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0" yWindow="0" windowWidth="25230" windowHeight="12180" tabRatio="702" firstSheet="1" activeTab="2"/>
  </bookViews>
  <sheets>
    <sheet name="LIST_A2-pomocný" sheetId="33" state="hidden" r:id="rId1"/>
    <sheet name="Naklady2" sheetId="40" r:id="rId2"/>
    <sheet name="Delka_hosp" sheetId="37" r:id="rId3"/>
    <sheet name="IBR" sheetId="38" r:id="rId4"/>
    <sheet name="List3" sheetId="39" r:id="rId5"/>
    <sheet name="Laboratore" sheetId="41" r:id="rId6"/>
    <sheet name="ZUM_ZULP" sheetId="43" r:id="rId7"/>
    <sheet name="Anestezie" sheetId="44" r:id="rId8"/>
    <sheet name="JIP" sheetId="46" r:id="rId9"/>
  </sheets>
  <definedNames>
    <definedName name="_xlnm._FilterDatabase" localSheetId="7" hidden="1">Anestezie!$A$2:$AV$2</definedName>
    <definedName name="_xlnm._FilterDatabase" localSheetId="2" hidden="1">Delka_hosp!$A$2:$AV$2</definedName>
    <definedName name="_xlnm._FilterDatabase" localSheetId="3" hidden="1">IBR!$A$2:$AV$77</definedName>
    <definedName name="_xlnm._FilterDatabase" localSheetId="8" hidden="1">JIP!$A$2:$AV$2</definedName>
    <definedName name="_xlnm._FilterDatabase" localSheetId="5" hidden="1">Laboratore!$A$2:$AV$2</definedName>
    <definedName name="_xlnm._FilterDatabase" localSheetId="0" hidden="1">'LIST_A2-pomocný'!$A$7:$AY$364</definedName>
    <definedName name="_xlnm._FilterDatabase" localSheetId="4" hidden="1">List3!$A$3:$AV$3</definedName>
    <definedName name="_xlnm._FilterDatabase" localSheetId="1" hidden="1">Naklady2!$A$2:$AV$2</definedName>
    <definedName name="_xlnm._FilterDatabase" localSheetId="6" hidden="1">ZUM_ZULP!$A$2:$AV$2</definedName>
    <definedName name="koef_do" localSheetId="1">#REF!</definedName>
    <definedName name="koef_do">#REF!</definedName>
    <definedName name="koef_od" localSheetId="1">#REF!</definedName>
    <definedName name="koef_od">#REF!</definedName>
  </definedNames>
  <calcPr calcId="125725"/>
</workbook>
</file>

<file path=xl/calcChain.xml><?xml version="1.0" encoding="utf-8"?>
<calcChain xmlns="http://schemas.openxmlformats.org/spreadsheetml/2006/main">
  <c r="E364" i="33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S2" l="1"/>
  <c r="S3"/>
  <c r="D2" l="1"/>
  <c r="G11" l="1"/>
  <c r="G15"/>
  <c r="G19"/>
  <c r="G23"/>
  <c r="G27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07"/>
  <c r="G111"/>
  <c r="G115"/>
  <c r="G119"/>
  <c r="G123"/>
  <c r="G127"/>
  <c r="G131"/>
  <c r="G135"/>
  <c r="G139"/>
  <c r="G143"/>
  <c r="G147"/>
  <c r="G151"/>
  <c r="G155"/>
  <c r="G159"/>
  <c r="G163"/>
  <c r="G167"/>
  <c r="G171"/>
  <c r="G175"/>
  <c r="G179"/>
  <c r="G183"/>
  <c r="G187"/>
  <c r="G191"/>
  <c r="G195"/>
  <c r="G199"/>
  <c r="G203"/>
  <c r="G207"/>
  <c r="G211"/>
  <c r="G215"/>
  <c r="G219"/>
  <c r="G223"/>
  <c r="G227"/>
  <c r="G231"/>
  <c r="G235"/>
  <c r="G239"/>
  <c r="G243"/>
  <c r="G247"/>
  <c r="G251"/>
  <c r="G255"/>
  <c r="G259"/>
  <c r="G263"/>
  <c r="G267"/>
  <c r="G271"/>
  <c r="G275"/>
  <c r="G279"/>
  <c r="G283"/>
  <c r="G287"/>
  <c r="G291"/>
  <c r="G295"/>
  <c r="G299"/>
  <c r="G303"/>
  <c r="G307"/>
  <c r="G311"/>
  <c r="G315"/>
  <c r="G319"/>
  <c r="G323"/>
  <c r="G327"/>
  <c r="G331"/>
  <c r="G335"/>
  <c r="G339"/>
  <c r="G343"/>
  <c r="G347"/>
  <c r="G351"/>
  <c r="G355"/>
  <c r="G359"/>
  <c r="G363"/>
  <c r="G12"/>
  <c r="G17"/>
  <c r="G22"/>
  <c r="G28"/>
  <c r="G33"/>
  <c r="G38"/>
  <c r="G44"/>
  <c r="G49"/>
  <c r="G54"/>
  <c r="G60"/>
  <c r="G65"/>
  <c r="G70"/>
  <c r="G76"/>
  <c r="G81"/>
  <c r="G86"/>
  <c r="G92"/>
  <c r="G97"/>
  <c r="G102"/>
  <c r="G108"/>
  <c r="G113"/>
  <c r="G118"/>
  <c r="G124"/>
  <c r="G129"/>
  <c r="G134"/>
  <c r="G140"/>
  <c r="G145"/>
  <c r="G150"/>
  <c r="G156"/>
  <c r="G161"/>
  <c r="G166"/>
  <c r="G172"/>
  <c r="G177"/>
  <c r="G182"/>
  <c r="G188"/>
  <c r="G193"/>
  <c r="G198"/>
  <c r="G204"/>
  <c r="G209"/>
  <c r="G214"/>
  <c r="G220"/>
  <c r="G225"/>
  <c r="G230"/>
  <c r="G236"/>
  <c r="G241"/>
  <c r="G246"/>
  <c r="G252"/>
  <c r="G257"/>
  <c r="G262"/>
  <c r="G268"/>
  <c r="G273"/>
  <c r="G278"/>
  <c r="G284"/>
  <c r="G289"/>
  <c r="G294"/>
  <c r="G300"/>
  <c r="G305"/>
  <c r="G310"/>
  <c r="G316"/>
  <c r="G321"/>
  <c r="G326"/>
  <c r="G332"/>
  <c r="G337"/>
  <c r="G342"/>
  <c r="G348"/>
  <c r="G353"/>
  <c r="G358"/>
  <c r="G364"/>
  <c r="G13"/>
  <c r="G18"/>
  <c r="G24"/>
  <c r="G29"/>
  <c r="G34"/>
  <c r="G40"/>
  <c r="G45"/>
  <c r="G50"/>
  <c r="G56"/>
  <c r="G61"/>
  <c r="G66"/>
  <c r="G72"/>
  <c r="G77"/>
  <c r="G82"/>
  <c r="G88"/>
  <c r="G93"/>
  <c r="G98"/>
  <c r="G104"/>
  <c r="G109"/>
  <c r="G114"/>
  <c r="G120"/>
  <c r="G125"/>
  <c r="G130"/>
  <c r="G136"/>
  <c r="G141"/>
  <c r="G146"/>
  <c r="G152"/>
  <c r="G157"/>
  <c r="G162"/>
  <c r="G168"/>
  <c r="G173"/>
  <c r="G178"/>
  <c r="G184"/>
  <c r="G189"/>
  <c r="G194"/>
  <c r="G200"/>
  <c r="G205"/>
  <c r="G210"/>
  <c r="G216"/>
  <c r="G221"/>
  <c r="G226"/>
  <c r="G232"/>
  <c r="G237"/>
  <c r="G242"/>
  <c r="G248"/>
  <c r="G253"/>
  <c r="G258"/>
  <c r="G264"/>
  <c r="G269"/>
  <c r="G274"/>
  <c r="G280"/>
  <c r="G285"/>
  <c r="G290"/>
  <c r="G296"/>
  <c r="G301"/>
  <c r="G306"/>
  <c r="G312"/>
  <c r="G317"/>
  <c r="G322"/>
  <c r="G328"/>
  <c r="G333"/>
  <c r="G338"/>
  <c r="G344"/>
  <c r="G349"/>
  <c r="G354"/>
  <c r="G360"/>
  <c r="G8"/>
  <c r="G9"/>
  <c r="G20"/>
  <c r="G30"/>
  <c r="G41"/>
  <c r="G52"/>
  <c r="G62"/>
  <c r="G73"/>
  <c r="G84"/>
  <c r="G94"/>
  <c r="G105"/>
  <c r="G116"/>
  <c r="G126"/>
  <c r="G137"/>
  <c r="G148"/>
  <c r="G158"/>
  <c r="G169"/>
  <c r="G180"/>
  <c r="G190"/>
  <c r="G201"/>
  <c r="G212"/>
  <c r="G222"/>
  <c r="G233"/>
  <c r="G244"/>
  <c r="G254"/>
  <c r="G265"/>
  <c r="G276"/>
  <c r="G286"/>
  <c r="G297"/>
  <c r="G308"/>
  <c r="G318"/>
  <c r="G329"/>
  <c r="G340"/>
  <c r="G350"/>
  <c r="G361"/>
  <c r="G10"/>
  <c r="G21"/>
  <c r="G32"/>
  <c r="G42"/>
  <c r="G53"/>
  <c r="G64"/>
  <c r="G74"/>
  <c r="G85"/>
  <c r="G96"/>
  <c r="G106"/>
  <c r="G117"/>
  <c r="G128"/>
  <c r="G138"/>
  <c r="G149"/>
  <c r="G160"/>
  <c r="G170"/>
  <c r="G181"/>
  <c r="G192"/>
  <c r="G202"/>
  <c r="G213"/>
  <c r="G224"/>
  <c r="G234"/>
  <c r="G245"/>
  <c r="G256"/>
  <c r="G266"/>
  <c r="G277"/>
  <c r="G288"/>
  <c r="G298"/>
  <c r="G309"/>
  <c r="G320"/>
  <c r="G330"/>
  <c r="G341"/>
  <c r="G352"/>
  <c r="G362"/>
  <c r="G14"/>
  <c r="G25"/>
  <c r="G36"/>
  <c r="G46"/>
  <c r="G57"/>
  <c r="G68"/>
  <c r="G78"/>
  <c r="G89"/>
  <c r="G100"/>
  <c r="G110"/>
  <c r="G121"/>
  <c r="G132"/>
  <c r="G142"/>
  <c r="G153"/>
  <c r="G164"/>
  <c r="G174"/>
  <c r="G185"/>
  <c r="G196"/>
  <c r="G206"/>
  <c r="G217"/>
  <c r="G228"/>
  <c r="G238"/>
  <c r="G249"/>
  <c r="G260"/>
  <c r="G270"/>
  <c r="G281"/>
  <c r="G292"/>
  <c r="G302"/>
  <c r="G313"/>
  <c r="G324"/>
  <c r="G334"/>
  <c r="G345"/>
  <c r="G356"/>
  <c r="G16"/>
  <c r="G26"/>
  <c r="G37"/>
  <c r="G48"/>
  <c r="G58"/>
  <c r="G69"/>
  <c r="G80"/>
  <c r="G90"/>
  <c r="G101"/>
  <c r="G112"/>
  <c r="G122"/>
  <c r="G133"/>
  <c r="G144"/>
  <c r="G154"/>
  <c r="G165"/>
  <c r="G176"/>
  <c r="G186"/>
  <c r="G197"/>
  <c r="G208"/>
  <c r="G218"/>
  <c r="G229"/>
  <c r="G240"/>
  <c r="G250"/>
  <c r="G261"/>
  <c r="G272"/>
  <c r="G282"/>
  <c r="G293"/>
  <c r="G304"/>
  <c r="G314"/>
  <c r="G325"/>
  <c r="G336"/>
  <c r="G346"/>
  <c r="G357"/>
  <c r="P145"/>
  <c r="N8"/>
  <c r="N12"/>
  <c r="N16"/>
  <c r="N20"/>
  <c r="N24"/>
  <c r="N28"/>
  <c r="N32"/>
  <c r="N36"/>
  <c r="N40"/>
  <c r="N44"/>
  <c r="N48"/>
  <c r="N52"/>
  <c r="N10"/>
  <c r="N14"/>
  <c r="N18"/>
  <c r="N22"/>
  <c r="N26"/>
  <c r="N30"/>
  <c r="N34"/>
  <c r="N38"/>
  <c r="N42"/>
  <c r="N46"/>
  <c r="N50"/>
  <c r="N54"/>
  <c r="N58"/>
  <c r="N62"/>
  <c r="N66"/>
  <c r="N70"/>
  <c r="N74"/>
  <c r="N78"/>
  <c r="N82"/>
  <c r="N86"/>
  <c r="N90"/>
  <c r="N94"/>
  <c r="N98"/>
  <c r="N102"/>
  <c r="N106"/>
  <c r="N110"/>
  <c r="N114"/>
  <c r="N118"/>
  <c r="N122"/>
  <c r="N126"/>
  <c r="N130"/>
  <c r="N134"/>
  <c r="N138"/>
  <c r="N142"/>
  <c r="N146"/>
  <c r="N150"/>
  <c r="N154"/>
  <c r="N158"/>
  <c r="N162"/>
  <c r="N166"/>
  <c r="N170"/>
  <c r="N174"/>
  <c r="N178"/>
  <c r="N182"/>
  <c r="N186"/>
  <c r="N190"/>
  <c r="N194"/>
  <c r="N198"/>
  <c r="N202"/>
  <c r="N206"/>
  <c r="N210"/>
  <c r="N214"/>
  <c r="N218"/>
  <c r="N222"/>
  <c r="N226"/>
  <c r="N230"/>
  <c r="N234"/>
  <c r="N238"/>
  <c r="N242"/>
  <c r="N246"/>
  <c r="N250"/>
  <c r="N254"/>
  <c r="N258"/>
  <c r="N262"/>
  <c r="N266"/>
  <c r="N270"/>
  <c r="N274"/>
  <c r="N278"/>
  <c r="N282"/>
  <c r="N286"/>
  <c r="N290"/>
  <c r="N294"/>
  <c r="N298"/>
  <c r="N302"/>
  <c r="N306"/>
  <c r="N310"/>
  <c r="N314"/>
  <c r="N318"/>
  <c r="N322"/>
  <c r="N326"/>
  <c r="N330"/>
  <c r="N334"/>
  <c r="N338"/>
  <c r="N342"/>
  <c r="N346"/>
  <c r="N9"/>
  <c r="N17"/>
  <c r="N25"/>
  <c r="N33"/>
  <c r="N41"/>
  <c r="N49"/>
  <c r="N56"/>
  <c r="N61"/>
  <c r="N67"/>
  <c r="N72"/>
  <c r="N77"/>
  <c r="N83"/>
  <c r="N88"/>
  <c r="N93"/>
  <c r="N99"/>
  <c r="N104"/>
  <c r="N109"/>
  <c r="N115"/>
  <c r="N120"/>
  <c r="N125"/>
  <c r="N131"/>
  <c r="N136"/>
  <c r="N141"/>
  <c r="N147"/>
  <c r="N152"/>
  <c r="N157"/>
  <c r="N163"/>
  <c r="N168"/>
  <c r="N173"/>
  <c r="N179"/>
  <c r="N184"/>
  <c r="N189"/>
  <c r="N195"/>
  <c r="N200"/>
  <c r="N205"/>
  <c r="N211"/>
  <c r="N216"/>
  <c r="N221"/>
  <c r="N227"/>
  <c r="N232"/>
  <c r="N237"/>
  <c r="N243"/>
  <c r="N248"/>
  <c r="N253"/>
  <c r="N259"/>
  <c r="N264"/>
  <c r="N269"/>
  <c r="N275"/>
  <c r="N280"/>
  <c r="N285"/>
  <c r="N291"/>
  <c r="N296"/>
  <c r="N301"/>
  <c r="N307"/>
  <c r="N312"/>
  <c r="N317"/>
  <c r="N323"/>
  <c r="N328"/>
  <c r="N333"/>
  <c r="N339"/>
  <c r="N344"/>
  <c r="N349"/>
  <c r="N353"/>
  <c r="N357"/>
  <c r="N361"/>
  <c r="N13"/>
  <c r="N21"/>
  <c r="N29"/>
  <c r="N37"/>
  <c r="N45"/>
  <c r="N53"/>
  <c r="N59"/>
  <c r="N64"/>
  <c r="N69"/>
  <c r="N75"/>
  <c r="N80"/>
  <c r="N85"/>
  <c r="N91"/>
  <c r="N96"/>
  <c r="N101"/>
  <c r="N107"/>
  <c r="N112"/>
  <c r="N117"/>
  <c r="N123"/>
  <c r="N128"/>
  <c r="N133"/>
  <c r="N139"/>
  <c r="N144"/>
  <c r="N149"/>
  <c r="N155"/>
  <c r="N160"/>
  <c r="N165"/>
  <c r="N171"/>
  <c r="N176"/>
  <c r="N181"/>
  <c r="N187"/>
  <c r="N192"/>
  <c r="N197"/>
  <c r="N203"/>
  <c r="N208"/>
  <c r="N213"/>
  <c r="N219"/>
  <c r="N224"/>
  <c r="N229"/>
  <c r="N235"/>
  <c r="N240"/>
  <c r="N245"/>
  <c r="N251"/>
  <c r="N256"/>
  <c r="N261"/>
  <c r="N267"/>
  <c r="N272"/>
  <c r="N277"/>
  <c r="N283"/>
  <c r="N288"/>
  <c r="N293"/>
  <c r="N299"/>
  <c r="N304"/>
  <c r="N309"/>
  <c r="N315"/>
  <c r="N320"/>
  <c r="N325"/>
  <c r="N331"/>
  <c r="N336"/>
  <c r="N341"/>
  <c r="N347"/>
  <c r="N351"/>
  <c r="N355"/>
  <c r="N359"/>
  <c r="N363"/>
  <c r="N11"/>
  <c r="N27"/>
  <c r="N43"/>
  <c r="N57"/>
  <c r="N68"/>
  <c r="N79"/>
  <c r="N89"/>
  <c r="N100"/>
  <c r="N111"/>
  <c r="N121"/>
  <c r="N132"/>
  <c r="N143"/>
  <c r="N153"/>
  <c r="N164"/>
  <c r="N175"/>
  <c r="N185"/>
  <c r="N196"/>
  <c r="N207"/>
  <c r="N217"/>
  <c r="N228"/>
  <c r="N239"/>
  <c r="N249"/>
  <c r="N260"/>
  <c r="N271"/>
  <c r="N281"/>
  <c r="N292"/>
  <c r="N303"/>
  <c r="N313"/>
  <c r="N324"/>
  <c r="N335"/>
  <c r="N345"/>
  <c r="N354"/>
  <c r="N362"/>
  <c r="N15"/>
  <c r="N31"/>
  <c r="N47"/>
  <c r="N60"/>
  <c r="N71"/>
  <c r="N81"/>
  <c r="N92"/>
  <c r="N103"/>
  <c r="N113"/>
  <c r="N124"/>
  <c r="N135"/>
  <c r="N145"/>
  <c r="N156"/>
  <c r="N167"/>
  <c r="N177"/>
  <c r="N188"/>
  <c r="N199"/>
  <c r="N209"/>
  <c r="N220"/>
  <c r="N231"/>
  <c r="N241"/>
  <c r="N252"/>
  <c r="N263"/>
  <c r="N273"/>
  <c r="N284"/>
  <c r="N295"/>
  <c r="N305"/>
  <c r="N19"/>
  <c r="N35"/>
  <c r="N51"/>
  <c r="N63"/>
  <c r="N73"/>
  <c r="N84"/>
  <c r="N95"/>
  <c r="N105"/>
  <c r="N116"/>
  <c r="N127"/>
  <c r="N137"/>
  <c r="N148"/>
  <c r="N159"/>
  <c r="N169"/>
  <c r="N180"/>
  <c r="N191"/>
  <c r="N201"/>
  <c r="N212"/>
  <c r="N223"/>
  <c r="N233"/>
  <c r="N244"/>
  <c r="N255"/>
  <c r="N265"/>
  <c r="N276"/>
  <c r="N287"/>
  <c r="N297"/>
  <c r="N308"/>
  <c r="N319"/>
  <c r="N329"/>
  <c r="N340"/>
  <c r="N350"/>
  <c r="N358"/>
  <c r="N23"/>
  <c r="N39"/>
  <c r="N55"/>
  <c r="N65"/>
  <c r="N76"/>
  <c r="N87"/>
  <c r="N97"/>
  <c r="N108"/>
  <c r="N119"/>
  <c r="N129"/>
  <c r="N140"/>
  <c r="N151"/>
  <c r="N161"/>
  <c r="N172"/>
  <c r="N183"/>
  <c r="N193"/>
  <c r="N204"/>
  <c r="N215"/>
  <c r="N225"/>
  <c r="N236"/>
  <c r="N247"/>
  <c r="N257"/>
  <c r="N268"/>
  <c r="N279"/>
  <c r="N289"/>
  <c r="N300"/>
  <c r="N311"/>
  <c r="N321"/>
  <c r="N332"/>
  <c r="N343"/>
  <c r="N352"/>
  <c r="N360"/>
  <c r="N316"/>
  <c r="N356"/>
  <c r="N327"/>
  <c r="N364"/>
  <c r="N337"/>
  <c r="N348"/>
  <c r="AG15"/>
  <c r="M134"/>
  <c r="AN54"/>
  <c r="W53"/>
  <c r="Q152"/>
  <c r="O155"/>
  <c r="P74"/>
  <c r="U189"/>
  <c r="AJ322"/>
  <c r="V220"/>
  <c r="H199"/>
  <c r="Z96"/>
  <c r="Y183"/>
  <c r="AK39"/>
  <c r="T159"/>
  <c r="O34"/>
  <c r="R94"/>
  <c r="AE136"/>
  <c r="AH28"/>
  <c r="Z97"/>
  <c r="AC292"/>
  <c r="AI12"/>
  <c r="X56"/>
  <c r="AL114"/>
  <c r="AH180"/>
  <c r="AJ204"/>
  <c r="W203"/>
  <c r="AL320"/>
  <c r="V199"/>
  <c r="AI36"/>
  <c r="T76"/>
  <c r="R116"/>
  <c r="AE156"/>
  <c r="X12"/>
  <c r="AN59"/>
  <c r="X300"/>
  <c r="AF151"/>
  <c r="AJ119"/>
  <c r="AM294"/>
  <c r="AJ259"/>
  <c r="W262"/>
  <c r="Q355"/>
  <c r="AH121"/>
  <c r="AK104"/>
  <c r="W254"/>
  <c r="AL355"/>
  <c r="Y171"/>
  <c r="P210"/>
  <c r="AG23"/>
  <c r="AI44"/>
  <c r="P64"/>
  <c r="P84"/>
  <c r="V104"/>
  <c r="M124"/>
  <c r="AH144"/>
  <c r="S167"/>
  <c r="AB213"/>
  <c r="V41"/>
  <c r="W21"/>
  <c r="T75"/>
  <c r="AJ141"/>
  <c r="AK251"/>
  <c r="Z270"/>
  <c r="P286"/>
  <c r="AG210"/>
  <c r="AI13"/>
  <c r="AG134"/>
  <c r="AA111"/>
  <c r="K13"/>
  <c r="AF246"/>
  <c r="H163"/>
  <c r="O33"/>
  <c r="AC249"/>
  <c r="V147"/>
  <c r="Z297"/>
  <c r="AL318"/>
  <c r="AH273"/>
  <c r="AE217"/>
  <c r="AL351"/>
  <c r="AM313"/>
  <c r="M347"/>
  <c r="Y352"/>
  <c r="AN326"/>
  <c r="AK319"/>
  <c r="AE258"/>
  <c r="H299"/>
  <c r="S241"/>
  <c r="M185"/>
  <c r="U138"/>
  <c r="S348"/>
  <c r="O283"/>
  <c r="AL200"/>
  <c r="AG146"/>
  <c r="AA103"/>
  <c r="AA71"/>
  <c r="AB27"/>
  <c r="Q304"/>
  <c r="AI243"/>
  <c r="U173"/>
  <c r="AG113"/>
  <c r="X264"/>
  <c r="Y131"/>
  <c r="H79"/>
  <c r="AJ31"/>
  <c r="M243"/>
  <c r="AI127"/>
  <c r="AC75"/>
  <c r="AN11"/>
  <c r="P234"/>
  <c r="Q114"/>
  <c r="Q65"/>
  <c r="AA322"/>
  <c r="AB182"/>
  <c r="Y91"/>
  <c r="T35"/>
  <c r="AK183"/>
  <c r="AK15"/>
  <c r="AK47"/>
  <c r="V76"/>
  <c r="R106"/>
  <c r="AM136"/>
  <c r="AM172"/>
  <c r="AN244"/>
  <c r="AJ32"/>
  <c r="U179"/>
  <c r="AG22"/>
  <c r="AH57"/>
  <c r="AE79"/>
  <c r="AF103"/>
  <c r="AI126"/>
  <c r="X149"/>
  <c r="AI179"/>
  <c r="AH234"/>
  <c r="AE221"/>
  <c r="Q237"/>
  <c r="U296"/>
  <c r="AJ198"/>
  <c r="AH231"/>
  <c r="AB247"/>
  <c r="Z284"/>
  <c r="AK200"/>
  <c r="AE213"/>
  <c r="U362"/>
  <c r="AB349"/>
  <c r="W333"/>
  <c r="X348"/>
  <c r="H340"/>
  <c r="W363"/>
  <c r="AC324"/>
  <c r="AM339"/>
  <c r="Y320"/>
  <c r="AJ310"/>
  <c r="W319"/>
  <c r="T311"/>
  <c r="O144"/>
  <c r="AJ89"/>
  <c r="V241"/>
  <c r="AG215"/>
  <c r="AM265"/>
  <c r="P308"/>
  <c r="V358"/>
  <c r="AK320"/>
  <c r="AN315"/>
  <c r="AC257"/>
  <c r="R355"/>
  <c r="Y362"/>
  <c r="AN352"/>
  <c r="AN350"/>
  <c r="Q287"/>
  <c r="X342"/>
  <c r="X266"/>
  <c r="AL198"/>
  <c r="AI154"/>
  <c r="U122"/>
  <c r="AK314"/>
  <c r="AE250"/>
  <c r="S184"/>
  <c r="S123"/>
  <c r="AA87"/>
  <c r="AA55"/>
  <c r="Q344"/>
  <c r="Z267"/>
  <c r="M198"/>
  <c r="Q137"/>
  <c r="X338"/>
  <c r="R190"/>
  <c r="Q98"/>
  <c r="AK58"/>
  <c r="X299"/>
  <c r="R182"/>
  <c r="U95"/>
  <c r="AI55"/>
  <c r="AI303"/>
  <c r="S156"/>
  <c r="AK88"/>
  <c r="AJ27"/>
  <c r="AI262"/>
  <c r="U125"/>
  <c r="AK67"/>
  <c r="W155"/>
  <c r="X214"/>
  <c r="AK31"/>
  <c r="AF62"/>
  <c r="AB92"/>
  <c r="X122"/>
  <c r="T152"/>
  <c r="AJ209"/>
  <c r="Z11"/>
  <c r="AL157"/>
  <c r="AL212"/>
  <c r="S41"/>
  <c r="S68"/>
  <c r="P91"/>
  <c r="Z115"/>
  <c r="O137"/>
  <c r="AI163"/>
  <c r="P215"/>
  <c r="Q238"/>
  <c r="U229"/>
  <c r="AL245"/>
  <c r="Z184"/>
  <c r="U223"/>
  <c r="T239"/>
  <c r="Z257"/>
  <c r="AG186"/>
  <c r="AI207"/>
  <c r="AN251"/>
  <c r="Z354"/>
  <c r="R345"/>
  <c r="AN355"/>
  <c r="AF344"/>
  <c r="AC333"/>
  <c r="AF359"/>
  <c r="O330"/>
  <c r="AE327"/>
  <c r="V314"/>
  <c r="AC325"/>
  <c r="AB315"/>
  <c r="W341"/>
  <c r="AM26"/>
  <c r="R232"/>
  <c r="AN219"/>
  <c r="U339"/>
  <c r="AG256"/>
  <c r="H339"/>
  <c r="Y339"/>
  <c r="AL306"/>
  <c r="AM283"/>
  <c r="AI172"/>
  <c r="AJ329"/>
  <c r="AA192"/>
  <c r="AA95"/>
  <c r="AE362"/>
  <c r="U224"/>
  <c r="AG105"/>
  <c r="S111"/>
  <c r="AB9"/>
  <c r="AC108"/>
  <c r="AF336"/>
  <c r="U100"/>
  <c r="AM290"/>
  <c r="AC78"/>
  <c r="O202"/>
  <c r="P54"/>
  <c r="AH114"/>
  <c r="AA189"/>
  <c r="Z43"/>
  <c r="AA31"/>
  <c r="X85"/>
  <c r="S132"/>
  <c r="AH193"/>
  <c r="R225"/>
  <c r="W337"/>
  <c r="AM235"/>
  <c r="Q302"/>
  <c r="W217"/>
  <c r="V347"/>
  <c r="T346"/>
  <c r="R359"/>
  <c r="W330"/>
  <c r="S329"/>
  <c r="P309"/>
  <c r="V291"/>
  <c r="M284"/>
  <c r="AL301"/>
  <c r="V254"/>
  <c r="AL282"/>
  <c r="R293"/>
  <c r="AK308"/>
  <c r="V277"/>
  <c r="T273"/>
  <c r="P268"/>
  <c r="Q264"/>
  <c r="AF257"/>
  <c r="AM215"/>
  <c r="AC194"/>
  <c r="AN247"/>
  <c r="P227"/>
  <c r="R337"/>
  <c r="AA241"/>
  <c r="AM292"/>
  <c r="Y242"/>
  <c r="S236"/>
  <c r="AL211"/>
  <c r="S185"/>
  <c r="R166"/>
  <c r="W149"/>
  <c r="AN139"/>
  <c r="X127"/>
  <c r="H116"/>
  <c r="AL107"/>
  <c r="AA94"/>
  <c r="AB83"/>
  <c r="M73"/>
  <c r="P61"/>
  <c r="AE49"/>
  <c r="AA33"/>
  <c r="AA17"/>
  <c r="T208"/>
  <c r="O177"/>
  <c r="AE157"/>
  <c r="V35"/>
  <c r="V17"/>
  <c r="V24"/>
  <c r="T102"/>
  <c r="S267"/>
  <c r="AN246"/>
  <c r="W299"/>
  <c r="AC34"/>
  <c r="AJ344"/>
  <c r="Y317"/>
  <c r="S250"/>
  <c r="H220"/>
  <c r="U130"/>
  <c r="AK263"/>
  <c r="Y134"/>
  <c r="AA63"/>
  <c r="O285"/>
  <c r="AA149"/>
  <c r="AK238"/>
  <c r="AG68"/>
  <c r="AM198"/>
  <c r="AG65"/>
  <c r="AA190"/>
  <c r="AI53"/>
  <c r="AA145"/>
  <c r="AF9"/>
  <c r="AK23"/>
  <c r="AL84"/>
  <c r="M144"/>
  <c r="AL26"/>
  <c r="R195"/>
  <c r="AI62"/>
  <c r="R109"/>
  <c r="AI155"/>
  <c r="W294"/>
  <c r="O241"/>
  <c r="R219"/>
  <c r="AK249"/>
  <c r="AK204"/>
  <c r="AJ362"/>
  <c r="U330"/>
  <c r="AI336"/>
  <c r="AH339"/>
  <c r="O316"/>
  <c r="P317"/>
  <c r="R303"/>
  <c r="AN288"/>
  <c r="M281"/>
  <c r="P304"/>
  <c r="T306"/>
  <c r="U250"/>
  <c r="Y213"/>
  <c r="AM280"/>
  <c r="H275"/>
  <c r="AH271"/>
  <c r="S266"/>
  <c r="X261"/>
  <c r="AA251"/>
  <c r="AA209"/>
  <c r="AF302"/>
  <c r="Q235"/>
  <c r="W219"/>
  <c r="Y271"/>
  <c r="Q229"/>
  <c r="O230"/>
  <c r="X226"/>
  <c r="AF220"/>
  <c r="O201"/>
  <c r="R174"/>
  <c r="X158"/>
  <c r="W143"/>
  <c r="AB133"/>
  <c r="R123"/>
  <c r="V111"/>
  <c r="O99"/>
  <c r="AF89"/>
  <c r="AM77"/>
  <c r="S66"/>
  <c r="AL57"/>
  <c r="O41"/>
  <c r="AK24"/>
  <c r="AK8"/>
  <c r="O195"/>
  <c r="Y165"/>
  <c r="AF46"/>
  <c r="AN26"/>
  <c r="M48"/>
  <c r="W244"/>
  <c r="W118"/>
  <c r="AE308"/>
  <c r="V335"/>
  <c r="T342"/>
  <c r="AA254"/>
  <c r="AN299"/>
  <c r="AA79"/>
  <c r="V188"/>
  <c r="H89"/>
  <c r="Y85"/>
  <c r="U77"/>
  <c r="AC55"/>
  <c r="W68"/>
  <c r="AL228"/>
  <c r="Z51"/>
  <c r="AE143"/>
  <c r="Z233"/>
  <c r="AN243"/>
  <c r="V360"/>
  <c r="AE342"/>
  <c r="AM323"/>
  <c r="V307"/>
  <c r="V283"/>
  <c r="M306"/>
  <c r="H288"/>
  <c r="P276"/>
  <c r="AH268"/>
  <c r="O253"/>
  <c r="AG184"/>
  <c r="R223"/>
  <c r="X237"/>
  <c r="AI234"/>
  <c r="AF203"/>
  <c r="X162"/>
  <c r="AL137"/>
  <c r="T113"/>
  <c r="AM91"/>
  <c r="H70"/>
  <c r="H45"/>
  <c r="AG12"/>
  <c r="H171"/>
  <c r="AH31"/>
  <c r="AH10"/>
  <c r="V197"/>
  <c r="W176"/>
  <c r="P164"/>
  <c r="AE150"/>
  <c r="AE140"/>
  <c r="X132"/>
  <c r="AB122"/>
  <c r="AB112"/>
  <c r="AH102"/>
  <c r="AH92"/>
  <c r="AF82"/>
  <c r="AL72"/>
  <c r="AL62"/>
  <c r="AJ52"/>
  <c r="O42"/>
  <c r="AG31"/>
  <c r="AI20"/>
  <c r="O10"/>
  <c r="AN206"/>
  <c r="W191"/>
  <c r="T167"/>
  <c r="Z40"/>
  <c r="U294"/>
  <c r="Q291"/>
  <c r="T274"/>
  <c r="Y361"/>
  <c r="AH169"/>
  <c r="AG236"/>
  <c r="Q194"/>
  <c r="Z332"/>
  <c r="AC289"/>
  <c r="U258"/>
  <c r="AG263"/>
  <c r="H241"/>
  <c r="AE337"/>
  <c r="AF232"/>
  <c r="S146"/>
  <c r="M103"/>
  <c r="Z242"/>
  <c r="Q303"/>
  <c r="AM288"/>
  <c r="AH333"/>
  <c r="H192"/>
  <c r="AI231"/>
  <c r="AN43"/>
  <c r="U126"/>
  <c r="AJ47"/>
  <c r="AF35"/>
  <c r="H362"/>
  <c r="O167"/>
  <c r="AE98"/>
  <c r="AH21"/>
  <c r="O73"/>
  <c r="AI171"/>
  <c r="M271"/>
  <c r="AI277"/>
  <c r="Q356"/>
  <c r="AE353"/>
  <c r="X312"/>
  <c r="AE299"/>
  <c r="AK301"/>
  <c r="U290"/>
  <c r="U207"/>
  <c r="AA274"/>
  <c r="T265"/>
  <c r="P249"/>
  <c r="U267"/>
  <c r="AJ192"/>
  <c r="AE225"/>
  <c r="AN218"/>
  <c r="H193"/>
  <c r="X154"/>
  <c r="AE129"/>
  <c r="AI108"/>
  <c r="AH87"/>
  <c r="W63"/>
  <c r="W37"/>
  <c r="AM216"/>
  <c r="AE161"/>
  <c r="AF22"/>
  <c r="AH240"/>
  <c r="H197"/>
  <c r="Z172"/>
  <c r="AC160"/>
  <c r="AM148"/>
  <c r="AM138"/>
  <c r="W128"/>
  <c r="V118"/>
  <c r="Z108"/>
  <c r="W98"/>
  <c r="O88"/>
  <c r="W78"/>
  <c r="AB70"/>
  <c r="AF60"/>
  <c r="AN49"/>
  <c r="AG39"/>
  <c r="AI28"/>
  <c r="O18"/>
  <c r="AA361"/>
  <c r="X202"/>
  <c r="AJ179"/>
  <c r="Y163"/>
  <c r="AK353"/>
  <c r="AA134"/>
  <c r="AG331"/>
  <c r="AE276"/>
  <c r="U146"/>
  <c r="Y162"/>
  <c r="P322"/>
  <c r="AE266"/>
  <c r="S223"/>
  <c r="AN130"/>
  <c r="AN97"/>
  <c r="Z192"/>
  <c r="U340"/>
  <c r="AC321"/>
  <c r="V304"/>
  <c r="AB295"/>
  <c r="AM272"/>
  <c r="S213"/>
  <c r="X238"/>
  <c r="AK178"/>
  <c r="V125"/>
  <c r="AE175"/>
  <c r="AF214"/>
  <c r="O26"/>
  <c r="AG47"/>
  <c r="Z66"/>
  <c r="T86"/>
  <c r="V106"/>
  <c r="AM126"/>
  <c r="M146"/>
  <c r="AE168"/>
  <c r="AK224"/>
  <c r="Z153"/>
  <c r="H29"/>
  <c r="AA80"/>
  <c r="R170"/>
  <c r="AM231"/>
  <c r="AB279"/>
  <c r="X313"/>
  <c r="AC227"/>
  <c r="AC163"/>
  <c r="U147"/>
  <c r="U114"/>
  <c r="Q305"/>
  <c r="AL44"/>
  <c r="AL163"/>
  <c r="AK175"/>
  <c r="AM202"/>
  <c r="AB357"/>
  <c r="AG13"/>
  <c r="AG21"/>
  <c r="AG29"/>
  <c r="O40"/>
  <c r="AF50"/>
  <c r="AH60"/>
  <c r="AH70"/>
  <c r="Z76"/>
  <c r="V86"/>
  <c r="W96"/>
  <c r="AM106"/>
  <c r="AH112"/>
  <c r="AM116"/>
  <c r="O122"/>
  <c r="AN128"/>
  <c r="T130"/>
  <c r="O132"/>
  <c r="AF136"/>
  <c r="AJ138"/>
  <c r="AN140"/>
  <c r="X142"/>
  <c r="R144"/>
  <c r="AJ148"/>
  <c r="AN150"/>
  <c r="X152"/>
  <c r="X153"/>
  <c r="AA156"/>
  <c r="U160"/>
  <c r="AM164"/>
  <c r="AN168"/>
  <c r="AA168"/>
  <c r="AL172"/>
  <c r="O176"/>
  <c r="U180"/>
  <c r="AH189"/>
  <c r="AF197"/>
  <c r="X205"/>
  <c r="W224"/>
  <c r="AM228"/>
  <c r="M240"/>
  <c r="O244"/>
  <c r="AH12"/>
  <c r="AL24"/>
  <c r="R32"/>
  <c r="V9"/>
  <c r="AF14"/>
  <c r="T18"/>
  <c r="AH23"/>
  <c r="V27"/>
  <c r="AF32"/>
  <c r="AF38"/>
  <c r="T42"/>
  <c r="M47"/>
  <c r="AK153"/>
  <c r="AA157"/>
  <c r="AK161"/>
  <c r="AL169"/>
  <c r="AB173"/>
  <c r="H179"/>
  <c r="S187"/>
  <c r="AK195"/>
  <c r="AL204"/>
  <c r="Z210"/>
  <c r="S216"/>
  <c r="O9"/>
  <c r="AE13"/>
  <c r="AK18"/>
  <c r="AC22"/>
  <c r="AM25"/>
  <c r="AE29"/>
  <c r="AK34"/>
  <c r="O39"/>
  <c r="AM41"/>
  <c r="AE45"/>
  <c r="AB51"/>
  <c r="H54"/>
  <c r="M57"/>
  <c r="AM59"/>
  <c r="AM61"/>
  <c r="AA64"/>
  <c r="O67"/>
  <c r="AH71"/>
  <c r="AF73"/>
  <c r="AI76"/>
  <c r="AA78"/>
  <c r="Z81"/>
  <c r="H84"/>
  <c r="M87"/>
  <c r="AL91"/>
  <c r="V93"/>
  <c r="V95"/>
  <c r="T97"/>
  <c r="AB101"/>
  <c r="AJ103"/>
  <c r="R107"/>
  <c r="AJ109"/>
  <c r="X111"/>
  <c r="AE113"/>
  <c r="W117"/>
  <c r="AL121"/>
  <c r="AN123"/>
  <c r="P125"/>
  <c r="W127"/>
  <c r="S130"/>
  <c r="H134"/>
  <c r="M137"/>
  <c r="T139"/>
  <c r="AM141"/>
  <c r="AA144"/>
  <c r="AB147"/>
  <c r="AH151"/>
  <c r="R154"/>
  <c r="R158"/>
  <c r="AK162"/>
  <c r="AK166"/>
  <c r="AK170"/>
  <c r="Q174"/>
  <c r="Q178"/>
  <c r="AF185"/>
  <c r="AN193"/>
  <c r="X201"/>
  <c r="AB203"/>
  <c r="AH214"/>
  <c r="AM220"/>
  <c r="V232"/>
  <c r="V236"/>
  <c r="AF236"/>
  <c r="Z226"/>
  <c r="AL234"/>
  <c r="H238"/>
  <c r="S242"/>
  <c r="AE222"/>
  <c r="AI230"/>
  <c r="W246"/>
  <c r="W221"/>
  <c r="AA225"/>
  <c r="T233"/>
  <c r="O237"/>
  <c r="X245"/>
  <c r="AK259"/>
  <c r="M279"/>
  <c r="H337"/>
  <c r="Z182"/>
  <c r="AE196"/>
  <c r="AE219"/>
  <c r="AK223"/>
  <c r="AE227"/>
  <c r="Z231"/>
  <c r="H237"/>
  <c r="R243"/>
  <c r="T247"/>
  <c r="Y269"/>
  <c r="R302"/>
  <c r="U186"/>
  <c r="AG196"/>
  <c r="AA205"/>
  <c r="AC210"/>
  <c r="AM213"/>
  <c r="AK216"/>
  <c r="AM249"/>
  <c r="H251"/>
  <c r="AB255"/>
  <c r="P257"/>
  <c r="T259"/>
  <c r="O261"/>
  <c r="H263"/>
  <c r="AK264"/>
  <c r="V265"/>
  <c r="AB267"/>
  <c r="R268"/>
  <c r="AJ269"/>
  <c r="AB270"/>
  <c r="AG271"/>
  <c r="AK272"/>
  <c r="W273"/>
  <c r="S274"/>
  <c r="R276"/>
  <c r="AN276"/>
  <c r="Z278"/>
  <c r="AG279"/>
  <c r="Q280"/>
  <c r="AL295"/>
  <c r="AC308"/>
  <c r="AK207"/>
  <c r="U215"/>
  <c r="O288"/>
  <c r="AG293"/>
  <c r="Z300"/>
  <c r="AC252"/>
  <c r="AK258"/>
  <c r="Q282"/>
  <c r="AE298"/>
  <c r="U306"/>
  <c r="R248"/>
  <c r="R256"/>
  <c r="AH282"/>
  <c r="AK304"/>
  <c r="R297"/>
  <c r="V301"/>
  <c r="Z305"/>
  <c r="AF282"/>
  <c r="S283"/>
  <c r="AI284"/>
  <c r="AL287"/>
  <c r="X288"/>
  <c r="AF290"/>
  <c r="AN291"/>
  <c r="AB299"/>
  <c r="AJ303"/>
  <c r="AM307"/>
  <c r="P341"/>
  <c r="AE309"/>
  <c r="H312"/>
  <c r="O313"/>
  <c r="AM315"/>
  <c r="S318"/>
  <c r="H320"/>
  <c r="Q321"/>
  <c r="AA329"/>
  <c r="AK329"/>
  <c r="T310"/>
  <c r="R312"/>
  <c r="W314"/>
  <c r="AJ318"/>
  <c r="P320"/>
  <c r="W323"/>
  <c r="O327"/>
  <c r="AE330"/>
  <c r="W339"/>
  <c r="Z324"/>
  <c r="AI335"/>
  <c r="AE343"/>
  <c r="Y326"/>
  <c r="R336"/>
  <c r="P359"/>
  <c r="Q359"/>
  <c r="R363"/>
  <c r="O353"/>
  <c r="S334"/>
  <c r="W338"/>
  <c r="AA340"/>
  <c r="AL343"/>
  <c r="Z344"/>
  <c r="M346"/>
  <c r="AH348"/>
  <c r="X351"/>
  <c r="X355"/>
  <c r="AK330"/>
  <c r="U334"/>
  <c r="AK340"/>
  <c r="AN345"/>
  <c r="AM347"/>
  <c r="Y350"/>
  <c r="AG356"/>
  <c r="T358"/>
  <c r="AB364"/>
  <c r="AK362"/>
  <c r="AL362"/>
  <c r="H249"/>
  <c r="AC216"/>
  <c r="AK212"/>
  <c r="Q210"/>
  <c r="S207"/>
  <c r="AA203"/>
  <c r="U200"/>
  <c r="AK192"/>
  <c r="AK184"/>
  <c r="AI302"/>
  <c r="AC284"/>
  <c r="M269"/>
  <c r="AK257"/>
  <c r="R247"/>
  <c r="AA243"/>
  <c r="AG241"/>
  <c r="AJ239"/>
  <c r="AF235"/>
  <c r="AB231"/>
  <c r="X227"/>
  <c r="T223"/>
  <c r="AM219"/>
  <c r="O198"/>
  <c r="O190"/>
  <c r="AJ182"/>
  <c r="AM337"/>
  <c r="V296"/>
  <c r="AE267"/>
  <c r="U245"/>
  <c r="R241"/>
  <c r="AE237"/>
  <c r="AC233"/>
  <c r="T229"/>
  <c r="AM225"/>
  <c r="AH221"/>
  <c r="X246"/>
  <c r="X230"/>
  <c r="Z294"/>
  <c r="V226"/>
  <c r="AI232"/>
  <c r="R208"/>
  <c r="AE193"/>
  <c r="T178"/>
  <c r="T170"/>
  <c r="T162"/>
  <c r="T154"/>
  <c r="S148"/>
  <c r="AI142"/>
  <c r="AH137"/>
  <c r="Z131"/>
  <c r="R125"/>
  <c r="AF119"/>
  <c r="AN113"/>
  <c r="P107"/>
  <c r="X101"/>
  <c r="AE95"/>
  <c r="O89"/>
  <c r="S84"/>
  <c r="AI78"/>
  <c r="AH73"/>
  <c r="Z67"/>
  <c r="R61"/>
  <c r="AF55"/>
  <c r="AA47"/>
  <c r="AG38"/>
  <c r="AI29"/>
  <c r="Y20"/>
  <c r="H11"/>
  <c r="AE212"/>
  <c r="AI195"/>
  <c r="Z177"/>
  <c r="AG165"/>
  <c r="AM153"/>
  <c r="AJ40"/>
  <c r="AH29"/>
  <c r="Z19"/>
  <c r="AJ8"/>
  <c r="V22"/>
  <c r="AK240"/>
  <c r="Q224"/>
  <c r="P205"/>
  <c r="AC180"/>
  <c r="AL168"/>
  <c r="AB160"/>
  <c r="P150"/>
  <c r="Z142"/>
  <c r="O134"/>
  <c r="AJ128"/>
  <c r="T120"/>
  <c r="M112"/>
  <c r="AM104"/>
  <c r="AN98"/>
  <c r="X90"/>
  <c r="AH82"/>
  <c r="R74"/>
  <c r="AE66"/>
  <c r="AB60"/>
  <c r="AL52"/>
  <c r="AK45"/>
  <c r="AK37"/>
  <c r="AK29"/>
  <c r="AK21"/>
  <c r="AK13"/>
  <c r="W361"/>
  <c r="AL210"/>
  <c r="Z199"/>
  <c r="AE179"/>
  <c r="R167"/>
  <c r="M46"/>
  <c r="X17"/>
  <c r="T43"/>
  <c r="Y59"/>
  <c r="AG69"/>
  <c r="U82"/>
  <c r="Q93"/>
  <c r="Y109"/>
  <c r="H131"/>
  <c r="AK149"/>
  <c r="AL188"/>
  <c r="AG235"/>
  <c r="AE270"/>
  <c r="X305"/>
  <c r="AI328"/>
  <c r="P11"/>
  <c r="AB35"/>
  <c r="AK56"/>
  <c r="U68"/>
  <c r="AG79"/>
  <c r="AA91"/>
  <c r="AC103"/>
  <c r="Q119"/>
  <c r="Y139"/>
  <c r="H162"/>
  <c r="V194"/>
  <c r="AI245"/>
  <c r="H283"/>
  <c r="S313"/>
  <c r="Q345"/>
  <c r="AJ15"/>
  <c r="AF43"/>
  <c r="AG58"/>
  <c r="AC68"/>
  <c r="AK77"/>
  <c r="AI87"/>
  <c r="AG97"/>
  <c r="AC112"/>
  <c r="U133"/>
  <c r="AI152"/>
  <c r="AN185"/>
  <c r="AK218"/>
  <c r="Z247"/>
  <c r="AE274"/>
  <c r="AG312"/>
  <c r="AN15"/>
  <c r="AJ35"/>
  <c r="S51"/>
  <c r="AA61"/>
  <c r="Y71"/>
  <c r="U81"/>
  <c r="AK90"/>
  <c r="AG100"/>
  <c r="H117"/>
  <c r="H137"/>
  <c r="V166"/>
  <c r="H198"/>
  <c r="AA248"/>
  <c r="Z273"/>
  <c r="AI313"/>
  <c r="AA354"/>
  <c r="U108"/>
  <c r="AA117"/>
  <c r="AK128"/>
  <c r="AC140"/>
  <c r="H153"/>
  <c r="H178"/>
  <c r="AM190"/>
  <c r="P200"/>
  <c r="H227"/>
  <c r="AL247"/>
  <c r="X256"/>
  <c r="AI272"/>
  <c r="AK287"/>
  <c r="S309"/>
  <c r="AF326"/>
  <c r="AK348"/>
  <c r="AB11"/>
  <c r="AN31"/>
  <c r="AN47"/>
  <c r="Y57"/>
  <c r="Y65"/>
  <c r="Y73"/>
  <c r="Y81"/>
  <c r="Y89"/>
  <c r="Y97"/>
  <c r="Y105"/>
  <c r="AG114"/>
  <c r="AC125"/>
  <c r="AI137"/>
  <c r="Q149"/>
  <c r="S170"/>
  <c r="X186"/>
  <c r="AA194"/>
  <c r="AA218"/>
  <c r="M237"/>
  <c r="AB254"/>
  <c r="O270"/>
  <c r="AF285"/>
  <c r="X303"/>
  <c r="Y318"/>
  <c r="AF334"/>
  <c r="W352"/>
  <c r="AK115"/>
  <c r="AK123"/>
  <c r="AK131"/>
  <c r="AK139"/>
  <c r="AK147"/>
  <c r="Y160"/>
  <c r="V178"/>
  <c r="AB186"/>
  <c r="AM192"/>
  <c r="AF200"/>
  <c r="S227"/>
  <c r="AK246"/>
  <c r="R257"/>
  <c r="T272"/>
  <c r="O287"/>
  <c r="S307"/>
  <c r="AN324"/>
  <c r="Q346"/>
  <c r="AN252"/>
  <c r="AJ260"/>
  <c r="H281"/>
  <c r="AG289"/>
  <c r="AG309"/>
  <c r="AJ323"/>
  <c r="AB338"/>
  <c r="S354"/>
  <c r="AG319"/>
  <c r="Y329"/>
  <c r="AG344"/>
  <c r="P356"/>
  <c r="AL346"/>
  <c r="Q358"/>
  <c r="Q340"/>
  <c r="AC364"/>
  <c r="H347"/>
  <c r="AC350"/>
  <c r="AC341"/>
  <c r="AK336"/>
  <c r="W318"/>
  <c r="AB307"/>
  <c r="T279"/>
  <c r="M267"/>
  <c r="AK364"/>
  <c r="T344"/>
  <c r="X327"/>
  <c r="S341"/>
  <c r="H295"/>
  <c r="Q184"/>
  <c r="O363"/>
  <c r="AL310"/>
  <c r="M283"/>
  <c r="H265"/>
  <c r="X193"/>
  <c r="Y355"/>
  <c r="AJ353"/>
  <c r="V329"/>
  <c r="AN285"/>
  <c r="AG274"/>
  <c r="O166"/>
  <c r="Z250"/>
  <c r="Q278"/>
  <c r="AN259"/>
  <c r="AL225"/>
  <c r="AF125"/>
  <c r="V260"/>
  <c r="AN295"/>
  <c r="AA263"/>
  <c r="AC296"/>
  <c r="V65"/>
  <c r="AJ184"/>
  <c r="W185"/>
  <c r="W109"/>
  <c r="S157"/>
  <c r="AM49"/>
  <c r="P65"/>
  <c r="Q244"/>
  <c r="AC197"/>
  <c r="AL86"/>
  <c r="AH191"/>
  <c r="AU364"/>
  <c r="AU360"/>
  <c r="AS356"/>
  <c r="AV354"/>
  <c r="J354"/>
  <c r="AQ352"/>
  <c r="AS351"/>
  <c r="AU350"/>
  <c r="AO347"/>
  <c r="AS346"/>
  <c r="AQ344"/>
  <c r="AO343"/>
  <c r="AV342"/>
  <c r="J342"/>
  <c r="AD340"/>
  <c r="AR339"/>
  <c r="AV338"/>
  <c r="J338"/>
  <c r="AD336"/>
  <c r="AX335"/>
  <c r="AD334"/>
  <c r="AX333"/>
  <c r="AT332"/>
  <c r="AR328"/>
  <c r="AD327"/>
  <c r="AV326"/>
  <c r="AD326"/>
  <c r="AT325"/>
  <c r="AT324"/>
  <c r="J324"/>
  <c r="AO323"/>
  <c r="AX322"/>
  <c r="AQ322"/>
  <c r="AD321"/>
  <c r="AV320"/>
  <c r="AW319"/>
  <c r="AO318"/>
  <c r="AS317"/>
  <c r="AQ315"/>
  <c r="AW314"/>
  <c r="AO313"/>
  <c r="AS312"/>
  <c r="AW311"/>
  <c r="AO310"/>
  <c r="AS309"/>
  <c r="AS307"/>
  <c r="AS303"/>
  <c r="AQ302"/>
  <c r="AU295"/>
  <c r="AU291"/>
  <c r="J291"/>
  <c r="AU290"/>
  <c r="AV289"/>
  <c r="AO289"/>
  <c r="AS288"/>
  <c r="AV287"/>
  <c r="AO287"/>
  <c r="AX286"/>
  <c r="AW285"/>
  <c r="AQ285"/>
  <c r="AW283"/>
  <c r="AQ283"/>
  <c r="AR281"/>
  <c r="AO280"/>
  <c r="AO278"/>
  <c r="AP277"/>
  <c r="AS276"/>
  <c r="AU275"/>
  <c r="AS274"/>
  <c r="AU273"/>
  <c r="AU272"/>
  <c r="AU270"/>
  <c r="AO264"/>
  <c r="AO262"/>
  <c r="AX261"/>
  <c r="AQ260"/>
  <c r="AT259"/>
  <c r="AV258"/>
  <c r="J258"/>
  <c r="AT257"/>
  <c r="AU362"/>
  <c r="AQ364"/>
  <c r="AQ358"/>
  <c r="AU354"/>
  <c r="AU352"/>
  <c r="AR350"/>
  <c r="AW348"/>
  <c r="AO345"/>
  <c r="AS344"/>
  <c r="J343"/>
  <c r="AR342"/>
  <c r="AR340"/>
  <c r="J339"/>
  <c r="AR338"/>
  <c r="AR336"/>
  <c r="AR335"/>
  <c r="AV334"/>
  <c r="AV332"/>
  <c r="AQ328"/>
  <c r="AQ326"/>
  <c r="AO325"/>
  <c r="AQ324"/>
  <c r="AT323"/>
  <c r="AV322"/>
  <c r="J322"/>
  <c r="AR321"/>
  <c r="AS319"/>
  <c r="AO316"/>
  <c r="AS315"/>
  <c r="AS314"/>
  <c r="AW313"/>
  <c r="AO309"/>
  <c r="AS299"/>
  <c r="AW291"/>
  <c r="AO291"/>
  <c r="AR289"/>
  <c r="AU287"/>
  <c r="AO285"/>
  <c r="AP284"/>
  <c r="AU283"/>
  <c r="AU281"/>
  <c r="AU276"/>
  <c r="AS270"/>
  <c r="AU269"/>
  <c r="AU268"/>
  <c r="AU266"/>
  <c r="AU262"/>
  <c r="J260"/>
  <c r="AQ258"/>
  <c r="AD257"/>
  <c r="AU256"/>
  <c r="AR254"/>
  <c r="AR252"/>
  <c r="AQ250"/>
  <c r="AX249"/>
  <c r="AQ248"/>
  <c r="AT247"/>
  <c r="AT245"/>
  <c r="AQ362"/>
  <c r="AQ356"/>
  <c r="AS355"/>
  <c r="AR354"/>
  <c r="AR352"/>
  <c r="AQ350"/>
  <c r="AS349"/>
  <c r="AS348"/>
  <c r="AW347"/>
  <c r="AW346"/>
  <c r="AO344"/>
  <c r="AD342"/>
  <c r="J340"/>
  <c r="AD338"/>
  <c r="J336"/>
  <c r="J335"/>
  <c r="AT334"/>
  <c r="AR332"/>
  <c r="AX328"/>
  <c r="AD328"/>
  <c r="AT327"/>
  <c r="AX326"/>
  <c r="J326"/>
  <c r="AD325"/>
  <c r="AX324"/>
  <c r="AD324"/>
  <c r="AD323"/>
  <c r="AT322"/>
  <c r="AO321"/>
  <c r="AQ320"/>
  <c r="AQ319"/>
  <c r="AW318"/>
  <c r="AW317"/>
  <c r="AO315"/>
  <c r="AO314"/>
  <c r="AS313"/>
  <c r="AW312"/>
  <c r="AS311"/>
  <c r="AQ303"/>
  <c r="AQ300"/>
  <c r="AQ299"/>
  <c r="AU294"/>
  <c r="AV291"/>
  <c r="AQ289"/>
  <c r="AR287"/>
  <c r="AV285"/>
  <c r="J285"/>
  <c r="AR283"/>
  <c r="AQ281"/>
  <c r="AU278"/>
  <c r="AU277"/>
  <c r="AO276"/>
  <c r="AS272"/>
  <c r="AU271"/>
  <c r="AO270"/>
  <c r="AP269"/>
  <c r="AS268"/>
  <c r="AU267"/>
  <c r="AS266"/>
  <c r="AU265"/>
  <c r="AU264"/>
  <c r="AU263"/>
  <c r="AS262"/>
  <c r="AT261"/>
  <c r="AV260"/>
  <c r="AR256"/>
  <c r="AQ254"/>
  <c r="AX253"/>
  <c r="AQ252"/>
  <c r="AT251"/>
  <c r="AV250"/>
  <c r="J250"/>
  <c r="AT249"/>
  <c r="AV248"/>
  <c r="J248"/>
  <c r="AQ360"/>
  <c r="J356"/>
  <c r="AQ354"/>
  <c r="J352"/>
  <c r="J350"/>
  <c r="AO348"/>
  <c r="AS347"/>
  <c r="AQ346"/>
  <c r="AW345"/>
  <c r="AV340"/>
  <c r="AV336"/>
  <c r="AR334"/>
  <c r="AD332"/>
  <c r="AR331"/>
  <c r="AT330"/>
  <c r="AT329"/>
  <c r="AV328"/>
  <c r="J328"/>
  <c r="AO327"/>
  <c r="AT326"/>
  <c r="J325"/>
  <c r="AV324"/>
  <c r="AR322"/>
  <c r="J321"/>
  <c r="AO319"/>
  <c r="AS318"/>
  <c r="AQ317"/>
  <c r="AW316"/>
  <c r="AQ313"/>
  <c r="AO312"/>
  <c r="AQ311"/>
  <c r="AW310"/>
  <c r="AW309"/>
  <c r="AQ307"/>
  <c r="AW304"/>
  <c r="AS301"/>
  <c r="AS297"/>
  <c r="AR291"/>
  <c r="AW289"/>
  <c r="J289"/>
  <c r="AQ287"/>
  <c r="AU286"/>
  <c r="AU285"/>
  <c r="AO283"/>
  <c r="AX282"/>
  <c r="AW281"/>
  <c r="AO281"/>
  <c r="AU280"/>
  <c r="AU279"/>
  <c r="AS278"/>
  <c r="AU274"/>
  <c r="AP273"/>
  <c r="AO272"/>
  <c r="AO268"/>
  <c r="AO266"/>
  <c r="AP265"/>
  <c r="AS264"/>
  <c r="J262"/>
  <c r="AD261"/>
  <c r="AU260"/>
  <c r="AU258"/>
  <c r="AQ256"/>
  <c r="AT255"/>
  <c r="AV254"/>
  <c r="J254"/>
  <c r="AT253"/>
  <c r="AV252"/>
  <c r="J252"/>
  <c r="AD251"/>
  <c r="AU250"/>
  <c r="AD249"/>
  <c r="AU248"/>
  <c r="AU358"/>
  <c r="AT338"/>
  <c r="AR324"/>
  <c r="AT321"/>
  <c r="AS316"/>
  <c r="AO311"/>
  <c r="AS305"/>
  <c r="AX290"/>
  <c r="AW287"/>
  <c r="J283"/>
  <c r="AR260"/>
  <c r="AV256"/>
  <c r="AD255"/>
  <c r="AT243"/>
  <c r="AD239"/>
  <c r="AD237"/>
  <c r="AO235"/>
  <c r="AV234"/>
  <c r="AO233"/>
  <c r="AQ232"/>
  <c r="AQ231"/>
  <c r="AT229"/>
  <c r="AT227"/>
  <c r="AD223"/>
  <c r="AD221"/>
  <c r="AO219"/>
  <c r="AV218"/>
  <c r="AX213"/>
  <c r="AX205"/>
  <c r="J201"/>
  <c r="AV200"/>
  <c r="AD200"/>
  <c r="AT198"/>
  <c r="J198"/>
  <c r="AT196"/>
  <c r="J196"/>
  <c r="AT194"/>
  <c r="J194"/>
  <c r="J193"/>
  <c r="AV192"/>
  <c r="AD192"/>
  <c r="AT190"/>
  <c r="J190"/>
  <c r="AR189"/>
  <c r="AV188"/>
  <c r="AD188"/>
  <c r="J187"/>
  <c r="AV186"/>
  <c r="AD186"/>
  <c r="AX185"/>
  <c r="AR184"/>
  <c r="AX182"/>
  <c r="AQ182"/>
  <c r="AT180"/>
  <c r="AQ178"/>
  <c r="AT176"/>
  <c r="AQ174"/>
  <c r="AT172"/>
  <c r="AQ170"/>
  <c r="AT168"/>
  <c r="AQ166"/>
  <c r="AT164"/>
  <c r="AQ162"/>
  <c r="AT160"/>
  <c r="AQ158"/>
  <c r="AT156"/>
  <c r="AQ154"/>
  <c r="AT152"/>
  <c r="AQ149"/>
  <c r="AW148"/>
  <c r="AO147"/>
  <c r="AS146"/>
  <c r="AW145"/>
  <c r="AO144"/>
  <c r="AS143"/>
  <c r="AV352"/>
  <c r="AW344"/>
  <c r="AT336"/>
  <c r="AD330"/>
  <c r="AD322"/>
  <c r="AO317"/>
  <c r="AQ308"/>
  <c r="AQ291"/>
  <c r="J287"/>
  <c r="AX257"/>
  <c r="J256"/>
  <c r="AU252"/>
  <c r="AO245"/>
  <c r="AQ244"/>
  <c r="AQ243"/>
  <c r="AT241"/>
  <c r="AT239"/>
  <c r="AD235"/>
  <c r="AD233"/>
  <c r="AO231"/>
  <c r="AV230"/>
  <c r="AO229"/>
  <c r="AQ228"/>
  <c r="AQ227"/>
  <c r="AT225"/>
  <c r="AT223"/>
  <c r="AD219"/>
  <c r="AX211"/>
  <c r="AX203"/>
  <c r="AT200"/>
  <c r="J200"/>
  <c r="AR198"/>
  <c r="AR196"/>
  <c r="AR194"/>
  <c r="AT192"/>
  <c r="J192"/>
  <c r="AR190"/>
  <c r="AT188"/>
  <c r="J188"/>
  <c r="AT186"/>
  <c r="J186"/>
  <c r="AR185"/>
  <c r="AX184"/>
  <c r="AQ184"/>
  <c r="AV182"/>
  <c r="AD182"/>
  <c r="AR181"/>
  <c r="AO180"/>
  <c r="AO178"/>
  <c r="AQ177"/>
  <c r="AO176"/>
  <c r="AO174"/>
  <c r="AQ173"/>
  <c r="AO172"/>
  <c r="AO170"/>
  <c r="AQ169"/>
  <c r="AO168"/>
  <c r="AO166"/>
  <c r="AQ165"/>
  <c r="AO164"/>
  <c r="AO162"/>
  <c r="AQ161"/>
  <c r="AO160"/>
  <c r="AO158"/>
  <c r="AQ157"/>
  <c r="AO156"/>
  <c r="AO154"/>
  <c r="AQ153"/>
  <c r="AO152"/>
  <c r="AV151"/>
  <c r="AW150"/>
  <c r="AO149"/>
  <c r="AS148"/>
  <c r="AW147"/>
  <c r="AO146"/>
  <c r="AS145"/>
  <c r="AV350"/>
  <c r="AS345"/>
  <c r="AT342"/>
  <c r="J334"/>
  <c r="J331"/>
  <c r="AT328"/>
  <c r="AQ309"/>
  <c r="AR285"/>
  <c r="AV281"/>
  <c r="AS280"/>
  <c r="AR258"/>
  <c r="AD253"/>
  <c r="AR250"/>
  <c r="AP247"/>
  <c r="AV246"/>
  <c r="AD245"/>
  <c r="AO243"/>
  <c r="AV242"/>
  <c r="AO241"/>
  <c r="AQ240"/>
  <c r="AQ239"/>
  <c r="AT237"/>
  <c r="AT235"/>
  <c r="AD231"/>
  <c r="AD229"/>
  <c r="AO227"/>
  <c r="AV226"/>
  <c r="AO225"/>
  <c r="AQ224"/>
  <c r="AQ223"/>
  <c r="AT221"/>
  <c r="AT219"/>
  <c r="AX209"/>
  <c r="AX201"/>
  <c r="AR200"/>
  <c r="AX198"/>
  <c r="AQ198"/>
  <c r="AX196"/>
  <c r="AQ196"/>
  <c r="AX194"/>
  <c r="AQ194"/>
  <c r="AR192"/>
  <c r="AX190"/>
  <c r="AQ190"/>
  <c r="AR188"/>
  <c r="AR186"/>
  <c r="J185"/>
  <c r="AV184"/>
  <c r="AD184"/>
  <c r="AT182"/>
  <c r="J182"/>
  <c r="AD180"/>
  <c r="AD178"/>
  <c r="AD176"/>
  <c r="AD174"/>
  <c r="AD172"/>
  <c r="AD170"/>
  <c r="AD168"/>
  <c r="AD166"/>
  <c r="AD164"/>
  <c r="AD162"/>
  <c r="AD160"/>
  <c r="AD158"/>
  <c r="AD156"/>
  <c r="AD154"/>
  <c r="AD152"/>
  <c r="AQ151"/>
  <c r="AS150"/>
  <c r="AW149"/>
  <c r="AO148"/>
  <c r="AS147"/>
  <c r="AQ145"/>
  <c r="AW144"/>
  <c r="AO346"/>
  <c r="AU289"/>
  <c r="AU282"/>
  <c r="AU254"/>
  <c r="AD247"/>
  <c r="AQ236"/>
  <c r="AT233"/>
  <c r="AO223"/>
  <c r="AQ219"/>
  <c r="AV198"/>
  <c r="AW197"/>
  <c r="AD196"/>
  <c r="AD190"/>
  <c r="AX186"/>
  <c r="AR182"/>
  <c r="AT166"/>
  <c r="AO150"/>
  <c r="AQ147"/>
  <c r="AW143"/>
  <c r="AQ141"/>
  <c r="AW140"/>
  <c r="AO139"/>
  <c r="AS138"/>
  <c r="AW137"/>
  <c r="AO136"/>
  <c r="AS135"/>
  <c r="AQ133"/>
  <c r="AW132"/>
  <c r="AO131"/>
  <c r="AS130"/>
  <c r="AW129"/>
  <c r="AO128"/>
  <c r="AS127"/>
  <c r="AQ125"/>
  <c r="AW124"/>
  <c r="AO123"/>
  <c r="AS122"/>
  <c r="AW121"/>
  <c r="AO120"/>
  <c r="AS119"/>
  <c r="AQ117"/>
  <c r="AW116"/>
  <c r="AO115"/>
  <c r="AS114"/>
  <c r="AW113"/>
  <c r="AO112"/>
  <c r="AS111"/>
  <c r="AQ109"/>
  <c r="AW108"/>
  <c r="AO107"/>
  <c r="AS106"/>
  <c r="AW105"/>
  <c r="AO104"/>
  <c r="AS103"/>
  <c r="AQ101"/>
  <c r="AW100"/>
  <c r="AO99"/>
  <c r="AS98"/>
  <c r="AW97"/>
  <c r="AO96"/>
  <c r="AS95"/>
  <c r="AQ93"/>
  <c r="AW92"/>
  <c r="AO91"/>
  <c r="AS90"/>
  <c r="AW89"/>
  <c r="AO88"/>
  <c r="AS87"/>
  <c r="AQ85"/>
  <c r="AW84"/>
  <c r="AO83"/>
  <c r="AS82"/>
  <c r="AW81"/>
  <c r="AO80"/>
  <c r="AS79"/>
  <c r="AQ77"/>
  <c r="AW76"/>
  <c r="AO75"/>
  <c r="AS74"/>
  <c r="AW73"/>
  <c r="AO72"/>
  <c r="AS71"/>
  <c r="AQ69"/>
  <c r="AW68"/>
  <c r="AO67"/>
  <c r="AS66"/>
  <c r="AW65"/>
  <c r="AO64"/>
  <c r="AS63"/>
  <c r="AQ61"/>
  <c r="AW60"/>
  <c r="AO59"/>
  <c r="AS58"/>
  <c r="AW57"/>
  <c r="AO56"/>
  <c r="AS55"/>
  <c r="AQ53"/>
  <c r="AW52"/>
  <c r="AO51"/>
  <c r="AS50"/>
  <c r="AW49"/>
  <c r="AR47"/>
  <c r="J45"/>
  <c r="AV41"/>
  <c r="AR39"/>
  <c r="J37"/>
  <c r="AV33"/>
  <c r="AR31"/>
  <c r="J29"/>
  <c r="AV25"/>
  <c r="AR23"/>
  <c r="J21"/>
  <c r="AV17"/>
  <c r="AR15"/>
  <c r="J13"/>
  <c r="AV9"/>
  <c r="J281"/>
  <c r="AQ235"/>
  <c r="AP201"/>
  <c r="AV196"/>
  <c r="AD194"/>
  <c r="AX189"/>
  <c r="AT154"/>
  <c r="AW146"/>
  <c r="AO142"/>
  <c r="AW138"/>
  <c r="AO137"/>
  <c r="AO134"/>
  <c r="AQ131"/>
  <c r="AW130"/>
  <c r="AW127"/>
  <c r="AO126"/>
  <c r="AQ123"/>
  <c r="AS120"/>
  <c r="AS117"/>
  <c r="AW114"/>
  <c r="AS112"/>
  <c r="AO110"/>
  <c r="AQ107"/>
  <c r="AS104"/>
  <c r="AO102"/>
  <c r="AQ99"/>
  <c r="AO97"/>
  <c r="AO94"/>
  <c r="AW90"/>
  <c r="AT340"/>
  <c r="AS310"/>
  <c r="AV283"/>
  <c r="AD259"/>
  <c r="AR248"/>
  <c r="AD243"/>
  <c r="AO237"/>
  <c r="AT231"/>
  <c r="AQ220"/>
  <c r="AX215"/>
  <c r="AD198"/>
  <c r="AX192"/>
  <c r="AQ186"/>
  <c r="AT178"/>
  <c r="AT162"/>
  <c r="AS144"/>
  <c r="AQ143"/>
  <c r="AW142"/>
  <c r="AO141"/>
  <c r="AS140"/>
  <c r="AW139"/>
  <c r="AO138"/>
  <c r="AS137"/>
  <c r="AQ135"/>
  <c r="AW134"/>
  <c r="AO133"/>
  <c r="AS132"/>
  <c r="AW131"/>
  <c r="AO130"/>
  <c r="AS129"/>
  <c r="AQ127"/>
  <c r="AW126"/>
  <c r="AO125"/>
  <c r="AS124"/>
  <c r="AW123"/>
  <c r="AO122"/>
  <c r="AS121"/>
  <c r="AQ119"/>
  <c r="AW118"/>
  <c r="AO117"/>
  <c r="AS116"/>
  <c r="AW115"/>
  <c r="AO114"/>
  <c r="AS113"/>
  <c r="AQ111"/>
  <c r="AW110"/>
  <c r="AO109"/>
  <c r="AS108"/>
  <c r="AW107"/>
  <c r="AO106"/>
  <c r="AS105"/>
  <c r="AQ103"/>
  <c r="AW102"/>
  <c r="AO101"/>
  <c r="AS100"/>
  <c r="AW99"/>
  <c r="AO98"/>
  <c r="AS97"/>
  <c r="AQ95"/>
  <c r="AW94"/>
  <c r="AO93"/>
  <c r="AS92"/>
  <c r="AW91"/>
  <c r="AO90"/>
  <c r="AS89"/>
  <c r="AQ87"/>
  <c r="AW86"/>
  <c r="AO85"/>
  <c r="AS84"/>
  <c r="AW83"/>
  <c r="AO82"/>
  <c r="AS81"/>
  <c r="AQ79"/>
  <c r="AW78"/>
  <c r="AO77"/>
  <c r="AS76"/>
  <c r="AW75"/>
  <c r="AO74"/>
  <c r="AS73"/>
  <c r="AQ71"/>
  <c r="AW70"/>
  <c r="AO69"/>
  <c r="AS68"/>
  <c r="AW67"/>
  <c r="AO66"/>
  <c r="AS65"/>
  <c r="AQ63"/>
  <c r="AW62"/>
  <c r="AO61"/>
  <c r="AS60"/>
  <c r="AW59"/>
  <c r="AO58"/>
  <c r="AS57"/>
  <c r="AQ55"/>
  <c r="AW54"/>
  <c r="AO53"/>
  <c r="AS52"/>
  <c r="AW51"/>
  <c r="AO50"/>
  <c r="AO49"/>
  <c r="J47"/>
  <c r="AV43"/>
  <c r="AR41"/>
  <c r="J39"/>
  <c r="AV35"/>
  <c r="AR33"/>
  <c r="J31"/>
  <c r="AV27"/>
  <c r="AR25"/>
  <c r="J23"/>
  <c r="AV19"/>
  <c r="AR17"/>
  <c r="J15"/>
  <c r="AV11"/>
  <c r="AR9"/>
  <c r="AR326"/>
  <c r="AO239"/>
  <c r="AV222"/>
  <c r="AQ200"/>
  <c r="AQ188"/>
  <c r="AT170"/>
  <c r="AQ139"/>
  <c r="AW135"/>
  <c r="AO129"/>
  <c r="AS125"/>
  <c r="AO121"/>
  <c r="AO118"/>
  <c r="AO113"/>
  <c r="AS109"/>
  <c r="AO105"/>
  <c r="AS101"/>
  <c r="AS96"/>
  <c r="AS93"/>
  <c r="J332"/>
  <c r="AW315"/>
  <c r="AO274"/>
  <c r="AD241"/>
  <c r="AV238"/>
  <c r="AD227"/>
  <c r="AO221"/>
  <c r="AX207"/>
  <c r="AX200"/>
  <c r="AV194"/>
  <c r="AW193"/>
  <c r="AQ192"/>
  <c r="AX188"/>
  <c r="AT184"/>
  <c r="AT174"/>
  <c r="AT158"/>
  <c r="AO145"/>
  <c r="AO143"/>
  <c r="AS142"/>
  <c r="AW141"/>
  <c r="AO140"/>
  <c r="AS139"/>
  <c r="AQ137"/>
  <c r="AW136"/>
  <c r="AO135"/>
  <c r="AS134"/>
  <c r="AW133"/>
  <c r="AO132"/>
  <c r="AS131"/>
  <c r="AQ129"/>
  <c r="AW128"/>
  <c r="AO127"/>
  <c r="AS126"/>
  <c r="AW125"/>
  <c r="AO124"/>
  <c r="AS123"/>
  <c r="AQ121"/>
  <c r="AW120"/>
  <c r="AO119"/>
  <c r="AS118"/>
  <c r="AW117"/>
  <c r="AO116"/>
  <c r="AS115"/>
  <c r="AQ113"/>
  <c r="AW112"/>
  <c r="AO111"/>
  <c r="AS110"/>
  <c r="AW109"/>
  <c r="AO108"/>
  <c r="AS107"/>
  <c r="AQ105"/>
  <c r="AW104"/>
  <c r="AO103"/>
  <c r="AS102"/>
  <c r="AW101"/>
  <c r="AO100"/>
  <c r="AS99"/>
  <c r="AQ97"/>
  <c r="AW96"/>
  <c r="AO95"/>
  <c r="AS94"/>
  <c r="AW93"/>
  <c r="AO92"/>
  <c r="AS91"/>
  <c r="AQ89"/>
  <c r="AW88"/>
  <c r="AO87"/>
  <c r="AS86"/>
  <c r="AW85"/>
  <c r="AO84"/>
  <c r="AS83"/>
  <c r="AQ81"/>
  <c r="AW80"/>
  <c r="AO79"/>
  <c r="AS78"/>
  <c r="AW77"/>
  <c r="AO76"/>
  <c r="AS75"/>
  <c r="AQ73"/>
  <c r="AW72"/>
  <c r="AO71"/>
  <c r="AS70"/>
  <c r="AW69"/>
  <c r="AO68"/>
  <c r="AS67"/>
  <c r="AQ65"/>
  <c r="AW64"/>
  <c r="AO63"/>
  <c r="AS62"/>
  <c r="AW61"/>
  <c r="AO60"/>
  <c r="AS59"/>
  <c r="AQ57"/>
  <c r="AW56"/>
  <c r="AO55"/>
  <c r="AS54"/>
  <c r="AW53"/>
  <c r="AO52"/>
  <c r="AS51"/>
  <c r="J49"/>
  <c r="AV45"/>
  <c r="AR43"/>
  <c r="J41"/>
  <c r="AV37"/>
  <c r="AR35"/>
  <c r="J33"/>
  <c r="AV29"/>
  <c r="AR27"/>
  <c r="J25"/>
  <c r="AV21"/>
  <c r="AR19"/>
  <c r="J17"/>
  <c r="AV13"/>
  <c r="AR11"/>
  <c r="J9"/>
  <c r="AD225"/>
  <c r="J195"/>
  <c r="AV190"/>
  <c r="J184"/>
  <c r="AS149"/>
  <c r="AS141"/>
  <c r="AS136"/>
  <c r="AS133"/>
  <c r="AS128"/>
  <c r="AW122"/>
  <c r="AW119"/>
  <c r="AQ115"/>
  <c r="AW111"/>
  <c r="AW106"/>
  <c r="AW103"/>
  <c r="AW98"/>
  <c r="AW95"/>
  <c r="AQ91"/>
  <c r="AW87"/>
  <c r="AS80"/>
  <c r="AO73"/>
  <c r="AS69"/>
  <c r="AW66"/>
  <c r="AO62"/>
  <c r="AQ59"/>
  <c r="AW55"/>
  <c r="AV39"/>
  <c r="AR29"/>
  <c r="J19"/>
  <c r="AO86"/>
  <c r="AS72"/>
  <c r="AS61"/>
  <c r="J43"/>
  <c r="AV31"/>
  <c r="AR21"/>
  <c r="AS88"/>
  <c r="AO81"/>
  <c r="AS77"/>
  <c r="AW74"/>
  <c r="AO70"/>
  <c r="AQ67"/>
  <c r="AW63"/>
  <c r="AS56"/>
  <c r="AV47"/>
  <c r="AR37"/>
  <c r="J27"/>
  <c r="AV15"/>
  <c r="AQ83"/>
  <c r="AO65"/>
  <c r="AO54"/>
  <c r="AO89"/>
  <c r="AS85"/>
  <c r="AW82"/>
  <c r="AO78"/>
  <c r="AQ75"/>
  <c r="AW71"/>
  <c r="AS64"/>
  <c r="AO57"/>
  <c r="AS53"/>
  <c r="AW50"/>
  <c r="AR45"/>
  <c r="J35"/>
  <c r="AV23"/>
  <c r="AR13"/>
  <c r="AW79"/>
  <c r="AW58"/>
  <c r="AQ51"/>
  <c r="J11"/>
  <c r="AX33"/>
  <c r="AU39"/>
  <c r="AV12"/>
  <c r="AV44"/>
  <c r="AX9"/>
  <c r="AX41"/>
  <c r="AU13"/>
  <c r="AU21"/>
  <c r="AU29"/>
  <c r="AU37"/>
  <c r="AU45"/>
  <c r="AS173"/>
  <c r="AX13"/>
  <c r="AX21"/>
  <c r="AX29"/>
  <c r="AX37"/>
  <c r="AX45"/>
  <c r="AS177"/>
  <c r="AW186"/>
  <c r="AW12"/>
  <c r="AW20"/>
  <c r="AW28"/>
  <c r="AW36"/>
  <c r="AW44"/>
  <c r="AW192"/>
  <c r="AW190"/>
  <c r="AW198"/>
  <c r="AW184"/>
  <c r="AU198"/>
  <c r="AW362"/>
  <c r="AR323"/>
  <c r="AX260"/>
  <c r="AX336"/>
  <c r="AQ345"/>
  <c r="AX256"/>
  <c r="AU322"/>
  <c r="AX252"/>
  <c r="AR327"/>
  <c r="AQ347"/>
  <c r="AX360"/>
  <c r="AO349"/>
  <c r="AD32"/>
  <c r="AP36"/>
  <c r="AX38"/>
  <c r="AP42"/>
  <c r="AP46"/>
  <c r="AT155"/>
  <c r="AR155"/>
  <c r="AV155"/>
  <c r="AD159"/>
  <c r="AU159"/>
  <c r="AT163"/>
  <c r="AR163"/>
  <c r="AV163"/>
  <c r="AD167"/>
  <c r="AU167"/>
  <c r="AT171"/>
  <c r="AR171"/>
  <c r="AV171"/>
  <c r="AD175"/>
  <c r="AU175"/>
  <c r="AT179"/>
  <c r="AR179"/>
  <c r="AV179"/>
  <c r="AP183"/>
  <c r="AS183"/>
  <c r="AQ191"/>
  <c r="AO191"/>
  <c r="AT191"/>
  <c r="AP199"/>
  <c r="AT199"/>
  <c r="AU202"/>
  <c r="AV202"/>
  <c r="AU206"/>
  <c r="AV206"/>
  <c r="AU210"/>
  <c r="AV210"/>
  <c r="AU214"/>
  <c r="AV214"/>
  <c r="AV357"/>
  <c r="AQ357"/>
  <c r="AD357"/>
  <c r="AO357"/>
  <c r="AU361"/>
  <c r="AP361"/>
  <c r="AO361"/>
  <c r="AS9"/>
  <c r="AO11"/>
  <c r="AU12"/>
  <c r="AQ14"/>
  <c r="AW15"/>
  <c r="AS17"/>
  <c r="AO19"/>
  <c r="AU20"/>
  <c r="AQ22"/>
  <c r="AW23"/>
  <c r="AS25"/>
  <c r="AO27"/>
  <c r="AU28"/>
  <c r="AQ30"/>
  <c r="AW31"/>
  <c r="AS33"/>
  <c r="AO35"/>
  <c r="AU36"/>
  <c r="AQ38"/>
  <c r="AW39"/>
  <c r="AS41"/>
  <c r="AO43"/>
  <c r="AU44"/>
  <c r="AQ46"/>
  <c r="AW47"/>
  <c r="AT49"/>
  <c r="AR49"/>
  <c r="J50"/>
  <c r="AD50"/>
  <c r="J52"/>
  <c r="AD52"/>
  <c r="J54"/>
  <c r="AD54"/>
  <c r="J56"/>
  <c r="AD56"/>
  <c r="J58"/>
  <c r="AD58"/>
  <c r="J60"/>
  <c r="AD60"/>
  <c r="J62"/>
  <c r="AD62"/>
  <c r="J64"/>
  <c r="AD64"/>
  <c r="J66"/>
  <c r="AD66"/>
  <c r="J68"/>
  <c r="AD68"/>
  <c r="J70"/>
  <c r="AD70"/>
  <c r="J72"/>
  <c r="AD72"/>
  <c r="J74"/>
  <c r="AD74"/>
  <c r="J76"/>
  <c r="AD76"/>
  <c r="J78"/>
  <c r="AD78"/>
  <c r="J80"/>
  <c r="AD80"/>
  <c r="J82"/>
  <c r="AD82"/>
  <c r="J84"/>
  <c r="AD84"/>
  <c r="J86"/>
  <c r="AD86"/>
  <c r="J88"/>
  <c r="AD88"/>
  <c r="J90"/>
  <c r="AD90"/>
  <c r="J92"/>
  <c r="AD92"/>
  <c r="J94"/>
  <c r="AD94"/>
  <c r="J96"/>
  <c r="AD96"/>
  <c r="J98"/>
  <c r="AD98"/>
  <c r="J100"/>
  <c r="AD100"/>
  <c r="J102"/>
  <c r="AD102"/>
  <c r="J104"/>
  <c r="AD104"/>
  <c r="J106"/>
  <c r="AD106"/>
  <c r="J108"/>
  <c r="AD108"/>
  <c r="J110"/>
  <c r="AD110"/>
  <c r="J112"/>
  <c r="AD112"/>
  <c r="J114"/>
  <c r="AD114"/>
  <c r="J116"/>
  <c r="AD116"/>
  <c r="J118"/>
  <c r="AD118"/>
  <c r="J120"/>
  <c r="AD120"/>
  <c r="J122"/>
  <c r="AD122"/>
  <c r="J124"/>
  <c r="AD124"/>
  <c r="J126"/>
  <c r="AD126"/>
  <c r="J128"/>
  <c r="AD128"/>
  <c r="J130"/>
  <c r="AD130"/>
  <c r="AV20"/>
  <c r="AW10"/>
  <c r="AX17"/>
  <c r="AS49"/>
  <c r="AW18"/>
  <c r="AS169"/>
  <c r="AX15"/>
  <c r="AX23"/>
  <c r="AX31"/>
  <c r="AX39"/>
  <c r="AX47"/>
  <c r="AS153"/>
  <c r="AW14"/>
  <c r="AW22"/>
  <c r="AW30"/>
  <c r="AW38"/>
  <c r="AW46"/>
  <c r="AU182"/>
  <c r="AW336"/>
  <c r="AV14"/>
  <c r="AV22"/>
  <c r="AV30"/>
  <c r="AV38"/>
  <c r="AV46"/>
  <c r="AU186"/>
  <c r="AU192"/>
  <c r="AU200"/>
  <c r="AU190"/>
  <c r="AX248"/>
  <c r="AW182"/>
  <c r="AW342"/>
  <c r="AQ316"/>
  <c r="AX338"/>
  <c r="AW351"/>
  <c r="AP288"/>
  <c r="AW330"/>
  <c r="AX254"/>
  <c r="AW328"/>
  <c r="AX350"/>
  <c r="AQ314"/>
  <c r="AX362"/>
  <c r="AP34"/>
  <c r="AX36"/>
  <c r="AP40"/>
  <c r="AT42"/>
  <c r="AP48"/>
  <c r="AP155"/>
  <c r="J155"/>
  <c r="AX159"/>
  <c r="AW159"/>
  <c r="AO159"/>
  <c r="AP163"/>
  <c r="J163"/>
  <c r="AX167"/>
  <c r="AW167"/>
  <c r="AO167"/>
  <c r="AP171"/>
  <c r="J171"/>
  <c r="AX175"/>
  <c r="AW175"/>
  <c r="AO175"/>
  <c r="AP179"/>
  <c r="J179"/>
  <c r="AU183"/>
  <c r="AW183"/>
  <c r="AD183"/>
  <c r="AV191"/>
  <c r="K191"/>
  <c r="AU199"/>
  <c r="AX199"/>
  <c r="AO199"/>
  <c r="AQ202"/>
  <c r="AT202"/>
  <c r="AQ206"/>
  <c r="AT206"/>
  <c r="AQ210"/>
  <c r="AT210"/>
  <c r="AQ214"/>
  <c r="AT214"/>
  <c r="AR357"/>
  <c r="AX357"/>
  <c r="AW357"/>
  <c r="AV361"/>
  <c r="AQ361"/>
  <c r="AD361"/>
  <c r="AQ8"/>
  <c r="AW9"/>
  <c r="AS11"/>
  <c r="AO13"/>
  <c r="AU14"/>
  <c r="AQ16"/>
  <c r="AW17"/>
  <c r="AS19"/>
  <c r="AO21"/>
  <c r="AU22"/>
  <c r="AQ24"/>
  <c r="AW25"/>
  <c r="AS27"/>
  <c r="AO29"/>
  <c r="AU30"/>
  <c r="AQ32"/>
  <c r="AW33"/>
  <c r="AS35"/>
  <c r="AO37"/>
  <c r="AU38"/>
  <c r="AQ40"/>
  <c r="AW41"/>
  <c r="AS43"/>
  <c r="AO45"/>
  <c r="AU46"/>
  <c r="AQ48"/>
  <c r="AP49"/>
  <c r="AQ49"/>
  <c r="AX50"/>
  <c r="AU50"/>
  <c r="AX52"/>
  <c r="AU52"/>
  <c r="AX54"/>
  <c r="AU54"/>
  <c r="AX56"/>
  <c r="AU56"/>
  <c r="AX58"/>
  <c r="AU58"/>
  <c r="AX60"/>
  <c r="AU60"/>
  <c r="AX62"/>
  <c r="AU62"/>
  <c r="AX64"/>
  <c r="AU64"/>
  <c r="AX66"/>
  <c r="AU66"/>
  <c r="AX68"/>
  <c r="AU68"/>
  <c r="AX70"/>
  <c r="AU70"/>
  <c r="AX72"/>
  <c r="AU72"/>
  <c r="AX74"/>
  <c r="AU74"/>
  <c r="AX76"/>
  <c r="AU76"/>
  <c r="AX78"/>
  <c r="AU78"/>
  <c r="AX80"/>
  <c r="AU80"/>
  <c r="AX82"/>
  <c r="AU82"/>
  <c r="AX84"/>
  <c r="AU84"/>
  <c r="AX86"/>
  <c r="AU86"/>
  <c r="AX88"/>
  <c r="AU88"/>
  <c r="AX90"/>
  <c r="AU90"/>
  <c r="AX92"/>
  <c r="AU92"/>
  <c r="AX94"/>
  <c r="AU94"/>
  <c r="AX96"/>
  <c r="AU96"/>
  <c r="AX98"/>
  <c r="AU98"/>
  <c r="AX100"/>
  <c r="AU100"/>
  <c r="AX102"/>
  <c r="AU102"/>
  <c r="AX104"/>
  <c r="AU104"/>
  <c r="AX106"/>
  <c r="AX25"/>
  <c r="AV28"/>
  <c r="AW26"/>
  <c r="AU15"/>
  <c r="AU23"/>
  <c r="AW8"/>
  <c r="AW16"/>
  <c r="AW24"/>
  <c r="AW32"/>
  <c r="AW40"/>
  <c r="AW48"/>
  <c r="AV8"/>
  <c r="AV16"/>
  <c r="AV24"/>
  <c r="AV32"/>
  <c r="AV40"/>
  <c r="AV48"/>
  <c r="AW188"/>
  <c r="AU9"/>
  <c r="AU17"/>
  <c r="AU25"/>
  <c r="AU33"/>
  <c r="AU41"/>
  <c r="AS165"/>
  <c r="AR187"/>
  <c r="AW194"/>
  <c r="AW324"/>
  <c r="AU194"/>
  <c r="AW326"/>
  <c r="AU184"/>
  <c r="AW355"/>
  <c r="AU324"/>
  <c r="AX340"/>
  <c r="AX358"/>
  <c r="AU293"/>
  <c r="AW332"/>
  <c r="AQ312"/>
  <c r="AX334"/>
  <c r="AX352"/>
  <c r="AW322"/>
  <c r="AP30"/>
  <c r="AT34"/>
  <c r="AP38"/>
  <c r="AT40"/>
  <c r="AX42"/>
  <c r="AX48"/>
  <c r="AD155"/>
  <c r="AU155"/>
  <c r="AT159"/>
  <c r="AR159"/>
  <c r="AV159"/>
  <c r="AD163"/>
  <c r="AU163"/>
  <c r="AT167"/>
  <c r="AR167"/>
  <c r="AV167"/>
  <c r="AD171"/>
  <c r="AU171"/>
  <c r="AT175"/>
  <c r="AR175"/>
  <c r="AV175"/>
  <c r="AD179"/>
  <c r="AU179"/>
  <c r="AQ183"/>
  <c r="AO183"/>
  <c r="AT183"/>
  <c r="AP191"/>
  <c r="AS191"/>
  <c r="AQ199"/>
  <c r="AS199"/>
  <c r="AD199"/>
  <c r="AR202"/>
  <c r="AD202"/>
  <c r="AR206"/>
  <c r="AD206"/>
  <c r="AR210"/>
  <c r="AD210"/>
  <c r="AR214"/>
  <c r="AD214"/>
  <c r="J357"/>
  <c r="AT357"/>
  <c r="AS357"/>
  <c r="AR361"/>
  <c r="AX361"/>
  <c r="AW361"/>
  <c r="AU8"/>
  <c r="AQ10"/>
  <c r="AW11"/>
  <c r="AS13"/>
  <c r="AO15"/>
  <c r="AU16"/>
  <c r="AQ18"/>
  <c r="AW19"/>
  <c r="AS21"/>
  <c r="AO23"/>
  <c r="AU24"/>
  <c r="AQ26"/>
  <c r="AW27"/>
  <c r="AS29"/>
  <c r="AO31"/>
  <c r="AU32"/>
  <c r="AQ34"/>
  <c r="AW35"/>
  <c r="AS37"/>
  <c r="AO39"/>
  <c r="AU40"/>
  <c r="AQ42"/>
  <c r="AW43"/>
  <c r="AS45"/>
  <c r="AO47"/>
  <c r="AU48"/>
  <c r="AD49"/>
  <c r="AV50"/>
  <c r="AT50"/>
  <c r="AV52"/>
  <c r="AT52"/>
  <c r="AV54"/>
  <c r="AT54"/>
  <c r="AV56"/>
  <c r="AT56"/>
  <c r="AV58"/>
  <c r="AT58"/>
  <c r="AV60"/>
  <c r="AT60"/>
  <c r="AV62"/>
  <c r="AT62"/>
  <c r="AV64"/>
  <c r="AT64"/>
  <c r="AV66"/>
  <c r="AT66"/>
  <c r="AV68"/>
  <c r="AT68"/>
  <c r="AV70"/>
  <c r="AT70"/>
  <c r="AV72"/>
  <c r="AT72"/>
  <c r="AV74"/>
  <c r="AT74"/>
  <c r="AV76"/>
  <c r="AT76"/>
  <c r="AV78"/>
  <c r="AT78"/>
  <c r="AV80"/>
  <c r="AT80"/>
  <c r="AV82"/>
  <c r="AT82"/>
  <c r="AV84"/>
  <c r="AT84"/>
  <c r="AV86"/>
  <c r="AT86"/>
  <c r="AV88"/>
  <c r="AT88"/>
  <c r="AV90"/>
  <c r="AT90"/>
  <c r="AV92"/>
  <c r="AT92"/>
  <c r="AV94"/>
  <c r="AT94"/>
  <c r="AV96"/>
  <c r="AT96"/>
  <c r="AV98"/>
  <c r="AT98"/>
  <c r="AV100"/>
  <c r="AT100"/>
  <c r="AV102"/>
  <c r="AT102"/>
  <c r="AV104"/>
  <c r="AT104"/>
  <c r="AV106"/>
  <c r="AT106"/>
  <c r="AW34"/>
  <c r="AV36"/>
  <c r="AV34"/>
  <c r="AU19"/>
  <c r="AS161"/>
  <c r="AX27"/>
  <c r="AU188"/>
  <c r="AW340"/>
  <c r="AX342"/>
  <c r="AQ318"/>
  <c r="AX30"/>
  <c r="AD44"/>
  <c r="AP159"/>
  <c r="AO163"/>
  <c r="AW171"/>
  <c r="AX179"/>
  <c r="K183"/>
  <c r="AV199"/>
  <c r="AP202"/>
  <c r="AP210"/>
  <c r="AP357"/>
  <c r="AS361"/>
  <c r="AW13"/>
  <c r="AQ20"/>
  <c r="AU26"/>
  <c r="AO33"/>
  <c r="AS39"/>
  <c r="AW45"/>
  <c r="AR50"/>
  <c r="AR54"/>
  <c r="AR58"/>
  <c r="AR62"/>
  <c r="AR66"/>
  <c r="AR70"/>
  <c r="AR74"/>
  <c r="AR78"/>
  <c r="AR82"/>
  <c r="AR86"/>
  <c r="AR90"/>
  <c r="AR94"/>
  <c r="AR98"/>
  <c r="AR102"/>
  <c r="AR106"/>
  <c r="AR108"/>
  <c r="AU108"/>
  <c r="AT110"/>
  <c r="AR112"/>
  <c r="AU112"/>
  <c r="AT114"/>
  <c r="AR116"/>
  <c r="AU116"/>
  <c r="AT118"/>
  <c r="AR120"/>
  <c r="AU120"/>
  <c r="AT122"/>
  <c r="AR124"/>
  <c r="AU124"/>
  <c r="AT126"/>
  <c r="AR128"/>
  <c r="AU128"/>
  <c r="AT130"/>
  <c r="AR132"/>
  <c r="AP132"/>
  <c r="AR134"/>
  <c r="AP134"/>
  <c r="AR136"/>
  <c r="AP136"/>
  <c r="AR138"/>
  <c r="AP138"/>
  <c r="AR140"/>
  <c r="AP140"/>
  <c r="AR142"/>
  <c r="AP142"/>
  <c r="AR144"/>
  <c r="AP144"/>
  <c r="AR146"/>
  <c r="AP146"/>
  <c r="AR148"/>
  <c r="AP148"/>
  <c r="AR150"/>
  <c r="AP150"/>
  <c r="AR152"/>
  <c r="K152"/>
  <c r="K153"/>
  <c r="AX156"/>
  <c r="AP156"/>
  <c r="AR160"/>
  <c r="K160"/>
  <c r="K161"/>
  <c r="AX164"/>
  <c r="AP164"/>
  <c r="AR168"/>
  <c r="K168"/>
  <c r="K169"/>
  <c r="AX172"/>
  <c r="AP172"/>
  <c r="AR176"/>
  <c r="K176"/>
  <c r="K177"/>
  <c r="AX180"/>
  <c r="AP180"/>
  <c r="AU189"/>
  <c r="AS189"/>
  <c r="K189"/>
  <c r="AQ197"/>
  <c r="AS197"/>
  <c r="AR197"/>
  <c r="AR205"/>
  <c r="AP205"/>
  <c r="J209"/>
  <c r="AX210"/>
  <c r="AT213"/>
  <c r="AQ217"/>
  <c r="AD217"/>
  <c r="AP224"/>
  <c r="J224"/>
  <c r="AV224"/>
  <c r="AD228"/>
  <c r="AU228"/>
  <c r="AX240"/>
  <c r="AW240"/>
  <c r="AO240"/>
  <c r="AT244"/>
  <c r="AR244"/>
  <c r="AS244"/>
  <c r="AT8"/>
  <c r="AT10"/>
  <c r="AT12"/>
  <c r="AT14"/>
  <c r="AT16"/>
  <c r="AT18"/>
  <c r="AT20"/>
  <c r="AT22"/>
  <c r="AT24"/>
  <c r="AT26"/>
  <c r="AT28"/>
  <c r="AP32"/>
  <c r="AD36"/>
  <c r="AD42"/>
  <c r="AD46"/>
  <c r="AT48"/>
  <c r="AP9"/>
  <c r="AD11"/>
  <c r="AR12"/>
  <c r="J14"/>
  <c r="AT15"/>
  <c r="AP17"/>
  <c r="AD19"/>
  <c r="AR20"/>
  <c r="J22"/>
  <c r="AT23"/>
  <c r="AP25"/>
  <c r="AD27"/>
  <c r="AR28"/>
  <c r="J30"/>
  <c r="AT31"/>
  <c r="AP33"/>
  <c r="AD35"/>
  <c r="AR36"/>
  <c r="J38"/>
  <c r="AT39"/>
  <c r="AP41"/>
  <c r="AD43"/>
  <c r="AR44"/>
  <c r="J46"/>
  <c r="AT47"/>
  <c r="AT153"/>
  <c r="AR153"/>
  <c r="AV153"/>
  <c r="AP157"/>
  <c r="J157"/>
  <c r="AQ159"/>
  <c r="AD161"/>
  <c r="AU161"/>
  <c r="AX165"/>
  <c r="AW165"/>
  <c r="AO165"/>
  <c r="AT169"/>
  <c r="AR169"/>
  <c r="AV169"/>
  <c r="AP173"/>
  <c r="J173"/>
  <c r="AQ175"/>
  <c r="AD177"/>
  <c r="AU177"/>
  <c r="AU181"/>
  <c r="AD181"/>
  <c r="AO181"/>
  <c r="AQ187"/>
  <c r="AO187"/>
  <c r="AT187"/>
  <c r="AV195"/>
  <c r="AT195"/>
  <c r="J199"/>
  <c r="J204"/>
  <c r="AP204"/>
  <c r="J208"/>
  <c r="AP208"/>
  <c r="J212"/>
  <c r="AP212"/>
  <c r="J216"/>
  <c r="AP216"/>
  <c r="AO10"/>
  <c r="AS12"/>
  <c r="AQ15"/>
  <c r="AO18"/>
  <c r="AS20"/>
  <c r="AQ23"/>
  <c r="AO26"/>
  <c r="AS28"/>
  <c r="AQ31"/>
  <c r="AO34"/>
  <c r="AS36"/>
  <c r="AQ39"/>
  <c r="AO42"/>
  <c r="AS44"/>
  <c r="AQ47"/>
  <c r="AQ50"/>
  <c r="AD51"/>
  <c r="AU51"/>
  <c r="AP53"/>
  <c r="J53"/>
  <c r="AT55"/>
  <c r="AR55"/>
  <c r="AX57"/>
  <c r="AV57"/>
  <c r="AQ58"/>
  <c r="AD59"/>
  <c r="AU59"/>
  <c r="AP61"/>
  <c r="J61"/>
  <c r="AT63"/>
  <c r="AR63"/>
  <c r="AX65"/>
  <c r="AV65"/>
  <c r="AQ66"/>
  <c r="AD67"/>
  <c r="AU67"/>
  <c r="AP69"/>
  <c r="J69"/>
  <c r="AT71"/>
  <c r="AR71"/>
  <c r="AX73"/>
  <c r="AV73"/>
  <c r="AQ74"/>
  <c r="AD75"/>
  <c r="AU75"/>
  <c r="AP77"/>
  <c r="J77"/>
  <c r="AT79"/>
  <c r="AR79"/>
  <c r="AX81"/>
  <c r="AV81"/>
  <c r="AQ82"/>
  <c r="AD83"/>
  <c r="AU83"/>
  <c r="AP85"/>
  <c r="J85"/>
  <c r="AT87"/>
  <c r="AR87"/>
  <c r="AX89"/>
  <c r="AV89"/>
  <c r="AQ90"/>
  <c r="AD91"/>
  <c r="AU91"/>
  <c r="AP93"/>
  <c r="J93"/>
  <c r="AT95"/>
  <c r="AR95"/>
  <c r="AX97"/>
  <c r="AV97"/>
  <c r="AQ98"/>
  <c r="AD99"/>
  <c r="AU99"/>
  <c r="AP101"/>
  <c r="J101"/>
  <c r="AT103"/>
  <c r="AR103"/>
  <c r="AX105"/>
  <c r="AV105"/>
  <c r="AQ106"/>
  <c r="AD107"/>
  <c r="AU107"/>
  <c r="AP109"/>
  <c r="J109"/>
  <c r="AT111"/>
  <c r="AR111"/>
  <c r="AX113"/>
  <c r="AV113"/>
  <c r="AQ114"/>
  <c r="AD115"/>
  <c r="AU115"/>
  <c r="AP117"/>
  <c r="J117"/>
  <c r="AT119"/>
  <c r="AR119"/>
  <c r="AX121"/>
  <c r="AV121"/>
  <c r="AQ122"/>
  <c r="AD123"/>
  <c r="AU123"/>
  <c r="AP125"/>
  <c r="J125"/>
  <c r="AT127"/>
  <c r="AR127"/>
  <c r="AX129"/>
  <c r="AV129"/>
  <c r="AQ130"/>
  <c r="AD131"/>
  <c r="AU131"/>
  <c r="AP133"/>
  <c r="J133"/>
  <c r="AT135"/>
  <c r="AR135"/>
  <c r="AX137"/>
  <c r="AV137"/>
  <c r="AQ138"/>
  <c r="AD139"/>
  <c r="AU139"/>
  <c r="AP141"/>
  <c r="J141"/>
  <c r="AT143"/>
  <c r="AR143"/>
  <c r="AX145"/>
  <c r="AV145"/>
  <c r="AQ146"/>
  <c r="AD147"/>
  <c r="AU147"/>
  <c r="AP149"/>
  <c r="J149"/>
  <c r="AT151"/>
  <c r="AR151"/>
  <c r="AS151"/>
  <c r="J154"/>
  <c r="AU154"/>
  <c r="AS155"/>
  <c r="J158"/>
  <c r="AU158"/>
  <c r="AS159"/>
  <c r="J162"/>
  <c r="AU162"/>
  <c r="AW42"/>
  <c r="AV10"/>
  <c r="AV42"/>
  <c r="AU27"/>
  <c r="AW200"/>
  <c r="AX35"/>
  <c r="AW196"/>
  <c r="AX250"/>
  <c r="AX364"/>
  <c r="AP341"/>
  <c r="AX34"/>
  <c r="AX155"/>
  <c r="J159"/>
  <c r="AP167"/>
  <c r="AO171"/>
  <c r="AW179"/>
  <c r="AU191"/>
  <c r="K199"/>
  <c r="J206"/>
  <c r="J214"/>
  <c r="K357"/>
  <c r="AO9"/>
  <c r="AS15"/>
  <c r="AW21"/>
  <c r="AQ28"/>
  <c r="AU34"/>
  <c r="AO41"/>
  <c r="AS47"/>
  <c r="AP50"/>
  <c r="AP54"/>
  <c r="AP58"/>
  <c r="AP62"/>
  <c r="AP66"/>
  <c r="AP70"/>
  <c r="AP74"/>
  <c r="AP78"/>
  <c r="AP82"/>
  <c r="AP86"/>
  <c r="AP90"/>
  <c r="AP94"/>
  <c r="AP98"/>
  <c r="AP102"/>
  <c r="AP106"/>
  <c r="AX108"/>
  <c r="AV110"/>
  <c r="AP110"/>
  <c r="AX112"/>
  <c r="AV114"/>
  <c r="AP114"/>
  <c r="AX116"/>
  <c r="AV118"/>
  <c r="AP118"/>
  <c r="AX120"/>
  <c r="AV122"/>
  <c r="AP122"/>
  <c r="AX124"/>
  <c r="AV126"/>
  <c r="AP126"/>
  <c r="AX128"/>
  <c r="AV130"/>
  <c r="AP130"/>
  <c r="J132"/>
  <c r="AD132"/>
  <c r="J134"/>
  <c r="AD134"/>
  <c r="J136"/>
  <c r="AD136"/>
  <c r="J138"/>
  <c r="AD138"/>
  <c r="J140"/>
  <c r="AD140"/>
  <c r="J142"/>
  <c r="AD142"/>
  <c r="J144"/>
  <c r="AD144"/>
  <c r="J146"/>
  <c r="AD146"/>
  <c r="J148"/>
  <c r="AD148"/>
  <c r="J150"/>
  <c r="AD150"/>
  <c r="J152"/>
  <c r="AU152"/>
  <c r="AV156"/>
  <c r="AS156"/>
  <c r="AW156"/>
  <c r="J160"/>
  <c r="AU160"/>
  <c r="AV164"/>
  <c r="AS164"/>
  <c r="AW164"/>
  <c r="J168"/>
  <c r="AU168"/>
  <c r="AV172"/>
  <c r="AS172"/>
  <c r="AW172"/>
  <c r="J176"/>
  <c r="AU176"/>
  <c r="AV180"/>
  <c r="AS180"/>
  <c r="AW180"/>
  <c r="AQ189"/>
  <c r="AD189"/>
  <c r="AT189"/>
  <c r="AV197"/>
  <c r="AO197"/>
  <c r="AW199"/>
  <c r="J205"/>
  <c r="AX206"/>
  <c r="AT209"/>
  <c r="AV213"/>
  <c r="AD213"/>
  <c r="AW217"/>
  <c r="AT217"/>
  <c r="AD224"/>
  <c r="AU224"/>
  <c r="AX228"/>
  <c r="AW228"/>
  <c r="AO228"/>
  <c r="AT240"/>
  <c r="AR240"/>
  <c r="AS240"/>
  <c r="AP244"/>
  <c r="J244"/>
  <c r="AV244"/>
  <c r="AX8"/>
  <c r="AX10"/>
  <c r="AX12"/>
  <c r="AX14"/>
  <c r="AX16"/>
  <c r="AX18"/>
  <c r="AX20"/>
  <c r="AX22"/>
  <c r="AX24"/>
  <c r="AX26"/>
  <c r="AX28"/>
  <c r="AT32"/>
  <c r="AT36"/>
  <c r="AP44"/>
  <c r="AT46"/>
  <c r="J8"/>
  <c r="AT9"/>
  <c r="AP11"/>
  <c r="AD13"/>
  <c r="AR14"/>
  <c r="J16"/>
  <c r="AT17"/>
  <c r="AP19"/>
  <c r="AD21"/>
  <c r="AR22"/>
  <c r="J24"/>
  <c r="AT25"/>
  <c r="AP27"/>
  <c r="AD29"/>
  <c r="AR30"/>
  <c r="J32"/>
  <c r="AT33"/>
  <c r="AP35"/>
  <c r="AD37"/>
  <c r="AR38"/>
  <c r="J40"/>
  <c r="AT41"/>
  <c r="AP43"/>
  <c r="AD45"/>
  <c r="AR46"/>
  <c r="J48"/>
  <c r="AP153"/>
  <c r="J153"/>
  <c r="AQ155"/>
  <c r="AD157"/>
  <c r="AU157"/>
  <c r="AX161"/>
  <c r="AW161"/>
  <c r="AO161"/>
  <c r="AT165"/>
  <c r="AR165"/>
  <c r="AV165"/>
  <c r="AP169"/>
  <c r="J169"/>
  <c r="AQ171"/>
  <c r="AD173"/>
  <c r="AU173"/>
  <c r="AX177"/>
  <c r="AW177"/>
  <c r="AO177"/>
  <c r="AQ181"/>
  <c r="AS181"/>
  <c r="AX181"/>
  <c r="AV187"/>
  <c r="K187"/>
  <c r="J191"/>
  <c r="AP195"/>
  <c r="AO195"/>
  <c r="AU204"/>
  <c r="AV204"/>
  <c r="AU208"/>
  <c r="AV208"/>
  <c r="AU212"/>
  <c r="AV212"/>
  <c r="AU216"/>
  <c r="AV216"/>
  <c r="AO8"/>
  <c r="AS10"/>
  <c r="AQ13"/>
  <c r="AO16"/>
  <c r="AS18"/>
  <c r="AQ21"/>
  <c r="AO24"/>
  <c r="AS26"/>
  <c r="AQ29"/>
  <c r="AO32"/>
  <c r="AS34"/>
  <c r="AQ37"/>
  <c r="AO40"/>
  <c r="AS42"/>
  <c r="AQ45"/>
  <c r="AO48"/>
  <c r="AX51"/>
  <c r="AV51"/>
  <c r="AQ52"/>
  <c r="AD53"/>
  <c r="AU53"/>
  <c r="AP55"/>
  <c r="J55"/>
  <c r="AT57"/>
  <c r="AR57"/>
  <c r="AX59"/>
  <c r="AV59"/>
  <c r="AQ60"/>
  <c r="AD61"/>
  <c r="AU61"/>
  <c r="AP63"/>
  <c r="J63"/>
  <c r="AT65"/>
  <c r="AR65"/>
  <c r="AX67"/>
  <c r="AV67"/>
  <c r="AQ68"/>
  <c r="AD69"/>
  <c r="AU69"/>
  <c r="AP71"/>
  <c r="J71"/>
  <c r="AT73"/>
  <c r="AR73"/>
  <c r="AX75"/>
  <c r="AV75"/>
  <c r="AQ76"/>
  <c r="AD77"/>
  <c r="AU77"/>
  <c r="AP79"/>
  <c r="J79"/>
  <c r="AT81"/>
  <c r="AR81"/>
  <c r="AX83"/>
  <c r="AV83"/>
  <c r="AQ84"/>
  <c r="AD85"/>
  <c r="AU85"/>
  <c r="AP87"/>
  <c r="J87"/>
  <c r="AT89"/>
  <c r="AR89"/>
  <c r="AX91"/>
  <c r="AV91"/>
  <c r="AQ92"/>
  <c r="AD93"/>
  <c r="AU93"/>
  <c r="AP95"/>
  <c r="J95"/>
  <c r="AT97"/>
  <c r="AR97"/>
  <c r="AX99"/>
  <c r="AV99"/>
  <c r="AQ100"/>
  <c r="AD101"/>
  <c r="AU101"/>
  <c r="AP103"/>
  <c r="J103"/>
  <c r="AT105"/>
  <c r="AR105"/>
  <c r="AX107"/>
  <c r="AV107"/>
  <c r="AU31"/>
  <c r="AV18"/>
  <c r="AS157"/>
  <c r="AU35"/>
  <c r="AX11"/>
  <c r="AX43"/>
  <c r="AW338"/>
  <c r="AX258"/>
  <c r="AQ310"/>
  <c r="AX354"/>
  <c r="AT38"/>
  <c r="AW155"/>
  <c r="AX163"/>
  <c r="J167"/>
  <c r="AP175"/>
  <c r="AO179"/>
  <c r="AW191"/>
  <c r="AR199"/>
  <c r="AP206"/>
  <c r="AP214"/>
  <c r="J361"/>
  <c r="AU10"/>
  <c r="AO17"/>
  <c r="AS23"/>
  <c r="AW29"/>
  <c r="AQ36"/>
  <c r="AU42"/>
  <c r="AX49"/>
  <c r="AR52"/>
  <c r="AR56"/>
  <c r="AR60"/>
  <c r="AR64"/>
  <c r="AR68"/>
  <c r="AR72"/>
  <c r="AR76"/>
  <c r="AR80"/>
  <c r="AR84"/>
  <c r="AR88"/>
  <c r="AR92"/>
  <c r="AR96"/>
  <c r="AR100"/>
  <c r="AR104"/>
  <c r="AU106"/>
  <c r="AT108"/>
  <c r="AR110"/>
  <c r="AU110"/>
  <c r="AT112"/>
  <c r="AR114"/>
  <c r="AU114"/>
  <c r="AT116"/>
  <c r="AR118"/>
  <c r="AU118"/>
  <c r="AT120"/>
  <c r="AR122"/>
  <c r="AU122"/>
  <c r="AT124"/>
  <c r="AR126"/>
  <c r="AU126"/>
  <c r="AT128"/>
  <c r="AR130"/>
  <c r="AU130"/>
  <c r="AX132"/>
  <c r="AU132"/>
  <c r="AX134"/>
  <c r="AU134"/>
  <c r="AX136"/>
  <c r="AU136"/>
  <c r="AX138"/>
  <c r="AU138"/>
  <c r="AX140"/>
  <c r="AU140"/>
  <c r="AX142"/>
  <c r="AU142"/>
  <c r="AX144"/>
  <c r="AU144"/>
  <c r="AX146"/>
  <c r="AU146"/>
  <c r="AX148"/>
  <c r="AU148"/>
  <c r="AX150"/>
  <c r="AU150"/>
  <c r="AX152"/>
  <c r="AP152"/>
  <c r="AR156"/>
  <c r="K156"/>
  <c r="K157"/>
  <c r="AX160"/>
  <c r="AP160"/>
  <c r="AR164"/>
  <c r="K164"/>
  <c r="K165"/>
  <c r="AX168"/>
  <c r="AP168"/>
  <c r="AR172"/>
  <c r="K172"/>
  <c r="K173"/>
  <c r="AX176"/>
  <c r="AP176"/>
  <c r="AR180"/>
  <c r="K180"/>
  <c r="K181"/>
  <c r="AV189"/>
  <c r="AW189"/>
  <c r="AX191"/>
  <c r="AP197"/>
  <c r="AD197"/>
  <c r="AX202"/>
  <c r="AT205"/>
  <c r="AV209"/>
  <c r="AD209"/>
  <c r="AR213"/>
  <c r="AP213"/>
  <c r="J217"/>
  <c r="AX224"/>
  <c r="AW224"/>
  <c r="AO224"/>
  <c r="AT228"/>
  <c r="AR228"/>
  <c r="AS228"/>
  <c r="AP240"/>
  <c r="J240"/>
  <c r="AV240"/>
  <c r="AD244"/>
  <c r="AU244"/>
  <c r="AD8"/>
  <c r="AD10"/>
  <c r="AD12"/>
  <c r="AD14"/>
  <c r="AD16"/>
  <c r="AD18"/>
  <c r="AD20"/>
  <c r="AD22"/>
  <c r="AD24"/>
  <c r="AD26"/>
  <c r="AD28"/>
  <c r="AD30"/>
  <c r="AX32"/>
  <c r="AD38"/>
  <c r="AT44"/>
  <c r="AX46"/>
  <c r="AR8"/>
  <c r="J10"/>
  <c r="AT11"/>
  <c r="AP13"/>
  <c r="AD15"/>
  <c r="AR16"/>
  <c r="J18"/>
  <c r="AT19"/>
  <c r="AP21"/>
  <c r="AD23"/>
  <c r="AR24"/>
  <c r="J26"/>
  <c r="AT27"/>
  <c r="AP29"/>
  <c r="AD31"/>
  <c r="AR32"/>
  <c r="J34"/>
  <c r="AT35"/>
  <c r="AP37"/>
  <c r="AD39"/>
  <c r="AR40"/>
  <c r="J42"/>
  <c r="AT43"/>
  <c r="AP45"/>
  <c r="AD47"/>
  <c r="AR48"/>
  <c r="AD153"/>
  <c r="AU153"/>
  <c r="AX157"/>
  <c r="AW157"/>
  <c r="AO157"/>
  <c r="AT161"/>
  <c r="AR161"/>
  <c r="AV161"/>
  <c r="AP165"/>
  <c r="J165"/>
  <c r="AQ167"/>
  <c r="AD169"/>
  <c r="AU169"/>
  <c r="AX173"/>
  <c r="AW173"/>
  <c r="AO173"/>
  <c r="AT177"/>
  <c r="AR177"/>
  <c r="AV177"/>
  <c r="AV181"/>
  <c r="J181"/>
  <c r="J183"/>
  <c r="AP187"/>
  <c r="AS187"/>
  <c r="AU195"/>
  <c r="AX195"/>
  <c r="AD195"/>
  <c r="AQ204"/>
  <c r="AT204"/>
  <c r="AQ208"/>
  <c r="AT208"/>
  <c r="AQ212"/>
  <c r="AT212"/>
  <c r="AQ216"/>
  <c r="AT216"/>
  <c r="AS8"/>
  <c r="AQ11"/>
  <c r="AO14"/>
  <c r="AS16"/>
  <c r="AQ19"/>
  <c r="AO22"/>
  <c r="AS24"/>
  <c r="AQ27"/>
  <c r="AO30"/>
  <c r="AS32"/>
  <c r="AQ35"/>
  <c r="AO38"/>
  <c r="AS40"/>
  <c r="AQ43"/>
  <c r="AO46"/>
  <c r="AS48"/>
  <c r="AT51"/>
  <c r="AR51"/>
  <c r="AX53"/>
  <c r="AV53"/>
  <c r="AQ54"/>
  <c r="AD55"/>
  <c r="AU55"/>
  <c r="AP57"/>
  <c r="J57"/>
  <c r="AT59"/>
  <c r="AR59"/>
  <c r="AX61"/>
  <c r="AV61"/>
  <c r="AQ62"/>
  <c r="AD63"/>
  <c r="AU63"/>
  <c r="AP65"/>
  <c r="J65"/>
  <c r="AT67"/>
  <c r="AR67"/>
  <c r="AX69"/>
  <c r="AV69"/>
  <c r="AQ70"/>
  <c r="AD71"/>
  <c r="AU71"/>
  <c r="AP73"/>
  <c r="J73"/>
  <c r="AT75"/>
  <c r="AR75"/>
  <c r="AX77"/>
  <c r="AV77"/>
  <c r="AQ78"/>
  <c r="AD79"/>
  <c r="AU79"/>
  <c r="AP81"/>
  <c r="J81"/>
  <c r="AT83"/>
  <c r="AR83"/>
  <c r="AX85"/>
  <c r="AV85"/>
  <c r="AQ86"/>
  <c r="AD87"/>
  <c r="AU87"/>
  <c r="AP89"/>
  <c r="J89"/>
  <c r="AT91"/>
  <c r="AR91"/>
  <c r="AX93"/>
  <c r="AV93"/>
  <c r="AQ94"/>
  <c r="AD95"/>
  <c r="AU95"/>
  <c r="AP97"/>
  <c r="J97"/>
  <c r="AT99"/>
  <c r="AR99"/>
  <c r="AX101"/>
  <c r="AV101"/>
  <c r="AQ102"/>
  <c r="AD103"/>
  <c r="AU103"/>
  <c r="AP105"/>
  <c r="J105"/>
  <c r="AT107"/>
  <c r="AR107"/>
  <c r="AU47"/>
  <c r="AX19"/>
  <c r="AW334"/>
  <c r="AW163"/>
  <c r="AD191"/>
  <c r="AT361"/>
  <c r="AS31"/>
  <c r="AP52"/>
  <c r="AP68"/>
  <c r="AP84"/>
  <c r="AP100"/>
  <c r="AX110"/>
  <c r="AV116"/>
  <c r="AP120"/>
  <c r="AX126"/>
  <c r="AV132"/>
  <c r="AV136"/>
  <c r="AV140"/>
  <c r="AV144"/>
  <c r="AV148"/>
  <c r="AV152"/>
  <c r="AU156"/>
  <c r="J164"/>
  <c r="AW168"/>
  <c r="AS176"/>
  <c r="AX183"/>
  <c r="AX197"/>
  <c r="AR209"/>
  <c r="AO217"/>
  <c r="AP228"/>
  <c r="AU240"/>
  <c r="AP8"/>
  <c r="AP16"/>
  <c r="AP24"/>
  <c r="AD34"/>
  <c r="AD9"/>
  <c r="AP15"/>
  <c r="AT21"/>
  <c r="J28"/>
  <c r="AR34"/>
  <c r="AD41"/>
  <c r="AP47"/>
  <c r="AT157"/>
  <c r="J161"/>
  <c r="AX169"/>
  <c r="AR173"/>
  <c r="AQ179"/>
  <c r="AW187"/>
  <c r="AR195"/>
  <c r="AD208"/>
  <c r="AD216"/>
  <c r="AQ17"/>
  <c r="AO28"/>
  <c r="AS38"/>
  <c r="AU49"/>
  <c r="AR53"/>
  <c r="AD57"/>
  <c r="AT61"/>
  <c r="AQ64"/>
  <c r="J67"/>
  <c r="AV71"/>
  <c r="AP75"/>
  <c r="AX79"/>
  <c r="AU81"/>
  <c r="AR85"/>
  <c r="AD89"/>
  <c r="AT93"/>
  <c r="AQ96"/>
  <c r="J99"/>
  <c r="AV103"/>
  <c r="AP107"/>
  <c r="AT109"/>
  <c r="AU109"/>
  <c r="AD111"/>
  <c r="AQ112"/>
  <c r="AR113"/>
  <c r="AT115"/>
  <c r="J115"/>
  <c r="AD117"/>
  <c r="AQ118"/>
  <c r="AV119"/>
  <c r="AT121"/>
  <c r="J121"/>
  <c r="AP123"/>
  <c r="AQ124"/>
  <c r="AV125"/>
  <c r="AX127"/>
  <c r="J127"/>
  <c r="AP129"/>
  <c r="AU129"/>
  <c r="AV131"/>
  <c r="AX133"/>
  <c r="AR133"/>
  <c r="AP135"/>
  <c r="AU135"/>
  <c r="AD137"/>
  <c r="AX139"/>
  <c r="AR139"/>
  <c r="AT141"/>
  <c r="AU141"/>
  <c r="AD143"/>
  <c r="AQ144"/>
  <c r="AR145"/>
  <c r="AT147"/>
  <c r="J147"/>
  <c r="AD149"/>
  <c r="AQ150"/>
  <c r="AW151"/>
  <c r="AQ152"/>
  <c r="AS154"/>
  <c r="K155"/>
  <c r="AX158"/>
  <c r="AW158"/>
  <c r="AR162"/>
  <c r="AP162"/>
  <c r="AQ164"/>
  <c r="AX166"/>
  <c r="AP166"/>
  <c r="AQ168"/>
  <c r="AX170"/>
  <c r="AP170"/>
  <c r="AQ172"/>
  <c r="AX174"/>
  <c r="AP174"/>
  <c r="AQ176"/>
  <c r="AX178"/>
  <c r="AP178"/>
  <c r="AQ180"/>
  <c r="AV185"/>
  <c r="AW185"/>
  <c r="AX187"/>
  <c r="AQ193"/>
  <c r="AS193"/>
  <c r="AR193"/>
  <c r="AS201"/>
  <c r="AV201"/>
  <c r="AV203"/>
  <c r="AD203"/>
  <c r="AR207"/>
  <c r="AP207"/>
  <c r="J211"/>
  <c r="AX212"/>
  <c r="AT215"/>
  <c r="AX220"/>
  <c r="AW220"/>
  <c r="AO220"/>
  <c r="AX232"/>
  <c r="AW232"/>
  <c r="AO232"/>
  <c r="AX236"/>
  <c r="AW236"/>
  <c r="AO236"/>
  <c r="AX218"/>
  <c r="AW218"/>
  <c r="AO218"/>
  <c r="AX226"/>
  <c r="AW226"/>
  <c r="AO226"/>
  <c r="AX234"/>
  <c r="AW234"/>
  <c r="AO234"/>
  <c r="AX242"/>
  <c r="AW242"/>
  <c r="AO242"/>
  <c r="AX294"/>
  <c r="AV294"/>
  <c r="K294"/>
  <c r="AX222"/>
  <c r="AW222"/>
  <c r="AO222"/>
  <c r="AX230"/>
  <c r="AW230"/>
  <c r="AO230"/>
  <c r="AX238"/>
  <c r="AW238"/>
  <c r="AO238"/>
  <c r="AX246"/>
  <c r="AW246"/>
  <c r="AO246"/>
  <c r="AW292"/>
  <c r="AW202"/>
  <c r="AW210"/>
  <c r="AV221"/>
  <c r="AS221"/>
  <c r="AW221"/>
  <c r="AX225"/>
  <c r="AW225"/>
  <c r="AX229"/>
  <c r="AP229"/>
  <c r="J233"/>
  <c r="AP233"/>
  <c r="J237"/>
  <c r="AU237"/>
  <c r="AR241"/>
  <c r="AU241"/>
  <c r="AR245"/>
  <c r="K245"/>
  <c r="AS251"/>
  <c r="AP255"/>
  <c r="AT267"/>
  <c r="AV296"/>
  <c r="AD296"/>
  <c r="AT296"/>
  <c r="AU337"/>
  <c r="AD337"/>
  <c r="AP337"/>
  <c r="AP188"/>
  <c r="AP196"/>
  <c r="AW205"/>
  <c r="AW213"/>
  <c r="AR219"/>
  <c r="AU219"/>
  <c r="AV223"/>
  <c r="AS223"/>
  <c r="AQ225"/>
  <c r="AX227"/>
  <c r="AW227"/>
  <c r="J231"/>
  <c r="AP231"/>
  <c r="AR235"/>
  <c r="AU235"/>
  <c r="AV239"/>
  <c r="AS239"/>
  <c r="AQ241"/>
  <c r="AX243"/>
  <c r="AW243"/>
  <c r="J247"/>
  <c r="K247"/>
  <c r="AS249"/>
  <c r="AP253"/>
  <c r="AX259"/>
  <c r="AT265"/>
  <c r="AT273"/>
  <c r="AW284"/>
  <c r="K284"/>
  <c r="J302"/>
  <c r="AS302"/>
  <c r="AW302"/>
  <c r="AO184"/>
  <c r="AS186"/>
  <c r="AO190"/>
  <c r="K194"/>
  <c r="AS196"/>
  <c r="AO200"/>
  <c r="AS202"/>
  <c r="AS204"/>
  <c r="AO206"/>
  <c r="AO208"/>
  <c r="K210"/>
  <c r="AU211"/>
  <c r="AU213"/>
  <c r="AQ215"/>
  <c r="AP217"/>
  <c r="AU249"/>
  <c r="AV251"/>
  <c r="AQ251"/>
  <c r="AR253"/>
  <c r="AO253"/>
  <c r="J255"/>
  <c r="AW255"/>
  <c r="AU257"/>
  <c r="AV259"/>
  <c r="AQ259"/>
  <c r="AR261"/>
  <c r="AO261"/>
  <c r="J263"/>
  <c r="AQ263"/>
  <c r="AT264"/>
  <c r="AR264"/>
  <c r="AV265"/>
  <c r="AS265"/>
  <c r="AD265"/>
  <c r="AP266"/>
  <c r="J266"/>
  <c r="AR267"/>
  <c r="AW267"/>
  <c r="AX268"/>
  <c r="AW268"/>
  <c r="AQ268"/>
  <c r="AX269"/>
  <c r="AQ269"/>
  <c r="AT270"/>
  <c r="AR270"/>
  <c r="AV271"/>
  <c r="AS271"/>
  <c r="AO271"/>
  <c r="AD272"/>
  <c r="AV272"/>
  <c r="J273"/>
  <c r="AW273"/>
  <c r="AX274"/>
  <c r="AW274"/>
  <c r="AQ274"/>
  <c r="AX275"/>
  <c r="AD275"/>
  <c r="AP276"/>
  <c r="J276"/>
  <c r="AR277"/>
  <c r="K277"/>
  <c r="AO277"/>
  <c r="AD278"/>
  <c r="AV278"/>
  <c r="J279"/>
  <c r="AQ279"/>
  <c r="AT280"/>
  <c r="AR280"/>
  <c r="AV295"/>
  <c r="AT295"/>
  <c r="AO295"/>
  <c r="AR308"/>
  <c r="AP308"/>
  <c r="AO308"/>
  <c r="AS203"/>
  <c r="AO207"/>
  <c r="AS209"/>
  <c r="AO213"/>
  <c r="AV217"/>
  <c r="AX217"/>
  <c r="AU288"/>
  <c r="AX293"/>
  <c r="AW293"/>
  <c r="AV300"/>
  <c r="AP300"/>
  <c r="AT300"/>
  <c r="AO248"/>
  <c r="AS250"/>
  <c r="AW252"/>
  <c r="AO256"/>
  <c r="AS258"/>
  <c r="AW260"/>
  <c r="AD262"/>
  <c r="AQ282"/>
  <c r="AP286"/>
  <c r="AV298"/>
  <c r="AP298"/>
  <c r="AO298"/>
  <c r="AV306"/>
  <c r="AP306"/>
  <c r="AO306"/>
  <c r="AD248"/>
  <c r="AP250"/>
  <c r="AT252"/>
  <c r="AD256"/>
  <c r="AP258"/>
  <c r="AT260"/>
  <c r="AS282"/>
  <c r="AS290"/>
  <c r="J304"/>
  <c r="AS304"/>
  <c r="AD304"/>
  <c r="AT297"/>
  <c r="AO297"/>
  <c r="AV297"/>
  <c r="AD301"/>
  <c r="AR301"/>
  <c r="AT305"/>
  <c r="AO305"/>
  <c r="AV305"/>
  <c r="AD281"/>
  <c r="AR282"/>
  <c r="AT282"/>
  <c r="AD283"/>
  <c r="AR284"/>
  <c r="AT284"/>
  <c r="AD285"/>
  <c r="AR286"/>
  <c r="AT286"/>
  <c r="AD287"/>
  <c r="AR288"/>
  <c r="AT288"/>
  <c r="AD289"/>
  <c r="AR290"/>
  <c r="AT290"/>
  <c r="AD291"/>
  <c r="AT292"/>
  <c r="J292"/>
  <c r="AX299"/>
  <c r="AU299"/>
  <c r="J299"/>
  <c r="AT303"/>
  <c r="AO303"/>
  <c r="AV303"/>
  <c r="AP307"/>
  <c r="AW307"/>
  <c r="AU341"/>
  <c r="AD341"/>
  <c r="AX309"/>
  <c r="AV309"/>
  <c r="AX311"/>
  <c r="AV311"/>
  <c r="AX313"/>
  <c r="AV313"/>
  <c r="AX315"/>
  <c r="AV315"/>
  <c r="AX317"/>
  <c r="AV317"/>
  <c r="AX319"/>
  <c r="AV319"/>
  <c r="AV26"/>
  <c r="AT181"/>
  <c r="AU328"/>
  <c r="AX171"/>
  <c r="J202"/>
  <c r="AQ12"/>
  <c r="AW37"/>
  <c r="AP56"/>
  <c r="AP72"/>
  <c r="AP88"/>
  <c r="AP104"/>
  <c r="AV112"/>
  <c r="AP116"/>
  <c r="AX122"/>
  <c r="AV128"/>
  <c r="AT132"/>
  <c r="AT136"/>
  <c r="AT140"/>
  <c r="AT144"/>
  <c r="AT148"/>
  <c r="AS152"/>
  <c r="AV160"/>
  <c r="AU164"/>
  <c r="J172"/>
  <c r="AW176"/>
  <c r="AP189"/>
  <c r="AT197"/>
  <c r="AP209"/>
  <c r="AT224"/>
  <c r="J228"/>
  <c r="AX244"/>
  <c r="AP10"/>
  <c r="AP18"/>
  <c r="AP26"/>
  <c r="AD40"/>
  <c r="AR10"/>
  <c r="AD17"/>
  <c r="AP23"/>
  <c r="AT29"/>
  <c r="J36"/>
  <c r="AR42"/>
  <c r="AX153"/>
  <c r="AR157"/>
  <c r="AQ163"/>
  <c r="AW169"/>
  <c r="AV173"/>
  <c r="AP181"/>
  <c r="AD187"/>
  <c r="AR204"/>
  <c r="AR212"/>
  <c r="AQ9"/>
  <c r="AO20"/>
  <c r="AS30"/>
  <c r="AQ41"/>
  <c r="AP51"/>
  <c r="AX55"/>
  <c r="AU57"/>
  <c r="AR61"/>
  <c r="AD65"/>
  <c r="AT69"/>
  <c r="AQ72"/>
  <c r="J75"/>
  <c r="AV79"/>
  <c r="AP83"/>
  <c r="AX87"/>
  <c r="AU89"/>
  <c r="AR93"/>
  <c r="AD97"/>
  <c r="AT101"/>
  <c r="AQ104"/>
  <c r="J107"/>
  <c r="AD109"/>
  <c r="AQ110"/>
  <c r="AV111"/>
  <c r="AT113"/>
  <c r="J113"/>
  <c r="AP115"/>
  <c r="AQ116"/>
  <c r="AV117"/>
  <c r="AX119"/>
  <c r="J119"/>
  <c r="AP121"/>
  <c r="AU121"/>
  <c r="AV123"/>
  <c r="AX125"/>
  <c r="AR125"/>
  <c r="AP127"/>
  <c r="AU127"/>
  <c r="AD129"/>
  <c r="AX131"/>
  <c r="AR131"/>
  <c r="AT133"/>
  <c r="AU133"/>
  <c r="AD135"/>
  <c r="AQ136"/>
  <c r="AR137"/>
  <c r="AT139"/>
  <c r="J139"/>
  <c r="AD141"/>
  <c r="AQ142"/>
  <c r="AV143"/>
  <c r="AT145"/>
  <c r="J145"/>
  <c r="AP147"/>
  <c r="AQ148"/>
  <c r="AV149"/>
  <c r="AX151"/>
  <c r="AU151"/>
  <c r="AV154"/>
  <c r="K154"/>
  <c r="AQ156"/>
  <c r="AS158"/>
  <c r="K159"/>
  <c r="AX162"/>
  <c r="AW162"/>
  <c r="AV166"/>
  <c r="AS166"/>
  <c r="AW166"/>
  <c r="AV170"/>
  <c r="AS170"/>
  <c r="AW170"/>
  <c r="AV174"/>
  <c r="AS174"/>
  <c r="AW174"/>
  <c r="AV178"/>
  <c r="AS178"/>
  <c r="AW178"/>
  <c r="AR183"/>
  <c r="AP185"/>
  <c r="AO185"/>
  <c r="J189"/>
  <c r="AV193"/>
  <c r="AO193"/>
  <c r="AW195"/>
  <c r="AO201"/>
  <c r="AR201"/>
  <c r="AR203"/>
  <c r="AP203"/>
  <c r="J207"/>
  <c r="AX208"/>
  <c r="AT211"/>
  <c r="AV215"/>
  <c r="AD215"/>
  <c r="AT220"/>
  <c r="AR220"/>
  <c r="AS220"/>
  <c r="AT232"/>
  <c r="AR232"/>
  <c r="AS232"/>
  <c r="AT236"/>
  <c r="AR236"/>
  <c r="AS236"/>
  <c r="AT218"/>
  <c r="AR218"/>
  <c r="AS218"/>
  <c r="AT226"/>
  <c r="AR226"/>
  <c r="AS226"/>
  <c r="AT234"/>
  <c r="AR234"/>
  <c r="AS234"/>
  <c r="AT242"/>
  <c r="AR242"/>
  <c r="AS242"/>
  <c r="AT294"/>
  <c r="AR294"/>
  <c r="AW294"/>
  <c r="AT222"/>
  <c r="AR222"/>
  <c r="AS222"/>
  <c r="AT230"/>
  <c r="AR230"/>
  <c r="AS230"/>
  <c r="AT238"/>
  <c r="AR238"/>
  <c r="AS238"/>
  <c r="AT246"/>
  <c r="AR246"/>
  <c r="AS246"/>
  <c r="AO292"/>
  <c r="AW204"/>
  <c r="AW212"/>
  <c r="AR221"/>
  <c r="K221"/>
  <c r="AV225"/>
  <c r="AS225"/>
  <c r="AV229"/>
  <c r="AS229"/>
  <c r="AW229"/>
  <c r="AX233"/>
  <c r="AW233"/>
  <c r="AX237"/>
  <c r="AP237"/>
  <c r="J241"/>
  <c r="AP241"/>
  <c r="J245"/>
  <c r="AU245"/>
  <c r="AP251"/>
  <c r="AS259"/>
  <c r="AT271"/>
  <c r="AR296"/>
  <c r="AX296"/>
  <c r="AO296"/>
  <c r="AQ337"/>
  <c r="AR337"/>
  <c r="AP182"/>
  <c r="AP190"/>
  <c r="AP198"/>
  <c r="AW207"/>
  <c r="AW215"/>
  <c r="J219"/>
  <c r="AP219"/>
  <c r="AR223"/>
  <c r="AU223"/>
  <c r="AV227"/>
  <c r="AS227"/>
  <c r="AQ229"/>
  <c r="AX231"/>
  <c r="AW231"/>
  <c r="J235"/>
  <c r="AP235"/>
  <c r="AR239"/>
  <c r="AU239"/>
  <c r="AV243"/>
  <c r="AS243"/>
  <c r="AQ245"/>
  <c r="AU247"/>
  <c r="AW247"/>
  <c r="AP249"/>
  <c r="AX255"/>
  <c r="AS261"/>
  <c r="AP267"/>
  <c r="AP275"/>
  <c r="AQ284"/>
  <c r="AS284"/>
  <c r="AU302"/>
  <c r="AO302"/>
  <c r="K182"/>
  <c r="AS184"/>
  <c r="AO188"/>
  <c r="AS190"/>
  <c r="AO194"/>
  <c r="K198"/>
  <c r="AS200"/>
  <c r="AQ203"/>
  <c r="AQ205"/>
  <c r="AS206"/>
  <c r="AS208"/>
  <c r="AO210"/>
  <c r="AO212"/>
  <c r="K214"/>
  <c r="AU215"/>
  <c r="AV249"/>
  <c r="AQ249"/>
  <c r="AR251"/>
  <c r="AO251"/>
  <c r="J253"/>
  <c r="AW253"/>
  <c r="AU255"/>
  <c r="AV257"/>
  <c r="AQ257"/>
  <c r="AR259"/>
  <c r="AO259"/>
  <c r="J261"/>
  <c r="AW261"/>
  <c r="AX263"/>
  <c r="AD263"/>
  <c r="AP264"/>
  <c r="J264"/>
  <c r="AR265"/>
  <c r="K265"/>
  <c r="AO265"/>
  <c r="AD266"/>
  <c r="AV266"/>
  <c r="J267"/>
  <c r="AQ267"/>
  <c r="AT268"/>
  <c r="AR268"/>
  <c r="AV269"/>
  <c r="AS269"/>
  <c r="AD269"/>
  <c r="AP270"/>
  <c r="J270"/>
  <c r="AR271"/>
  <c r="AW271"/>
  <c r="AX272"/>
  <c r="AW272"/>
  <c r="AQ272"/>
  <c r="AX273"/>
  <c r="AQ273"/>
  <c r="AT274"/>
  <c r="AR274"/>
  <c r="AV275"/>
  <c r="AS275"/>
  <c r="AO275"/>
  <c r="AD276"/>
  <c r="AV276"/>
  <c r="J277"/>
  <c r="AW277"/>
  <c r="AX278"/>
  <c r="AW278"/>
  <c r="AQ278"/>
  <c r="AX279"/>
  <c r="AD279"/>
  <c r="AP280"/>
  <c r="J280"/>
  <c r="AR295"/>
  <c r="AP295"/>
  <c r="AS295"/>
  <c r="J308"/>
  <c r="AS308"/>
  <c r="AD308"/>
  <c r="K205"/>
  <c r="AS207"/>
  <c r="AO211"/>
  <c r="AS213"/>
  <c r="AR217"/>
  <c r="AW288"/>
  <c r="AV293"/>
  <c r="AT293"/>
  <c r="AO293"/>
  <c r="AR300"/>
  <c r="AX300"/>
  <c r="AO300"/>
  <c r="AS248"/>
  <c r="AW250"/>
  <c r="AO254"/>
  <c r="AS256"/>
  <c r="AW258"/>
  <c r="AX262"/>
  <c r="AQ262"/>
  <c r="AP282"/>
  <c r="AW290"/>
  <c r="AR298"/>
  <c r="AX298"/>
  <c r="AD298"/>
  <c r="AR306"/>
  <c r="AX306"/>
  <c r="AD306"/>
  <c r="AP248"/>
  <c r="AT250"/>
  <c r="AU11"/>
  <c r="AU196"/>
  <c r="AX40"/>
  <c r="J175"/>
  <c r="J210"/>
  <c r="AU18"/>
  <c r="AQ44"/>
  <c r="AP60"/>
  <c r="AP76"/>
  <c r="AP92"/>
  <c r="AV108"/>
  <c r="AP112"/>
  <c r="AX118"/>
  <c r="AV124"/>
  <c r="AP128"/>
  <c r="AV134"/>
  <c r="AV138"/>
  <c r="AV142"/>
  <c r="AV146"/>
  <c r="AV150"/>
  <c r="AW152"/>
  <c r="AS160"/>
  <c r="AV168"/>
  <c r="AU172"/>
  <c r="J180"/>
  <c r="AO189"/>
  <c r="AV205"/>
  <c r="J213"/>
  <c r="AR224"/>
  <c r="AV228"/>
  <c r="AW244"/>
  <c r="AP12"/>
  <c r="AP20"/>
  <c r="AP28"/>
  <c r="AX44"/>
  <c r="J12"/>
  <c r="AR18"/>
  <c r="AD25"/>
  <c r="AP31"/>
  <c r="AT37"/>
  <c r="J44"/>
  <c r="AW153"/>
  <c r="AV157"/>
  <c r="AD165"/>
  <c r="AO169"/>
  <c r="AP177"/>
  <c r="AW181"/>
  <c r="AQ195"/>
  <c r="AD204"/>
  <c r="AD212"/>
  <c r="AO12"/>
  <c r="AS22"/>
  <c r="AQ33"/>
  <c r="AO44"/>
  <c r="J51"/>
  <c r="AV55"/>
  <c r="AP59"/>
  <c r="AX63"/>
  <c r="AU65"/>
  <c r="AR69"/>
  <c r="AD73"/>
  <c r="AT77"/>
  <c r="AQ80"/>
  <c r="J83"/>
  <c r="AV87"/>
  <c r="AP91"/>
  <c r="AX95"/>
  <c r="AU97"/>
  <c r="AR101"/>
  <c r="AD105"/>
  <c r="AQ108"/>
  <c r="AV109"/>
  <c r="AX111"/>
  <c r="J111"/>
  <c r="AP113"/>
  <c r="AU113"/>
  <c r="AV115"/>
  <c r="AX117"/>
  <c r="AR117"/>
  <c r="AP119"/>
  <c r="AU119"/>
  <c r="AD121"/>
  <c r="AX123"/>
  <c r="AR123"/>
  <c r="AT125"/>
  <c r="AU125"/>
  <c r="AD127"/>
  <c r="AQ128"/>
  <c r="AR129"/>
  <c r="AT131"/>
  <c r="J131"/>
  <c r="AD133"/>
  <c r="AQ134"/>
  <c r="AV135"/>
  <c r="AT137"/>
  <c r="J137"/>
  <c r="AP139"/>
  <c r="AQ140"/>
  <c r="AV141"/>
  <c r="AX143"/>
  <c r="J143"/>
  <c r="AP145"/>
  <c r="AU145"/>
  <c r="AV147"/>
  <c r="AX149"/>
  <c r="AR149"/>
  <c r="AP151"/>
  <c r="AO151"/>
  <c r="AR154"/>
  <c r="AP154"/>
  <c r="AV158"/>
  <c r="K158"/>
  <c r="AQ160"/>
  <c r="AS162"/>
  <c r="K163"/>
  <c r="AR166"/>
  <c r="K166"/>
  <c r="K167"/>
  <c r="AR170"/>
  <c r="K170"/>
  <c r="K171"/>
  <c r="AR174"/>
  <c r="K174"/>
  <c r="K175"/>
  <c r="AR178"/>
  <c r="K178"/>
  <c r="K179"/>
  <c r="AU185"/>
  <c r="AS185"/>
  <c r="K185"/>
  <c r="AR191"/>
  <c r="AP193"/>
  <c r="AD193"/>
  <c r="J197"/>
  <c r="AU201"/>
  <c r="AT201"/>
  <c r="J203"/>
  <c r="AX204"/>
  <c r="AT207"/>
  <c r="AV211"/>
  <c r="AD211"/>
  <c r="AR215"/>
  <c r="AP215"/>
  <c r="AP220"/>
  <c r="J220"/>
  <c r="K220"/>
  <c r="AP232"/>
  <c r="J232"/>
  <c r="K232"/>
  <c r="AP236"/>
  <c r="J236"/>
  <c r="K236"/>
  <c r="AP218"/>
  <c r="J218"/>
  <c r="K218"/>
  <c r="AP226"/>
  <c r="J226"/>
  <c r="K226"/>
  <c r="AP234"/>
  <c r="J234"/>
  <c r="K234"/>
  <c r="AP242"/>
  <c r="J242"/>
  <c r="K242"/>
  <c r="AP294"/>
  <c r="J294"/>
  <c r="AO294"/>
  <c r="AP222"/>
  <c r="J222"/>
  <c r="K222"/>
  <c r="AP230"/>
  <c r="J230"/>
  <c r="K230"/>
  <c r="AP238"/>
  <c r="J238"/>
  <c r="K238"/>
  <c r="AP246"/>
  <c r="J246"/>
  <c r="K246"/>
  <c r="AQ292"/>
  <c r="AW206"/>
  <c r="AW214"/>
  <c r="J221"/>
  <c r="AU221"/>
  <c r="AR225"/>
  <c r="AU225"/>
  <c r="AR229"/>
  <c r="K229"/>
  <c r="AV233"/>
  <c r="AS233"/>
  <c r="AV237"/>
  <c r="AS237"/>
  <c r="AW237"/>
  <c r="AX241"/>
  <c r="AW241"/>
  <c r="AX245"/>
  <c r="AP245"/>
  <c r="AS255"/>
  <c r="AP259"/>
  <c r="AT275"/>
  <c r="AU296"/>
  <c r="AS296"/>
  <c r="AQ296"/>
  <c r="AV337"/>
  <c r="J337"/>
  <c r="AP184"/>
  <c r="AP192"/>
  <c r="AP200"/>
  <c r="AW209"/>
  <c r="AU217"/>
  <c r="AX219"/>
  <c r="AW219"/>
  <c r="J223"/>
  <c r="AP223"/>
  <c r="AR227"/>
  <c r="AU227"/>
  <c r="AV231"/>
  <c r="AS231"/>
  <c r="AQ233"/>
  <c r="AX235"/>
  <c r="AW235"/>
  <c r="J239"/>
  <c r="AP239"/>
  <c r="AR243"/>
  <c r="AU243"/>
  <c r="AV247"/>
  <c r="AQ247"/>
  <c r="AO247"/>
  <c r="AX251"/>
  <c r="AS257"/>
  <c r="AP261"/>
  <c r="AT269"/>
  <c r="AT277"/>
  <c r="AX284"/>
  <c r="AV302"/>
  <c r="AP302"/>
  <c r="AD302"/>
  <c r="AO182"/>
  <c r="K186"/>
  <c r="AS188"/>
  <c r="AO192"/>
  <c r="AS194"/>
  <c r="AO198"/>
  <c r="K202"/>
  <c r="AU203"/>
  <c r="AU205"/>
  <c r="AQ207"/>
  <c r="AQ209"/>
  <c r="AS210"/>
  <c r="AS212"/>
  <c r="AO214"/>
  <c r="AO216"/>
  <c r="AR249"/>
  <c r="AO249"/>
  <c r="J251"/>
  <c r="AW251"/>
  <c r="AU253"/>
  <c r="AV255"/>
  <c r="AQ255"/>
  <c r="AR257"/>
  <c r="AO257"/>
  <c r="J259"/>
  <c r="AW259"/>
  <c r="AU261"/>
  <c r="AV263"/>
  <c r="AS263"/>
  <c r="AO263"/>
  <c r="AD264"/>
  <c r="AV264"/>
  <c r="J265"/>
  <c r="AW265"/>
  <c r="AX266"/>
  <c r="AW266"/>
  <c r="AQ266"/>
  <c r="AX267"/>
  <c r="AD267"/>
  <c r="AP268"/>
  <c r="J268"/>
  <c r="AR269"/>
  <c r="K269"/>
  <c r="AO269"/>
  <c r="AD270"/>
  <c r="AV270"/>
  <c r="J271"/>
  <c r="AQ271"/>
  <c r="AT272"/>
  <c r="AR272"/>
  <c r="AV273"/>
  <c r="AS273"/>
  <c r="AD273"/>
  <c r="AP274"/>
  <c r="J274"/>
  <c r="AR275"/>
  <c r="AW275"/>
  <c r="AX276"/>
  <c r="AW276"/>
  <c r="AQ276"/>
  <c r="AX277"/>
  <c r="AQ277"/>
  <c r="AT278"/>
  <c r="AR278"/>
  <c r="AV279"/>
  <c r="AS279"/>
  <c r="AO279"/>
  <c r="AD280"/>
  <c r="AW280"/>
  <c r="J295"/>
  <c r="AD295"/>
  <c r="AQ295"/>
  <c r="AX308"/>
  <c r="K308"/>
  <c r="AW308"/>
  <c r="AO205"/>
  <c r="K209"/>
  <c r="AS211"/>
  <c r="AO215"/>
  <c r="K217"/>
  <c r="AQ288"/>
  <c r="AR293"/>
  <c r="AP293"/>
  <c r="AS293"/>
  <c r="J300"/>
  <c r="AS300"/>
  <c r="AD300"/>
  <c r="AW248"/>
  <c r="AO252"/>
  <c r="AS254"/>
  <c r="AW256"/>
  <c r="AO260"/>
  <c r="AT262"/>
  <c r="AV262"/>
  <c r="AW286"/>
  <c r="AQ290"/>
  <c r="J298"/>
  <c r="AS298"/>
  <c r="AT298"/>
  <c r="J306"/>
  <c r="AS306"/>
  <c r="AT306"/>
  <c r="AT248"/>
  <c r="AD252"/>
  <c r="AU43"/>
  <c r="AU357"/>
  <c r="AP80"/>
  <c r="AV120"/>
  <c r="AT138"/>
  <c r="J156"/>
  <c r="AU180"/>
  <c r="AS224"/>
  <c r="AP22"/>
  <c r="J20"/>
  <c r="AT45"/>
  <c r="AT173"/>
  <c r="AR208"/>
  <c r="AO36"/>
  <c r="J59"/>
  <c r="AU73"/>
  <c r="AQ88"/>
  <c r="AX103"/>
  <c r="AP111"/>
  <c r="AR115"/>
  <c r="AQ120"/>
  <c r="AD125"/>
  <c r="J129"/>
  <c r="AX135"/>
  <c r="AV139"/>
  <c r="AU143"/>
  <c r="AT149"/>
  <c r="AX154"/>
  <c r="AV162"/>
  <c r="AU166"/>
  <c r="AS171"/>
  <c r="J178"/>
  <c r="AD185"/>
  <c r="AT193"/>
  <c r="AT203"/>
  <c r="AP211"/>
  <c r="AU220"/>
  <c r="AV232"/>
  <c r="AD218"/>
  <c r="AU226"/>
  <c r="AQ234"/>
  <c r="AD294"/>
  <c r="AU222"/>
  <c r="AQ230"/>
  <c r="AD246"/>
  <c r="AW208"/>
  <c r="J225"/>
  <c r="AR233"/>
  <c r="AV241"/>
  <c r="AW245"/>
  <c r="AP296"/>
  <c r="AX337"/>
  <c r="AW211"/>
  <c r="AX223"/>
  <c r="AR231"/>
  <c r="AQ237"/>
  <c r="AP243"/>
  <c r="AS253"/>
  <c r="AP279"/>
  <c r="AT302"/>
  <c r="AS192"/>
  <c r="AO204"/>
  <c r="AQ211"/>
  <c r="J249"/>
  <c r="AQ253"/>
  <c r="AW257"/>
  <c r="AR263"/>
  <c r="AQ264"/>
  <c r="AR266"/>
  <c r="AD268"/>
  <c r="AX270"/>
  <c r="AD271"/>
  <c r="K273"/>
  <c r="J275"/>
  <c r="AV277"/>
  <c r="J278"/>
  <c r="AX280"/>
  <c r="AV308"/>
  <c r="AS205"/>
  <c r="AS217"/>
  <c r="AQ293"/>
  <c r="AO250"/>
  <c r="AS260"/>
  <c r="AP290"/>
  <c r="AU306"/>
  <c r="AP252"/>
  <c r="AP256"/>
  <c r="AD260"/>
  <c r="K282"/>
  <c r="AW298"/>
  <c r="AP304"/>
  <c r="AO304"/>
  <c r="AP297"/>
  <c r="AR297"/>
  <c r="AP301"/>
  <c r="J301"/>
  <c r="AD305"/>
  <c r="J305"/>
  <c r="K281"/>
  <c r="AD282"/>
  <c r="AP283"/>
  <c r="J284"/>
  <c r="AT285"/>
  <c r="AV286"/>
  <c r="AX287"/>
  <c r="AS287"/>
  <c r="AO288"/>
  <c r="K289"/>
  <c r="AD290"/>
  <c r="AP291"/>
  <c r="AP292"/>
  <c r="AS292"/>
  <c r="AD299"/>
  <c r="AV299"/>
  <c r="AD303"/>
  <c r="J303"/>
  <c r="AD307"/>
  <c r="J307"/>
  <c r="AT341"/>
  <c r="AT309"/>
  <c r="J309"/>
  <c r="AD311"/>
  <c r="AT313"/>
  <c r="J313"/>
  <c r="AD315"/>
  <c r="AT317"/>
  <c r="J317"/>
  <c r="AD319"/>
  <c r="AD320"/>
  <c r="AP321"/>
  <c r="AW321"/>
  <c r="AV325"/>
  <c r="AW325"/>
  <c r="AX329"/>
  <c r="AR329"/>
  <c r="AV333"/>
  <c r="J333"/>
  <c r="J310"/>
  <c r="AD310"/>
  <c r="J312"/>
  <c r="AD312"/>
  <c r="J314"/>
  <c r="AD314"/>
  <c r="J316"/>
  <c r="AD316"/>
  <c r="J318"/>
  <c r="AD318"/>
  <c r="AO320"/>
  <c r="AX320"/>
  <c r="AQ323"/>
  <c r="AS323"/>
  <c r="AQ327"/>
  <c r="AS327"/>
  <c r="AU330"/>
  <c r="AQ330"/>
  <c r="AD331"/>
  <c r="AV339"/>
  <c r="AP322"/>
  <c r="AV330"/>
  <c r="AD335"/>
  <c r="AW343"/>
  <c r="K324"/>
  <c r="AS326"/>
  <c r="AP332"/>
  <c r="AP338"/>
  <c r="AR359"/>
  <c r="AX359"/>
  <c r="AW359"/>
  <c r="AR363"/>
  <c r="AX363"/>
  <c r="AW363"/>
  <c r="AU331"/>
  <c r="AW339"/>
  <c r="J353"/>
  <c r="AD353"/>
  <c r="AS353"/>
  <c r="AW331"/>
  <c r="AS333"/>
  <c r="AO335"/>
  <c r="AU336"/>
  <c r="AU338"/>
  <c r="AQ340"/>
  <c r="AQ342"/>
  <c r="AP343"/>
  <c r="K343"/>
  <c r="J344"/>
  <c r="AD344"/>
  <c r="J346"/>
  <c r="AD346"/>
  <c r="J348"/>
  <c r="AD348"/>
  <c r="J351"/>
  <c r="AD351"/>
  <c r="AR355"/>
  <c r="AT355"/>
  <c r="K330"/>
  <c r="K332"/>
  <c r="K334"/>
  <c r="K336"/>
  <c r="AS338"/>
  <c r="AO342"/>
  <c r="AP345"/>
  <c r="J345"/>
  <c r="AP347"/>
  <c r="J347"/>
  <c r="AR349"/>
  <c r="AD349"/>
  <c r="AW349"/>
  <c r="AS350"/>
  <c r="AW352"/>
  <c r="AX356"/>
  <c r="AR356"/>
  <c r="AP350"/>
  <c r="AT352"/>
  <c r="AD356"/>
  <c r="AR358"/>
  <c r="AV360"/>
  <c r="J364"/>
  <c r="AO358"/>
  <c r="AO360"/>
  <c r="AO362"/>
  <c r="AW364"/>
  <c r="AD360"/>
  <c r="AP362"/>
  <c r="AT364"/>
  <c r="AX351"/>
  <c r="AO330"/>
  <c r="AO332"/>
  <c r="AO336"/>
  <c r="K340"/>
  <c r="AD345"/>
  <c r="AU345"/>
  <c r="AU347"/>
  <c r="AU349"/>
  <c r="AO351"/>
  <c r="AW350"/>
  <c r="AO354"/>
  <c r="K356"/>
  <c r="AT350"/>
  <c r="AD354"/>
  <c r="AV358"/>
  <c r="J362"/>
  <c r="AS358"/>
  <c r="AS360"/>
  <c r="AS362"/>
  <c r="AP360"/>
  <c r="AT362"/>
  <c r="AP64"/>
  <c r="AT134"/>
  <c r="AV176"/>
  <c r="AP14"/>
  <c r="AT13"/>
  <c r="AU165"/>
  <c r="AS195"/>
  <c r="AQ56"/>
  <c r="AX71"/>
  <c r="AP99"/>
  <c r="AR109"/>
  <c r="AD119"/>
  <c r="J123"/>
  <c r="AV133"/>
  <c r="AP143"/>
  <c r="AR147"/>
  <c r="J151"/>
  <c r="J166"/>
  <c r="AU170"/>
  <c r="AQ185"/>
  <c r="AX193"/>
  <c r="AR211"/>
  <c r="AD220"/>
  <c r="AU232"/>
  <c r="AD226"/>
  <c r="AQ242"/>
  <c r="AU230"/>
  <c r="AU292"/>
  <c r="AU229"/>
  <c r="K237"/>
  <c r="AT337"/>
  <c r="AQ221"/>
  <c r="AS235"/>
  <c r="AP271"/>
  <c r="K190"/>
  <c r="AU209"/>
  <c r="AV253"/>
  <c r="AW264"/>
  <c r="AO267"/>
  <c r="AX271"/>
  <c r="AV274"/>
  <c r="AV280"/>
  <c r="AW295"/>
  <c r="AD293"/>
  <c r="AW300"/>
  <c r="AQ298"/>
  <c r="AT254"/>
  <c r="AW262"/>
  <c r="AT304"/>
  <c r="AX297"/>
  <c r="AW301"/>
  <c r="AR305"/>
  <c r="J282"/>
  <c r="AV284"/>
  <c r="AS285"/>
  <c r="AD288"/>
  <c r="J290"/>
  <c r="AD292"/>
  <c r="AR299"/>
  <c r="AR303"/>
  <c r="AR307"/>
  <c r="AR309"/>
  <c r="AU311"/>
  <c r="AU315"/>
  <c r="AP319"/>
  <c r="AV321"/>
  <c r="AS325"/>
  <c r="AQ329"/>
  <c r="AR333"/>
  <c r="AR310"/>
  <c r="AP312"/>
  <c r="AP314"/>
  <c r="AR318"/>
  <c r="AS320"/>
  <c r="AU323"/>
  <c r="AX327"/>
  <c r="AT331"/>
  <c r="AQ339"/>
  <c r="AT335"/>
  <c r="AS322"/>
  <c r="AP336"/>
  <c r="AQ359"/>
  <c r="AV363"/>
  <c r="AO363"/>
  <c r="AW337"/>
  <c r="AW353"/>
  <c r="AU334"/>
  <c r="AQ336"/>
  <c r="AS341"/>
  <c r="AR344"/>
  <c r="AP344"/>
  <c r="AP346"/>
  <c r="AP348"/>
  <c r="AV355"/>
  <c r="AQ355"/>
  <c r="AQ333"/>
  <c r="AQ335"/>
  <c r="AT345"/>
  <c r="AR347"/>
  <c r="AV349"/>
  <c r="AO350"/>
  <c r="AW354"/>
  <c r="AD350"/>
  <c r="AT354"/>
  <c r="AR360"/>
  <c r="K358"/>
  <c r="AS364"/>
  <c r="AD362"/>
  <c r="AU326"/>
  <c r="AO25"/>
  <c r="AP96"/>
  <c r="AP124"/>
  <c r="AT142"/>
  <c r="AW160"/>
  <c r="AU197"/>
  <c r="AD240"/>
  <c r="AT30"/>
  <c r="AR26"/>
  <c r="AO153"/>
  <c r="J177"/>
  <c r="AR216"/>
  <c r="AS46"/>
  <c r="AV63"/>
  <c r="AR77"/>
  <c r="J91"/>
  <c r="AU105"/>
  <c r="AU111"/>
  <c r="AT117"/>
  <c r="AR121"/>
  <c r="AQ126"/>
  <c r="AP131"/>
  <c r="J135"/>
  <c r="AX141"/>
  <c r="AD145"/>
  <c r="AU149"/>
  <c r="AW154"/>
  <c r="K162"/>
  <c r="AS167"/>
  <c r="J174"/>
  <c r="AU178"/>
  <c r="AT185"/>
  <c r="AW201"/>
  <c r="AV207"/>
  <c r="J215"/>
  <c r="AV220"/>
  <c r="AD236"/>
  <c r="AU218"/>
  <c r="AQ226"/>
  <c r="AD242"/>
  <c r="AS294"/>
  <c r="AQ222"/>
  <c r="AD238"/>
  <c r="AU246"/>
  <c r="AW216"/>
  <c r="AP225"/>
  <c r="AU233"/>
  <c r="AS241"/>
  <c r="K255"/>
  <c r="J296"/>
  <c r="AP186"/>
  <c r="AV219"/>
  <c r="AW223"/>
  <c r="AU231"/>
  <c r="AX239"/>
  <c r="AR247"/>
  <c r="AP257"/>
  <c r="AU284"/>
  <c r="AS182"/>
  <c r="AO196"/>
  <c r="K206"/>
  <c r="AQ213"/>
  <c r="AW249"/>
  <c r="AR255"/>
  <c r="AU259"/>
  <c r="AW263"/>
  <c r="AX265"/>
  <c r="AV267"/>
  <c r="AV268"/>
  <c r="AW270"/>
  <c r="AP272"/>
  <c r="AO273"/>
  <c r="AQ275"/>
  <c r="AS277"/>
  <c r="AR279"/>
  <c r="AQ280"/>
  <c r="AU308"/>
  <c r="AO209"/>
  <c r="AX288"/>
  <c r="AU300"/>
  <c r="AS252"/>
  <c r="AP262"/>
  <c r="AU298"/>
  <c r="K306"/>
  <c r="AD254"/>
  <c r="AT256"/>
  <c r="AP260"/>
  <c r="K286"/>
  <c r="AV304"/>
  <c r="AX304"/>
  <c r="AQ304"/>
  <c r="AD297"/>
  <c r="J297"/>
  <c r="AU301"/>
  <c r="AV301"/>
  <c r="AU305"/>
  <c r="AX281"/>
  <c r="AS281"/>
  <c r="AO282"/>
  <c r="K283"/>
  <c r="AD284"/>
  <c r="AP285"/>
  <c r="J286"/>
  <c r="AT287"/>
  <c r="AV288"/>
  <c r="AX289"/>
  <c r="AS289"/>
  <c r="AO290"/>
  <c r="K291"/>
  <c r="AV292"/>
  <c r="AQ297"/>
  <c r="AO299"/>
  <c r="AQ301"/>
  <c r="AU303"/>
  <c r="AQ305"/>
  <c r="AU307"/>
  <c r="AV307"/>
  <c r="AR341"/>
  <c r="AP309"/>
  <c r="AU309"/>
  <c r="AR311"/>
  <c r="AP313"/>
  <c r="AU313"/>
  <c r="AR315"/>
  <c r="AP317"/>
  <c r="AU317"/>
  <c r="AR319"/>
  <c r="AU321"/>
  <c r="AX321"/>
  <c r="J323"/>
  <c r="AP325"/>
  <c r="J327"/>
  <c r="AS329"/>
  <c r="AV329"/>
  <c r="AT333"/>
  <c r="AP333"/>
  <c r="AX310"/>
  <c r="AU310"/>
  <c r="AX312"/>
  <c r="AU312"/>
  <c r="AX314"/>
  <c r="AU314"/>
  <c r="AX316"/>
  <c r="AU316"/>
  <c r="AX318"/>
  <c r="AU318"/>
  <c r="AU320"/>
  <c r="AR320"/>
  <c r="AV323"/>
  <c r="AW323"/>
  <c r="AV327"/>
  <c r="K327"/>
  <c r="AR330"/>
  <c r="AP330"/>
  <c r="AP331"/>
  <c r="AT339"/>
  <c r="AP324"/>
  <c r="AX331"/>
  <c r="AP335"/>
  <c r="AS343"/>
  <c r="AO324"/>
  <c r="K328"/>
  <c r="AX332"/>
  <c r="AP340"/>
  <c r="J359"/>
  <c r="AT359"/>
  <c r="AS359"/>
  <c r="J363"/>
  <c r="AT363"/>
  <c r="AS363"/>
  <c r="AU333"/>
  <c r="AW341"/>
  <c r="AU353"/>
  <c r="AX353"/>
  <c r="AO353"/>
  <c r="AQ332"/>
  <c r="AW333"/>
  <c r="AS335"/>
  <c r="AO337"/>
  <c r="K339"/>
  <c r="AU340"/>
  <c r="AU342"/>
  <c r="AD343"/>
  <c r="AQ343"/>
  <c r="AX344"/>
  <c r="AU344"/>
  <c r="AX346"/>
  <c r="AU346"/>
  <c r="AX348"/>
  <c r="AU348"/>
  <c r="AU351"/>
  <c r="J355"/>
  <c r="AD355"/>
  <c r="AO334"/>
  <c r="AS342"/>
  <c r="AD347"/>
  <c r="AX349"/>
  <c r="AT356"/>
  <c r="AO356"/>
  <c r="AR364"/>
  <c r="AD358"/>
  <c r="AD352"/>
  <c r="AW356"/>
  <c r="AR362"/>
  <c r="AW358"/>
  <c r="AO364"/>
  <c r="AT360"/>
  <c r="AT150"/>
  <c r="AU234"/>
  <c r="AS245"/>
  <c r="AP227"/>
  <c r="AX247"/>
  <c r="AO202"/>
  <c r="J257"/>
  <c r="AT266"/>
  <c r="AR273"/>
  <c r="AP278"/>
  <c r="AO203"/>
  <c r="AO258"/>
  <c r="AD250"/>
  <c r="K290"/>
  <c r="AT301"/>
  <c r="AP281"/>
  <c r="AX285"/>
  <c r="K287"/>
  <c r="AT291"/>
  <c r="AP303"/>
  <c r="AV341"/>
  <c r="AP311"/>
  <c r="AP315"/>
  <c r="AU319"/>
  <c r="AQ325"/>
  <c r="AO329"/>
  <c r="AP310"/>
  <c r="AR316"/>
  <c r="AP318"/>
  <c r="AX323"/>
  <c r="AD329"/>
  <c r="AP328"/>
  <c r="AO326"/>
  <c r="AV359"/>
  <c r="AQ363"/>
  <c r="AT353"/>
  <c r="AO333"/>
  <c r="AS339"/>
  <c r="AR343"/>
  <c r="AR346"/>
  <c r="AT351"/>
  <c r="AQ331"/>
  <c r="AS340"/>
  <c r="AR345"/>
  <c r="AT349"/>
  <c r="AV356"/>
  <c r="J358"/>
  <c r="K360"/>
  <c r="AT358"/>
  <c r="AO155"/>
  <c r="AV49"/>
  <c r="AP108"/>
  <c r="AX130"/>
  <c r="AT146"/>
  <c r="AS168"/>
  <c r="AD205"/>
  <c r="AO244"/>
  <c r="AD48"/>
  <c r="AD33"/>
  <c r="AP161"/>
  <c r="AU187"/>
  <c r="AS14"/>
  <c r="AT53"/>
  <c r="AP67"/>
  <c r="AD81"/>
  <c r="AV95"/>
  <c r="AX109"/>
  <c r="AD113"/>
  <c r="AU117"/>
  <c r="AT123"/>
  <c r="AV127"/>
  <c r="AQ132"/>
  <c r="AP137"/>
  <c r="AR141"/>
  <c r="AX147"/>
  <c r="AD151"/>
  <c r="AR158"/>
  <c r="AS163"/>
  <c r="J170"/>
  <c r="AU174"/>
  <c r="AS179"/>
  <c r="AU193"/>
  <c r="AQ201"/>
  <c r="AD207"/>
  <c r="AX216"/>
  <c r="AD232"/>
  <c r="AU236"/>
  <c r="AQ218"/>
  <c r="AD234"/>
  <c r="AU242"/>
  <c r="AQ294"/>
  <c r="AD230"/>
  <c r="AU238"/>
  <c r="AQ246"/>
  <c r="AX221"/>
  <c r="J229"/>
  <c r="AR237"/>
  <c r="AV245"/>
  <c r="AT263"/>
  <c r="AW296"/>
  <c r="AP194"/>
  <c r="AS219"/>
  <c r="J227"/>
  <c r="AV235"/>
  <c r="AW239"/>
  <c r="AS247"/>
  <c r="AP263"/>
  <c r="AR302"/>
  <c r="AO186"/>
  <c r="AS198"/>
  <c r="AU207"/>
  <c r="AS214"/>
  <c r="AU251"/>
  <c r="AO255"/>
  <c r="AV261"/>
  <c r="AX264"/>
  <c r="AQ265"/>
  <c r="AS267"/>
  <c r="J269"/>
  <c r="AQ270"/>
  <c r="J272"/>
  <c r="AD274"/>
  <c r="AT276"/>
  <c r="AD277"/>
  <c r="AW279"/>
  <c r="AX295"/>
  <c r="AT308"/>
  <c r="K213"/>
  <c r="J293"/>
  <c r="K300"/>
  <c r="AW254"/>
  <c r="AW282"/>
  <c r="K298"/>
  <c r="AQ306"/>
  <c r="AP254"/>
  <c r="AD258"/>
  <c r="AR262"/>
  <c r="AS286"/>
  <c r="AR304"/>
  <c r="K304"/>
  <c r="AW306"/>
  <c r="AU297"/>
  <c r="AX301"/>
  <c r="AO301"/>
  <c r="AX305"/>
  <c r="AW305"/>
  <c r="AT281"/>
  <c r="AV282"/>
  <c r="AX283"/>
  <c r="AS283"/>
  <c r="AO284"/>
  <c r="K285"/>
  <c r="AD286"/>
  <c r="AP287"/>
  <c r="J288"/>
  <c r="AT289"/>
  <c r="AV290"/>
  <c r="AX291"/>
  <c r="AS291"/>
  <c r="AR292"/>
  <c r="AT299"/>
  <c r="AW299"/>
  <c r="AX303"/>
  <c r="AW303"/>
  <c r="AX307"/>
  <c r="AO307"/>
  <c r="AQ341"/>
  <c r="J341"/>
  <c r="AD309"/>
  <c r="AT311"/>
  <c r="J311"/>
  <c r="AD313"/>
  <c r="AT315"/>
  <c r="J315"/>
  <c r="AD317"/>
  <c r="AT319"/>
  <c r="J319"/>
  <c r="AQ321"/>
  <c r="AS321"/>
  <c r="AU325"/>
  <c r="AX325"/>
  <c r="AU329"/>
  <c r="J329"/>
  <c r="AP329"/>
  <c r="AD333"/>
  <c r="AV310"/>
  <c r="AT310"/>
  <c r="AV312"/>
  <c r="AT312"/>
  <c r="AV314"/>
  <c r="AT314"/>
  <c r="AV316"/>
  <c r="AT316"/>
  <c r="AV318"/>
  <c r="AT318"/>
  <c r="AW320"/>
  <c r="AP320"/>
  <c r="AT320"/>
  <c r="AP323"/>
  <c r="AR325"/>
  <c r="AP327"/>
  <c r="AW327"/>
  <c r="J330"/>
  <c r="AV331"/>
  <c r="AU339"/>
  <c r="AD339"/>
  <c r="AP326"/>
  <c r="AV335"/>
  <c r="AX339"/>
  <c r="AO322"/>
  <c r="AS324"/>
  <c r="AO328"/>
  <c r="AP334"/>
  <c r="AP342"/>
  <c r="AU359"/>
  <c r="AP359"/>
  <c r="AO359"/>
  <c r="AU363"/>
  <c r="AP363"/>
  <c r="K363"/>
  <c r="AU335"/>
  <c r="AV353"/>
  <c r="AQ353"/>
  <c r="AP353"/>
  <c r="AO331"/>
  <c r="AU332"/>
  <c r="AQ334"/>
  <c r="AW335"/>
  <c r="AS337"/>
  <c r="AO339"/>
  <c r="AO341"/>
  <c r="AX343"/>
  <c r="AV343"/>
  <c r="AV344"/>
  <c r="AT344"/>
  <c r="AV346"/>
  <c r="AT346"/>
  <c r="AV348"/>
  <c r="AT348"/>
  <c r="AV351"/>
  <c r="AQ351"/>
  <c r="AP351"/>
  <c r="AU355"/>
  <c r="AX355"/>
  <c r="AS330"/>
  <c r="AS332"/>
  <c r="AS334"/>
  <c r="AS336"/>
  <c r="AO340"/>
  <c r="AX345"/>
  <c r="AV345"/>
  <c r="AX347"/>
  <c r="AV347"/>
  <c r="AQ348"/>
  <c r="AQ349"/>
  <c r="AP349"/>
  <c r="AO355"/>
  <c r="AO352"/>
  <c r="AS354"/>
  <c r="AP356"/>
  <c r="AU356"/>
  <c r="AP354"/>
  <c r="J360"/>
  <c r="AV364"/>
  <c r="AW360"/>
  <c r="AP358"/>
  <c r="AD364"/>
  <c r="AV183"/>
  <c r="AX114"/>
  <c r="AX214"/>
  <c r="AP39"/>
  <c r="AQ25"/>
  <c r="AT85"/>
  <c r="AX115"/>
  <c r="AT129"/>
  <c r="AU137"/>
  <c r="AP158"/>
  <c r="AS175"/>
  <c r="AD201"/>
  <c r="AV236"/>
  <c r="AD222"/>
  <c r="AQ238"/>
  <c r="AP221"/>
  <c r="AT279"/>
  <c r="AW203"/>
  <c r="J243"/>
  <c r="AX302"/>
  <c r="AS216"/>
  <c r="AQ261"/>
  <c r="AW269"/>
  <c r="AR276"/>
  <c r="AS215"/>
  <c r="AQ286"/>
  <c r="AT258"/>
  <c r="AU304"/>
  <c r="AW297"/>
  <c r="AP305"/>
  <c r="AT283"/>
  <c r="AO286"/>
  <c r="AP289"/>
  <c r="AX292"/>
  <c r="AP299"/>
  <c r="AT307"/>
  <c r="AX341"/>
  <c r="AR313"/>
  <c r="AR317"/>
  <c r="K321"/>
  <c r="AW329"/>
  <c r="AR312"/>
  <c r="AR314"/>
  <c r="AP316"/>
  <c r="J320"/>
  <c r="AU327"/>
  <c r="AX330"/>
  <c r="AP339"/>
  <c r="AU343"/>
  <c r="AS328"/>
  <c r="AD359"/>
  <c r="AD363"/>
  <c r="AR353"/>
  <c r="AS331"/>
  <c r="AQ338"/>
  <c r="AT343"/>
  <c r="AR348"/>
  <c r="AR351"/>
  <c r="AP355"/>
  <c r="AO338"/>
  <c r="AT347"/>
  <c r="J349"/>
  <c r="AS352"/>
  <c r="AP352"/>
  <c r="AV362"/>
  <c r="K362"/>
  <c r="AP364"/>
  <c r="K346"/>
  <c r="K301"/>
  <c r="K270"/>
  <c r="K137"/>
  <c r="K121"/>
  <c r="K105"/>
  <c r="K89"/>
  <c r="K73"/>
  <c r="K57"/>
  <c r="K319"/>
  <c r="K141"/>
  <c r="K120"/>
  <c r="K96"/>
  <c r="K72"/>
  <c r="K348"/>
  <c r="K312"/>
  <c r="K266"/>
  <c r="K134"/>
  <c r="K110"/>
  <c r="K86"/>
  <c r="K62"/>
  <c r="K347"/>
  <c r="K305"/>
  <c r="K264"/>
  <c r="K138"/>
  <c r="K122"/>
  <c r="K106"/>
  <c r="K90"/>
  <c r="K74"/>
  <c r="K58"/>
  <c r="K314"/>
  <c r="K125"/>
  <c r="K80"/>
  <c r="K126"/>
  <c r="K78"/>
  <c r="K338"/>
  <c r="K359"/>
  <c r="K211"/>
  <c r="K216"/>
  <c r="K239"/>
  <c r="K233"/>
  <c r="K44"/>
  <c r="K36"/>
  <c r="K28"/>
  <c r="K20"/>
  <c r="K12"/>
  <c r="K41"/>
  <c r="K25"/>
  <c r="K9"/>
  <c r="K350"/>
  <c r="K331"/>
  <c r="K260"/>
  <c r="K252"/>
  <c r="K207"/>
  <c r="K263"/>
  <c r="K192"/>
  <c r="K257"/>
  <c r="K235"/>
  <c r="K259"/>
  <c r="K193"/>
  <c r="K228"/>
  <c r="K47"/>
  <c r="K31"/>
  <c r="K15"/>
  <c r="Z30"/>
  <c r="AL159"/>
  <c r="R163"/>
  <c r="W167"/>
  <c r="AJ171"/>
  <c r="P175"/>
  <c r="S183"/>
  <c r="X191"/>
  <c r="H206"/>
  <c r="AF210"/>
  <c r="S357"/>
  <c r="AI361"/>
  <c r="AC361"/>
  <c r="AE10"/>
  <c r="Y15"/>
  <c r="W20"/>
  <c r="AM24"/>
  <c r="AC29"/>
  <c r="Q33"/>
  <c r="AH212"/>
  <c r="R38"/>
  <c r="AH155"/>
  <c r="V159"/>
  <c r="P167"/>
  <c r="T175"/>
  <c r="AI183"/>
  <c r="S191"/>
  <c r="AI199"/>
  <c r="AA202"/>
  <c r="AJ206"/>
  <c r="S214"/>
  <c r="AI357"/>
  <c r="AC357"/>
  <c r="Z361"/>
  <c r="S10"/>
  <c r="AE14"/>
  <c r="Y19"/>
  <c r="W24"/>
  <c r="AM28"/>
  <c r="AC33"/>
  <c r="Q37"/>
  <c r="Z36"/>
  <c r="AJ155"/>
  <c r="P159"/>
  <c r="Z167"/>
  <c r="AB171"/>
  <c r="O175"/>
  <c r="AM191"/>
  <c r="AA199"/>
  <c r="S206"/>
  <c r="AM210"/>
  <c r="AN357"/>
  <c r="V361"/>
  <c r="AC11"/>
  <c r="Q15"/>
  <c r="S20"/>
  <c r="AE24"/>
  <c r="Y29"/>
  <c r="W34"/>
  <c r="AM155"/>
  <c r="AJ163"/>
  <c r="AJ175"/>
  <c r="T210"/>
  <c r="AC23"/>
  <c r="Q27"/>
  <c r="S40"/>
  <c r="AE44"/>
  <c r="AB50"/>
  <c r="AH52"/>
  <c r="AB56"/>
  <c r="AJ60"/>
  <c r="X64"/>
  <c r="AN68"/>
  <c r="AE70"/>
  <c r="M74"/>
  <c r="AH78"/>
  <c r="AE80"/>
  <c r="M84"/>
  <c r="AH88"/>
  <c r="AM90"/>
  <c r="AE159"/>
  <c r="U199"/>
  <c r="X210"/>
  <c r="S32"/>
  <c r="AE36"/>
  <c r="AM40"/>
  <c r="AC45"/>
  <c r="X49"/>
  <c r="T52"/>
  <c r="AF56"/>
  <c r="Z58"/>
  <c r="O60"/>
  <c r="AE64"/>
  <c r="T68"/>
  <c r="AL70"/>
  <c r="AB74"/>
  <c r="AN78"/>
  <c r="W80"/>
  <c r="Z84"/>
  <c r="AL88"/>
  <c r="T92"/>
  <c r="M34"/>
  <c r="AN199"/>
  <c r="Y9"/>
  <c r="AE40"/>
  <c r="AE46"/>
  <c r="T50"/>
  <c r="AJ54"/>
  <c r="X60"/>
  <c r="AF68"/>
  <c r="AH76"/>
  <c r="V80"/>
  <c r="W86"/>
  <c r="V94"/>
  <c r="AL98"/>
  <c r="AM100"/>
  <c r="X104"/>
  <c r="AF108"/>
  <c r="R110"/>
  <c r="O114"/>
  <c r="AM118"/>
  <c r="AF122"/>
  <c r="AB126"/>
  <c r="O128"/>
  <c r="AE132"/>
  <c r="W136"/>
  <c r="AH140"/>
  <c r="AM142"/>
  <c r="T146"/>
  <c r="AJ150"/>
  <c r="AM152"/>
  <c r="AH156"/>
  <c r="P160"/>
  <c r="AH164"/>
  <c r="R168"/>
  <c r="W172"/>
  <c r="AC176"/>
  <c r="AM180"/>
  <c r="O189"/>
  <c r="O197"/>
  <c r="AL205"/>
  <c r="AN213"/>
  <c r="Y228"/>
  <c r="Q240"/>
  <c r="AE38"/>
  <c r="AH54"/>
  <c r="AE62"/>
  <c r="AB72"/>
  <c r="AJ76"/>
  <c r="T82"/>
  <c r="P90"/>
  <c r="AH94"/>
  <c r="AB98"/>
  <c r="M100"/>
  <c r="AN104"/>
  <c r="O106"/>
  <c r="AE110"/>
  <c r="Z114"/>
  <c r="O116"/>
  <c r="W120"/>
  <c r="AE124"/>
  <c r="V128"/>
  <c r="P132"/>
  <c r="P136"/>
  <c r="X140"/>
  <c r="M142"/>
  <c r="AJ146"/>
  <c r="X150"/>
  <c r="AE152"/>
  <c r="X160"/>
  <c r="AI161"/>
  <c r="X168"/>
  <c r="T172"/>
  <c r="T176"/>
  <c r="R180"/>
  <c r="W189"/>
  <c r="AN205"/>
  <c r="P217"/>
  <c r="Y224"/>
  <c r="P228"/>
  <c r="AN240"/>
  <c r="AM244"/>
  <c r="R14"/>
  <c r="V20"/>
  <c r="AM183"/>
  <c r="P50"/>
  <c r="AN62"/>
  <c r="AL74"/>
  <c r="AB82"/>
  <c r="AN94"/>
  <c r="M98"/>
  <c r="T114"/>
  <c r="AF120"/>
  <c r="AN124"/>
  <c r="AB130"/>
  <c r="AL134"/>
  <c r="Z138"/>
  <c r="AB150"/>
  <c r="AN172"/>
  <c r="T180"/>
  <c r="AL189"/>
  <c r="AJ205"/>
  <c r="V224"/>
  <c r="AC244"/>
  <c r="AL12"/>
  <c r="R20"/>
  <c r="AH44"/>
  <c r="AF12"/>
  <c r="P16"/>
  <c r="AN20"/>
  <c r="X24"/>
  <c r="AL27"/>
  <c r="AB32"/>
  <c r="AB36"/>
  <c r="AN38"/>
  <c r="V45"/>
  <c r="T153"/>
  <c r="O157"/>
  <c r="P161"/>
  <c r="W40"/>
  <c r="AM54"/>
  <c r="M68"/>
  <c r="P76"/>
  <c r="AF84"/>
  <c r="P98"/>
  <c r="AE102"/>
  <c r="W106"/>
  <c r="O112"/>
  <c r="AE120"/>
  <c r="AM124"/>
  <c r="AH132"/>
  <c r="AH136"/>
  <c r="AE142"/>
  <c r="O146"/>
  <c r="T160"/>
  <c r="AB164"/>
  <c r="Q168"/>
  <c r="AC187"/>
  <c r="AF205"/>
  <c r="M217"/>
  <c r="AJ244"/>
  <c r="Z12"/>
  <c r="AH22"/>
  <c r="V30"/>
  <c r="M9"/>
  <c r="P12"/>
  <c r="Z17"/>
  <c r="M21"/>
  <c r="AN24"/>
  <c r="T30"/>
  <c r="P34"/>
  <c r="X38"/>
  <c r="X42"/>
  <c r="AJ46"/>
  <c r="M153"/>
  <c r="Q157"/>
  <c r="Z165"/>
  <c r="Y169"/>
  <c r="AH177"/>
  <c r="V181"/>
  <c r="Z187"/>
  <c r="W42"/>
  <c r="AM46"/>
  <c r="Z88"/>
  <c r="O96"/>
  <c r="R118"/>
  <c r="W126"/>
  <c r="P146"/>
  <c r="AH152"/>
  <c r="AC168"/>
  <c r="AK176"/>
  <c r="AN224"/>
  <c r="P240"/>
  <c r="R26"/>
  <c r="M40"/>
  <c r="P10"/>
  <c r="X18"/>
  <c r="AH27"/>
  <c r="AN32"/>
  <c r="T38"/>
  <c r="W153"/>
  <c r="AH161"/>
  <c r="R173"/>
  <c r="AK177"/>
  <c r="P187"/>
  <c r="Z195"/>
  <c r="T204"/>
  <c r="W212"/>
  <c r="AN216"/>
  <c r="O11"/>
  <c r="AC14"/>
  <c r="AE17"/>
  <c r="AE21"/>
  <c r="H25"/>
  <c r="O29"/>
  <c r="H33"/>
  <c r="AG36"/>
  <c r="S39"/>
  <c r="AK44"/>
  <c r="O49"/>
  <c r="AL53"/>
  <c r="AA54"/>
  <c r="H56"/>
  <c r="X59"/>
  <c r="AH67"/>
  <c r="AI68"/>
  <c r="V71"/>
  <c r="AA74"/>
  <c r="AL77"/>
  <c r="AM79"/>
  <c r="AL83"/>
  <c r="Z85"/>
  <c r="AI88"/>
  <c r="V91"/>
  <c r="M93"/>
  <c r="M95"/>
  <c r="W14"/>
  <c r="AM18"/>
  <c r="M58"/>
  <c r="M66"/>
  <c r="R104"/>
  <c r="AM110"/>
  <c r="AE116"/>
  <c r="W134"/>
  <c r="AI157"/>
  <c r="AJ191"/>
  <c r="Y244"/>
  <c r="M22"/>
  <c r="AB12"/>
  <c r="AJ18"/>
  <c r="Z25"/>
  <c r="AL39"/>
  <c r="P46"/>
  <c r="M157"/>
  <c r="AA165"/>
  <c r="AH173"/>
  <c r="U175"/>
  <c r="V90"/>
  <c r="AM98"/>
  <c r="AH118"/>
  <c r="X126"/>
  <c r="P144"/>
  <c r="X156"/>
  <c r="AB172"/>
  <c r="AK189"/>
  <c r="AH228"/>
  <c r="Z244"/>
  <c r="M42"/>
  <c r="AJ22"/>
  <c r="AL29"/>
  <c r="M35"/>
  <c r="M45"/>
  <c r="AL153"/>
  <c r="W165"/>
  <c r="Y173"/>
  <c r="Z181"/>
  <c r="Z202"/>
  <c r="AL208"/>
  <c r="AL216"/>
  <c r="AK12"/>
  <c r="O17"/>
  <c r="O21"/>
  <c r="U26"/>
  <c r="Y30"/>
  <c r="AE35"/>
  <c r="U40"/>
  <c r="AM43"/>
  <c r="O47"/>
  <c r="AL51"/>
  <c r="Z53"/>
  <c r="AI56"/>
  <c r="V59"/>
  <c r="M61"/>
  <c r="M63"/>
  <c r="M65"/>
  <c r="V67"/>
  <c r="AL71"/>
  <c r="V73"/>
  <c r="H76"/>
  <c r="S78"/>
  <c r="V81"/>
  <c r="AM83"/>
  <c r="AE85"/>
  <c r="O87"/>
  <c r="AH91"/>
  <c r="P97"/>
  <c r="W99"/>
  <c r="S102"/>
  <c r="AM105"/>
  <c r="W107"/>
  <c r="AB111"/>
  <c r="AM113"/>
  <c r="AA116"/>
  <c r="AM119"/>
  <c r="S122"/>
  <c r="AA124"/>
  <c r="AL127"/>
  <c r="AI128"/>
  <c r="AA130"/>
  <c r="P100"/>
  <c r="X213"/>
  <c r="AB24"/>
  <c r="AJ165"/>
  <c r="Q187"/>
  <c r="AJ212"/>
  <c r="M216"/>
  <c r="M51"/>
  <c r="AN55"/>
  <c r="R63"/>
  <c r="AM67"/>
  <c r="Z73"/>
  <c r="H78"/>
  <c r="AL87"/>
  <c r="M91"/>
  <c r="O95"/>
  <c r="AM97"/>
  <c r="M101"/>
  <c r="O103"/>
  <c r="W105"/>
  <c r="R111"/>
  <c r="M115"/>
  <c r="V119"/>
  <c r="P121"/>
  <c r="H126"/>
  <c r="AB129"/>
  <c r="V135"/>
  <c r="AA138"/>
  <c r="AL141"/>
  <c r="AM143"/>
  <c r="AL147"/>
  <c r="Z149"/>
  <c r="P154"/>
  <c r="AN158"/>
  <c r="AC161"/>
  <c r="V164"/>
  <c r="AM170"/>
  <c r="AH174"/>
  <c r="AF178"/>
  <c r="M183"/>
  <c r="AF193"/>
  <c r="AL199"/>
  <c r="AH202"/>
  <c r="AF211"/>
  <c r="R220"/>
  <c r="W232"/>
  <c r="R236"/>
  <c r="W218"/>
  <c r="AE226"/>
  <c r="AB242"/>
  <c r="AA294"/>
  <c r="AB222"/>
  <c r="AG230"/>
  <c r="AG238"/>
  <c r="AM246"/>
  <c r="R221"/>
  <c r="AC225"/>
  <c r="AE229"/>
  <c r="AJ237"/>
  <c r="AH241"/>
  <c r="AA245"/>
  <c r="AE279"/>
  <c r="AN337"/>
  <c r="Z190"/>
  <c r="AJ219"/>
  <c r="AM223"/>
  <c r="H229"/>
  <c r="AG233"/>
  <c r="AL235"/>
  <c r="AA239"/>
  <c r="AJ247"/>
  <c r="Z253"/>
  <c r="AE277"/>
  <c r="W284"/>
  <c r="Y302"/>
  <c r="AB66"/>
  <c r="AN142"/>
  <c r="V48"/>
  <c r="X32"/>
  <c r="T169"/>
  <c r="AE187"/>
  <c r="AN204"/>
  <c r="O27"/>
  <c r="S43"/>
  <c r="S47"/>
  <c r="AJ53"/>
  <c r="W57"/>
  <c r="S62"/>
  <c r="Z69"/>
  <c r="O75"/>
  <c r="M81"/>
  <c r="T83"/>
  <c r="H90"/>
  <c r="AJ95"/>
  <c r="AL101"/>
  <c r="W103"/>
  <c r="AE105"/>
  <c r="S110"/>
  <c r="AJ113"/>
  <c r="V117"/>
  <c r="R119"/>
  <c r="M123"/>
  <c r="P104"/>
  <c r="AI244"/>
  <c r="AN48"/>
  <c r="AN183"/>
  <c r="AB204"/>
  <c r="AJ216"/>
  <c r="Q12"/>
  <c r="Q16"/>
  <c r="H21"/>
  <c r="AC26"/>
  <c r="AC30"/>
  <c r="U34"/>
  <c r="U38"/>
  <c r="AK42"/>
  <c r="AK46"/>
  <c r="W51"/>
  <c r="AB57"/>
  <c r="AH63"/>
  <c r="X67"/>
  <c r="AA70"/>
  <c r="AJ75"/>
  <c r="AJ85"/>
  <c r="W89"/>
  <c r="S94"/>
  <c r="AN99"/>
  <c r="AM103"/>
  <c r="Z109"/>
  <c r="T111"/>
  <c r="AI116"/>
  <c r="AL119"/>
  <c r="W121"/>
  <c r="AH127"/>
  <c r="AJ131"/>
  <c r="AF133"/>
  <c r="W135"/>
  <c r="W137"/>
  <c r="AF141"/>
  <c r="AN143"/>
  <c r="H146"/>
  <c r="M149"/>
  <c r="W151"/>
  <c r="AF154"/>
  <c r="AB158"/>
  <c r="O162"/>
  <c r="AA166"/>
  <c r="AC170"/>
  <c r="Z174"/>
  <c r="S181"/>
  <c r="T185"/>
  <c r="T193"/>
  <c r="AF201"/>
  <c r="X207"/>
  <c r="T220"/>
  <c r="O232"/>
  <c r="R218"/>
  <c r="AM226"/>
  <c r="AE234"/>
  <c r="AJ242"/>
  <c r="AN294"/>
  <c r="AN222"/>
  <c r="AI238"/>
  <c r="AA292"/>
  <c r="AM221"/>
  <c r="P229"/>
  <c r="AM233"/>
  <c r="AJ241"/>
  <c r="AC259"/>
  <c r="AK296"/>
  <c r="T337"/>
  <c r="T198"/>
  <c r="AL219"/>
  <c r="W227"/>
  <c r="AK231"/>
  <c r="P239"/>
  <c r="AJ243"/>
  <c r="O247"/>
  <c r="AC253"/>
  <c r="AC261"/>
  <c r="V284"/>
  <c r="AG302"/>
  <c r="AG190"/>
  <c r="Y200"/>
  <c r="U206"/>
  <c r="Y210"/>
  <c r="AC214"/>
  <c r="AL130"/>
  <c r="P14"/>
  <c r="T181"/>
  <c r="AA21"/>
  <c r="AI35"/>
  <c r="AL69"/>
  <c r="W81"/>
  <c r="V97"/>
  <c r="M109"/>
  <c r="AM127"/>
  <c r="P133"/>
  <c r="AE137"/>
  <c r="AH147"/>
  <c r="H156"/>
  <c r="AN170"/>
  <c r="S177"/>
  <c r="H185"/>
  <c r="AL203"/>
  <c r="Z220"/>
  <c r="T232"/>
  <c r="Y226"/>
  <c r="T230"/>
  <c r="AE246"/>
  <c r="AA221"/>
  <c r="P237"/>
  <c r="Z241"/>
  <c r="AF296"/>
  <c r="AE186"/>
  <c r="R227"/>
  <c r="U231"/>
  <c r="X239"/>
  <c r="AE243"/>
  <c r="K318"/>
  <c r="K299"/>
  <c r="K148"/>
  <c r="K132"/>
  <c r="K116"/>
  <c r="K100"/>
  <c r="K84"/>
  <c r="K68"/>
  <c r="K52"/>
  <c r="K311"/>
  <c r="K136"/>
  <c r="K112"/>
  <c r="K88"/>
  <c r="K64"/>
  <c r="K329"/>
  <c r="K309"/>
  <c r="K150"/>
  <c r="K131"/>
  <c r="K107"/>
  <c r="K83"/>
  <c r="K59"/>
  <c r="K344"/>
  <c r="K303"/>
  <c r="K151"/>
  <c r="K135"/>
  <c r="K119"/>
  <c r="K103"/>
  <c r="K87"/>
  <c r="K71"/>
  <c r="K55"/>
  <c r="K297"/>
  <c r="K117"/>
  <c r="K69"/>
  <c r="K115"/>
  <c r="K70"/>
  <c r="K337"/>
  <c r="K326"/>
  <c r="K203"/>
  <c r="K208"/>
  <c r="K231"/>
  <c r="K201"/>
  <c r="K42"/>
  <c r="K34"/>
  <c r="K26"/>
  <c r="K18"/>
  <c r="K10"/>
  <c r="K37"/>
  <c r="K21"/>
  <c r="K361"/>
  <c r="K342"/>
  <c r="K322"/>
  <c r="K258"/>
  <c r="K250"/>
  <c r="K295"/>
  <c r="K212"/>
  <c r="K184"/>
  <c r="K253"/>
  <c r="K227"/>
  <c r="K241"/>
  <c r="K195"/>
  <c r="K224"/>
  <c r="K43"/>
  <c r="K27"/>
  <c r="K11"/>
  <c r="AH48"/>
  <c r="Q159"/>
  <c r="W163"/>
  <c r="AE167"/>
  <c r="AA171"/>
  <c r="V179"/>
  <c r="AF183"/>
  <c r="S199"/>
  <c r="AL206"/>
  <c r="AI214"/>
  <c r="Z357"/>
  <c r="H361"/>
  <c r="U361"/>
  <c r="W12"/>
  <c r="AM16"/>
  <c r="AC21"/>
  <c r="Q25"/>
  <c r="S30"/>
  <c r="AE34"/>
  <c r="AH364"/>
  <c r="AH40"/>
  <c r="M155"/>
  <c r="AM159"/>
  <c r="Z171"/>
  <c r="AH179"/>
  <c r="U183"/>
  <c r="AK191"/>
  <c r="P199"/>
  <c r="AJ202"/>
  <c r="AF206"/>
  <c r="AB214"/>
  <c r="H357"/>
  <c r="U357"/>
  <c r="AG361"/>
  <c r="Y11"/>
  <c r="W16"/>
  <c r="AM20"/>
  <c r="AC25"/>
  <c r="Q29"/>
  <c r="S34"/>
  <c r="AL195"/>
  <c r="Z42"/>
  <c r="AA155"/>
  <c r="Z163"/>
  <c r="AB167"/>
  <c r="P171"/>
  <c r="T179"/>
  <c r="O191"/>
  <c r="AC199"/>
  <c r="T206"/>
  <c r="O214"/>
  <c r="AE357"/>
  <c r="AK361"/>
  <c r="S12"/>
  <c r="AE16"/>
  <c r="Y21"/>
  <c r="W26"/>
  <c r="AM30"/>
  <c r="AC35"/>
  <c r="Y155"/>
  <c r="Y167"/>
  <c r="AE191"/>
  <c r="X357"/>
  <c r="S24"/>
  <c r="AE28"/>
  <c r="Y41"/>
  <c r="W46"/>
  <c r="Z50"/>
  <c r="O52"/>
  <c r="W56"/>
  <c r="AE60"/>
  <c r="V64"/>
  <c r="P68"/>
  <c r="P72"/>
  <c r="X76"/>
  <c r="M78"/>
  <c r="AJ82"/>
  <c r="X86"/>
  <c r="R88"/>
  <c r="AN92"/>
  <c r="AE171"/>
  <c r="T199"/>
  <c r="AJ214"/>
  <c r="Y33"/>
  <c r="Y37"/>
  <c r="Q41"/>
  <c r="S46"/>
  <c r="AA49"/>
  <c r="M52"/>
  <c r="AH56"/>
  <c r="AM58"/>
  <c r="X62"/>
  <c r="AJ66"/>
  <c r="Z68"/>
  <c r="W70"/>
  <c r="Z74"/>
  <c r="AL78"/>
  <c r="P82"/>
  <c r="AB86"/>
  <c r="V88"/>
  <c r="R92"/>
  <c r="V46"/>
  <c r="AE206"/>
  <c r="AM10"/>
  <c r="AC41"/>
  <c r="AL49"/>
  <c r="O50"/>
  <c r="W54"/>
  <c r="R60"/>
  <c r="AE68"/>
  <c r="T78"/>
  <c r="Z82"/>
  <c r="AB88"/>
  <c r="AB96"/>
  <c r="O98"/>
  <c r="AN102"/>
  <c r="Z104"/>
  <c r="AM108"/>
  <c r="AF112"/>
  <c r="X116"/>
  <c r="AN120"/>
  <c r="W122"/>
  <c r="AE126"/>
  <c r="P130"/>
  <c r="T134"/>
  <c r="AF138"/>
  <c r="O140"/>
  <c r="AN144"/>
  <c r="V146"/>
  <c r="AH150"/>
  <c r="O152"/>
  <c r="AL156"/>
  <c r="AM160"/>
  <c r="O164"/>
  <c r="AK168"/>
  <c r="AE172"/>
  <c r="AA176"/>
  <c r="O180"/>
  <c r="Z189"/>
  <c r="U197"/>
  <c r="M205"/>
  <c r="AL217"/>
  <c r="AN228"/>
  <c r="AL167"/>
  <c r="AC43"/>
  <c r="P56"/>
  <c r="AF64"/>
  <c r="W72"/>
  <c r="M76"/>
  <c r="AM82"/>
  <c r="M90"/>
  <c r="W94"/>
  <c r="V98"/>
  <c r="X102"/>
  <c r="AH104"/>
  <c r="P108"/>
  <c r="P112"/>
  <c r="AM114"/>
  <c r="AL118"/>
  <c r="P122"/>
  <c r="T126"/>
  <c r="AF130"/>
  <c r="R132"/>
  <c r="R136"/>
  <c r="R140"/>
  <c r="X144"/>
  <c r="W146"/>
  <c r="R150"/>
  <c r="AN155"/>
  <c r="R160"/>
  <c r="AF164"/>
  <c r="AH168"/>
  <c r="AH172"/>
  <c r="Z176"/>
  <c r="AK180"/>
  <c r="R189"/>
  <c r="AB205"/>
  <c r="AL224"/>
  <c r="AA224"/>
  <c r="V240"/>
  <c r="AF240"/>
  <c r="T244"/>
  <c r="V16"/>
  <c r="AL179"/>
  <c r="AN361"/>
  <c r="Z52"/>
  <c r="AH68"/>
  <c r="O76"/>
  <c r="AE84"/>
  <c r="AE94"/>
  <c r="AH108"/>
  <c r="T116"/>
  <c r="Z120"/>
  <c r="Z124"/>
  <c r="O130"/>
  <c r="AM134"/>
  <c r="M140"/>
  <c r="AM150"/>
  <c r="AN176"/>
  <c r="W180"/>
  <c r="S197"/>
  <c r="X209"/>
  <c r="O228"/>
  <c r="AA244"/>
  <c r="M14"/>
  <c r="Z22"/>
  <c r="R46"/>
  <c r="V13"/>
  <c r="AL17"/>
  <c r="Z21"/>
  <c r="M25"/>
  <c r="P28"/>
  <c r="Z33"/>
  <c r="M37"/>
  <c r="AN40"/>
  <c r="T46"/>
  <c r="H155"/>
  <c r="U159"/>
  <c r="AH165"/>
  <c r="AB49"/>
  <c r="AN56"/>
  <c r="T70"/>
  <c r="AE78"/>
  <c r="AE88"/>
  <c r="AF100"/>
  <c r="AB104"/>
  <c r="AJ108"/>
  <c r="V114"/>
  <c r="AJ122"/>
  <c r="AN126"/>
  <c r="AM132"/>
  <c r="AL138"/>
  <c r="AF144"/>
  <c r="AA152"/>
  <c r="W160"/>
  <c r="W164"/>
  <c r="AA172"/>
  <c r="S189"/>
  <c r="V205"/>
  <c r="AG228"/>
  <c r="X244"/>
  <c r="AH16"/>
  <c r="R24"/>
  <c r="R44"/>
  <c r="X10"/>
  <c r="AJ14"/>
  <c r="AF18"/>
  <c r="AL21"/>
  <c r="AJ26"/>
  <c r="AL31"/>
  <c r="AH35"/>
  <c r="R39"/>
  <c r="M43"/>
  <c r="V47"/>
  <c r="AB153"/>
  <c r="AJ157"/>
  <c r="AB165"/>
  <c r="Q173"/>
  <c r="M177"/>
  <c r="AB181"/>
  <c r="R187"/>
  <c r="Y43"/>
  <c r="Q47"/>
  <c r="AL90"/>
  <c r="AF98"/>
  <c r="P120"/>
  <c r="AB128"/>
  <c r="AH148"/>
  <c r="Z152"/>
  <c r="Z168"/>
  <c r="AK197"/>
  <c r="Z228"/>
  <c r="AH244"/>
  <c r="Z32"/>
  <c r="Z44"/>
  <c r="M13"/>
  <c r="V21"/>
  <c r="AB28"/>
  <c r="AJ34"/>
  <c r="Z41"/>
  <c r="AE153"/>
  <c r="T165"/>
  <c r="AM173"/>
  <c r="AL181"/>
  <c r="AB187"/>
  <c r="AH195"/>
  <c r="AF204"/>
  <c r="T212"/>
  <c r="U8"/>
  <c r="AM11"/>
  <c r="O15"/>
  <c r="U18"/>
  <c r="U22"/>
  <c r="AK26"/>
  <c r="AK30"/>
  <c r="AM33"/>
  <c r="H37"/>
  <c r="AG40"/>
  <c r="W45"/>
  <c r="H50"/>
  <c r="M53"/>
  <c r="R55"/>
  <c r="Z57"/>
  <c r="H62"/>
  <c r="M67"/>
  <c r="V69"/>
  <c r="AN71"/>
  <c r="M75"/>
  <c r="T77"/>
  <c r="AL81"/>
  <c r="R83"/>
  <c r="P85"/>
  <c r="T89"/>
  <c r="AJ91"/>
  <c r="AB93"/>
  <c r="AH183"/>
  <c r="AC15"/>
  <c r="Q19"/>
  <c r="T60"/>
  <c r="AJ68"/>
  <c r="T106"/>
  <c r="AN112"/>
  <c r="AJ118"/>
  <c r="X136"/>
  <c r="AC175"/>
  <c r="AI197"/>
  <c r="S244"/>
  <c r="V28"/>
  <c r="Z13"/>
  <c r="AL19"/>
  <c r="AN28"/>
  <c r="P40"/>
  <c r="R47"/>
  <c r="P157"/>
  <c r="Z169"/>
  <c r="M173"/>
  <c r="R177"/>
  <c r="X92"/>
  <c r="AN100"/>
  <c r="R120"/>
  <c r="AE128"/>
  <c r="Z146"/>
  <c r="AC156"/>
  <c r="AC172"/>
  <c r="R202"/>
  <c r="AC228"/>
  <c r="Z24"/>
  <c r="Z9"/>
  <c r="AL23"/>
  <c r="P30"/>
  <c r="AB40"/>
  <c r="X46"/>
  <c r="V161"/>
  <c r="V169"/>
  <c r="AL177"/>
  <c r="W181"/>
  <c r="AE204"/>
  <c r="M208"/>
  <c r="AG8"/>
  <c r="W13"/>
  <c r="AC18"/>
  <c r="AK22"/>
  <c r="AI27"/>
  <c r="AI31"/>
  <c r="Q36"/>
  <c r="AE41"/>
  <c r="U44"/>
  <c r="AM47"/>
  <c r="R51"/>
  <c r="P53"/>
  <c r="T57"/>
  <c r="AJ59"/>
  <c r="AB61"/>
  <c r="AJ63"/>
  <c r="AF65"/>
  <c r="T67"/>
  <c r="X71"/>
  <c r="AB73"/>
  <c r="Z77"/>
  <c r="R79"/>
  <c r="AJ81"/>
  <c r="AL85"/>
  <c r="AA86"/>
  <c r="H88"/>
  <c r="X91"/>
  <c r="AH99"/>
  <c r="AI100"/>
  <c r="V103"/>
  <c r="AA106"/>
  <c r="AL109"/>
  <c r="AM111"/>
  <c r="AL115"/>
  <c r="Z117"/>
  <c r="AI120"/>
  <c r="V123"/>
  <c r="M125"/>
  <c r="M127"/>
  <c r="M129"/>
  <c r="V131"/>
  <c r="M106"/>
  <c r="Q228"/>
  <c r="V39"/>
  <c r="Q177"/>
  <c r="AC195"/>
  <c r="V212"/>
  <c r="AM17"/>
  <c r="T51"/>
  <c r="H58"/>
  <c r="AB63"/>
  <c r="AE69"/>
  <c r="T73"/>
  <c r="AF81"/>
  <c r="W87"/>
  <c r="AL93"/>
  <c r="AI96"/>
  <c r="AL99"/>
  <c r="T101"/>
  <c r="H104"/>
  <c r="S106"/>
  <c r="AN111"/>
  <c r="X115"/>
  <c r="AN119"/>
  <c r="AB123"/>
  <c r="R127"/>
  <c r="AA132"/>
  <c r="AN135"/>
  <c r="M139"/>
  <c r="T141"/>
  <c r="AL145"/>
  <c r="R147"/>
  <c r="P149"/>
  <c r="AM154"/>
  <c r="AH158"/>
  <c r="AF162"/>
  <c r="AB166"/>
  <c r="O170"/>
  <c r="AA174"/>
  <c r="AC178"/>
  <c r="AI185"/>
  <c r="AC193"/>
  <c r="AK201"/>
  <c r="V203"/>
  <c r="AB211"/>
  <c r="W220"/>
  <c r="AE232"/>
  <c r="W236"/>
  <c r="AE218"/>
  <c r="T234"/>
  <c r="O242"/>
  <c r="AE294"/>
  <c r="Y222"/>
  <c r="AN230"/>
  <c r="S238"/>
  <c r="T246"/>
  <c r="AK221"/>
  <c r="Z225"/>
  <c r="AF233"/>
  <c r="AC237"/>
  <c r="AL241"/>
  <c r="AK255"/>
  <c r="M296"/>
  <c r="O184"/>
  <c r="T192"/>
  <c r="U219"/>
  <c r="O223"/>
  <c r="T231"/>
  <c r="AN235"/>
  <c r="AF239"/>
  <c r="AB243"/>
  <c r="AE247"/>
  <c r="Z261"/>
  <c r="AG284"/>
  <c r="AN302"/>
  <c r="Z56"/>
  <c r="M132"/>
  <c r="AI189"/>
  <c r="P8"/>
  <c r="AH43"/>
  <c r="Z173"/>
  <c r="AE195"/>
  <c r="H208"/>
  <c r="O31"/>
  <c r="Q44"/>
  <c r="Q48"/>
  <c r="V55"/>
  <c r="AA58"/>
  <c r="AL65"/>
  <c r="AF69"/>
  <c r="M77"/>
  <c r="P81"/>
  <c r="AI84"/>
  <c r="W91"/>
  <c r="AM95"/>
  <c r="P101"/>
  <c r="AA104"/>
  <c r="AH107"/>
  <c r="M111"/>
  <c r="W113"/>
  <c r="AJ117"/>
  <c r="AB119"/>
  <c r="X123"/>
  <c r="W114"/>
  <c r="M29"/>
  <c r="AG153"/>
  <c r="AL187"/>
  <c r="P204"/>
  <c r="H9"/>
  <c r="O13"/>
  <c r="H17"/>
  <c r="S23"/>
  <c r="W27"/>
  <c r="AE31"/>
  <c r="W35"/>
  <c r="W39"/>
  <c r="AI43"/>
  <c r="AI47"/>
  <c r="V53"/>
  <c r="AM57"/>
  <c r="AM63"/>
  <c r="AA68"/>
  <c r="O71"/>
  <c r="AE77"/>
  <c r="V87"/>
  <c r="AA90"/>
  <c r="AB95"/>
  <c r="AM99"/>
  <c r="AI104"/>
  <c r="AF109"/>
  <c r="H112"/>
  <c r="M117"/>
  <c r="X119"/>
  <c r="AA122"/>
  <c r="AL129"/>
  <c r="AM131"/>
  <c r="AM133"/>
  <c r="AA136"/>
  <c r="H138"/>
  <c r="W141"/>
  <c r="H144"/>
  <c r="X147"/>
  <c r="AF149"/>
  <c r="T151"/>
  <c r="K315"/>
  <c r="K288"/>
  <c r="K145"/>
  <c r="K129"/>
  <c r="K113"/>
  <c r="K97"/>
  <c r="K81"/>
  <c r="K65"/>
  <c r="K355"/>
  <c r="K278"/>
  <c r="K133"/>
  <c r="K109"/>
  <c r="K85"/>
  <c r="K61"/>
  <c r="K320"/>
  <c r="K307"/>
  <c r="K147"/>
  <c r="K123"/>
  <c r="K102"/>
  <c r="K75"/>
  <c r="K51"/>
  <c r="K316"/>
  <c r="K280"/>
  <c r="K146"/>
  <c r="K130"/>
  <c r="K114"/>
  <c r="K98"/>
  <c r="K82"/>
  <c r="K66"/>
  <c r="K50"/>
  <c r="K268"/>
  <c r="K104"/>
  <c r="K56"/>
  <c r="K99"/>
  <c r="K54"/>
  <c r="K333"/>
  <c r="K323"/>
  <c r="K275"/>
  <c r="K196"/>
  <c r="K223"/>
  <c r="K48"/>
  <c r="K40"/>
  <c r="K32"/>
  <c r="K24"/>
  <c r="K16"/>
  <c r="K8"/>
  <c r="K33"/>
  <c r="K17"/>
  <c r="K354"/>
  <c r="K341"/>
  <c r="K325"/>
  <c r="K256"/>
  <c r="K248"/>
  <c r="K279"/>
  <c r="K204"/>
  <c r="K302"/>
  <c r="K249"/>
  <c r="K219"/>
  <c r="K225"/>
  <c r="K244"/>
  <c r="K197"/>
  <c r="K39"/>
  <c r="K23"/>
  <c r="AF238"/>
  <c r="Z155"/>
  <c r="AJ159"/>
  <c r="AA163"/>
  <c r="AK167"/>
  <c r="M175"/>
  <c r="AM179"/>
  <c r="AI191"/>
  <c r="AK199"/>
  <c r="AA210"/>
  <c r="V214"/>
  <c r="AG357"/>
  <c r="AL361"/>
  <c r="AM8"/>
  <c r="AC13"/>
  <c r="Q17"/>
  <c r="S22"/>
  <c r="AE26"/>
  <c r="Y31"/>
  <c r="W36"/>
  <c r="AH34"/>
  <c r="R42"/>
  <c r="AG155"/>
  <c r="O159"/>
  <c r="AM171"/>
  <c r="W179"/>
  <c r="T183"/>
  <c r="AL191"/>
  <c r="AH199"/>
  <c r="P202"/>
  <c r="S210"/>
  <c r="P214"/>
  <c r="AL357"/>
  <c r="AJ361"/>
  <c r="W8"/>
  <c r="AM12"/>
  <c r="AC17"/>
  <c r="Q21"/>
  <c r="S26"/>
  <c r="AE30"/>
  <c r="Y35"/>
  <c r="R30"/>
  <c r="V44"/>
  <c r="R159"/>
  <c r="AB163"/>
  <c r="AA167"/>
  <c r="V175"/>
  <c r="AA183"/>
  <c r="Z191"/>
  <c r="W202"/>
  <c r="P206"/>
  <c r="AL214"/>
  <c r="X361"/>
  <c r="AE8"/>
  <c r="Y13"/>
  <c r="W18"/>
  <c r="AM22"/>
  <c r="AC27"/>
  <c r="Q31"/>
  <c r="S36"/>
  <c r="AH163"/>
  <c r="AH175"/>
  <c r="Q191"/>
  <c r="O357"/>
  <c r="Y25"/>
  <c r="W38"/>
  <c r="AM42"/>
  <c r="AC47"/>
  <c r="AM50"/>
  <c r="AL54"/>
  <c r="P58"/>
  <c r="T62"/>
  <c r="AF66"/>
  <c r="R68"/>
  <c r="R72"/>
  <c r="R76"/>
  <c r="X80"/>
  <c r="W82"/>
  <c r="R86"/>
  <c r="T90"/>
  <c r="P92"/>
  <c r="R179"/>
  <c r="AI202"/>
  <c r="W30"/>
  <c r="AM34"/>
  <c r="S38"/>
  <c r="AE42"/>
  <c r="Y47"/>
  <c r="AJ50"/>
  <c r="X54"/>
  <c r="R56"/>
  <c r="AN60"/>
  <c r="V62"/>
  <c r="AL66"/>
  <c r="AM68"/>
  <c r="X72"/>
  <c r="AF76"/>
  <c r="R78"/>
  <c r="O82"/>
  <c r="AM86"/>
  <c r="AF90"/>
  <c r="AB94"/>
  <c r="R155"/>
  <c r="AK357"/>
  <c r="Q11"/>
  <c r="S42"/>
  <c r="AF49"/>
  <c r="AF52"/>
  <c r="AF58"/>
  <c r="AH64"/>
  <c r="X70"/>
  <c r="AM78"/>
  <c r="AH84"/>
  <c r="W88"/>
  <c r="AE96"/>
  <c r="T100"/>
  <c r="AL102"/>
  <c r="AB106"/>
  <c r="AN110"/>
  <c r="W112"/>
  <c r="Z116"/>
  <c r="AL120"/>
  <c r="T124"/>
  <c r="AF128"/>
  <c r="M130"/>
  <c r="R134"/>
  <c r="W138"/>
  <c r="T142"/>
  <c r="AL144"/>
  <c r="AF148"/>
  <c r="W150"/>
  <c r="S155"/>
  <c r="AC159"/>
  <c r="O160"/>
  <c r="AI165"/>
  <c r="AN171"/>
  <c r="AN175"/>
  <c r="X177"/>
  <c r="M187"/>
  <c r="T189"/>
  <c r="AN197"/>
  <c r="AN209"/>
  <c r="Z224"/>
  <c r="AF228"/>
  <c r="AA214"/>
  <c r="S44"/>
  <c r="V56"/>
  <c r="R64"/>
  <c r="AF74"/>
  <c r="V78"/>
  <c r="AN84"/>
  <c r="AJ92"/>
  <c r="AL96"/>
  <c r="AJ100"/>
  <c r="V102"/>
  <c r="O104"/>
  <c r="M108"/>
  <c r="V112"/>
  <c r="AN116"/>
  <c r="M118"/>
  <c r="V122"/>
  <c r="M126"/>
  <c r="AM130"/>
  <c r="AJ134"/>
  <c r="T138"/>
  <c r="AJ142"/>
  <c r="Z144"/>
  <c r="T148"/>
  <c r="AF152"/>
  <c r="AJ156"/>
  <c r="AK160"/>
  <c r="R164"/>
  <c r="O168"/>
  <c r="Q172"/>
  <c r="S179"/>
  <c r="AL180"/>
  <c r="AA197"/>
  <c r="P209"/>
  <c r="M224"/>
  <c r="M228"/>
  <c r="AM240"/>
  <c r="AL244"/>
  <c r="Z8"/>
  <c r="AL16"/>
  <c r="AB179"/>
  <c r="AE361"/>
  <c r="AB54"/>
  <c r="V70"/>
  <c r="AB78"/>
  <c r="AJ86"/>
  <c r="AF96"/>
  <c r="T110"/>
  <c r="X118"/>
  <c r="AL122"/>
  <c r="AH126"/>
  <c r="AJ132"/>
  <c r="AN136"/>
  <c r="X148"/>
  <c r="AN152"/>
  <c r="U176"/>
  <c r="AE180"/>
  <c r="P197"/>
  <c r="M213"/>
  <c r="W240"/>
  <c r="AH8"/>
  <c r="Z16"/>
  <c r="Z28"/>
  <c r="AN8"/>
  <c r="T14"/>
  <c r="P18"/>
  <c r="X22"/>
  <c r="X26"/>
  <c r="AJ30"/>
  <c r="AF34"/>
  <c r="AL37"/>
  <c r="AJ42"/>
  <c r="AL47"/>
  <c r="Z157"/>
  <c r="M161"/>
  <c r="AM38"/>
  <c r="V50"/>
  <c r="AE56"/>
  <c r="AH72"/>
  <c r="P80"/>
  <c r="AJ90"/>
  <c r="AE100"/>
  <c r="W104"/>
  <c r="R108"/>
  <c r="M116"/>
  <c r="Z122"/>
  <c r="V126"/>
  <c r="AN134"/>
  <c r="P140"/>
  <c r="W144"/>
  <c r="Q156"/>
  <c r="Z160"/>
  <c r="U164"/>
  <c r="P176"/>
  <c r="P189"/>
  <c r="T209"/>
  <c r="R244"/>
  <c r="AK244"/>
  <c r="R18"/>
  <c r="Z26"/>
  <c r="AL46"/>
  <c r="M11"/>
  <c r="V15"/>
  <c r="R19"/>
  <c r="P22"/>
  <c r="AF28"/>
  <c r="P32"/>
  <c r="AN36"/>
  <c r="X40"/>
  <c r="AL43"/>
  <c r="AB48"/>
  <c r="AA153"/>
  <c r="T161"/>
  <c r="O165"/>
  <c r="AJ173"/>
  <c r="AG177"/>
  <c r="AK181"/>
  <c r="W195"/>
  <c r="AM44"/>
  <c r="W48"/>
  <c r="Z92"/>
  <c r="V110"/>
  <c r="M122"/>
  <c r="AL142"/>
  <c r="M150"/>
  <c r="AJ160"/>
  <c r="AF176"/>
  <c r="AG224"/>
  <c r="R240"/>
  <c r="Z10"/>
  <c r="V34"/>
  <c r="AB8"/>
  <c r="X14"/>
  <c r="V23"/>
  <c r="Z29"/>
  <c r="AL35"/>
  <c r="AN44"/>
  <c r="AB157"/>
  <c r="AA169"/>
  <c r="V177"/>
  <c r="O181"/>
  <c r="Y191"/>
  <c r="AJ195"/>
  <c r="AE208"/>
  <c r="X212"/>
  <c r="AE9"/>
  <c r="U12"/>
  <c r="AM15"/>
  <c r="AI19"/>
  <c r="AM23"/>
  <c r="S27"/>
  <c r="S31"/>
  <c r="Y34"/>
  <c r="AM37"/>
  <c r="W41"/>
  <c r="AE47"/>
  <c r="X51"/>
  <c r="AF53"/>
  <c r="AB55"/>
  <c r="AJ57"/>
  <c r="T63"/>
  <c r="AJ67"/>
  <c r="AJ69"/>
  <c r="P73"/>
  <c r="AB75"/>
  <c r="AH79"/>
  <c r="AB81"/>
  <c r="AN83"/>
  <c r="T87"/>
  <c r="AE89"/>
  <c r="O91"/>
  <c r="AE93"/>
  <c r="W210"/>
  <c r="S16"/>
  <c r="AE20"/>
  <c r="W62"/>
  <c r="R100"/>
  <c r="O108"/>
  <c r="AE112"/>
  <c r="V130"/>
  <c r="O138"/>
  <c r="AL176"/>
  <c r="AJ213"/>
  <c r="Z14"/>
  <c r="AF10"/>
  <c r="AN14"/>
  <c r="P20"/>
  <c r="AF36"/>
  <c r="R43"/>
  <c r="M49"/>
  <c r="AG161"/>
  <c r="AG169"/>
  <c r="AG173"/>
  <c r="M86"/>
  <c r="M94"/>
  <c r="AH110"/>
  <c r="T122"/>
  <c r="AJ130"/>
  <c r="Z148"/>
  <c r="Z156"/>
  <c r="U172"/>
  <c r="X224"/>
  <c r="AE240"/>
  <c r="AL34"/>
  <c r="AN12"/>
  <c r="P24"/>
  <c r="R31"/>
  <c r="AL41"/>
  <c r="X48"/>
  <c r="Q161"/>
  <c r="W169"/>
  <c r="AE177"/>
  <c r="Y181"/>
  <c r="V204"/>
  <c r="AM212"/>
  <c r="W9"/>
  <c r="AE15"/>
  <c r="W19"/>
  <c r="W23"/>
  <c r="Q28"/>
  <c r="Q32"/>
  <c r="AA37"/>
  <c r="AC42"/>
  <c r="AM45"/>
  <c r="U48"/>
  <c r="AN51"/>
  <c r="T55"/>
  <c r="AE57"/>
  <c r="O59"/>
  <c r="AE61"/>
  <c r="O63"/>
  <c r="W65"/>
  <c r="T69"/>
  <c r="W71"/>
  <c r="W73"/>
  <c r="AF77"/>
  <c r="AN79"/>
  <c r="H82"/>
  <c r="M85"/>
  <c r="R87"/>
  <c r="Z89"/>
  <c r="H94"/>
  <c r="M99"/>
  <c r="V101"/>
  <c r="AN103"/>
  <c r="M107"/>
  <c r="T109"/>
  <c r="AL113"/>
  <c r="R115"/>
  <c r="P117"/>
  <c r="T121"/>
  <c r="AJ123"/>
  <c r="AB125"/>
  <c r="AJ127"/>
  <c r="AF129"/>
  <c r="T131"/>
  <c r="X108"/>
  <c r="AJ228"/>
  <c r="AN46"/>
  <c r="AJ177"/>
  <c r="H204"/>
  <c r="Z214"/>
  <c r="AM21"/>
  <c r="AI52"/>
  <c r="W59"/>
  <c r="H64"/>
  <c r="R71"/>
  <c r="S74"/>
  <c r="V83"/>
  <c r="V89"/>
  <c r="W93"/>
  <c r="M97"/>
  <c r="T99"/>
  <c r="AM101"/>
  <c r="Z105"/>
  <c r="AA108"/>
  <c r="O111"/>
  <c r="AM115"/>
  <c r="O119"/>
  <c r="Z125"/>
  <c r="AB127"/>
  <c r="Z133"/>
  <c r="P137"/>
  <c r="AB139"/>
  <c r="AH143"/>
  <c r="AB145"/>
  <c r="AN147"/>
  <c r="AG151"/>
  <c r="O154"/>
  <c r="AA158"/>
  <c r="AC162"/>
  <c r="Z166"/>
  <c r="S173"/>
  <c r="H176"/>
  <c r="AE178"/>
  <c r="Y189"/>
  <c r="AJ193"/>
  <c r="H201"/>
  <c r="AB207"/>
  <c r="AJ215"/>
  <c r="AK220"/>
  <c r="X232"/>
  <c r="AK236"/>
  <c r="AH226"/>
  <c r="X234"/>
  <c r="X294"/>
  <c r="AL222"/>
  <c r="AH230"/>
  <c r="U230"/>
  <c r="AL246"/>
  <c r="AI292"/>
  <c r="AL221"/>
  <c r="AF229"/>
  <c r="W233"/>
  <c r="AA237"/>
  <c r="AN245"/>
  <c r="AE263"/>
  <c r="AJ296"/>
  <c r="Z186"/>
  <c r="Z194"/>
  <c r="H221"/>
  <c r="AB227"/>
  <c r="AC231"/>
  <c r="W235"/>
  <c r="R239"/>
  <c r="U243"/>
  <c r="AK247"/>
  <c r="AI265"/>
  <c r="AM284"/>
  <c r="P302"/>
  <c r="AL58"/>
  <c r="X134"/>
  <c r="AH197"/>
  <c r="R15"/>
  <c r="AB44"/>
  <c r="T177"/>
  <c r="P195"/>
  <c r="AA212"/>
  <c r="H41"/>
  <c r="O45"/>
  <c r="H49"/>
  <c r="X55"/>
  <c r="Z61"/>
  <c r="AM65"/>
  <c r="H72"/>
  <c r="AL79"/>
  <c r="AA82"/>
  <c r="AM85"/>
  <c r="AF93"/>
  <c r="AL97"/>
  <c r="R103"/>
  <c r="V105"/>
  <c r="O107"/>
  <c r="AJ111"/>
  <c r="AH115"/>
  <c r="AE117"/>
  <c r="W119"/>
  <c r="H124"/>
  <c r="AF116"/>
  <c r="V37"/>
  <c r="O161"/>
  <c r="H195"/>
  <c r="X208"/>
  <c r="U10"/>
  <c r="Y14"/>
  <c r="O19"/>
  <c r="U24"/>
  <c r="U28"/>
  <c r="U32"/>
  <c r="AC36"/>
  <c r="AC40"/>
  <c r="AC44"/>
  <c r="AG48"/>
  <c r="T53"/>
  <c r="AB59"/>
  <c r="AJ65"/>
  <c r="M69"/>
  <c r="AI72"/>
  <c r="AJ79"/>
  <c r="X87"/>
  <c r="Z93"/>
  <c r="H98"/>
  <c r="AA102"/>
  <c r="T105"/>
  <c r="AE109"/>
  <c r="M113"/>
  <c r="AF117"/>
  <c r="Z121"/>
  <c r="AL125"/>
  <c r="AL131"/>
  <c r="AL133"/>
  <c r="AL135"/>
  <c r="V137"/>
  <c r="H140"/>
  <c r="S142"/>
  <c r="V145"/>
  <c r="AM147"/>
  <c r="AE149"/>
  <c r="H152"/>
  <c r="AE154"/>
  <c r="K310"/>
  <c r="K108"/>
  <c r="K345"/>
  <c r="K77"/>
  <c r="K142"/>
  <c r="K349"/>
  <c r="K127"/>
  <c r="K63"/>
  <c r="K139"/>
  <c r="K293"/>
  <c r="K46"/>
  <c r="K14"/>
  <c r="K352"/>
  <c r="K215"/>
  <c r="K243"/>
  <c r="K49"/>
  <c r="AE155"/>
  <c r="W175"/>
  <c r="AJ210"/>
  <c r="Q9"/>
  <c r="W28"/>
  <c r="AH46"/>
  <c r="Y179"/>
  <c r="AA206"/>
  <c r="S361"/>
  <c r="AE22"/>
  <c r="M32"/>
  <c r="R171"/>
  <c r="V202"/>
  <c r="W10"/>
  <c r="S28"/>
  <c r="Q175"/>
  <c r="AC39"/>
  <c r="M54"/>
  <c r="AJ70"/>
  <c r="T84"/>
  <c r="H183"/>
  <c r="Y39"/>
  <c r="R54"/>
  <c r="O66"/>
  <c r="AF80"/>
  <c r="Q300"/>
  <c r="Y45"/>
  <c r="P66"/>
  <c r="X94"/>
  <c r="Z106"/>
  <c r="V120"/>
  <c r="AB136"/>
  <c r="AE148"/>
  <c r="T164"/>
  <c r="P180"/>
  <c r="AB209"/>
  <c r="AE48"/>
  <c r="AL80"/>
  <c r="AH100"/>
  <c r="AB114"/>
  <c r="X128"/>
  <c r="AH142"/>
  <c r="U156"/>
  <c r="X173"/>
  <c r="V213"/>
  <c r="V244"/>
  <c r="Q49"/>
  <c r="AM92"/>
  <c r="AM122"/>
  <c r="O148"/>
  <c r="AJ197"/>
  <c r="AH18"/>
  <c r="AH19"/>
  <c r="R35"/>
  <c r="AG157"/>
  <c r="AJ58"/>
  <c r="AJ102"/>
  <c r="P124"/>
  <c r="AB146"/>
  <c r="AM176"/>
  <c r="R8"/>
  <c r="AL11"/>
  <c r="V29"/>
  <c r="P44"/>
  <c r="AF167"/>
  <c r="AF195"/>
  <c r="Z112"/>
  <c r="AB168"/>
  <c r="AH24"/>
  <c r="AF26"/>
  <c r="Y157"/>
  <c r="AA195"/>
  <c r="AC10"/>
  <c r="AC24"/>
  <c r="Y38"/>
  <c r="AE53"/>
  <c r="W67"/>
  <c r="AB79"/>
  <c r="S90"/>
  <c r="Y17"/>
  <c r="AJ110"/>
  <c r="Q180"/>
  <c r="AN16"/>
  <c r="P153"/>
  <c r="P88"/>
  <c r="R142"/>
  <c r="P224"/>
  <c r="R27"/>
  <c r="AJ161"/>
  <c r="W208"/>
  <c r="AK20"/>
  <c r="AE39"/>
  <c r="AA52"/>
  <c r="AL63"/>
  <c r="AA72"/>
  <c r="X83"/>
  <c r="T95"/>
  <c r="AB107"/>
  <c r="T119"/>
  <c r="O127"/>
  <c r="R11"/>
  <c r="O216"/>
  <c r="AL67"/>
  <c r="P89"/>
  <c r="AB103"/>
  <c r="S118"/>
  <c r="S134"/>
  <c r="AM145"/>
  <c r="H160"/>
  <c r="AC177"/>
  <c r="AL201"/>
  <c r="AA232"/>
  <c r="AK294"/>
  <c r="R246"/>
  <c r="AE233"/>
  <c r="AA337"/>
  <c r="U227"/>
  <c r="H245"/>
  <c r="AK302"/>
  <c r="M19"/>
  <c r="P216"/>
  <c r="AA56"/>
  <c r="O79"/>
  <c r="AB97"/>
  <c r="V113"/>
  <c r="R102"/>
  <c r="AI204"/>
  <c r="Q20"/>
  <c r="O37"/>
  <c r="S54"/>
  <c r="AE73"/>
  <c r="V99"/>
  <c r="AF113"/>
  <c r="M131"/>
  <c r="Z141"/>
  <c r="AA150"/>
  <c r="Z158"/>
  <c r="AN166"/>
  <c r="AF170"/>
  <c r="P178"/>
  <c r="Z185"/>
  <c r="R193"/>
  <c r="T201"/>
  <c r="V211"/>
  <c r="AM232"/>
  <c r="AM218"/>
  <c r="V234"/>
  <c r="Q242"/>
  <c r="Y294"/>
  <c r="AE230"/>
  <c r="S246"/>
  <c r="U221"/>
  <c r="O229"/>
  <c r="Z237"/>
  <c r="AI267"/>
  <c r="W296"/>
  <c r="O196"/>
  <c r="AF223"/>
  <c r="AF231"/>
  <c r="V237"/>
  <c r="AH243"/>
  <c r="U249"/>
  <c r="AH259"/>
  <c r="X302"/>
  <c r="Y184"/>
  <c r="Q198"/>
  <c r="AE207"/>
  <c r="Y212"/>
  <c r="H217"/>
  <c r="X30"/>
  <c r="AA13"/>
  <c r="AM31"/>
  <c r="AJ73"/>
  <c r="AB89"/>
  <c r="V107"/>
  <c r="AH131"/>
  <c r="O135"/>
  <c r="AJ143"/>
  <c r="O158"/>
  <c r="P174"/>
  <c r="Z178"/>
  <c r="AF207"/>
  <c r="AJ220"/>
  <c r="AG226"/>
  <c r="AL238"/>
  <c r="AG292"/>
  <c r="AJ233"/>
  <c r="O245"/>
  <c r="AH337"/>
  <c r="AA223"/>
  <c r="T235"/>
  <c r="AE239"/>
  <c r="Y277"/>
  <c r="T302"/>
  <c r="Y186"/>
  <c r="U194"/>
  <c r="AI205"/>
  <c r="AA213"/>
  <c r="Y249"/>
  <c r="AG251"/>
  <c r="X255"/>
  <c r="AA257"/>
  <c r="Q259"/>
  <c r="AJ263"/>
  <c r="V264"/>
  <c r="AC265"/>
  <c r="AM266"/>
  <c r="T267"/>
  <c r="Z268"/>
  <c r="AH269"/>
  <c r="AK270"/>
  <c r="Q271"/>
  <c r="AN273"/>
  <c r="S273"/>
  <c r="AC275"/>
  <c r="AB276"/>
  <c r="AL277"/>
  <c r="AG278"/>
  <c r="P279"/>
  <c r="AG280"/>
  <c r="T295"/>
  <c r="T308"/>
  <c r="AA308"/>
  <c r="AC209"/>
  <c r="AH217"/>
  <c r="AF293"/>
  <c r="AM293"/>
  <c r="AC300"/>
  <c r="Q248"/>
  <c r="AC254"/>
  <c r="AA262"/>
  <c r="U286"/>
  <c r="R298"/>
  <c r="P306"/>
  <c r="AH250"/>
  <c r="AH254"/>
  <c r="AB262"/>
  <c r="AC304"/>
  <c r="AM297"/>
  <c r="AH305"/>
  <c r="AL281"/>
  <c r="M282"/>
  <c r="Y284"/>
  <c r="X286"/>
  <c r="AI287"/>
  <c r="AN290"/>
  <c r="AC171"/>
  <c r="AI15"/>
  <c r="AE37"/>
  <c r="AL61"/>
  <c r="AM89"/>
  <c r="H108"/>
  <c r="T127"/>
  <c r="X131"/>
  <c r="T135"/>
  <c r="AB141"/>
  <c r="AJ147"/>
  <c r="AC157"/>
  <c r="AB162"/>
  <c r="AE166"/>
  <c r="V176"/>
  <c r="Y193"/>
  <c r="AJ201"/>
  <c r="AN211"/>
  <c r="AJ236"/>
  <c r="Y234"/>
  <c r="T294"/>
  <c r="Y238"/>
  <c r="AN229"/>
  <c r="P245"/>
  <c r="S296"/>
  <c r="T188"/>
  <c r="AG221"/>
  <c r="AF243"/>
  <c r="M265"/>
  <c r="AC182"/>
  <c r="Q192"/>
  <c r="AM203"/>
  <c r="H207"/>
  <c r="AE211"/>
  <c r="O249"/>
  <c r="AF253"/>
  <c r="P255"/>
  <c r="T257"/>
  <c r="P259"/>
  <c r="T261"/>
  <c r="W263"/>
  <c r="S264"/>
  <c r="AG265"/>
  <c r="AF267"/>
  <c r="M268"/>
  <c r="R269"/>
  <c r="M270"/>
  <c r="AJ271"/>
  <c r="V272"/>
  <c r="AC273"/>
  <c r="AM274"/>
  <c r="T275"/>
  <c r="Z276"/>
  <c r="AH277"/>
  <c r="AK278"/>
  <c r="Q279"/>
  <c r="AF295"/>
  <c r="AC295"/>
  <c r="AM308"/>
  <c r="AG205"/>
  <c r="U213"/>
  <c r="AL288"/>
  <c r="AC293"/>
  <c r="AM300"/>
  <c r="Y250"/>
  <c r="AK256"/>
  <c r="AK262"/>
  <c r="AE290"/>
  <c r="AH298"/>
  <c r="AH306"/>
  <c r="V252"/>
  <c r="M260"/>
  <c r="W282"/>
  <c r="AE304"/>
  <c r="W297"/>
  <c r="AB301"/>
  <c r="AG305"/>
  <c r="T282"/>
  <c r="AJ286"/>
  <c r="AB288"/>
  <c r="X289"/>
  <c r="AA204"/>
  <c r="W55"/>
  <c r="W123"/>
  <c r="M147"/>
  <c r="AN162"/>
  <c r="V168"/>
  <c r="AC181"/>
  <c r="H228"/>
  <c r="R230"/>
  <c r="R292"/>
  <c r="V233"/>
  <c r="AK261"/>
  <c r="AI203"/>
  <c r="O207"/>
  <c r="Q253"/>
  <c r="AF259"/>
  <c r="S263"/>
  <c r="AA265"/>
  <c r="U268"/>
  <c r="T271"/>
  <c r="AF273"/>
  <c r="AN274"/>
  <c r="S277"/>
  <c r="R279"/>
  <c r="AJ295"/>
  <c r="R308"/>
  <c r="AK209"/>
  <c r="AA288"/>
  <c r="AF300"/>
  <c r="AG254"/>
  <c r="AE286"/>
  <c r="AM298"/>
  <c r="AL252"/>
  <c r="S304"/>
  <c r="AJ301"/>
  <c r="R281"/>
  <c r="AI283"/>
  <c r="AN286"/>
  <c r="R291"/>
  <c r="Z299"/>
  <c r="AF301"/>
  <c r="AK303"/>
  <c r="W307"/>
  <c r="M341"/>
  <c r="R309"/>
  <c r="AI310"/>
  <c r="P311"/>
  <c r="M313"/>
  <c r="M317"/>
  <c r="AF319"/>
  <c r="AB321"/>
  <c r="AK325"/>
  <c r="AI329"/>
  <c r="M333"/>
  <c r="Z310"/>
  <c r="W312"/>
  <c r="AH316"/>
  <c r="V318"/>
  <c r="M320"/>
  <c r="AI327"/>
  <c r="R330"/>
  <c r="AA339"/>
  <c r="Z326"/>
  <c r="AF335"/>
  <c r="Y322"/>
  <c r="W332"/>
  <c r="AH342"/>
  <c r="O359"/>
  <c r="S363"/>
  <c r="P353"/>
  <c r="AK331"/>
  <c r="U335"/>
  <c r="AK337"/>
  <c r="W340"/>
  <c r="M343"/>
  <c r="M344"/>
  <c r="AB348"/>
  <c r="AF351"/>
  <c r="AH351"/>
  <c r="Z355"/>
  <c r="AA333"/>
  <c r="AG340"/>
  <c r="P345"/>
  <c r="T347"/>
  <c r="Z349"/>
  <c r="U350"/>
  <c r="AH356"/>
  <c r="AF360"/>
  <c r="U360"/>
  <c r="Z360"/>
  <c r="AL213"/>
  <c r="P26"/>
  <c r="AC12"/>
  <c r="M59"/>
  <c r="AA98"/>
  <c r="AL117"/>
  <c r="H130"/>
  <c r="AJ137"/>
  <c r="AI144"/>
  <c r="AF158"/>
  <c r="AB170"/>
  <c r="M203"/>
  <c r="AB215"/>
  <c r="M218"/>
  <c r="Z234"/>
  <c r="AG294"/>
  <c r="AI271"/>
  <c r="S337"/>
  <c r="AE198"/>
  <c r="AG237"/>
  <c r="O243"/>
  <c r="AM207"/>
  <c r="W213"/>
  <c r="O251"/>
  <c r="H255"/>
  <c r="AJ261"/>
  <c r="M264"/>
  <c r="V266"/>
  <c r="S268"/>
  <c r="W270"/>
  <c r="AL272"/>
  <c r="M274"/>
  <c r="AM275"/>
  <c r="P278"/>
  <c r="X295"/>
  <c r="AC215"/>
  <c r="AB293"/>
  <c r="AE300"/>
  <c r="Y252"/>
  <c r="V290"/>
  <c r="V250"/>
  <c r="AI304"/>
  <c r="AJ305"/>
  <c r="AB284"/>
  <c r="S289"/>
  <c r="AI291"/>
  <c r="AL299"/>
  <c r="AK299"/>
  <c r="AM303"/>
  <c r="AA341"/>
  <c r="AJ309"/>
  <c r="AB313"/>
  <c r="X315"/>
  <c r="O317"/>
  <c r="S320"/>
  <c r="X321"/>
  <c r="O325"/>
  <c r="AC329"/>
  <c r="AN333"/>
  <c r="V310"/>
  <c r="V312"/>
  <c r="Z314"/>
  <c r="AB318"/>
  <c r="T320"/>
  <c r="P323"/>
  <c r="U327"/>
  <c r="AF330"/>
  <c r="S339"/>
  <c r="AE326"/>
  <c r="O335"/>
  <c r="AG343"/>
  <c r="AG326"/>
  <c r="AH340"/>
  <c r="AL359"/>
  <c r="AN363"/>
  <c r="V363"/>
  <c r="AK14"/>
  <c r="V51"/>
  <c r="V85"/>
  <c r="AA146"/>
  <c r="Z154"/>
  <c r="V187"/>
  <c r="AC220"/>
  <c r="AL230"/>
  <c r="T221"/>
  <c r="AH225"/>
  <c r="Z229"/>
  <c r="AF237"/>
  <c r="AF245"/>
  <c r="AA231"/>
  <c r="AH284"/>
  <c r="AC186"/>
  <c r="AK194"/>
  <c r="U210"/>
  <c r="U214"/>
  <c r="AF249"/>
  <c r="AF255"/>
  <c r="AB261"/>
  <c r="AL264"/>
  <c r="M266"/>
  <c r="AM267"/>
  <c r="P270"/>
  <c r="AL273"/>
  <c r="AA275"/>
  <c r="AC277"/>
  <c r="AF279"/>
  <c r="AA280"/>
  <c r="AJ308"/>
  <c r="Q207"/>
  <c r="Y217"/>
  <c r="AL300"/>
  <c r="Y260"/>
  <c r="AA286"/>
  <c r="AF306"/>
  <c r="R260"/>
  <c r="W304"/>
  <c r="T305"/>
  <c r="AH283"/>
  <c r="AF288"/>
  <c r="AL292"/>
  <c r="AH299"/>
  <c r="T303"/>
  <c r="Y307"/>
  <c r="AN341"/>
  <c r="AB309"/>
  <c r="O311"/>
  <c r="AE313"/>
  <c r="T315"/>
  <c r="X317"/>
  <c r="X319"/>
  <c r="Z321"/>
  <c r="AN325"/>
  <c r="U329"/>
  <c r="R310"/>
  <c r="AJ314"/>
  <c r="AN316"/>
  <c r="X318"/>
  <c r="X320"/>
  <c r="AC323"/>
  <c r="AB327"/>
  <c r="P331"/>
  <c r="AF339"/>
  <c r="AE335"/>
  <c r="P343"/>
  <c r="AK324"/>
  <c r="H332"/>
  <c r="AA359"/>
  <c r="H363"/>
  <c r="AK363"/>
  <c r="Z353"/>
  <c r="AM332"/>
  <c r="AE334"/>
  <c r="AA338"/>
  <c r="AG341"/>
  <c r="X343"/>
  <c r="V344"/>
  <c r="P346"/>
  <c r="AJ348"/>
  <c r="Q351"/>
  <c r="R351"/>
  <c r="S355"/>
  <c r="AI331"/>
  <c r="AI333"/>
  <c r="Y340"/>
  <c r="AF347"/>
  <c r="O349"/>
  <c r="AC354"/>
  <c r="V352"/>
  <c r="R356"/>
  <c r="P362"/>
  <c r="AG358"/>
  <c r="M358"/>
  <c r="R362"/>
  <c r="M17"/>
  <c r="AG16"/>
  <c r="S86"/>
  <c r="AL103"/>
  <c r="W115"/>
  <c r="AM129"/>
  <c r="M141"/>
  <c r="AI148"/>
  <c r="AN178"/>
  <c r="AL215"/>
  <c r="S218"/>
  <c r="AC234"/>
  <c r="H294"/>
  <c r="AL237"/>
  <c r="AE275"/>
  <c r="AJ188"/>
  <c r="X219"/>
  <c r="AN231"/>
  <c r="AI269"/>
  <c r="O203"/>
  <c r="AB251"/>
  <c r="T255"/>
  <c r="O259"/>
  <c r="V263"/>
  <c r="U266"/>
  <c r="W268"/>
  <c r="AL270"/>
  <c r="Z272"/>
  <c r="H274"/>
  <c r="AN277"/>
  <c r="AC279"/>
  <c r="U295"/>
  <c r="Y308"/>
  <c r="AC213"/>
  <c r="Y293"/>
  <c r="AK260"/>
  <c r="X306"/>
  <c r="AL250"/>
  <c r="R262"/>
  <c r="P301"/>
  <c r="X283"/>
  <c r="R289"/>
  <c r="X291"/>
  <c r="Y292"/>
  <c r="U301"/>
  <c r="U305"/>
  <c r="AA307"/>
  <c r="V309"/>
  <c r="Z311"/>
  <c r="V313"/>
  <c r="AA314"/>
  <c r="P315"/>
  <c r="R317"/>
  <c r="AI318"/>
  <c r="P319"/>
  <c r="AN321"/>
  <c r="AB325"/>
  <c r="AG329"/>
  <c r="AJ333"/>
  <c r="O312"/>
  <c r="AJ316"/>
  <c r="AN318"/>
  <c r="AC320"/>
  <c r="H323"/>
  <c r="S327"/>
  <c r="AB330"/>
  <c r="X339"/>
  <c r="T326"/>
  <c r="Z335"/>
  <c r="U326"/>
  <c r="AH336"/>
  <c r="Z359"/>
  <c r="U363"/>
  <c r="Y360"/>
  <c r="U356"/>
  <c r="P347"/>
  <c r="AK342"/>
  <c r="S333"/>
  <c r="V355"/>
  <c r="M348"/>
  <c r="X346"/>
  <c r="AF343"/>
  <c r="S338"/>
  <c r="AE332"/>
  <c r="H353"/>
  <c r="Q360"/>
  <c r="M356"/>
  <c r="U354"/>
  <c r="AE347"/>
  <c r="Y342"/>
  <c r="U332"/>
  <c r="W355"/>
  <c r="Z348"/>
  <c r="AF346"/>
  <c r="AA343"/>
  <c r="AM340"/>
  <c r="Q335"/>
  <c r="AI353"/>
  <c r="AF364"/>
  <c r="AL358"/>
  <c r="AJ360"/>
  <c r="AH352"/>
  <c r="AH349"/>
  <c r="AL345"/>
  <c r="S331"/>
  <c r="T355"/>
  <c r="AE340"/>
  <c r="AG353"/>
  <c r="R360"/>
  <c r="X360"/>
  <c r="W349"/>
  <c r="M345"/>
  <c r="AF355"/>
  <c r="W348"/>
  <c r="AM344"/>
  <c r="S340"/>
  <c r="AK335"/>
  <c r="O364"/>
  <c r="O360"/>
  <c r="X356"/>
  <c r="W354"/>
  <c r="X352"/>
  <c r="W350"/>
  <c r="Q348"/>
  <c r="S346"/>
  <c r="H344"/>
  <c r="AN340"/>
  <c r="T338"/>
  <c r="AH335"/>
  <c r="AN332"/>
  <c r="AL328"/>
  <c r="M327"/>
  <c r="S326"/>
  <c r="V324"/>
  <c r="X322"/>
  <c r="AA320"/>
  <c r="AC318"/>
  <c r="Q316"/>
  <c r="AA364"/>
  <c r="AE356"/>
  <c r="AN354"/>
  <c r="T352"/>
  <c r="AB350"/>
  <c r="H348"/>
  <c r="AI344"/>
  <c r="X340"/>
  <c r="M338"/>
  <c r="AB334"/>
  <c r="AJ331"/>
  <c r="R328"/>
  <c r="AJ325"/>
  <c r="R324"/>
  <c r="V322"/>
  <c r="U318"/>
  <c r="AG314"/>
  <c r="Q313"/>
  <c r="S311"/>
  <c r="H309"/>
  <c r="AI305"/>
  <c r="X301"/>
  <c r="X297"/>
  <c r="O291"/>
  <c r="AA289"/>
  <c r="Y287"/>
  <c r="AK285"/>
  <c r="U284"/>
  <c r="AC282"/>
  <c r="Q281"/>
  <c r="Y278"/>
  <c r="Y274"/>
  <c r="Y270"/>
  <c r="Y266"/>
  <c r="AE262"/>
  <c r="T260"/>
  <c r="W258"/>
  <c r="AM256"/>
  <c r="V255"/>
  <c r="P254"/>
  <c r="AF252"/>
  <c r="AA250"/>
  <c r="AM360"/>
  <c r="O356"/>
  <c r="AI352"/>
  <c r="AI346"/>
  <c r="U343"/>
  <c r="V340"/>
  <c r="V334"/>
  <c r="AM328"/>
  <c r="R326"/>
  <c r="Y323"/>
  <c r="AA319"/>
  <c r="AG315"/>
  <c r="AG311"/>
  <c r="AK309"/>
  <c r="AC305"/>
  <c r="AC299"/>
  <c r="AE296"/>
  <c r="AF291"/>
  <c r="Y289"/>
  <c r="W287"/>
  <c r="AA285"/>
  <c r="U283"/>
  <c r="P281"/>
  <c r="AK277"/>
  <c r="AK273"/>
  <c r="AK269"/>
  <c r="AK265"/>
  <c r="P262"/>
  <c r="AE260"/>
  <c r="AF258"/>
  <c r="AJ256"/>
  <c r="AJ254"/>
  <c r="T252"/>
  <c r="X250"/>
  <c r="AM248"/>
  <c r="H247"/>
  <c r="AK242"/>
  <c r="S239"/>
  <c r="V235"/>
  <c r="U232"/>
  <c r="S229"/>
  <c r="Y223"/>
  <c r="M219"/>
  <c r="AH215"/>
  <c r="AH209"/>
  <c r="Z204"/>
  <c r="K276"/>
  <c r="K92"/>
  <c r="K144"/>
  <c r="K53"/>
  <c r="K118"/>
  <c r="K313"/>
  <c r="K111"/>
  <c r="K351"/>
  <c r="K91"/>
  <c r="K267"/>
  <c r="K38"/>
  <c r="K45"/>
  <c r="K335"/>
  <c r="K271"/>
  <c r="K296"/>
  <c r="K35"/>
  <c r="AK159"/>
  <c r="O179"/>
  <c r="AJ357"/>
  <c r="S14"/>
  <c r="AM32"/>
  <c r="P155"/>
  <c r="X183"/>
  <c r="V210"/>
  <c r="AC9"/>
  <c r="Y27"/>
  <c r="Q155"/>
  <c r="AG175"/>
  <c r="M206"/>
  <c r="AM14"/>
  <c r="AE32"/>
  <c r="O199"/>
  <c r="Q43"/>
  <c r="V58"/>
  <c r="T74"/>
  <c r="AF88"/>
  <c r="AF202"/>
  <c r="W44"/>
  <c r="T58"/>
  <c r="AN70"/>
  <c r="X84"/>
  <c r="Z183"/>
  <c r="U49"/>
  <c r="R70"/>
  <c r="AJ98"/>
  <c r="AL110"/>
  <c r="R124"/>
  <c r="AJ140"/>
  <c r="P152"/>
  <c r="AF168"/>
  <c r="AM189"/>
  <c r="S224"/>
  <c r="AB62"/>
  <c r="O84"/>
  <c r="AM102"/>
  <c r="AH116"/>
  <c r="AN132"/>
  <c r="AE144"/>
  <c r="AL160"/>
  <c r="AB180"/>
  <c r="AB224"/>
  <c r="V12"/>
  <c r="AM60"/>
  <c r="V96"/>
  <c r="AL128"/>
  <c r="AN156"/>
  <c r="AG217"/>
  <c r="V42"/>
  <c r="R23"/>
  <c r="P38"/>
  <c r="W161"/>
  <c r="O74"/>
  <c r="AF106"/>
  <c r="R128"/>
  <c r="AN159"/>
  <c r="X189"/>
  <c r="AH20"/>
  <c r="AB16"/>
  <c r="AL33"/>
  <c r="AC49"/>
  <c r="AA173"/>
  <c r="Q45"/>
  <c r="X124"/>
  <c r="R176"/>
  <c r="AL36"/>
  <c r="AN30"/>
  <c r="AF171"/>
  <c r="O204"/>
  <c r="AM13"/>
  <c r="AC28"/>
  <c r="W43"/>
  <c r="O55"/>
  <c r="S70"/>
  <c r="AM81"/>
  <c r="AA92"/>
  <c r="AL56"/>
  <c r="AJ114"/>
  <c r="AB244"/>
  <c r="T22"/>
  <c r="AF163"/>
  <c r="X96"/>
  <c r="AL150"/>
  <c r="S240"/>
  <c r="M33"/>
  <c r="AE169"/>
  <c r="W216"/>
  <c r="AA25"/>
  <c r="O43"/>
  <c r="AM55"/>
  <c r="AI64"/>
  <c r="H74"/>
  <c r="AF85"/>
  <c r="AJ99"/>
  <c r="AH111"/>
  <c r="AE121"/>
  <c r="W129"/>
  <c r="Q165"/>
  <c r="AA50"/>
  <c r="T71"/>
  <c r="AN95"/>
  <c r="AJ105"/>
  <c r="AA120"/>
  <c r="AM137"/>
  <c r="AA148"/>
  <c r="AE162"/>
  <c r="V180"/>
  <c r="Z209"/>
  <c r="AH218"/>
  <c r="M222"/>
  <c r="AF221"/>
  <c r="T241"/>
  <c r="AE188"/>
  <c r="O231"/>
  <c r="Y247"/>
  <c r="O64"/>
  <c r="R165"/>
  <c r="U42"/>
  <c r="T61"/>
  <c r="M83"/>
  <c r="X103"/>
  <c r="T115"/>
  <c r="Q164"/>
  <c r="S212"/>
  <c r="W25"/>
  <c r="AA41"/>
  <c r="H60"/>
  <c r="AH83"/>
  <c r="T103"/>
  <c r="AM117"/>
  <c r="M133"/>
  <c r="R143"/>
  <c r="AC153"/>
  <c r="P162"/>
  <c r="AH166"/>
  <c r="AE170"/>
  <c r="AM178"/>
  <c r="Q185"/>
  <c r="M193"/>
  <c r="AN203"/>
  <c r="AF215"/>
  <c r="AN232"/>
  <c r="O218"/>
  <c r="W234"/>
  <c r="H246"/>
  <c r="AI294"/>
  <c r="T238"/>
  <c r="Z292"/>
  <c r="X225"/>
  <c r="P233"/>
  <c r="U241"/>
  <c r="AE271"/>
  <c r="O337"/>
  <c r="AE200"/>
  <c r="AC223"/>
  <c r="R231"/>
  <c r="AM239"/>
  <c r="AL243"/>
  <c r="AH251"/>
  <c r="AE265"/>
  <c r="O302"/>
  <c r="Y188"/>
  <c r="AE203"/>
  <c r="AK208"/>
  <c r="H213"/>
  <c r="AM146"/>
  <c r="P173"/>
  <c r="W17"/>
  <c r="AM39"/>
  <c r="V75"/>
  <c r="AH95"/>
  <c r="V115"/>
  <c r="W131"/>
  <c r="AI136"/>
  <c r="AJ149"/>
  <c r="V160"/>
  <c r="AM174"/>
  <c r="AB185"/>
  <c r="AH210"/>
  <c r="AG232"/>
  <c r="S294"/>
  <c r="V246"/>
  <c r="W292"/>
  <c r="AM237"/>
  <c r="AC255"/>
  <c r="T182"/>
  <c r="AK227"/>
  <c r="AH235"/>
  <c r="W243"/>
  <c r="AA284"/>
  <c r="U302"/>
  <c r="AK188"/>
  <c r="AC198"/>
  <c r="W207"/>
  <c r="AG216"/>
  <c r="P251"/>
  <c r="T253"/>
  <c r="AA255"/>
  <c r="Y257"/>
  <c r="AF261"/>
  <c r="P263"/>
  <c r="AG264"/>
  <c r="Q265"/>
  <c r="AF266"/>
  <c r="R267"/>
  <c r="AA268"/>
  <c r="AA269"/>
  <c r="H270"/>
  <c r="W272"/>
  <c r="P273"/>
  <c r="W274"/>
  <c r="V275"/>
  <c r="H276"/>
  <c r="H277"/>
  <c r="U278"/>
  <c r="AM279"/>
  <c r="U280"/>
  <c r="Z295"/>
  <c r="U308"/>
  <c r="U203"/>
  <c r="AG211"/>
  <c r="V288"/>
  <c r="AL293"/>
  <c r="AJ300"/>
  <c r="Y300"/>
  <c r="AK248"/>
  <c r="Y256"/>
  <c r="AA282"/>
  <c r="Q290"/>
  <c r="S298"/>
  <c r="AK306"/>
  <c r="M252"/>
  <c r="V256"/>
  <c r="W290"/>
  <c r="AL297"/>
  <c r="AH301"/>
  <c r="M305"/>
  <c r="V281"/>
  <c r="R283"/>
  <c r="AH285"/>
  <c r="S286"/>
  <c r="AJ288"/>
  <c r="T290"/>
  <c r="Z45"/>
  <c r="AE19"/>
  <c r="AJ51"/>
  <c r="H66"/>
  <c r="H92"/>
  <c r="H114"/>
  <c r="H128"/>
  <c r="AI132"/>
  <c r="Z137"/>
  <c r="H142"/>
  <c r="AL151"/>
  <c r="P158"/>
  <c r="AH162"/>
  <c r="AA170"/>
  <c r="M191"/>
  <c r="Q199"/>
  <c r="M201"/>
  <c r="AH220"/>
  <c r="AG218"/>
  <c r="W242"/>
  <c r="AM230"/>
  <c r="AH246"/>
  <c r="AL233"/>
  <c r="AM245"/>
  <c r="AI337"/>
  <c r="AE190"/>
  <c r="AN223"/>
  <c r="AF247"/>
  <c r="U271"/>
  <c r="AK186"/>
  <c r="U196"/>
  <c r="Q204"/>
  <c r="U208"/>
  <c r="AG214"/>
  <c r="AF251"/>
  <c r="AI253"/>
  <c r="AM255"/>
  <c r="AI257"/>
  <c r="AM259"/>
  <c r="W261"/>
  <c r="Q263"/>
  <c r="AN265"/>
  <c r="S265"/>
  <c r="AC267"/>
  <c r="AB268"/>
  <c r="AL269"/>
  <c r="AG270"/>
  <c r="P271"/>
  <c r="AG272"/>
  <c r="Q273"/>
  <c r="AF274"/>
  <c r="R275"/>
  <c r="AA276"/>
  <c r="AA277"/>
  <c r="H278"/>
  <c r="W280"/>
  <c r="AH295"/>
  <c r="AA295"/>
  <c r="M308"/>
  <c r="AG207"/>
  <c r="Y215"/>
  <c r="AK288"/>
  <c r="AA293"/>
  <c r="H300"/>
  <c r="U252"/>
  <c r="AG258"/>
  <c r="H282"/>
  <c r="AN298"/>
  <c r="Y298"/>
  <c r="Y306"/>
  <c r="Z254"/>
  <c r="AH260"/>
  <c r="AA298"/>
  <c r="R304"/>
  <c r="AA297"/>
  <c r="AA301"/>
  <c r="P305"/>
  <c r="AF284"/>
  <c r="AI286"/>
  <c r="S288"/>
  <c r="AB290"/>
  <c r="AK10"/>
  <c r="AB65"/>
  <c r="AH139"/>
  <c r="T149"/>
  <c r="P166"/>
  <c r="AF174"/>
  <c r="AA185"/>
  <c r="AL232"/>
  <c r="S230"/>
  <c r="AB223"/>
  <c r="AB235"/>
  <c r="AK198"/>
  <c r="AC204"/>
  <c r="W249"/>
  <c r="W255"/>
  <c r="Y259"/>
  <c r="Z264"/>
  <c r="H266"/>
  <c r="AN269"/>
  <c r="AC271"/>
  <c r="H273"/>
  <c r="X275"/>
  <c r="R278"/>
  <c r="AL279"/>
  <c r="R295"/>
  <c r="AL308"/>
  <c r="Q211"/>
  <c r="AJ293"/>
  <c r="AG300"/>
  <c r="AC258"/>
  <c r="AL290"/>
  <c r="O306"/>
  <c r="Z256"/>
  <c r="V297"/>
  <c r="AG301"/>
  <c r="X282"/>
  <c r="AJ284"/>
  <c r="M286"/>
  <c r="AC291"/>
  <c r="O299"/>
  <c r="V303"/>
  <c r="AF305"/>
  <c r="AE341"/>
  <c r="AJ341"/>
  <c r="AN309"/>
  <c r="AL311"/>
  <c r="AM311"/>
  <c r="AF313"/>
  <c r="AJ317"/>
  <c r="W321"/>
  <c r="V323"/>
  <c r="X325"/>
  <c r="AN329"/>
  <c r="T333"/>
  <c r="W310"/>
  <c r="X314"/>
  <c r="M316"/>
  <c r="AE318"/>
  <c r="AA323"/>
  <c r="H327"/>
  <c r="AL330"/>
  <c r="Z339"/>
  <c r="T328"/>
  <c r="AL335"/>
  <c r="Y324"/>
  <c r="AH332"/>
  <c r="AN359"/>
  <c r="V359"/>
  <c r="Z363"/>
  <c r="AM353"/>
  <c r="AA332"/>
  <c r="O336"/>
  <c r="O338"/>
  <c r="Y341"/>
  <c r="AJ343"/>
  <c r="AB346"/>
  <c r="O348"/>
  <c r="AI351"/>
  <c r="AB355"/>
  <c r="Q330"/>
  <c r="AG334"/>
  <c r="U342"/>
  <c r="AM345"/>
  <c r="W347"/>
  <c r="P349"/>
  <c r="U352"/>
  <c r="AM356"/>
  <c r="AB362"/>
  <c r="Q362"/>
  <c r="M364"/>
  <c r="AH14"/>
  <c r="U155"/>
  <c r="AG20"/>
  <c r="M79"/>
  <c r="AE101"/>
  <c r="T117"/>
  <c r="AN131"/>
  <c r="X139"/>
  <c r="W147"/>
  <c r="AC158"/>
  <c r="AH170"/>
  <c r="M207"/>
  <c r="AB236"/>
  <c r="AI218"/>
  <c r="AC242"/>
  <c r="U251"/>
  <c r="Y279"/>
  <c r="AL337"/>
  <c r="T227"/>
  <c r="AN239"/>
  <c r="AM302"/>
  <c r="Q208"/>
  <c r="W215"/>
  <c r="P253"/>
  <c r="S257"/>
  <c r="S261"/>
  <c r="H264"/>
  <c r="AG266"/>
  <c r="AB269"/>
  <c r="AF270"/>
  <c r="AC272"/>
  <c r="Q274"/>
  <c r="AG276"/>
  <c r="AN279"/>
  <c r="Z308"/>
  <c r="Q217"/>
  <c r="U293"/>
  <c r="AH300"/>
  <c r="U256"/>
  <c r="U298"/>
  <c r="V258"/>
  <c r="R301"/>
  <c r="AM305"/>
  <c r="V285"/>
  <c r="S290"/>
  <c r="X292"/>
  <c r="V299"/>
  <c r="AL303"/>
  <c r="AH307"/>
  <c r="T341"/>
  <c r="AH311"/>
  <c r="W313"/>
  <c r="O315"/>
  <c r="H318"/>
  <c r="AM321"/>
  <c r="AL321"/>
  <c r="Z325"/>
  <c r="W329"/>
  <c r="AL333"/>
  <c r="AE310"/>
  <c r="AM312"/>
  <c r="AE314"/>
  <c r="AH318"/>
  <c r="AH320"/>
  <c r="AH323"/>
  <c r="AC327"/>
  <c r="T330"/>
  <c r="AN339"/>
  <c r="AE328"/>
  <c r="X335"/>
  <c r="AK343"/>
  <c r="AG328"/>
  <c r="AJ359"/>
  <c r="M359"/>
  <c r="T363"/>
  <c r="AA160"/>
  <c r="Y22"/>
  <c r="W61"/>
  <c r="V139"/>
  <c r="AM149"/>
  <c r="S169"/>
  <c r="AE201"/>
  <c r="M232"/>
  <c r="AN238"/>
  <c r="AC221"/>
  <c r="U225"/>
  <c r="AB233"/>
  <c r="R237"/>
  <c r="AC245"/>
  <c r="P247"/>
  <c r="M302"/>
  <c r="AG188"/>
  <c r="Q196"/>
  <c r="AM211"/>
  <c r="AE215"/>
  <c r="AJ251"/>
  <c r="AG255"/>
  <c r="Q261"/>
  <c r="AC264"/>
  <c r="Q266"/>
  <c r="AG268"/>
  <c r="AN271"/>
  <c r="AH274"/>
  <c r="V276"/>
  <c r="AG277"/>
  <c r="S279"/>
  <c r="P295"/>
  <c r="S308"/>
  <c r="AK211"/>
  <c r="P293"/>
  <c r="Q250"/>
  <c r="AH262"/>
  <c r="H290"/>
  <c r="AL248"/>
  <c r="W286"/>
  <c r="AA306"/>
  <c r="AB305"/>
  <c r="P284"/>
  <c r="Z289"/>
  <c r="AN292"/>
  <c r="R299"/>
  <c r="AB303"/>
  <c r="AG307"/>
  <c r="AL341"/>
  <c r="O309"/>
  <c r="S312"/>
  <c r="S314"/>
  <c r="W315"/>
  <c r="W317"/>
  <c r="AE319"/>
  <c r="R321"/>
  <c r="X329"/>
  <c r="AF333"/>
  <c r="AF312"/>
  <c r="P314"/>
  <c r="T316"/>
  <c r="O318"/>
  <c r="AI323"/>
  <c r="AL323"/>
  <c r="Z333"/>
  <c r="M331"/>
  <c r="T322"/>
  <c r="H335"/>
  <c r="Q343"/>
  <c r="Q326"/>
  <c r="Z336"/>
  <c r="U359"/>
  <c r="AL363"/>
  <c r="AB353"/>
  <c r="Q353"/>
  <c r="Q333"/>
  <c r="AG335"/>
  <c r="AC339"/>
  <c r="S342"/>
  <c r="AI343"/>
  <c r="AE344"/>
  <c r="Z346"/>
  <c r="P348"/>
  <c r="T351"/>
  <c r="AJ355"/>
  <c r="AK355"/>
  <c r="Q332"/>
  <c r="Y334"/>
  <c r="AC342"/>
  <c r="AL349"/>
  <c r="Y351"/>
  <c r="Y356"/>
  <c r="AL352"/>
  <c r="X358"/>
  <c r="AN362"/>
  <c r="AG360"/>
  <c r="AH358"/>
  <c r="Z364"/>
  <c r="U171"/>
  <c r="AG24"/>
  <c r="W97"/>
  <c r="AB109"/>
  <c r="V121"/>
  <c r="AJ133"/>
  <c r="O143"/>
  <c r="S153"/>
  <c r="U185"/>
  <c r="X236"/>
  <c r="U218"/>
  <c r="R242"/>
  <c r="Q230"/>
  <c r="AN241"/>
  <c r="Q296"/>
  <c r="AE192"/>
  <c r="AC219"/>
  <c r="AA235"/>
  <c r="AJ302"/>
  <c r="W205"/>
  <c r="AI251"/>
  <c r="AE255"/>
  <c r="P261"/>
  <c r="R265"/>
  <c r="W267"/>
  <c r="AF268"/>
  <c r="AC270"/>
  <c r="AB272"/>
  <c r="AJ275"/>
  <c r="Q277"/>
  <c r="M280"/>
  <c r="AE295"/>
  <c r="Y203"/>
  <c r="AF217"/>
  <c r="AC250"/>
  <c r="AF262"/>
  <c r="AE306"/>
  <c r="R254"/>
  <c r="AE297"/>
  <c r="Z281"/>
  <c r="AL285"/>
  <c r="X290"/>
  <c r="AH292"/>
  <c r="H297"/>
  <c r="Z303"/>
  <c r="Z307"/>
  <c r="AI341"/>
  <c r="X309"/>
  <c r="X311"/>
  <c r="AJ313"/>
  <c r="AH315"/>
  <c r="AE315"/>
  <c r="AN317"/>
  <c r="AL319"/>
  <c r="AM319"/>
  <c r="W325"/>
  <c r="V327"/>
  <c r="H329"/>
  <c r="X310"/>
  <c r="AF314"/>
  <c r="AL316"/>
  <c r="P318"/>
  <c r="AE320"/>
  <c r="AF323"/>
  <c r="AF327"/>
  <c r="P330"/>
  <c r="M339"/>
  <c r="O328"/>
  <c r="H343"/>
  <c r="Y328"/>
  <c r="Z342"/>
  <c r="AG359"/>
  <c r="T353"/>
  <c r="P360"/>
  <c r="AG354"/>
  <c r="AH347"/>
  <c r="K140"/>
  <c r="K76"/>
  <c r="K128"/>
  <c r="K317"/>
  <c r="K94"/>
  <c r="K274"/>
  <c r="K95"/>
  <c r="K149"/>
  <c r="K364"/>
  <c r="K188"/>
  <c r="K30"/>
  <c r="K29"/>
  <c r="K262"/>
  <c r="K200"/>
  <c r="K292"/>
  <c r="K19"/>
  <c r="M167"/>
  <c r="U191"/>
  <c r="T361"/>
  <c r="AE18"/>
  <c r="AC37"/>
  <c r="T163"/>
  <c r="R191"/>
  <c r="T357"/>
  <c r="Q13"/>
  <c r="W32"/>
  <c r="W159"/>
  <c r="AG183"/>
  <c r="M214"/>
  <c r="AC19"/>
  <c r="AN320"/>
  <c r="W22"/>
  <c r="S48"/>
  <c r="M62"/>
  <c r="AJ78"/>
  <c r="Z90"/>
  <c r="AC31"/>
  <c r="AM48"/>
  <c r="P60"/>
  <c r="Z72"/>
  <c r="AN88"/>
  <c r="S8"/>
  <c r="AE52"/>
  <c r="AN80"/>
  <c r="Z100"/>
  <c r="P114"/>
  <c r="AH128"/>
  <c r="V142"/>
  <c r="T156"/>
  <c r="AJ172"/>
  <c r="V191"/>
  <c r="AL240"/>
  <c r="V66"/>
  <c r="AE92"/>
  <c r="AL106"/>
  <c r="AB120"/>
  <c r="AE134"/>
  <c r="M148"/>
  <c r="AK164"/>
  <c r="V183"/>
  <c r="AB228"/>
  <c r="M18"/>
  <c r="O72"/>
  <c r="M110"/>
  <c r="Z132"/>
  <c r="AI177"/>
  <c r="AJ240"/>
  <c r="AJ10"/>
  <c r="M27"/>
  <c r="AF44"/>
  <c r="Q39"/>
  <c r="V82"/>
  <c r="X112"/>
  <c r="V134"/>
  <c r="X161"/>
  <c r="T217"/>
  <c r="AL28"/>
  <c r="AB20"/>
  <c r="Z37"/>
  <c r="AH157"/>
  <c r="P177"/>
  <c r="AH86"/>
  <c r="V144"/>
  <c r="T224"/>
  <c r="AL9"/>
  <c r="P36"/>
  <c r="AM177"/>
  <c r="AN208"/>
  <c r="U16"/>
  <c r="AG32"/>
  <c r="AK48"/>
  <c r="AH59"/>
  <c r="AM73"/>
  <c r="AA84"/>
  <c r="AL95"/>
  <c r="AL64"/>
  <c r="T132"/>
  <c r="AL20"/>
  <c r="AJ38"/>
  <c r="AK169"/>
  <c r="AL112"/>
  <c r="AN163"/>
  <c r="V38"/>
  <c r="P42"/>
  <c r="AF179"/>
  <c r="W11"/>
  <c r="AA29"/>
  <c r="AC46"/>
  <c r="S58"/>
  <c r="AA66"/>
  <c r="W77"/>
  <c r="AB87"/>
  <c r="AJ101"/>
  <c r="AB113"/>
  <c r="O123"/>
  <c r="T133"/>
  <c r="U187"/>
  <c r="AM53"/>
  <c r="AB77"/>
  <c r="AF97"/>
  <c r="H110"/>
  <c r="T125"/>
  <c r="W139"/>
  <c r="O151"/>
  <c r="P170"/>
  <c r="W193"/>
  <c r="V215"/>
  <c r="AB226"/>
  <c r="M230"/>
  <c r="AN225"/>
  <c r="AH245"/>
  <c r="AJ196"/>
  <c r="AE235"/>
  <c r="M273"/>
  <c r="AM140"/>
  <c r="M181"/>
  <c r="Y46"/>
  <c r="AN67"/>
  <c r="AN87"/>
  <c r="AB105"/>
  <c r="AA118"/>
  <c r="AF42"/>
  <c r="S11"/>
  <c r="W29"/>
  <c r="AA45"/>
  <c r="R67"/>
  <c r="AA88"/>
  <c r="AJ107"/>
  <c r="AJ121"/>
  <c r="X135"/>
  <c r="AJ145"/>
  <c r="AC154"/>
  <c r="AM162"/>
  <c r="H168"/>
  <c r="V172"/>
  <c r="O178"/>
  <c r="AC191"/>
  <c r="U201"/>
  <c r="Z205"/>
  <c r="AA220"/>
  <c r="T236"/>
  <c r="R226"/>
  <c r="S234"/>
  <c r="AL294"/>
  <c r="Z222"/>
  <c r="Q246"/>
  <c r="AN221"/>
  <c r="Q225"/>
  <c r="O233"/>
  <c r="AB245"/>
  <c r="T296"/>
  <c r="AE182"/>
  <c r="T219"/>
  <c r="AE223"/>
  <c r="X235"/>
  <c r="Z239"/>
  <c r="X247"/>
  <c r="AH255"/>
  <c r="AE269"/>
  <c r="AH302"/>
  <c r="Y194"/>
  <c r="AG204"/>
  <c r="O209"/>
  <c r="H215"/>
  <c r="AN148"/>
  <c r="AM181"/>
  <c r="AE25"/>
  <c r="AN63"/>
  <c r="T79"/>
  <c r="X99"/>
  <c r="AB121"/>
  <c r="V133"/>
  <c r="AJ139"/>
  <c r="V151"/>
  <c r="AF166"/>
  <c r="AB178"/>
  <c r="P201"/>
  <c r="M215"/>
  <c r="P232"/>
  <c r="AG222"/>
  <c r="AG246"/>
  <c r="AJ225"/>
  <c r="X241"/>
  <c r="R296"/>
  <c r="O192"/>
  <c r="X231"/>
  <c r="Z235"/>
  <c r="AA247"/>
  <c r="AK284"/>
  <c r="W302"/>
  <c r="Q190"/>
  <c r="AK202"/>
  <c r="AE209"/>
  <c r="AA217"/>
  <c r="AM251"/>
  <c r="W253"/>
  <c r="Q255"/>
  <c r="AB259"/>
  <c r="AI261"/>
  <c r="AM263"/>
  <c r="U264"/>
  <c r="AL266"/>
  <c r="AC266"/>
  <c r="AL267"/>
  <c r="AC268"/>
  <c r="V270"/>
  <c r="X271"/>
  <c r="AF272"/>
  <c r="AM273"/>
  <c r="P274"/>
  <c r="AL276"/>
  <c r="X277"/>
  <c r="AH278"/>
  <c r="AN278"/>
  <c r="AA279"/>
  <c r="U288"/>
  <c r="W295"/>
  <c r="W308"/>
  <c r="U205"/>
  <c r="AG213"/>
  <c r="AC288"/>
  <c r="M293"/>
  <c r="P300"/>
  <c r="S300"/>
  <c r="AG250"/>
  <c r="Y258"/>
  <c r="AE282"/>
  <c r="AF298"/>
  <c r="V298"/>
  <c r="W306"/>
  <c r="AH252"/>
  <c r="Z258"/>
  <c r="AB304"/>
  <c r="M297"/>
  <c r="M301"/>
  <c r="AE305"/>
  <c r="X281"/>
  <c r="AC283"/>
  <c r="R285"/>
  <c r="AH287"/>
  <c r="P288"/>
  <c r="O136"/>
  <c r="V208"/>
  <c r="AE23"/>
  <c r="AL55"/>
  <c r="AA76"/>
  <c r="H96"/>
  <c r="AM121"/>
  <c r="AJ129"/>
  <c r="AE133"/>
  <c r="T137"/>
  <c r="AF145"/>
  <c r="AE151"/>
  <c r="AM158"/>
  <c r="Z162"/>
  <c r="H172"/>
  <c r="AA193"/>
  <c r="AC201"/>
  <c r="AJ203"/>
  <c r="Z236"/>
  <c r="T218"/>
  <c r="T242"/>
  <c r="Z238"/>
  <c r="AJ221"/>
  <c r="AN237"/>
  <c r="Z255"/>
  <c r="Z337"/>
  <c r="AJ200"/>
  <c r="H225"/>
  <c r="AK253"/>
  <c r="R284"/>
  <c r="Q188"/>
  <c r="AC200"/>
  <c r="H205"/>
  <c r="H209"/>
  <c r="AA215"/>
  <c r="AE251"/>
  <c r="H253"/>
  <c r="O255"/>
  <c r="O257"/>
  <c r="S259"/>
  <c r="Y261"/>
  <c r="W264"/>
  <c r="P265"/>
  <c r="W266"/>
  <c r="V267"/>
  <c r="H268"/>
  <c r="H269"/>
  <c r="U270"/>
  <c r="AM271"/>
  <c r="U272"/>
  <c r="AL274"/>
  <c r="AC274"/>
  <c r="AL275"/>
  <c r="AC276"/>
  <c r="V278"/>
  <c r="X279"/>
  <c r="AF280"/>
  <c r="M295"/>
  <c r="AF308"/>
  <c r="AG308"/>
  <c r="U209"/>
  <c r="AJ217"/>
  <c r="T293"/>
  <c r="AB300"/>
  <c r="Q308"/>
  <c r="Q254"/>
  <c r="AG260"/>
  <c r="V286"/>
  <c r="T298"/>
  <c r="AB306"/>
  <c r="V248"/>
  <c r="R258"/>
  <c r="M262"/>
  <c r="AN304"/>
  <c r="Y304"/>
  <c r="Z301"/>
  <c r="V305"/>
  <c r="AN281"/>
  <c r="Z285"/>
  <c r="Z287"/>
  <c r="AL289"/>
  <c r="M290"/>
  <c r="Y18"/>
  <c r="AB71"/>
  <c r="AL143"/>
  <c r="S150"/>
  <c r="AM166"/>
  <c r="AC174"/>
  <c r="S193"/>
  <c r="V222"/>
  <c r="M238"/>
  <c r="AH223"/>
  <c r="Q239"/>
  <c r="Q200"/>
  <c r="AM205"/>
  <c r="W251"/>
  <c r="X257"/>
  <c r="AA261"/>
  <c r="AB264"/>
  <c r="AJ267"/>
  <c r="Q269"/>
  <c r="M272"/>
  <c r="V274"/>
  <c r="S276"/>
  <c r="W278"/>
  <c r="AL280"/>
  <c r="Q295"/>
  <c r="AK203"/>
  <c r="AK213"/>
  <c r="V293"/>
  <c r="U248"/>
  <c r="V262"/>
  <c r="P298"/>
  <c r="AI306"/>
  <c r="AL260"/>
  <c r="T297"/>
  <c r="AL305"/>
  <c r="AI282"/>
  <c r="S284"/>
  <c r="R287"/>
  <c r="AF292"/>
  <c r="AG299"/>
  <c r="AE303"/>
  <c r="R307"/>
  <c r="H341"/>
  <c r="R341"/>
  <c r="T309"/>
  <c r="V311"/>
  <c r="AI312"/>
  <c r="AF315"/>
  <c r="AH319"/>
  <c r="P321"/>
  <c r="AM325"/>
  <c r="AL325"/>
  <c r="AB329"/>
  <c r="AN310"/>
  <c r="T312"/>
  <c r="O314"/>
  <c r="AF318"/>
  <c r="U320"/>
  <c r="U323"/>
  <c r="Z327"/>
  <c r="H330"/>
  <c r="AE322"/>
  <c r="Z330"/>
  <c r="AM343"/>
  <c r="AC326"/>
  <c r="AH334"/>
  <c r="T359"/>
  <c r="Y359"/>
  <c r="AG363"/>
  <c r="S353"/>
  <c r="Y333"/>
  <c r="AM336"/>
  <c r="AI338"/>
  <c r="AA342"/>
  <c r="AB344"/>
  <c r="AH346"/>
  <c r="H349"/>
  <c r="H351"/>
  <c r="AA355"/>
  <c r="W331"/>
  <c r="AG336"/>
  <c r="V345"/>
  <c r="R347"/>
  <c r="AJ349"/>
  <c r="AG349"/>
  <c r="Q354"/>
  <c r="Z350"/>
  <c r="X364"/>
  <c r="Y364"/>
  <c r="Z60"/>
  <c r="R16"/>
  <c r="H159"/>
  <c r="AK38"/>
  <c r="AB91"/>
  <c r="X107"/>
  <c r="H120"/>
  <c r="AB135"/>
  <c r="AA140"/>
  <c r="V149"/>
  <c r="AE158"/>
  <c r="Z170"/>
  <c r="X211"/>
  <c r="O236"/>
  <c r="M226"/>
  <c r="AH294"/>
  <c r="U259"/>
  <c r="AN296"/>
  <c r="T190"/>
  <c r="AH227"/>
  <c r="P243"/>
  <c r="U182"/>
  <c r="S209"/>
  <c r="S217"/>
  <c r="AM253"/>
  <c r="X259"/>
  <c r="T263"/>
  <c r="AF265"/>
  <c r="AN266"/>
  <c r="S269"/>
  <c r="R271"/>
  <c r="X273"/>
  <c r="AK274"/>
  <c r="P277"/>
  <c r="V279"/>
  <c r="AC205"/>
  <c r="Q288"/>
  <c r="AE293"/>
  <c r="M300"/>
  <c r="Q260"/>
  <c r="W298"/>
  <c r="AJ304"/>
  <c r="Y301"/>
  <c r="AH281"/>
  <c r="AB286"/>
  <c r="AH291"/>
  <c r="M292"/>
  <c r="AJ299"/>
  <c r="M303"/>
  <c r="M307"/>
  <c r="AH309"/>
  <c r="R311"/>
  <c r="H314"/>
  <c r="H316"/>
  <c r="AB319"/>
  <c r="S321"/>
  <c r="AG323"/>
  <c r="R325"/>
  <c r="Z329"/>
  <c r="AF310"/>
  <c r="AJ312"/>
  <c r="AN314"/>
  <c r="X316"/>
  <c r="R318"/>
  <c r="O320"/>
  <c r="Q323"/>
  <c r="Q327"/>
  <c r="X331"/>
  <c r="AL339"/>
  <c r="AJ330"/>
  <c r="R339"/>
  <c r="AC322"/>
  <c r="O332"/>
  <c r="AE359"/>
  <c r="AC359"/>
  <c r="AI363"/>
  <c r="X34"/>
  <c r="AM27"/>
  <c r="AM71"/>
  <c r="M143"/>
  <c r="AB154"/>
  <c r="AA178"/>
  <c r="AB220"/>
  <c r="AJ294"/>
  <c r="M246"/>
  <c r="Z221"/>
  <c r="AB229"/>
  <c r="AH233"/>
  <c r="AK237"/>
  <c r="AE245"/>
  <c r="AM247"/>
  <c r="AK182"/>
  <c r="AC190"/>
  <c r="AG208"/>
  <c r="Q212"/>
  <c r="U216"/>
  <c r="Y251"/>
  <c r="H257"/>
  <c r="R263"/>
  <c r="X265"/>
  <c r="AK266"/>
  <c r="P269"/>
  <c r="V271"/>
  <c r="U274"/>
  <c r="W276"/>
  <c r="AL278"/>
  <c r="Z280"/>
  <c r="AK295"/>
  <c r="Q203"/>
  <c r="Q213"/>
  <c r="O300"/>
  <c r="AK252"/>
  <c r="Q262"/>
  <c r="AJ298"/>
  <c r="R252"/>
  <c r="X304"/>
  <c r="P297"/>
  <c r="S281"/>
  <c r="T286"/>
  <c r="AI289"/>
  <c r="T292"/>
  <c r="Y299"/>
  <c r="P303"/>
  <c r="P307"/>
  <c r="AB341"/>
  <c r="H310"/>
  <c r="Z313"/>
  <c r="R315"/>
  <c r="S316"/>
  <c r="AA318"/>
  <c r="AI321"/>
  <c r="AE325"/>
  <c r="O329"/>
  <c r="AB310"/>
  <c r="AL312"/>
  <c r="R314"/>
  <c r="V316"/>
  <c r="AG320"/>
  <c r="O323"/>
  <c r="W327"/>
  <c r="AH330"/>
  <c r="AI339"/>
  <c r="O324"/>
  <c r="P335"/>
  <c r="AK322"/>
  <c r="AK326"/>
  <c r="AH338"/>
  <c r="AJ363"/>
  <c r="M363"/>
  <c r="AA353"/>
  <c r="Y353"/>
  <c r="AK333"/>
  <c r="AA336"/>
  <c r="O340"/>
  <c r="AM342"/>
  <c r="AN344"/>
  <c r="S345"/>
  <c r="W346"/>
  <c r="V348"/>
  <c r="W351"/>
  <c r="P355"/>
  <c r="AC330"/>
  <c r="AK332"/>
  <c r="U336"/>
  <c r="AB345"/>
  <c r="R349"/>
  <c r="AG350"/>
  <c r="M350"/>
  <c r="R354"/>
  <c r="T360"/>
  <c r="P364"/>
  <c r="AC362"/>
  <c r="M360"/>
  <c r="AM70"/>
  <c r="AE216"/>
  <c r="AM29"/>
  <c r="R99"/>
  <c r="AI112"/>
  <c r="S126"/>
  <c r="AM135"/>
  <c r="M145"/>
  <c r="AA162"/>
  <c r="AJ211"/>
  <c r="H244"/>
  <c r="AC226"/>
  <c r="X242"/>
  <c r="AJ230"/>
  <c r="Z251"/>
  <c r="AF337"/>
  <c r="T196"/>
  <c r="Z219"/>
  <c r="Q247"/>
  <c r="Y196"/>
  <c r="X249"/>
  <c r="AJ253"/>
  <c r="AJ257"/>
  <c r="AM261"/>
  <c r="AL265"/>
  <c r="AA267"/>
  <c r="AC269"/>
  <c r="AF271"/>
  <c r="AA272"/>
  <c r="Q275"/>
  <c r="AM278"/>
  <c r="H280"/>
  <c r="X308"/>
  <c r="AC207"/>
  <c r="AM217"/>
  <c r="Y254"/>
  <c r="Q286"/>
  <c r="AC306"/>
  <c r="M256"/>
  <c r="AB297"/>
  <c r="AI281"/>
  <c r="X285"/>
  <c r="AI290"/>
  <c r="AJ292"/>
  <c r="T299"/>
  <c r="W303"/>
  <c r="O307"/>
  <c r="O341"/>
  <c r="W309"/>
  <c r="AE311"/>
  <c r="P313"/>
  <c r="M315"/>
  <c r="AI316"/>
  <c r="T317"/>
  <c r="V319"/>
  <c r="AE321"/>
  <c r="P325"/>
  <c r="AM329"/>
  <c r="P333"/>
  <c r="O310"/>
  <c r="AH314"/>
  <c r="R316"/>
  <c r="Z318"/>
  <c r="W320"/>
  <c r="R323"/>
  <c r="R327"/>
  <c r="AE339"/>
  <c r="Z322"/>
  <c r="AH331"/>
  <c r="U322"/>
  <c r="R332"/>
  <c r="X359"/>
  <c r="AB363"/>
  <c r="W353"/>
  <c r="AH354"/>
  <c r="AK350"/>
  <c r="AF345"/>
  <c r="K124"/>
  <c r="K67"/>
  <c r="K353"/>
  <c r="K254"/>
  <c r="Q171"/>
  <c r="R36"/>
  <c r="S18"/>
  <c r="O361"/>
  <c r="AN52"/>
  <c r="Q35"/>
  <c r="W90"/>
  <c r="W102"/>
  <c r="AN160"/>
  <c r="W74"/>
  <c r="M138"/>
  <c r="O240"/>
  <c r="Z136"/>
  <c r="V31"/>
  <c r="AH120"/>
  <c r="X8"/>
  <c r="W187"/>
  <c r="X16"/>
  <c r="AC20"/>
  <c r="W75"/>
  <c r="AF140"/>
  <c r="O124"/>
  <c r="AI187"/>
  <c r="AA60"/>
  <c r="P105"/>
  <c r="AA208"/>
  <c r="AA114"/>
  <c r="AN174"/>
  <c r="V238"/>
  <c r="AK239"/>
  <c r="AH51"/>
  <c r="H122"/>
  <c r="W49"/>
  <c r="W125"/>
  <c r="S165"/>
  <c r="AM193"/>
  <c r="AA236"/>
  <c r="V230"/>
  <c r="T237"/>
  <c r="AH219"/>
  <c r="AH247"/>
  <c r="AK196"/>
  <c r="AL13"/>
  <c r="T85"/>
  <c r="AE141"/>
  <c r="X203"/>
  <c r="U246"/>
  <c r="Q219"/>
  <c r="O296"/>
  <c r="AC212"/>
  <c r="AB257"/>
  <c r="AB265"/>
  <c r="AF269"/>
  <c r="AG273"/>
  <c r="M278"/>
  <c r="AN308"/>
  <c r="AE288"/>
  <c r="AG252"/>
  <c r="AN306"/>
  <c r="U304"/>
  <c r="AB282"/>
  <c r="AN289"/>
  <c r="V57"/>
  <c r="R131"/>
  <c r="AN154"/>
  <c r="U193"/>
  <c r="AG234"/>
  <c r="U237"/>
  <c r="AF227"/>
  <c r="Y202"/>
  <c r="Q251"/>
  <c r="AG259"/>
  <c r="P266"/>
  <c r="AN270"/>
  <c r="AN275"/>
  <c r="W279"/>
  <c r="AG203"/>
  <c r="U300"/>
  <c r="AG290"/>
  <c r="AH258"/>
  <c r="O301"/>
  <c r="X287"/>
  <c r="X75"/>
  <c r="AE174"/>
  <c r="Z223"/>
  <c r="AB253"/>
  <c r="Q267"/>
  <c r="AB277"/>
  <c r="Q205"/>
  <c r="AG282"/>
  <c r="Q297"/>
  <c r="AH289"/>
  <c r="AJ307"/>
  <c r="AN311"/>
  <c r="AH321"/>
  <c r="P310"/>
  <c r="Z320"/>
  <c r="AE324"/>
  <c r="Z340"/>
  <c r="Q331"/>
  <c r="AH343"/>
  <c r="V351"/>
  <c r="AJ345"/>
  <c r="AK354"/>
  <c r="AH62"/>
  <c r="AJ97"/>
  <c r="T143"/>
  <c r="Z213"/>
  <c r="Y263"/>
  <c r="AM243"/>
  <c r="AN255"/>
  <c r="X267"/>
  <c r="P275"/>
  <c r="Z288"/>
  <c r="V306"/>
  <c r="Y288"/>
  <c r="Y303"/>
  <c r="Z315"/>
  <c r="AI325"/>
  <c r="P312"/>
  <c r="S323"/>
  <c r="AJ324"/>
  <c r="Z338"/>
  <c r="AB208"/>
  <c r="AH154"/>
  <c r="H292"/>
  <c r="Q241"/>
  <c r="AC192"/>
  <c r="AA253"/>
  <c r="P267"/>
  <c r="AF276"/>
  <c r="AK205"/>
  <c r="U282"/>
  <c r="R305"/>
  <c r="S292"/>
  <c r="AH341"/>
  <c r="V317"/>
  <c r="R329"/>
  <c r="AE316"/>
  <c r="AA330"/>
  <c r="Q324"/>
  <c r="AC363"/>
  <c r="Y337"/>
  <c r="AN346"/>
  <c r="AM355"/>
  <c r="W345"/>
  <c r="AL354"/>
  <c r="AL360"/>
  <c r="AF101"/>
  <c r="T147"/>
  <c r="U226"/>
  <c r="AJ337"/>
  <c r="U198"/>
  <c r="AN263"/>
  <c r="S271"/>
  <c r="AG295"/>
  <c r="Q258"/>
  <c r="AK297"/>
  <c r="P292"/>
  <c r="AF341"/>
  <c r="AJ315"/>
  <c r="U321"/>
  <c r="AB312"/>
  <c r="AE323"/>
  <c r="T324"/>
  <c r="S359"/>
  <c r="AM349"/>
  <c r="Q334"/>
  <c r="H355"/>
  <c r="AI347"/>
  <c r="X344"/>
  <c r="AG337"/>
  <c r="R353"/>
  <c r="AG362"/>
  <c r="R352"/>
  <c r="T349"/>
  <c r="AE345"/>
  <c r="AA331"/>
  <c r="AJ351"/>
  <c r="V346"/>
  <c r="AN343"/>
  <c r="U337"/>
  <c r="AH353"/>
  <c r="AN358"/>
  <c r="AC358"/>
  <c r="V354"/>
  <c r="O347"/>
  <c r="AK338"/>
  <c r="AI355"/>
  <c r="AK339"/>
  <c r="Y363"/>
  <c r="AN364"/>
  <c r="AN349"/>
  <c r="AC334"/>
  <c r="P351"/>
  <c r="AL344"/>
  <c r="AE338"/>
  <c r="AE364"/>
  <c r="AM358"/>
  <c r="AM354"/>
  <c r="AF352"/>
  <c r="O350"/>
  <c r="U347"/>
  <c r="U344"/>
  <c r="T340"/>
  <c r="AB336"/>
  <c r="M334"/>
  <c r="W328"/>
  <c r="AH326"/>
  <c r="AB324"/>
  <c r="R322"/>
  <c r="U319"/>
  <c r="AG316"/>
  <c r="AA362"/>
  <c r="H356"/>
  <c r="AE352"/>
  <c r="S350"/>
  <c r="AA346"/>
  <c r="AJ340"/>
  <c r="M336"/>
  <c r="AJ332"/>
  <c r="AA328"/>
  <c r="V325"/>
  <c r="M323"/>
  <c r="Y319"/>
  <c r="Q314"/>
  <c r="U312"/>
  <c r="U309"/>
  <c r="AL304"/>
  <c r="U299"/>
  <c r="U291"/>
  <c r="T289"/>
  <c r="H287"/>
  <c r="P285"/>
  <c r="AM281"/>
  <c r="AE280"/>
  <c r="O276"/>
  <c r="O269"/>
  <c r="AE264"/>
  <c r="AB260"/>
  <c r="O258"/>
  <c r="W256"/>
  <c r="X254"/>
  <c r="X252"/>
  <c r="W364"/>
  <c r="AB356"/>
  <c r="S352"/>
  <c r="AK345"/>
  <c r="AL340"/>
  <c r="AB332"/>
  <c r="M328"/>
  <c r="P324"/>
  <c r="Q318"/>
  <c r="AC313"/>
  <c r="Q310"/>
  <c r="AA304"/>
  <c r="AG298"/>
  <c r="AE292"/>
  <c r="P289"/>
  <c r="AC286"/>
  <c r="AE283"/>
  <c r="AJ280"/>
  <c r="T276"/>
  <c r="X270"/>
  <c r="AJ264"/>
  <c r="R261"/>
  <c r="AL259"/>
  <c r="AA256"/>
  <c r="O254"/>
  <c r="AJ250"/>
  <c r="AE248"/>
  <c r="Y243"/>
  <c r="AG239"/>
  <c r="AF234"/>
  <c r="S231"/>
  <c r="AA226"/>
  <c r="P218"/>
  <c r="Z212"/>
  <c r="AH205"/>
  <c r="X200"/>
  <c r="W198"/>
  <c r="AB196"/>
  <c r="W194"/>
  <c r="AF192"/>
  <c r="AL190"/>
  <c r="AM188"/>
  <c r="H188"/>
  <c r="V186"/>
  <c r="AI184"/>
  <c r="AN182"/>
  <c r="AI180"/>
  <c r="U177"/>
  <c r="M172"/>
  <c r="Y168"/>
  <c r="AI162"/>
  <c r="M158"/>
  <c r="V154"/>
  <c r="U151"/>
  <c r="Y149"/>
  <c r="AA147"/>
  <c r="AC145"/>
  <c r="U143"/>
  <c r="Y141"/>
  <c r="AA139"/>
  <c r="AC137"/>
  <c r="U135"/>
  <c r="Y133"/>
  <c r="AA131"/>
  <c r="AC129"/>
  <c r="U127"/>
  <c r="Y125"/>
  <c r="AA123"/>
  <c r="AC121"/>
  <c r="U119"/>
  <c r="Y117"/>
  <c r="AA115"/>
  <c r="AC113"/>
  <c r="S364"/>
  <c r="W356"/>
  <c r="X350"/>
  <c r="AC347"/>
  <c r="AL342"/>
  <c r="P338"/>
  <c r="R333"/>
  <c r="AL326"/>
  <c r="X324"/>
  <c r="V321"/>
  <c r="AG317"/>
  <c r="Y313"/>
  <c r="U311"/>
  <c r="H307"/>
  <c r="H303"/>
  <c r="H298"/>
  <c r="Y291"/>
  <c r="AB287"/>
  <c r="T285"/>
  <c r="AK282"/>
  <c r="AJ278"/>
  <c r="O274"/>
  <c r="AK267"/>
  <c r="AN262"/>
  <c r="AI260"/>
  <c r="X258"/>
  <c r="V253"/>
  <c r="P250"/>
  <c r="V247"/>
  <c r="U240"/>
  <c r="U236"/>
  <c r="M231"/>
  <c r="S225"/>
  <c r="Y221"/>
  <c r="R217"/>
  <c r="AB200"/>
  <c r="R198"/>
  <c r="W196"/>
  <c r="R194"/>
  <c r="P192"/>
  <c r="M190"/>
  <c r="M188"/>
  <c r="P186"/>
  <c r="H184"/>
  <c r="U181"/>
  <c r="H174"/>
  <c r="AI168"/>
  <c r="H161"/>
  <c r="H157"/>
  <c r="AC151"/>
  <c r="AK148"/>
  <c r="AI145"/>
  <c r="Y142"/>
  <c r="AG139"/>
  <c r="U137"/>
  <c r="AC133"/>
  <c r="S131"/>
  <c r="U128"/>
  <c r="Q125"/>
  <c r="AG122"/>
  <c r="AA119"/>
  <c r="AK116"/>
  <c r="AI113"/>
  <c r="Q111"/>
  <c r="S109"/>
  <c r="H107"/>
  <c r="AG104"/>
  <c r="Q103"/>
  <c r="S101"/>
  <c r="H99"/>
  <c r="AG96"/>
  <c r="Q95"/>
  <c r="S93"/>
  <c r="H91"/>
  <c r="AG88"/>
  <c r="Q87"/>
  <c r="S85"/>
  <c r="H83"/>
  <c r="AG80"/>
  <c r="Q79"/>
  <c r="S77"/>
  <c r="H75"/>
  <c r="AG72"/>
  <c r="Q71"/>
  <c r="S69"/>
  <c r="H67"/>
  <c r="AG64"/>
  <c r="Q63"/>
  <c r="S61"/>
  <c r="H59"/>
  <c r="AG56"/>
  <c r="Q55"/>
  <c r="S53"/>
  <c r="H51"/>
  <c r="X47"/>
  <c r="X43"/>
  <c r="X39"/>
  <c r="X35"/>
  <c r="X31"/>
  <c r="AJ25"/>
  <c r="T21"/>
  <c r="AB15"/>
  <c r="AJ9"/>
  <c r="O358"/>
  <c r="P354"/>
  <c r="AJ350"/>
  <c r="Q347"/>
  <c r="AF342"/>
  <c r="AJ336"/>
  <c r="AN328"/>
  <c r="V326"/>
  <c r="AJ321"/>
  <c r="H317"/>
  <c r="U313"/>
  <c r="X307"/>
  <c r="U303"/>
  <c r="S295"/>
  <c r="AM289"/>
  <c r="AA287"/>
  <c r="AJ283"/>
  <c r="T281"/>
  <c r="AI276"/>
  <c r="Z271"/>
  <c r="AI266"/>
  <c r="S262"/>
  <c r="AI258"/>
  <c r="H256"/>
  <c r="H254"/>
  <c r="V251"/>
  <c r="AN248"/>
  <c r="M247"/>
  <c r="S243"/>
  <c r="H236"/>
  <c r="H231"/>
  <c r="AK226"/>
  <c r="P222"/>
  <c r="H218"/>
  <c r="AH201"/>
  <c r="AN198"/>
  <c r="AM196"/>
  <c r="AF194"/>
  <c r="AH192"/>
  <c r="V190"/>
  <c r="AN186"/>
  <c r="AL184"/>
  <c r="W182"/>
  <c r="AF177"/>
  <c r="S172"/>
  <c r="AF165"/>
  <c r="AG158"/>
  <c r="M152"/>
  <c r="AC148"/>
  <c r="Q145"/>
  <c r="Y143"/>
  <c r="AC139"/>
  <c r="AK136"/>
  <c r="U134"/>
  <c r="AC130"/>
  <c r="Q128"/>
  <c r="AA125"/>
  <c r="AG121"/>
  <c r="AK119"/>
  <c r="AC116"/>
  <c r="Q113"/>
  <c r="Y111"/>
  <c r="AA109"/>
  <c r="AC107"/>
  <c r="U105"/>
  <c r="Y103"/>
  <c r="AA101"/>
  <c r="AF350"/>
  <c r="AL334"/>
  <c r="Y325"/>
  <c r="Q317"/>
  <c r="AC309"/>
  <c r="AC290"/>
  <c r="H285"/>
  <c r="O281"/>
  <c r="X272"/>
  <c r="Y262"/>
  <c r="V257"/>
  <c r="M251"/>
  <c r="S245"/>
  <c r="Y231"/>
  <c r="AF226"/>
  <c r="R201"/>
  <c r="AL197"/>
  <c r="AI188"/>
  <c r="AH184"/>
  <c r="AI176"/>
  <c r="U165"/>
  <c r="AG149"/>
  <c r="AG144"/>
  <c r="Y140"/>
  <c r="AC135"/>
  <c r="Y129"/>
  <c r="S125"/>
  <c r="H121"/>
  <c r="Y115"/>
  <c r="AC110"/>
  <c r="Q106"/>
  <c r="S103"/>
  <c r="AI99"/>
  <c r="AK97"/>
  <c r="Y95"/>
  <c r="AG92"/>
  <c r="Q90"/>
  <c r="Y88"/>
  <c r="AA85"/>
  <c r="AK82"/>
  <c r="H81"/>
  <c r="Y78"/>
  <c r="S75"/>
  <c r="U73"/>
  <c r="H71"/>
  <c r="AI67"/>
  <c r="AK65"/>
  <c r="Y63"/>
  <c r="AG60"/>
  <c r="Q58"/>
  <c r="Y56"/>
  <c r="AA53"/>
  <c r="AK50"/>
  <c r="P47"/>
  <c r="P43"/>
  <c r="P39"/>
  <c r="P35"/>
  <c r="P31"/>
  <c r="AB25"/>
  <c r="P19"/>
  <c r="T15"/>
  <c r="P350"/>
  <c r="V338"/>
  <c r="M326"/>
  <c r="H311"/>
  <c r="O295"/>
  <c r="AE287"/>
  <c r="AK281"/>
  <c r="U273"/>
  <c r="U265"/>
  <c r="P258"/>
  <c r="W250"/>
  <c r="P246"/>
  <c r="AF242"/>
  <c r="H232"/>
  <c r="M221"/>
  <c r="R203"/>
  <c r="V198"/>
  <c r="H194"/>
  <c r="P188"/>
  <c r="AF184"/>
  <c r="Y180"/>
  <c r="M168"/>
  <c r="Y158"/>
  <c r="S151"/>
  <c r="Y146"/>
  <c r="AK141"/>
  <c r="AA137"/>
  <c r="U131"/>
  <c r="Q126"/>
  <c r="H123"/>
  <c r="U117"/>
  <c r="AI111"/>
  <c r="Y107"/>
  <c r="AG103"/>
  <c r="AC99"/>
  <c r="S97"/>
  <c r="Q94"/>
  <c r="AC92"/>
  <c r="AG89"/>
  <c r="U87"/>
  <c r="H85"/>
  <c r="AG82"/>
  <c r="AI79"/>
  <c r="Y77"/>
  <c r="Q75"/>
  <c r="U72"/>
  <c r="AK69"/>
  <c r="AC67"/>
  <c r="S65"/>
  <c r="Q62"/>
  <c r="AC60"/>
  <c r="AG57"/>
  <c r="U55"/>
  <c r="H53"/>
  <c r="AG50"/>
  <c r="AJ41"/>
  <c r="AJ33"/>
  <c r="AN27"/>
  <c r="AB21"/>
  <c r="P15"/>
  <c r="T11"/>
  <c r="AI360"/>
  <c r="Q349"/>
  <c r="AK344"/>
  <c r="T334"/>
  <c r="AM326"/>
  <c r="S319"/>
  <c r="Y312"/>
  <c r="S299"/>
  <c r="AF289"/>
  <c r="AK286"/>
  <c r="AB281"/>
  <c r="Z269"/>
  <c r="AN258"/>
  <c r="T250"/>
  <c r="AA242"/>
  <c r="AI229"/>
  <c r="Z211"/>
  <c r="S198"/>
  <c r="AN192"/>
  <c r="H190"/>
  <c r="V185"/>
  <c r="S174"/>
  <c r="AF161"/>
  <c r="AG154"/>
  <c r="Y148"/>
  <c r="AC143"/>
  <c r="Y137"/>
  <c r="S133"/>
  <c r="H129"/>
  <c r="Y123"/>
  <c r="AG118"/>
  <c r="AK113"/>
  <c r="AG109"/>
  <c r="Q107"/>
  <c r="H103"/>
  <c r="AA99"/>
  <c r="AK96"/>
  <c r="AI93"/>
  <c r="Y90"/>
  <c r="AG87"/>
  <c r="U85"/>
  <c r="AC81"/>
  <c r="S79"/>
  <c r="U76"/>
  <c r="Q73"/>
  <c r="AG70"/>
  <c r="AA67"/>
  <c r="AK64"/>
  <c r="AI61"/>
  <c r="Y58"/>
  <c r="AG55"/>
  <c r="U53"/>
  <c r="AG49"/>
  <c r="AB41"/>
  <c r="AB33"/>
  <c r="P27"/>
  <c r="T23"/>
  <c r="AF15"/>
  <c r="AN9"/>
  <c r="W360"/>
  <c r="AA352"/>
  <c r="M340"/>
  <c r="S328"/>
  <c r="AG321"/>
  <c r="AK316"/>
  <c r="AI309"/>
  <c r="S303"/>
  <c r="W289"/>
  <c r="AM282"/>
  <c r="U277"/>
  <c r="U269"/>
  <c r="AM260"/>
  <c r="AH253"/>
  <c r="AI248"/>
  <c r="H234"/>
  <c r="AI221"/>
  <c r="AI194"/>
  <c r="AH190"/>
  <c r="AA188"/>
  <c r="H182"/>
  <c r="AG174"/>
  <c r="U157"/>
  <c r="U148"/>
  <c r="S143"/>
  <c r="Y138"/>
  <c r="AK133"/>
  <c r="AA129"/>
  <c r="U123"/>
  <c r="Q118"/>
  <c r="H115"/>
  <c r="AI107"/>
  <c r="U103"/>
  <c r="Y99"/>
  <c r="AC95"/>
  <c r="AK92"/>
  <c r="U90"/>
  <c r="AC86"/>
  <c r="Q84"/>
  <c r="AA81"/>
  <c r="AG77"/>
  <c r="AK75"/>
  <c r="AC72"/>
  <c r="Q69"/>
  <c r="Y67"/>
  <c r="AC63"/>
  <c r="AK60"/>
  <c r="U58"/>
  <c r="AC54"/>
  <c r="Q52"/>
  <c r="Y49"/>
  <c r="X41"/>
  <c r="X33"/>
  <c r="AF25"/>
  <c r="P21"/>
  <c r="X15"/>
  <c r="AH216"/>
  <c r="AH30"/>
  <c r="R40"/>
  <c r="R48"/>
  <c r="T155"/>
  <c r="Y159"/>
  <c r="AE163"/>
  <c r="AM167"/>
  <c r="AL171"/>
  <c r="AK171"/>
  <c r="AA175"/>
  <c r="P179"/>
  <c r="P183"/>
  <c r="AA191"/>
  <c r="AG191"/>
  <c r="X199"/>
  <c r="AB202"/>
  <c r="AM206"/>
  <c r="O210"/>
  <c r="M210"/>
  <c r="AF357"/>
  <c r="AH357"/>
  <c r="AF361"/>
  <c r="AH361"/>
  <c r="H8"/>
  <c r="H10"/>
  <c r="H12"/>
  <c r="H14"/>
  <c r="H16"/>
  <c r="H18"/>
  <c r="H20"/>
  <c r="H22"/>
  <c r="H24"/>
  <c r="H26"/>
  <c r="H28"/>
  <c r="H30"/>
  <c r="H32"/>
  <c r="H34"/>
  <c r="H36"/>
  <c r="H38"/>
  <c r="H40"/>
  <c r="H42"/>
  <c r="H44"/>
  <c r="H46"/>
  <c r="H48"/>
  <c r="AI49"/>
  <c r="R50"/>
  <c r="V52"/>
  <c r="Z54"/>
  <c r="M56"/>
  <c r="AH58"/>
  <c r="AL60"/>
  <c r="P62"/>
  <c r="T64"/>
  <c r="X66"/>
  <c r="AB68"/>
  <c r="AF70"/>
  <c r="AJ72"/>
  <c r="AN74"/>
  <c r="AE74"/>
  <c r="W76"/>
  <c r="O78"/>
  <c r="AM80"/>
  <c r="R82"/>
  <c r="V84"/>
  <c r="Z86"/>
  <c r="M88"/>
  <c r="AH90"/>
  <c r="AL92"/>
  <c r="P94"/>
  <c r="T96"/>
  <c r="X98"/>
  <c r="AB100"/>
  <c r="AF102"/>
  <c r="AJ104"/>
  <c r="AN106"/>
  <c r="AE106"/>
  <c r="W108"/>
  <c r="O110"/>
  <c r="AM112"/>
  <c r="R114"/>
  <c r="V116"/>
  <c r="Z118"/>
  <c r="M120"/>
  <c r="AH122"/>
  <c r="AL124"/>
  <c r="P126"/>
  <c r="T128"/>
  <c r="X130"/>
  <c r="AB132"/>
  <c r="AF134"/>
  <c r="AJ136"/>
  <c r="AN138"/>
  <c r="AE138"/>
  <c r="W140"/>
  <c r="O142"/>
  <c r="AM144"/>
  <c r="R146"/>
  <c r="V148"/>
  <c r="Z150"/>
  <c r="W152"/>
  <c r="AF156"/>
  <c r="AK156"/>
  <c r="AH160"/>
  <c r="AN164"/>
  <c r="AA164"/>
  <c r="T168"/>
  <c r="AI169"/>
  <c r="R172"/>
  <c r="AB176"/>
  <c r="AC179"/>
  <c r="Z180"/>
  <c r="H189"/>
  <c r="AG189"/>
  <c r="X197"/>
  <c r="T205"/>
  <c r="AL209"/>
  <c r="R214"/>
  <c r="AH224"/>
  <c r="AJ224"/>
  <c r="V228"/>
  <c r="S228"/>
  <c r="Y240"/>
  <c r="M244"/>
  <c r="P244"/>
  <c r="M12"/>
  <c r="V18"/>
  <c r="AL22"/>
  <c r="M28"/>
  <c r="M36"/>
  <c r="Z46"/>
  <c r="R9"/>
  <c r="T12"/>
  <c r="AB14"/>
  <c r="R17"/>
  <c r="T20"/>
  <c r="AB22"/>
  <c r="R25"/>
  <c r="T28"/>
  <c r="AB30"/>
  <c r="R33"/>
  <c r="T36"/>
  <c r="AB38"/>
  <c r="R41"/>
  <c r="T44"/>
  <c r="AB46"/>
  <c r="R49"/>
  <c r="Q153"/>
  <c r="V157"/>
  <c r="AF159"/>
  <c r="AA161"/>
  <c r="AE165"/>
  <c r="R169"/>
  <c r="O169"/>
  <c r="T173"/>
  <c r="AB177"/>
  <c r="AH181"/>
  <c r="P181"/>
  <c r="T187"/>
  <c r="S195"/>
  <c r="Y195"/>
  <c r="W204"/>
  <c r="S208"/>
  <c r="O212"/>
  <c r="M212"/>
  <c r="AF216"/>
  <c r="AI9"/>
  <c r="AA11"/>
  <c r="Q14"/>
  <c r="Y16"/>
  <c r="AG18"/>
  <c r="S21"/>
  <c r="H23"/>
  <c r="AI25"/>
  <c r="AA27"/>
  <c r="Q30"/>
  <c r="Y32"/>
  <c r="AG34"/>
  <c r="S37"/>
  <c r="H39"/>
  <c r="AI41"/>
  <c r="AA43"/>
  <c r="Q46"/>
  <c r="Y48"/>
  <c r="AF51"/>
  <c r="AH53"/>
  <c r="O53"/>
  <c r="P55"/>
  <c r="R57"/>
  <c r="AI58"/>
  <c r="AE59"/>
  <c r="AN61"/>
  <c r="Z63"/>
  <c r="S64"/>
  <c r="X65"/>
  <c r="AF67"/>
  <c r="AH69"/>
  <c r="O69"/>
  <c r="P71"/>
  <c r="R73"/>
  <c r="AI74"/>
  <c r="AE75"/>
  <c r="AN77"/>
  <c r="Z79"/>
  <c r="S80"/>
  <c r="X81"/>
  <c r="AF83"/>
  <c r="AH85"/>
  <c r="O85"/>
  <c r="P87"/>
  <c r="R89"/>
  <c r="AI90"/>
  <c r="AE91"/>
  <c r="AN93"/>
  <c r="Z95"/>
  <c r="S96"/>
  <c r="X97"/>
  <c r="AF99"/>
  <c r="AH101"/>
  <c r="O101"/>
  <c r="P103"/>
  <c r="R105"/>
  <c r="AI106"/>
  <c r="AE107"/>
  <c r="AN109"/>
  <c r="Z111"/>
  <c r="S112"/>
  <c r="X113"/>
  <c r="AF115"/>
  <c r="AH117"/>
  <c r="O117"/>
  <c r="P119"/>
  <c r="R121"/>
  <c r="AI122"/>
  <c r="AE123"/>
  <c r="AN125"/>
  <c r="Z127"/>
  <c r="S128"/>
  <c r="X129"/>
  <c r="AF131"/>
  <c r="AH133"/>
  <c r="O133"/>
  <c r="P135"/>
  <c r="R137"/>
  <c r="AI138"/>
  <c r="AE139"/>
  <c r="AN141"/>
  <c r="Z143"/>
  <c r="S144"/>
  <c r="X145"/>
  <c r="AF147"/>
  <c r="AH149"/>
  <c r="O149"/>
  <c r="R151"/>
  <c r="AG152"/>
  <c r="W154"/>
  <c r="AG156"/>
  <c r="W158"/>
  <c r="AG160"/>
  <c r="W162"/>
  <c r="AG164"/>
  <c r="W166"/>
  <c r="AG168"/>
  <c r="W170"/>
  <c r="AG172"/>
  <c r="W174"/>
  <c r="AG176"/>
  <c r="W178"/>
  <c r="AG180"/>
  <c r="AK185"/>
  <c r="R185"/>
  <c r="O193"/>
  <c r="V193"/>
  <c r="S201"/>
  <c r="R204"/>
  <c r="P211"/>
  <c r="T215"/>
  <c r="AE220"/>
  <c r="Z232"/>
  <c r="AC232"/>
  <c r="AE236"/>
  <c r="Z218"/>
  <c r="X218"/>
  <c r="W226"/>
  <c r="R234"/>
  <c r="O234"/>
  <c r="AE242"/>
  <c r="AF294"/>
  <c r="AH222"/>
  <c r="AJ222"/>
  <c r="AB230"/>
  <c r="AH238"/>
  <c r="AJ238"/>
  <c r="AB246"/>
  <c r="V292"/>
  <c r="AB221"/>
  <c r="AF225"/>
  <c r="AK225"/>
  <c r="W229"/>
  <c r="X233"/>
  <c r="AB237"/>
  <c r="AF241"/>
  <c r="AK241"/>
  <c r="W245"/>
  <c r="U255"/>
  <c r="Y275"/>
  <c r="AB296"/>
  <c r="AI296"/>
  <c r="V337"/>
  <c r="O186"/>
  <c r="AJ190"/>
  <c r="Z196"/>
  <c r="AF219"/>
  <c r="AK219"/>
  <c r="W223"/>
  <c r="AN227"/>
  <c r="AA227"/>
  <c r="AE231"/>
  <c r="P235"/>
  <c r="O235"/>
  <c r="U239"/>
  <c r="X243"/>
  <c r="V245"/>
  <c r="AC247"/>
  <c r="U253"/>
  <c r="U261"/>
  <c r="AE273"/>
  <c r="Q284"/>
  <c r="AE302"/>
  <c r="AA302"/>
  <c r="Q186"/>
  <c r="U192"/>
  <c r="AC196"/>
  <c r="Q202"/>
  <c r="U204"/>
  <c r="Y206"/>
  <c r="W209"/>
  <c r="H211"/>
  <c r="O213"/>
  <c r="AI215"/>
  <c r="T249"/>
  <c r="X251"/>
  <c r="V362"/>
  <c r="Q364"/>
  <c r="AK358"/>
  <c r="T362"/>
  <c r="V356"/>
  <c r="R350"/>
  <c r="AG352"/>
  <c r="M349"/>
  <c r="AB347"/>
  <c r="X345"/>
  <c r="AG342"/>
  <c r="Y338"/>
  <c r="AM333"/>
  <c r="O331"/>
  <c r="O355"/>
  <c r="U351"/>
  <c r="AN351"/>
  <c r="R348"/>
  <c r="AA347"/>
  <c r="AJ346"/>
  <c r="P344"/>
  <c r="V343"/>
  <c r="AK341"/>
  <c r="AG339"/>
  <c r="AC337"/>
  <c r="AI334"/>
  <c r="AC331"/>
  <c r="X353"/>
  <c r="AH363"/>
  <c r="AF363"/>
  <c r="W359"/>
  <c r="R342"/>
  <c r="R334"/>
  <c r="U328"/>
  <c r="Q322"/>
  <c r="M335"/>
  <c r="R331"/>
  <c r="O326"/>
  <c r="V339"/>
  <c r="Z331"/>
  <c r="V330"/>
  <c r="AK327"/>
  <c r="X323"/>
  <c r="AI320"/>
  <c r="AJ320"/>
  <c r="T318"/>
  <c r="P316"/>
  <c r="AL314"/>
  <c r="AH312"/>
  <c r="M310"/>
  <c r="X333"/>
  <c r="AL329"/>
  <c r="Q325"/>
  <c r="AA325"/>
  <c r="H321"/>
  <c r="T319"/>
  <c r="AE317"/>
  <c r="AA316"/>
  <c r="AL315"/>
  <c r="AN313"/>
  <c r="W311"/>
  <c r="S310"/>
  <c r="Z309"/>
  <c r="AM341"/>
  <c r="T307"/>
  <c r="O303"/>
  <c r="H301"/>
  <c r="M299"/>
  <c r="S291"/>
  <c r="P290"/>
  <c r="AI288"/>
  <c r="AN287"/>
  <c r="Y286"/>
  <c r="M285"/>
  <c r="AN284"/>
  <c r="AL283"/>
  <c r="AC281"/>
  <c r="Y305"/>
  <c r="AM301"/>
  <c r="AG297"/>
  <c r="AH297"/>
  <c r="O304"/>
  <c r="AH290"/>
  <c r="Z260"/>
  <c r="AL254"/>
  <c r="AH248"/>
  <c r="R306"/>
  <c r="AJ306"/>
  <c r="AB298"/>
  <c r="AG286"/>
  <c r="Z262"/>
  <c r="AC256"/>
  <c r="AK250"/>
  <c r="W300"/>
  <c r="W293"/>
  <c r="AH293"/>
  <c r="R288"/>
  <c r="AK215"/>
  <c r="AG209"/>
  <c r="Y205"/>
  <c r="O308"/>
  <c r="V295"/>
  <c r="P280"/>
  <c r="R280"/>
  <c r="AH279"/>
  <c r="AB278"/>
  <c r="T277"/>
  <c r="AK276"/>
  <c r="AH276"/>
  <c r="AB275"/>
  <c r="Z274"/>
  <c r="AJ273"/>
  <c r="Q272"/>
  <c r="H271"/>
  <c r="S270"/>
  <c r="V269"/>
  <c r="AN268"/>
  <c r="AM268"/>
  <c r="AG267"/>
  <c r="AA266"/>
  <c r="W265"/>
  <c r="P264"/>
  <c r="R264"/>
  <c r="AH263"/>
  <c r="AE261"/>
  <c r="AA259"/>
  <c r="W257"/>
  <c r="Y255"/>
  <c r="AG253"/>
  <c r="AN253"/>
  <c r="AG249"/>
  <c r="AN249"/>
  <c r="Q216"/>
  <c r="Q214"/>
  <c r="AI211"/>
  <c r="Y208"/>
  <c r="Y204"/>
  <c r="AG198"/>
  <c r="U190"/>
  <c r="AG182"/>
  <c r="Z302"/>
  <c r="U275"/>
  <c r="U247"/>
  <c r="AG245"/>
  <c r="T243"/>
  <c r="AB239"/>
  <c r="AJ235"/>
  <c r="P231"/>
  <c r="AM227"/>
  <c r="Q223"/>
  <c r="V221"/>
  <c r="AB219"/>
  <c r="AE194"/>
  <c r="T184"/>
  <c r="M337"/>
  <c r="AA296"/>
  <c r="M275"/>
  <c r="Z259"/>
  <c r="AK245"/>
  <c r="AE241"/>
  <c r="W237"/>
  <c r="R233"/>
  <c r="R229"/>
  <c r="W225"/>
  <c r="X221"/>
  <c r="O246"/>
  <c r="AE238"/>
  <c r="W230"/>
  <c r="W222"/>
  <c r="U242"/>
  <c r="V242"/>
  <c r="AN234"/>
  <c r="H230"/>
  <c r="Q226"/>
  <c r="Q218"/>
  <c r="AI236"/>
  <c r="AL236"/>
  <c r="Q232"/>
  <c r="AI220"/>
  <c r="AL220"/>
  <c r="M211"/>
  <c r="AN207"/>
  <c r="V201"/>
  <c r="AM201"/>
  <c r="Z193"/>
  <c r="AL185"/>
  <c r="AC183"/>
  <c r="R178"/>
  <c r="AK174"/>
  <c r="Q170"/>
  <c r="X167"/>
  <c r="X166"/>
  <c r="R162"/>
  <c r="AK158"/>
  <c r="Q154"/>
  <c r="X151"/>
  <c r="H150"/>
  <c r="O147"/>
  <c r="T145"/>
  <c r="X143"/>
  <c r="P141"/>
  <c r="AM139"/>
  <c r="AL139"/>
  <c r="AJ135"/>
  <c r="W133"/>
  <c r="AB131"/>
  <c r="Z129"/>
  <c r="V127"/>
  <c r="AJ125"/>
  <c r="T123"/>
  <c r="AF121"/>
  <c r="M119"/>
  <c r="AB117"/>
  <c r="S114"/>
  <c r="AA112"/>
  <c r="AA110"/>
  <c r="V109"/>
  <c r="AN107"/>
  <c r="M105"/>
  <c r="AH103"/>
  <c r="H100"/>
  <c r="AE97"/>
  <c r="W95"/>
  <c r="AM93"/>
  <c r="AI92"/>
  <c r="R91"/>
  <c r="AL89"/>
  <c r="H86"/>
  <c r="O83"/>
  <c r="T81"/>
  <c r="X79"/>
  <c r="P77"/>
  <c r="AM75"/>
  <c r="AL75"/>
  <c r="AJ71"/>
  <c r="W69"/>
  <c r="AB67"/>
  <c r="Z65"/>
  <c r="V63"/>
  <c r="AJ61"/>
  <c r="T59"/>
  <c r="AF57"/>
  <c r="M55"/>
  <c r="AB53"/>
  <c r="S50"/>
  <c r="U46"/>
  <c r="AE43"/>
  <c r="AK40"/>
  <c r="AC38"/>
  <c r="S35"/>
  <c r="W31"/>
  <c r="AG28"/>
  <c r="O25"/>
  <c r="O23"/>
  <c r="AM19"/>
  <c r="AC16"/>
  <c r="H13"/>
  <c r="AM9"/>
  <c r="X216"/>
  <c r="P212"/>
  <c r="AF208"/>
  <c r="M204"/>
  <c r="M195"/>
  <c r="AM195"/>
  <c r="AM187"/>
  <c r="Q181"/>
  <c r="H175"/>
  <c r="P169"/>
  <c r="AK165"/>
  <c r="AL165"/>
  <c r="R161"/>
  <c r="AM157"/>
  <c r="Y153"/>
  <c r="AH47"/>
  <c r="V43"/>
  <c r="AF40"/>
  <c r="X36"/>
  <c r="V33"/>
  <c r="AF30"/>
  <c r="T26"/>
  <c r="M23"/>
  <c r="AN18"/>
  <c r="AH15"/>
  <c r="V11"/>
  <c r="AF8"/>
  <c r="V36"/>
  <c r="AH26"/>
  <c r="R22"/>
  <c r="R12"/>
  <c r="V8"/>
  <c r="T240"/>
  <c r="AK228"/>
  <c r="R228"/>
  <c r="AE224"/>
  <c r="R210"/>
  <c r="K60"/>
  <c r="K143"/>
  <c r="K251"/>
  <c r="K261"/>
  <c r="H202"/>
  <c r="O171"/>
  <c r="AM36"/>
  <c r="Q23"/>
  <c r="AM66"/>
  <c r="W50"/>
  <c r="AE12"/>
  <c r="AB118"/>
  <c r="AJ176"/>
  <c r="R96"/>
  <c r="AC152"/>
  <c r="AK179"/>
  <c r="AI181"/>
  <c r="P48"/>
  <c r="AB142"/>
  <c r="AN22"/>
  <c r="T94"/>
  <c r="V153"/>
  <c r="O35"/>
  <c r="AM87"/>
  <c r="AH11"/>
  <c r="AJ180"/>
  <c r="AK16"/>
  <c r="AM69"/>
  <c r="AN115"/>
  <c r="AF61"/>
  <c r="V129"/>
  <c r="AB195"/>
  <c r="AC229"/>
  <c r="O284"/>
  <c r="AH75"/>
  <c r="U167"/>
  <c r="P69"/>
  <c r="AB137"/>
  <c r="AC169"/>
  <c r="AA201"/>
  <c r="O226"/>
  <c r="AJ246"/>
  <c r="Z245"/>
  <c r="Q227"/>
  <c r="U257"/>
  <c r="S205"/>
  <c r="AA9"/>
  <c r="Z101"/>
  <c r="AA154"/>
  <c r="Q220"/>
  <c r="AA229"/>
  <c r="W231"/>
  <c r="AC184"/>
  <c r="AE249"/>
  <c r="AE259"/>
  <c r="R266"/>
  <c r="Q270"/>
  <c r="AF275"/>
  <c r="AJ279"/>
  <c r="AI308"/>
  <c r="Q293"/>
  <c r="U260"/>
  <c r="R250"/>
  <c r="Y297"/>
  <c r="T284"/>
  <c r="AB138"/>
  <c r="W83"/>
  <c r="R135"/>
  <c r="S161"/>
  <c r="W201"/>
  <c r="M294"/>
  <c r="AH296"/>
  <c r="R259"/>
  <c r="AG206"/>
  <c r="AJ255"/>
  <c r="X263"/>
  <c r="AL268"/>
  <c r="AA271"/>
  <c r="S275"/>
  <c r="S280"/>
  <c r="U211"/>
  <c r="Y248"/>
  <c r="O298"/>
  <c r="AM262"/>
  <c r="O305"/>
  <c r="V289"/>
  <c r="W145"/>
  <c r="X220"/>
  <c r="R251"/>
  <c r="AE257"/>
  <c r="AM270"/>
  <c r="AF278"/>
  <c r="Q215"/>
  <c r="AK298"/>
  <c r="AK305"/>
  <c r="AF297"/>
  <c r="X341"/>
  <c r="AL313"/>
  <c r="S325"/>
  <c r="Z312"/>
  <c r="AN323"/>
  <c r="W335"/>
  <c r="AI359"/>
  <c r="W334"/>
  <c r="AH344"/>
  <c r="M355"/>
  <c r="AN347"/>
  <c r="AF358"/>
  <c r="AL25"/>
  <c r="AJ115"/>
  <c r="V152"/>
  <c r="AC236"/>
  <c r="AM296"/>
  <c r="AK206"/>
  <c r="AI259"/>
  <c r="R270"/>
  <c r="AM277"/>
  <c r="T300"/>
  <c r="AM304"/>
  <c r="M291"/>
  <c r="AE307"/>
  <c r="AB317"/>
  <c r="AE329"/>
  <c r="T314"/>
  <c r="AA327"/>
  <c r="AM335"/>
  <c r="H359"/>
  <c r="AK32"/>
  <c r="H180"/>
  <c r="T225"/>
  <c r="P296"/>
  <c r="AI209"/>
  <c r="W259"/>
  <c r="AM269"/>
  <c r="AC278"/>
  <c r="AN217"/>
  <c r="M298"/>
  <c r="S282"/>
  <c r="Q299"/>
  <c r="AB311"/>
  <c r="Z319"/>
  <c r="AH310"/>
  <c r="AB320"/>
  <c r="O339"/>
  <c r="Q328"/>
  <c r="M353"/>
  <c r="AI340"/>
  <c r="S347"/>
  <c r="H331"/>
  <c r="X349"/>
  <c r="AN360"/>
  <c r="AN72"/>
  <c r="P113"/>
  <c r="H164"/>
  <c r="V294"/>
  <c r="O200"/>
  <c r="AI249"/>
  <c r="AH266"/>
  <c r="AA273"/>
  <c r="AH308"/>
  <c r="X298"/>
  <c r="AJ282"/>
  <c r="AM299"/>
  <c r="AA310"/>
  <c r="AL317"/>
  <c r="AH325"/>
  <c r="M314"/>
  <c r="AM327"/>
  <c r="AA335"/>
  <c r="AA363"/>
  <c r="Z345"/>
  <c r="AG332"/>
  <c r="AB351"/>
  <c r="O346"/>
  <c r="R343"/>
  <c r="Y335"/>
  <c r="V353"/>
  <c r="T364"/>
  <c r="V350"/>
  <c r="V349"/>
  <c r="AC340"/>
  <c r="AG330"/>
  <c r="AA349"/>
  <c r="H345"/>
  <c r="H342"/>
  <c r="AE336"/>
  <c r="AF353"/>
  <c r="Z356"/>
  <c r="X362"/>
  <c r="AN356"/>
  <c r="AJ347"/>
  <c r="Q336"/>
  <c r="AK351"/>
  <c r="W336"/>
  <c r="M362"/>
  <c r="M354"/>
  <c r="AI348"/>
  <c r="AE333"/>
  <c r="AL348"/>
  <c r="T343"/>
  <c r="H336"/>
  <c r="AM362"/>
  <c r="W358"/>
  <c r="AE354"/>
  <c r="P352"/>
  <c r="Y349"/>
  <c r="AC346"/>
  <c r="Y343"/>
  <c r="AB339"/>
  <c r="P336"/>
  <c r="T332"/>
  <c r="P328"/>
  <c r="AA326"/>
  <c r="M324"/>
  <c r="H322"/>
  <c r="H319"/>
  <c r="AK315"/>
  <c r="AA360"/>
  <c r="AC355"/>
  <c r="H352"/>
  <c r="AC349"/>
  <c r="AG345"/>
  <c r="AJ339"/>
  <c r="T335"/>
  <c r="X332"/>
  <c r="AI326"/>
  <c r="AL324"/>
  <c r="AN322"/>
  <c r="AA317"/>
  <c r="AK313"/>
  <c r="AC311"/>
  <c r="V308"/>
  <c r="H304"/>
  <c r="Q298"/>
  <c r="AK290"/>
  <c r="AM287"/>
  <c r="Z286"/>
  <c r="AG283"/>
  <c r="AF281"/>
  <c r="O280"/>
  <c r="O273"/>
  <c r="AE268"/>
  <c r="O264"/>
  <c r="M259"/>
  <c r="AH257"/>
  <c r="O256"/>
  <c r="AL253"/>
  <c r="P252"/>
  <c r="O362"/>
  <c r="AJ354"/>
  <c r="AA350"/>
  <c r="AC344"/>
  <c r="AN336"/>
  <c r="T331"/>
  <c r="Y327"/>
  <c r="S322"/>
  <c r="AK317"/>
  <c r="AC312"/>
  <c r="Y309"/>
  <c r="AF303"/>
  <c r="S297"/>
  <c r="W291"/>
  <c r="W288"/>
  <c r="AJ285"/>
  <c r="Z282"/>
  <c r="T280"/>
  <c r="X274"/>
  <c r="AJ268"/>
  <c r="T264"/>
  <c r="AN260"/>
  <c r="T258"/>
  <c r="P256"/>
  <c r="AE252"/>
  <c r="O250"/>
  <c r="W248"/>
  <c r="H243"/>
  <c r="P238"/>
  <c r="AI233"/>
  <c r="P230"/>
  <c r="H223"/>
  <c r="AI217"/>
  <c r="AH211"/>
  <c r="AH203"/>
  <c r="R200"/>
  <c r="P198"/>
  <c r="V196"/>
  <c r="P194"/>
  <c r="X192"/>
  <c r="W190"/>
  <c r="AF188"/>
  <c r="Y187"/>
  <c r="M186"/>
  <c r="AB184"/>
  <c r="AH182"/>
  <c r="M180"/>
  <c r="Y176"/>
  <c r="AI170"/>
  <c r="M166"/>
  <c r="V162"/>
  <c r="AI156"/>
  <c r="U153"/>
  <c r="H151"/>
  <c r="AG148"/>
  <c r="Q147"/>
  <c r="S145"/>
  <c r="H143"/>
  <c r="AG140"/>
  <c r="Q139"/>
  <c r="S137"/>
  <c r="H135"/>
  <c r="AG132"/>
  <c r="Q131"/>
  <c r="S129"/>
  <c r="H127"/>
  <c r="AG124"/>
  <c r="Q123"/>
  <c r="S121"/>
  <c r="H119"/>
  <c r="AG116"/>
  <c r="Q115"/>
  <c r="S113"/>
  <c r="AI362"/>
  <c r="T354"/>
  <c r="H350"/>
  <c r="U346"/>
  <c r="V342"/>
  <c r="V336"/>
  <c r="AN330"/>
  <c r="W326"/>
  <c r="H324"/>
  <c r="V320"/>
  <c r="Y316"/>
  <c r="H313"/>
  <c r="AG310"/>
  <c r="Q306"/>
  <c r="V302"/>
  <c r="AN297"/>
  <c r="R290"/>
  <c r="P287"/>
  <c r="AK283"/>
  <c r="AG281"/>
  <c r="O278"/>
  <c r="AK271"/>
  <c r="AJ266"/>
  <c r="X262"/>
  <c r="W260"/>
  <c r="AL257"/>
  <c r="AM252"/>
  <c r="AF248"/>
  <c r="V243"/>
  <c r="Y239"/>
  <c r="H235"/>
  <c r="AI227"/>
  <c r="AG223"/>
  <c r="AI219"/>
  <c r="R211"/>
  <c r="S200"/>
  <c r="Q197"/>
  <c r="AG195"/>
  <c r="AB193"/>
  <c r="AN190"/>
  <c r="V189"/>
  <c r="AN187"/>
  <c r="AC185"/>
  <c r="AI182"/>
  <c r="S180"/>
  <c r="AF173"/>
  <c r="AG166"/>
  <c r="M160"/>
  <c r="H154"/>
  <c r="Y150"/>
  <c r="AG147"/>
  <c r="U145"/>
  <c r="AC141"/>
  <c r="S139"/>
  <c r="U136"/>
  <c r="Q133"/>
  <c r="AG130"/>
  <c r="AA127"/>
  <c r="AK124"/>
  <c r="AI121"/>
  <c r="Y118"/>
  <c r="AG115"/>
  <c r="U113"/>
  <c r="AK110"/>
  <c r="Y108"/>
  <c r="AC106"/>
  <c r="Q104"/>
  <c r="AK102"/>
  <c r="Y100"/>
  <c r="AC98"/>
  <c r="Q96"/>
  <c r="AK94"/>
  <c r="Y92"/>
  <c r="AC90"/>
  <c r="Q88"/>
  <c r="AK86"/>
  <c r="Y84"/>
  <c r="AC82"/>
  <c r="Q80"/>
  <c r="AK78"/>
  <c r="Y76"/>
  <c r="AC74"/>
  <c r="Q72"/>
  <c r="AK70"/>
  <c r="Y68"/>
  <c r="AC66"/>
  <c r="Q64"/>
  <c r="AK62"/>
  <c r="Y60"/>
  <c r="AC58"/>
  <c r="Q56"/>
  <c r="AK54"/>
  <c r="Y52"/>
  <c r="AC50"/>
  <c r="AF45"/>
  <c r="AF41"/>
  <c r="AF37"/>
  <c r="AF33"/>
  <c r="AJ29"/>
  <c r="T25"/>
  <c r="AB19"/>
  <c r="AJ13"/>
  <c r="T9"/>
  <c r="AK356"/>
  <c r="U353"/>
  <c r="T350"/>
  <c r="AK346"/>
  <c r="M342"/>
  <c r="T336"/>
  <c r="X328"/>
  <c r="AH324"/>
  <c r="T321"/>
  <c r="U316"/>
  <c r="AI311"/>
  <c r="H306"/>
  <c r="AI301"/>
  <c r="AG291"/>
  <c r="AB289"/>
  <c r="O286"/>
  <c r="W283"/>
  <c r="AI280"/>
  <c r="Z275"/>
  <c r="AI270"/>
  <c r="AI264"/>
  <c r="AH261"/>
  <c r="S258"/>
  <c r="AL255"/>
  <c r="M253"/>
  <c r="AN250"/>
  <c r="AB248"/>
  <c r="AA246"/>
  <c r="AI241"/>
  <c r="Y235"/>
  <c r="AK230"/>
  <c r="AI225"/>
  <c r="S221"/>
  <c r="R213"/>
  <c r="AI200"/>
  <c r="AF198"/>
  <c r="S196"/>
  <c r="X194"/>
  <c r="W192"/>
  <c r="M189"/>
  <c r="AF186"/>
  <c r="AA184"/>
  <c r="M182"/>
  <c r="S176"/>
  <c r="AG170"/>
  <c r="Y164"/>
  <c r="S158"/>
  <c r="AA151"/>
  <c r="AC147"/>
  <c r="AK144"/>
  <c r="U142"/>
  <c r="AC138"/>
  <c r="Q136"/>
  <c r="AA133"/>
  <c r="AG129"/>
  <c r="AK127"/>
  <c r="AC124"/>
  <c r="Q121"/>
  <c r="Y119"/>
  <c r="AC115"/>
  <c r="AK112"/>
  <c r="AG110"/>
  <c r="Q109"/>
  <c r="S107"/>
  <c r="H105"/>
  <c r="AG102"/>
  <c r="Q101"/>
  <c r="H346"/>
  <c r="P332"/>
  <c r="S324"/>
  <c r="U315"/>
  <c r="S305"/>
  <c r="U289"/>
  <c r="AE284"/>
  <c r="X280"/>
  <c r="T270"/>
  <c r="V261"/>
  <c r="AF256"/>
  <c r="AF250"/>
  <c r="Y241"/>
  <c r="M229"/>
  <c r="AI223"/>
  <c r="W200"/>
  <c r="AL196"/>
  <c r="S188"/>
  <c r="W184"/>
  <c r="Y170"/>
  <c r="S160"/>
  <c r="H149"/>
  <c r="Q143"/>
  <c r="Q138"/>
  <c r="AG133"/>
  <c r="AG128"/>
  <c r="Y124"/>
  <c r="AC119"/>
  <c r="Y113"/>
  <c r="U109"/>
  <c r="AK105"/>
  <c r="AC102"/>
  <c r="S99"/>
  <c r="U97"/>
  <c r="H95"/>
  <c r="AI91"/>
  <c r="AK89"/>
  <c r="Y87"/>
  <c r="AG84"/>
  <c r="Q82"/>
  <c r="Y80"/>
  <c r="AA77"/>
  <c r="AK74"/>
  <c r="H73"/>
  <c r="Y70"/>
  <c r="S67"/>
  <c r="U65"/>
  <c r="H63"/>
  <c r="AI59"/>
  <c r="AK57"/>
  <c r="Y55"/>
  <c r="AG52"/>
  <c r="Q50"/>
  <c r="AN45"/>
  <c r="AN41"/>
  <c r="AN37"/>
  <c r="AN33"/>
  <c r="M30"/>
  <c r="AF23"/>
  <c r="AN17"/>
  <c r="X13"/>
  <c r="AG348"/>
  <c r="AB335"/>
  <c r="T325"/>
  <c r="Q309"/>
  <c r="AM291"/>
  <c r="AM286"/>
  <c r="O279"/>
  <c r="O271"/>
  <c r="O263"/>
  <c r="T256"/>
  <c r="AL249"/>
  <c r="M245"/>
  <c r="AI239"/>
  <c r="V231"/>
  <c r="U220"/>
  <c r="AN200"/>
  <c r="AH196"/>
  <c r="AL193"/>
  <c r="AM186"/>
  <c r="P184"/>
  <c r="V174"/>
  <c r="AI166"/>
  <c r="Y156"/>
  <c r="AK150"/>
  <c r="AC144"/>
  <c r="U140"/>
  <c r="S135"/>
  <c r="Y130"/>
  <c r="AK125"/>
  <c r="AA121"/>
  <c r="U115"/>
  <c r="Y110"/>
  <c r="AK106"/>
  <c r="Y102"/>
  <c r="Q99"/>
  <c r="U96"/>
  <c r="AK93"/>
  <c r="AC91"/>
  <c r="S89"/>
  <c r="Q86"/>
  <c r="AC84"/>
  <c r="AG81"/>
  <c r="U79"/>
  <c r="H77"/>
  <c r="AG74"/>
  <c r="AI71"/>
  <c r="Y69"/>
  <c r="Q67"/>
  <c r="U64"/>
  <c r="AK61"/>
  <c r="AC59"/>
  <c r="S57"/>
  <c r="Q54"/>
  <c r="AC52"/>
  <c r="AF47"/>
  <c r="AF39"/>
  <c r="AF31"/>
  <c r="T27"/>
  <c r="AF19"/>
  <c r="AN13"/>
  <c r="X9"/>
  <c r="AI358"/>
  <c r="U348"/>
  <c r="P340"/>
  <c r="AF332"/>
  <c r="AF324"/>
  <c r="AK318"/>
  <c r="AA311"/>
  <c r="AL298"/>
  <c r="H289"/>
  <c r="U285"/>
  <c r="Z277"/>
  <c r="X268"/>
  <c r="S256"/>
  <c r="AJ248"/>
  <c r="Y237"/>
  <c r="V223"/>
  <c r="AH200"/>
  <c r="P196"/>
  <c r="V192"/>
  <c r="AB188"/>
  <c r="Y178"/>
  <c r="H173"/>
  <c r="H158"/>
  <c r="Q151"/>
  <c r="Q146"/>
  <c r="AG141"/>
  <c r="AG136"/>
  <c r="Y132"/>
  <c r="AC127"/>
  <c r="Y121"/>
  <c r="S117"/>
  <c r="H113"/>
  <c r="H109"/>
  <c r="AG106"/>
  <c r="AG101"/>
  <c r="Y98"/>
  <c r="AG95"/>
  <c r="U93"/>
  <c r="AC89"/>
  <c r="S87"/>
  <c r="U84"/>
  <c r="Q81"/>
  <c r="AG78"/>
  <c r="AA75"/>
  <c r="AK72"/>
  <c r="AI69"/>
  <c r="Y66"/>
  <c r="AG63"/>
  <c r="U61"/>
  <c r="AC57"/>
  <c r="S55"/>
  <c r="U52"/>
  <c r="AB47"/>
  <c r="AB39"/>
  <c r="AB31"/>
  <c r="AN25"/>
  <c r="X21"/>
  <c r="AF13"/>
  <c r="P9"/>
  <c r="H358"/>
  <c r="AI350"/>
  <c r="P334"/>
  <c r="T323"/>
  <c r="Q319"/>
  <c r="Y315"/>
  <c r="U307"/>
  <c r="AC301"/>
  <c r="T287"/>
  <c r="W281"/>
  <c r="O275"/>
  <c r="O267"/>
  <c r="AB258"/>
  <c r="AI252"/>
  <c r="AG243"/>
  <c r="Y227"/>
  <c r="R215"/>
  <c r="S194"/>
  <c r="S190"/>
  <c r="AN184"/>
  <c r="AF181"/>
  <c r="Y166"/>
  <c r="AN151"/>
  <c r="AI147"/>
  <c r="AK142"/>
  <c r="AC136"/>
  <c r="U132"/>
  <c r="S127"/>
  <c r="Y122"/>
  <c r="AK117"/>
  <c r="AA113"/>
  <c r="U106"/>
  <c r="Y101"/>
  <c r="U98"/>
  <c r="AC94"/>
  <c r="Q92"/>
  <c r="AA89"/>
  <c r="AG85"/>
  <c r="AK83"/>
  <c r="AC80"/>
  <c r="Q77"/>
  <c r="Y75"/>
  <c r="AC71"/>
  <c r="AK68"/>
  <c r="U66"/>
  <c r="AC62"/>
  <c r="Q60"/>
  <c r="AA57"/>
  <c r="AG53"/>
  <c r="AK51"/>
  <c r="T47"/>
  <c r="T39"/>
  <c r="T31"/>
  <c r="AJ23"/>
  <c r="AN19"/>
  <c r="AB13"/>
  <c r="AH208"/>
  <c r="V32"/>
  <c r="AH42"/>
  <c r="AL155"/>
  <c r="AK155"/>
  <c r="AA159"/>
  <c r="P163"/>
  <c r="Q167"/>
  <c r="V171"/>
  <c r="Z175"/>
  <c r="M179"/>
  <c r="AE183"/>
  <c r="AB183"/>
  <c r="H191"/>
  <c r="AM199"/>
  <c r="AJ199"/>
  <c r="AN202"/>
  <c r="W206"/>
  <c r="AB210"/>
  <c r="AM214"/>
  <c r="P357"/>
  <c r="R357"/>
  <c r="P361"/>
  <c r="R361"/>
  <c r="AA8"/>
  <c r="AA10"/>
  <c r="AA12"/>
  <c r="AA14"/>
  <c r="AA16"/>
  <c r="AA18"/>
  <c r="AA20"/>
  <c r="AA22"/>
  <c r="AA24"/>
  <c r="AA26"/>
  <c r="AA28"/>
  <c r="AA30"/>
  <c r="AA32"/>
  <c r="AA34"/>
  <c r="AA36"/>
  <c r="AA38"/>
  <c r="AA40"/>
  <c r="AA42"/>
  <c r="AA44"/>
  <c r="AA46"/>
  <c r="AA48"/>
  <c r="AN50"/>
  <c r="AE50"/>
  <c r="W52"/>
  <c r="O54"/>
  <c r="AM56"/>
  <c r="R58"/>
  <c r="V60"/>
  <c r="Z62"/>
  <c r="M64"/>
  <c r="AH66"/>
  <c r="AL68"/>
  <c r="P70"/>
  <c r="T72"/>
  <c r="X74"/>
  <c r="AB76"/>
  <c r="AF78"/>
  <c r="AJ80"/>
  <c r="AN82"/>
  <c r="AE82"/>
  <c r="W84"/>
  <c r="O86"/>
  <c r="AM88"/>
  <c r="R90"/>
  <c r="V92"/>
  <c r="Z94"/>
  <c r="M96"/>
  <c r="AH98"/>
  <c r="AL100"/>
  <c r="P102"/>
  <c r="T104"/>
  <c r="X106"/>
  <c r="AB108"/>
  <c r="AF110"/>
  <c r="AJ112"/>
  <c r="AN114"/>
  <c r="AE114"/>
  <c r="W116"/>
  <c r="O118"/>
  <c r="AM120"/>
  <c r="R122"/>
  <c r="V124"/>
  <c r="Z126"/>
  <c r="M128"/>
  <c r="AH130"/>
  <c r="AL132"/>
  <c r="P134"/>
  <c r="T136"/>
  <c r="X138"/>
  <c r="AB140"/>
  <c r="AF142"/>
  <c r="AJ144"/>
  <c r="AN146"/>
  <c r="AE146"/>
  <c r="W148"/>
  <c r="O150"/>
  <c r="U152"/>
  <c r="P156"/>
  <c r="O156"/>
  <c r="AE160"/>
  <c r="X164"/>
  <c r="X165"/>
  <c r="W168"/>
  <c r="AF172"/>
  <c r="AK172"/>
  <c r="AH176"/>
  <c r="AN180"/>
  <c r="AA180"/>
  <c r="AF189"/>
  <c r="AM197"/>
  <c r="Y197"/>
  <c r="R206"/>
  <c r="M209"/>
  <c r="X217"/>
  <c r="R224"/>
  <c r="O224"/>
  <c r="W228"/>
  <c r="AA228"/>
  <c r="AI240"/>
  <c r="AG244"/>
  <c r="M8"/>
  <c r="V14"/>
  <c r="AL18"/>
  <c r="M24"/>
  <c r="AL30"/>
  <c r="AL38"/>
  <c r="AL48"/>
  <c r="AH9"/>
  <c r="AJ12"/>
  <c r="Z15"/>
  <c r="AH17"/>
  <c r="AJ20"/>
  <c r="Z23"/>
  <c r="AH25"/>
  <c r="AJ28"/>
  <c r="Z31"/>
  <c r="AH33"/>
  <c r="AJ36"/>
  <c r="Z39"/>
  <c r="AH41"/>
  <c r="AJ44"/>
  <c r="Z47"/>
  <c r="AH153"/>
  <c r="AJ153"/>
  <c r="W157"/>
  <c r="Z161"/>
  <c r="U163"/>
  <c r="P165"/>
  <c r="AM169"/>
  <c r="AL173"/>
  <c r="AK173"/>
  <c r="Y177"/>
  <c r="R181"/>
  <c r="AA187"/>
  <c r="AG187"/>
  <c r="U195"/>
  <c r="T195"/>
  <c r="X204"/>
  <c r="AJ208"/>
  <c r="AB212"/>
  <c r="AA216"/>
  <c r="V216"/>
  <c r="Q10"/>
  <c r="Y12"/>
  <c r="AG14"/>
  <c r="S17"/>
  <c r="H19"/>
  <c r="AI21"/>
  <c r="AA23"/>
  <c r="Q26"/>
  <c r="Y28"/>
  <c r="AG30"/>
  <c r="S33"/>
  <c r="H35"/>
  <c r="AI37"/>
  <c r="AA39"/>
  <c r="Q42"/>
  <c r="Y44"/>
  <c r="AG46"/>
  <c r="S49"/>
  <c r="P51"/>
  <c r="R53"/>
  <c r="AI54"/>
  <c r="AE55"/>
  <c r="AN57"/>
  <c r="Z59"/>
  <c r="S60"/>
  <c r="X61"/>
  <c r="AF63"/>
  <c r="AH65"/>
  <c r="O65"/>
  <c r="P67"/>
  <c r="R69"/>
  <c r="AI70"/>
  <c r="AE71"/>
  <c r="AN73"/>
  <c r="Z75"/>
  <c r="S76"/>
  <c r="X77"/>
  <c r="AF79"/>
  <c r="AH81"/>
  <c r="O81"/>
  <c r="P83"/>
  <c r="R85"/>
  <c r="AI86"/>
  <c r="AE87"/>
  <c r="AN89"/>
  <c r="Z91"/>
  <c r="S92"/>
  <c r="X93"/>
  <c r="AF95"/>
  <c r="AH97"/>
  <c r="O97"/>
  <c r="P99"/>
  <c r="R101"/>
  <c r="AI102"/>
  <c r="AE103"/>
  <c r="AN105"/>
  <c r="Z107"/>
  <c r="S108"/>
  <c r="X109"/>
  <c r="AF111"/>
  <c r="AH113"/>
  <c r="O113"/>
  <c r="P115"/>
  <c r="R117"/>
  <c r="AI118"/>
  <c r="AE119"/>
  <c r="AN121"/>
  <c r="Z123"/>
  <c r="S124"/>
  <c r="X125"/>
  <c r="AF127"/>
  <c r="AH129"/>
  <c r="O129"/>
  <c r="P131"/>
  <c r="R133"/>
  <c r="AI134"/>
  <c r="AE135"/>
  <c r="AN137"/>
  <c r="Z139"/>
  <c r="S140"/>
  <c r="X141"/>
  <c r="AF143"/>
  <c r="AH145"/>
  <c r="O145"/>
  <c r="P147"/>
  <c r="R149"/>
  <c r="AI150"/>
  <c r="AJ151"/>
  <c r="AN153"/>
  <c r="U154"/>
  <c r="AN157"/>
  <c r="U158"/>
  <c r="AN161"/>
  <c r="U162"/>
  <c r="AN165"/>
  <c r="U166"/>
  <c r="AN169"/>
  <c r="U170"/>
  <c r="AN173"/>
  <c r="U174"/>
  <c r="AN177"/>
  <c r="U178"/>
  <c r="AN181"/>
  <c r="P185"/>
  <c r="AJ187"/>
  <c r="AK193"/>
  <c r="AG201"/>
  <c r="AN201"/>
  <c r="P207"/>
  <c r="T211"/>
  <c r="R216"/>
  <c r="AN220"/>
  <c r="AB232"/>
  <c r="AK232"/>
  <c r="AN236"/>
  <c r="AB218"/>
  <c r="H222"/>
  <c r="T226"/>
  <c r="AM234"/>
  <c r="U234"/>
  <c r="AN242"/>
  <c r="P294"/>
  <c r="R222"/>
  <c r="O222"/>
  <c r="Y230"/>
  <c r="R238"/>
  <c r="O238"/>
  <c r="K101"/>
  <c r="K79"/>
  <c r="K22"/>
  <c r="K240"/>
  <c r="M361"/>
  <c r="Y199"/>
  <c r="O163"/>
  <c r="Q163"/>
  <c r="Z80"/>
  <c r="AB64"/>
  <c r="W58"/>
  <c r="AF132"/>
  <c r="M197"/>
  <c r="AB110"/>
  <c r="X169"/>
  <c r="O80"/>
  <c r="R10"/>
  <c r="X52"/>
  <c r="AC167"/>
  <c r="M41"/>
  <c r="AB152"/>
  <c r="O187"/>
  <c r="AM51"/>
  <c r="V357"/>
  <c r="AL45"/>
  <c r="AF20"/>
  <c r="W33"/>
  <c r="H80"/>
  <c r="AE125"/>
  <c r="AJ83"/>
  <c r="AB143"/>
  <c r="AH232"/>
  <c r="AI275"/>
  <c r="AF244"/>
  <c r="R95"/>
  <c r="S15"/>
  <c r="T93"/>
  <c r="AL149"/>
  <c r="AB174"/>
  <c r="AL207"/>
  <c r="AH242"/>
  <c r="P221"/>
  <c r="AG296"/>
  <c r="U235"/>
  <c r="AI273"/>
  <c r="S211"/>
  <c r="AK28"/>
  <c r="AH123"/>
  <c r="AC173"/>
  <c r="AH236"/>
  <c r="AC241"/>
  <c r="AH239"/>
  <c r="AG192"/>
  <c r="S251"/>
  <c r="H261"/>
  <c r="AN267"/>
  <c r="W271"/>
  <c r="M276"/>
  <c r="V280"/>
  <c r="Y207"/>
  <c r="AK300"/>
  <c r="AL286"/>
  <c r="M254"/>
  <c r="AE301"/>
  <c r="AI285"/>
  <c r="AI11"/>
  <c r="H106"/>
  <c r="S138"/>
  <c r="AC166"/>
  <c r="AH206"/>
  <c r="AB238"/>
  <c r="AE184"/>
  <c r="H302"/>
  <c r="AK210"/>
  <c r="AN257"/>
  <c r="AF264"/>
  <c r="X269"/>
  <c r="AB273"/>
  <c r="AF277"/>
  <c r="Y295"/>
  <c r="U217"/>
  <c r="Q256"/>
  <c r="Z306"/>
  <c r="T304"/>
  <c r="AN282"/>
  <c r="AH187"/>
  <c r="AB151"/>
  <c r="AI222"/>
  <c r="AC202"/>
  <c r="AF263"/>
  <c r="H272"/>
  <c r="AC280"/>
  <c r="H293"/>
  <c r="Z248"/>
  <c r="Z283"/>
  <c r="AA299"/>
  <c r="AL309"/>
  <c r="AH317"/>
  <c r="AG327"/>
  <c r="AB316"/>
  <c r="AN327"/>
  <c r="O343"/>
  <c r="X363"/>
  <c r="Q337"/>
  <c r="R346"/>
  <c r="Y332"/>
  <c r="AE349"/>
  <c r="Y358"/>
  <c r="AF212"/>
  <c r="P129"/>
  <c r="AC165"/>
  <c r="AI226"/>
  <c r="T194"/>
  <c r="W211"/>
  <c r="AC263"/>
  <c r="AL271"/>
  <c r="O293"/>
  <c r="AG248"/>
  <c r="W301"/>
  <c r="AK292"/>
  <c r="M309"/>
  <c r="O319"/>
  <c r="M329"/>
  <c r="W316"/>
  <c r="AM330"/>
  <c r="W343"/>
  <c r="AK359"/>
  <c r="AI80"/>
  <c r="O220"/>
  <c r="AH229"/>
  <c r="Y273"/>
  <c r="AI213"/>
  <c r="AL263"/>
  <c r="R273"/>
  <c r="AB280"/>
  <c r="R300"/>
  <c r="AL256"/>
  <c r="AC287"/>
  <c r="H305"/>
  <c r="T313"/>
  <c r="O321"/>
  <c r="M312"/>
  <c r="AK323"/>
  <c r="AJ328"/>
  <c r="AB359"/>
  <c r="Y331"/>
  <c r="Z343"/>
  <c r="AM348"/>
  <c r="O333"/>
  <c r="AC352"/>
  <c r="AJ364"/>
  <c r="AC8"/>
  <c r="AN127"/>
  <c r="AN215"/>
  <c r="O294"/>
  <c r="AG229"/>
  <c r="S253"/>
  <c r="V268"/>
  <c r="U276"/>
  <c r="Y209"/>
  <c r="M248"/>
  <c r="T288"/>
  <c r="AA303"/>
  <c r="AA312"/>
  <c r="AM317"/>
  <c r="T329"/>
  <c r="AM316"/>
  <c r="AL327"/>
  <c r="U324"/>
  <c r="R358"/>
  <c r="Q338"/>
  <c r="AM331"/>
  <c r="AG351"/>
  <c r="AA345"/>
  <c r="W342"/>
  <c r="U333"/>
  <c r="V364"/>
  <c r="AF362"/>
  <c r="AL356"/>
  <c r="X347"/>
  <c r="Y336"/>
  <c r="AH355"/>
  <c r="AF348"/>
  <c r="R344"/>
  <c r="Q341"/>
  <c r="AM334"/>
  <c r="AH362"/>
  <c r="Z362"/>
  <c r="P358"/>
  <c r="AK352"/>
  <c r="Z347"/>
  <c r="Y330"/>
  <c r="M351"/>
  <c r="AA334"/>
  <c r="AK360"/>
  <c r="AC356"/>
  <c r="T345"/>
  <c r="Z351"/>
  <c r="AE346"/>
  <c r="AI342"/>
  <c r="O334"/>
  <c r="W362"/>
  <c r="AF356"/>
  <c r="O354"/>
  <c r="AM350"/>
  <c r="AA348"/>
  <c r="Y345"/>
  <c r="AN342"/>
  <c r="AN338"/>
  <c r="AJ334"/>
  <c r="AB331"/>
  <c r="AJ327"/>
  <c r="M325"/>
  <c r="AM322"/>
  <c r="M321"/>
  <c r="AI317"/>
  <c r="AA315"/>
  <c r="AA358"/>
  <c r="AB354"/>
  <c r="AC351"/>
  <c r="Y348"/>
  <c r="S344"/>
  <c r="AL338"/>
  <c r="AN334"/>
  <c r="Q329"/>
  <c r="X326"/>
  <c r="AA324"/>
  <c r="Q320"/>
  <c r="AC316"/>
  <c r="AA313"/>
  <c r="Y310"/>
  <c r="AC307"/>
  <c r="AC303"/>
  <c r="AJ291"/>
  <c r="O290"/>
  <c r="AF287"/>
  <c r="AE285"/>
  <c r="AA283"/>
  <c r="Y281"/>
  <c r="O277"/>
  <c r="AE272"/>
  <c r="O268"/>
  <c r="T262"/>
  <c r="AM258"/>
  <c r="M257"/>
  <c r="AN254"/>
  <c r="R253"/>
  <c r="AI250"/>
  <c r="H360"/>
  <c r="X354"/>
  <c r="AC348"/>
  <c r="AJ342"/>
  <c r="X336"/>
  <c r="X330"/>
  <c r="AG325"/>
  <c r="Y321"/>
  <c r="S317"/>
  <c r="Q311"/>
  <c r="AI307"/>
  <c r="S301"/>
  <c r="AI295"/>
  <c r="Z290"/>
  <c r="AG287"/>
  <c r="Q285"/>
  <c r="AJ281"/>
  <c r="X278"/>
  <c r="AJ272"/>
  <c r="T268"/>
  <c r="AC262"/>
  <c r="S260"/>
  <c r="H258"/>
  <c r="M255"/>
  <c r="H252"/>
  <c r="AH249"/>
  <c r="O248"/>
  <c r="H242"/>
  <c r="S237"/>
  <c r="M233"/>
  <c r="AG227"/>
  <c r="AK222"/>
  <c r="Z216"/>
  <c r="Z208"/>
  <c r="AM200"/>
  <c r="H200"/>
  <c r="AB197"/>
  <c r="M196"/>
  <c r="AG193"/>
  <c r="R192"/>
  <c r="P190"/>
  <c r="X188"/>
  <c r="AI186"/>
  <c r="AJ185"/>
  <c r="V184"/>
  <c r="AA182"/>
  <c r="AI178"/>
  <c r="M174"/>
  <c r="V170"/>
  <c r="AI164"/>
  <c r="U161"/>
  <c r="M156"/>
  <c r="Y152"/>
  <c r="AC150"/>
  <c r="Q148"/>
  <c r="AK146"/>
  <c r="Y144"/>
  <c r="AC142"/>
  <c r="Q140"/>
  <c r="AK138"/>
  <c r="Y136"/>
  <c r="AC134"/>
  <c r="Q132"/>
  <c r="AK130"/>
  <c r="Y128"/>
  <c r="AC126"/>
  <c r="Q124"/>
  <c r="AK122"/>
  <c r="Y120"/>
  <c r="AC118"/>
  <c r="Q116"/>
  <c r="AK114"/>
  <c r="Y112"/>
  <c r="S360"/>
  <c r="AM352"/>
  <c r="AK349"/>
  <c r="AC345"/>
  <c r="T339"/>
  <c r="R335"/>
  <c r="M330"/>
  <c r="H326"/>
  <c r="AH322"/>
  <c r="AI319"/>
  <c r="S315"/>
  <c r="Q312"/>
  <c r="AA309"/>
  <c r="AG304"/>
  <c r="AN301"/>
  <c r="S293"/>
  <c r="AE289"/>
  <c r="R286"/>
  <c r="Y283"/>
  <c r="U281"/>
  <c r="AK275"/>
  <c r="AJ270"/>
  <c r="O266"/>
  <c r="H262"/>
  <c r="V259"/>
  <c r="AB256"/>
  <c r="AA252"/>
  <c r="T248"/>
  <c r="P242"/>
  <c r="AA238"/>
  <c r="AK234"/>
  <c r="M227"/>
  <c r="M223"/>
  <c r="V219"/>
  <c r="Z207"/>
  <c r="AH198"/>
  <c r="AN196"/>
  <c r="AH194"/>
  <c r="AI192"/>
  <c r="AF190"/>
  <c r="AH188"/>
  <c r="AH186"/>
  <c r="AM184"/>
  <c r="X182"/>
  <c r="AG178"/>
  <c r="Y172"/>
  <c r="S166"/>
  <c r="AI158"/>
  <c r="AF153"/>
  <c r="AC149"/>
  <c r="S147"/>
  <c r="U144"/>
  <c r="Q141"/>
  <c r="AG138"/>
  <c r="AA135"/>
  <c r="AK132"/>
  <c r="AI129"/>
  <c r="Y126"/>
  <c r="AG123"/>
  <c r="U121"/>
  <c r="AC117"/>
  <c r="S115"/>
  <c r="U112"/>
  <c r="U110"/>
  <c r="AG107"/>
  <c r="AI105"/>
  <c r="AK103"/>
  <c r="U102"/>
  <c r="AG99"/>
  <c r="AI97"/>
  <c r="AK95"/>
  <c r="U94"/>
  <c r="AG91"/>
  <c r="AI89"/>
  <c r="AK87"/>
  <c r="U86"/>
  <c r="AG83"/>
  <c r="AI81"/>
  <c r="AK79"/>
  <c r="U78"/>
  <c r="AG75"/>
  <c r="AI73"/>
  <c r="AK71"/>
  <c r="U70"/>
  <c r="AG67"/>
  <c r="AI65"/>
  <c r="AK63"/>
  <c r="U62"/>
  <c r="AG59"/>
  <c r="AI57"/>
  <c r="AK55"/>
  <c r="U54"/>
  <c r="AG51"/>
  <c r="P49"/>
  <c r="P45"/>
  <c r="P41"/>
  <c r="P37"/>
  <c r="P33"/>
  <c r="T29"/>
  <c r="AB23"/>
  <c r="AJ17"/>
  <c r="T13"/>
  <c r="H364"/>
  <c r="S356"/>
  <c r="AJ352"/>
  <c r="U349"/>
  <c r="U345"/>
  <c r="Z341"/>
  <c r="V332"/>
  <c r="H328"/>
  <c r="W324"/>
  <c r="AC319"/>
  <c r="AI315"/>
  <c r="AC310"/>
  <c r="AN305"/>
  <c r="AF299"/>
  <c r="T291"/>
  <c r="O289"/>
  <c r="AB285"/>
  <c r="R282"/>
  <c r="Z279"/>
  <c r="AI274"/>
  <c r="AI268"/>
  <c r="Z263"/>
  <c r="AF260"/>
  <c r="AN256"/>
  <c r="AM254"/>
  <c r="AJ252"/>
  <c r="AB250"/>
  <c r="S248"/>
  <c r="Y245"/>
  <c r="V239"/>
  <c r="AA234"/>
  <c r="Y229"/>
  <c r="M225"/>
  <c r="AG219"/>
  <c r="R207"/>
  <c r="AA200"/>
  <c r="X198"/>
  <c r="H196"/>
  <c r="M194"/>
  <c r="M192"/>
  <c r="AN188"/>
  <c r="W186"/>
  <c r="R184"/>
  <c r="H181"/>
  <c r="Y174"/>
  <c r="M170"/>
  <c r="S162"/>
  <c r="Y154"/>
  <c r="U150"/>
  <c r="AC146"/>
  <c r="Q144"/>
  <c r="AA141"/>
  <c r="AG137"/>
  <c r="AK135"/>
  <c r="AC132"/>
  <c r="Q129"/>
  <c r="Y127"/>
  <c r="AC123"/>
  <c r="AK120"/>
  <c r="U118"/>
  <c r="AC114"/>
  <c r="Q112"/>
  <c r="Q110"/>
  <c r="AK108"/>
  <c r="Y106"/>
  <c r="AC104"/>
  <c r="Q102"/>
  <c r="AK100"/>
  <c r="AF340"/>
  <c r="AF328"/>
  <c r="AI322"/>
  <c r="U314"/>
  <c r="V300"/>
  <c r="AJ287"/>
  <c r="P283"/>
  <c r="T278"/>
  <c r="Z265"/>
  <c r="AA260"/>
  <c r="T254"/>
  <c r="H250"/>
  <c r="H239"/>
  <c r="U228"/>
  <c r="Y219"/>
  <c r="AB198"/>
  <c r="X196"/>
  <c r="AA186"/>
  <c r="AM182"/>
  <c r="S168"/>
  <c r="S154"/>
  <c r="Y147"/>
  <c r="AG142"/>
  <c r="AK137"/>
  <c r="H133"/>
  <c r="Q127"/>
  <c r="Q122"/>
  <c r="AG117"/>
  <c r="AG112"/>
  <c r="AG108"/>
  <c r="Q105"/>
  <c r="U101"/>
  <c r="AK98"/>
  <c r="H97"/>
  <c r="Y94"/>
  <c r="S91"/>
  <c r="U89"/>
  <c r="H87"/>
  <c r="AI83"/>
  <c r="AK81"/>
  <c r="Y79"/>
  <c r="AG76"/>
  <c r="Q74"/>
  <c r="Y72"/>
  <c r="AA69"/>
  <c r="AK66"/>
  <c r="H65"/>
  <c r="Y62"/>
  <c r="S59"/>
  <c r="U57"/>
  <c r="H55"/>
  <c r="AI51"/>
  <c r="T49"/>
  <c r="T45"/>
  <c r="T41"/>
  <c r="T37"/>
  <c r="T33"/>
  <c r="X29"/>
  <c r="AF21"/>
  <c r="P17"/>
  <c r="X11"/>
  <c r="AG347"/>
  <c r="AL332"/>
  <c r="AG313"/>
  <c r="AN303"/>
  <c r="P291"/>
  <c r="Y285"/>
  <c r="Y276"/>
  <c r="Y268"/>
  <c r="O262"/>
  <c r="S254"/>
  <c r="X248"/>
  <c r="U244"/>
  <c r="S235"/>
  <c r="AA230"/>
  <c r="H219"/>
  <c r="V200"/>
  <c r="R196"/>
  <c r="AB192"/>
  <c r="S186"/>
  <c r="AL182"/>
  <c r="H170"/>
  <c r="H165"/>
  <c r="M154"/>
  <c r="U149"/>
  <c r="AI143"/>
  <c r="AI139"/>
  <c r="AK134"/>
  <c r="AC128"/>
  <c r="U124"/>
  <c r="S119"/>
  <c r="Y114"/>
  <c r="AI109"/>
  <c r="AC105"/>
  <c r="AI101"/>
  <c r="AG98"/>
  <c r="AI95"/>
  <c r="Y93"/>
  <c r="Q91"/>
  <c r="U88"/>
  <c r="AK85"/>
  <c r="AC83"/>
  <c r="S81"/>
  <c r="Q78"/>
  <c r="AC76"/>
  <c r="AG73"/>
  <c r="U71"/>
  <c r="H69"/>
  <c r="AG66"/>
  <c r="AI63"/>
  <c r="Y61"/>
  <c r="Q59"/>
  <c r="U56"/>
  <c r="AK53"/>
  <c r="AC51"/>
  <c r="AJ45"/>
  <c r="AJ37"/>
  <c r="AN29"/>
  <c r="X25"/>
  <c r="AF17"/>
  <c r="P13"/>
  <c r="AM364"/>
  <c r="AJ356"/>
  <c r="Y346"/>
  <c r="AJ338"/>
  <c r="V328"/>
  <c r="AB322"/>
  <c r="H315"/>
  <c r="AN307"/>
  <c r="AC297"/>
  <c r="AH288"/>
  <c r="AB283"/>
  <c r="X276"/>
  <c r="T266"/>
  <c r="AI254"/>
  <c r="P248"/>
  <c r="M235"/>
  <c r="AF218"/>
  <c r="M200"/>
  <c r="AM194"/>
  <c r="AI190"/>
  <c r="AL186"/>
  <c r="M176"/>
  <c r="H169"/>
  <c r="AF157"/>
  <c r="AG150"/>
  <c r="AK145"/>
  <c r="H141"/>
  <c r="Q135"/>
  <c r="Q130"/>
  <c r="AG125"/>
  <c r="AG120"/>
  <c r="Y116"/>
  <c r="AC111"/>
  <c r="Q108"/>
  <c r="AA105"/>
  <c r="H101"/>
  <c r="AC97"/>
  <c r="S95"/>
  <c r="U92"/>
  <c r="Q89"/>
  <c r="AG86"/>
  <c r="AA83"/>
  <c r="AK80"/>
  <c r="AI77"/>
  <c r="Y74"/>
  <c r="AG71"/>
  <c r="U69"/>
  <c r="AC65"/>
  <c r="S63"/>
  <c r="U60"/>
  <c r="Q57"/>
  <c r="AG54"/>
  <c r="AA51"/>
  <c r="AB45"/>
  <c r="AB37"/>
  <c r="AF29"/>
  <c r="P25"/>
  <c r="X19"/>
  <c r="AJ11"/>
  <c r="AI364"/>
  <c r="AA356"/>
  <c r="AA344"/>
  <c r="S330"/>
  <c r="AL322"/>
  <c r="AG318"/>
  <c r="Y311"/>
  <c r="AG306"/>
  <c r="AA291"/>
  <c r="AM285"/>
  <c r="Y280"/>
  <c r="Y272"/>
  <c r="Y264"/>
  <c r="AI256"/>
  <c r="AM250"/>
  <c r="M239"/>
  <c r="Y225"/>
  <c r="R205"/>
  <c r="AL192"/>
  <c r="AC189"/>
  <c r="X184"/>
  <c r="S178"/>
  <c r="S164"/>
  <c r="Q150"/>
  <c r="H147"/>
  <c r="U141"/>
  <c r="AI135"/>
  <c r="AI131"/>
  <c r="AK126"/>
  <c r="AC120"/>
  <c r="U116"/>
  <c r="U111"/>
  <c r="S105"/>
  <c r="Q100"/>
  <c r="AA97"/>
  <c r="AG93"/>
  <c r="AK91"/>
  <c r="AC88"/>
  <c r="Q85"/>
  <c r="Y83"/>
  <c r="AC79"/>
  <c r="AK76"/>
  <c r="U74"/>
  <c r="AC70"/>
  <c r="Q68"/>
  <c r="AA65"/>
  <c r="AG61"/>
  <c r="AK59"/>
  <c r="AC56"/>
  <c r="Q53"/>
  <c r="Y51"/>
  <c r="X45"/>
  <c r="X37"/>
  <c r="AB29"/>
  <c r="P23"/>
  <c r="T19"/>
  <c r="AF11"/>
  <c r="AF222"/>
  <c r="Z34"/>
  <c r="M44"/>
  <c r="V155"/>
  <c r="Z159"/>
  <c r="M163"/>
  <c r="AH167"/>
  <c r="AJ167"/>
  <c r="W171"/>
  <c r="AB175"/>
  <c r="AG179"/>
  <c r="O183"/>
  <c r="AL183"/>
  <c r="AF191"/>
  <c r="W199"/>
  <c r="AE202"/>
  <c r="AL202"/>
  <c r="X206"/>
  <c r="AN210"/>
  <c r="W214"/>
  <c r="AM357"/>
  <c r="Q357"/>
  <c r="AM361"/>
  <c r="Q361"/>
  <c r="U9"/>
  <c r="U11"/>
  <c r="U13"/>
  <c r="U15"/>
  <c r="U17"/>
  <c r="U19"/>
  <c r="U21"/>
  <c r="U23"/>
  <c r="U25"/>
  <c r="U27"/>
  <c r="U29"/>
  <c r="U31"/>
  <c r="U33"/>
  <c r="U35"/>
  <c r="U37"/>
  <c r="U39"/>
  <c r="U41"/>
  <c r="U43"/>
  <c r="U45"/>
  <c r="U47"/>
  <c r="Z49"/>
  <c r="X50"/>
  <c r="AB52"/>
  <c r="AF54"/>
  <c r="AJ56"/>
  <c r="AN58"/>
  <c r="AE58"/>
  <c r="W60"/>
  <c r="O62"/>
  <c r="AM64"/>
  <c r="R66"/>
  <c r="V68"/>
  <c r="Z70"/>
  <c r="M72"/>
  <c r="AH74"/>
  <c r="AL76"/>
  <c r="P78"/>
  <c r="T80"/>
  <c r="X82"/>
  <c r="AB84"/>
  <c r="AF86"/>
  <c r="AJ88"/>
  <c r="AN90"/>
  <c r="AE90"/>
  <c r="W92"/>
  <c r="O94"/>
  <c r="AM96"/>
  <c r="R98"/>
  <c r="V100"/>
  <c r="Z102"/>
  <c r="M104"/>
  <c r="AH106"/>
  <c r="AL108"/>
  <c r="P110"/>
  <c r="T112"/>
  <c r="X114"/>
  <c r="AB116"/>
  <c r="AF118"/>
  <c r="AJ120"/>
  <c r="AN122"/>
  <c r="AE122"/>
  <c r="W124"/>
  <c r="O126"/>
  <c r="AM128"/>
  <c r="R130"/>
  <c r="V132"/>
  <c r="Z134"/>
  <c r="M136"/>
  <c r="AH138"/>
  <c r="AL140"/>
  <c r="P142"/>
  <c r="T144"/>
  <c r="X146"/>
  <c r="AB148"/>
  <c r="AF150"/>
  <c r="AJ152"/>
  <c r="AL152"/>
  <c r="AM156"/>
  <c r="S159"/>
  <c r="Q160"/>
  <c r="AC164"/>
  <c r="AN167"/>
  <c r="U168"/>
  <c r="P172"/>
  <c r="O172"/>
  <c r="AE176"/>
  <c r="X180"/>
  <c r="X181"/>
  <c r="Q189"/>
  <c r="W197"/>
  <c r="AB199"/>
  <c r="AF209"/>
  <c r="P213"/>
  <c r="AB217"/>
  <c r="AM224"/>
  <c r="AF224"/>
  <c r="T228"/>
  <c r="Z240"/>
  <c r="AC240"/>
  <c r="AE244"/>
  <c r="V10"/>
  <c r="AL14"/>
  <c r="M20"/>
  <c r="V26"/>
  <c r="AH32"/>
  <c r="AL40"/>
  <c r="T8"/>
  <c r="AB10"/>
  <c r="R13"/>
  <c r="T16"/>
  <c r="AB18"/>
  <c r="R21"/>
  <c r="T24"/>
  <c r="AB26"/>
  <c r="R29"/>
  <c r="T32"/>
  <c r="AB34"/>
  <c r="R37"/>
  <c r="T40"/>
  <c r="AB42"/>
  <c r="R45"/>
  <c r="T48"/>
  <c r="R153"/>
  <c r="O153"/>
  <c r="T157"/>
  <c r="AB161"/>
  <c r="M165"/>
  <c r="H167"/>
  <c r="Q169"/>
  <c r="V173"/>
  <c r="AF175"/>
  <c r="AA177"/>
  <c r="AG181"/>
  <c r="H187"/>
  <c r="AN191"/>
  <c r="AN195"/>
  <c r="AG199"/>
  <c r="Z206"/>
  <c r="P208"/>
  <c r="AN212"/>
  <c r="H216"/>
  <c r="Y8"/>
  <c r="AG10"/>
  <c r="S13"/>
  <c r="H15"/>
  <c r="AI17"/>
  <c r="AA19"/>
  <c r="Q22"/>
  <c r="Y24"/>
  <c r="AG26"/>
  <c r="S29"/>
  <c r="H31"/>
  <c r="AI33"/>
  <c r="AA35"/>
  <c r="Q38"/>
  <c r="Y40"/>
  <c r="AG42"/>
  <c r="S45"/>
  <c r="H47"/>
  <c r="AI50"/>
  <c r="AE51"/>
  <c r="AN53"/>
  <c r="Z55"/>
  <c r="S56"/>
  <c r="X57"/>
  <c r="AF59"/>
  <c r="AH61"/>
  <c r="O61"/>
  <c r="P63"/>
  <c r="R65"/>
  <c r="AI66"/>
  <c r="AE67"/>
  <c r="AN69"/>
  <c r="Z71"/>
  <c r="S72"/>
  <c r="X73"/>
  <c r="AF75"/>
  <c r="AH77"/>
  <c r="O77"/>
  <c r="P79"/>
  <c r="R81"/>
  <c r="AI82"/>
  <c r="AE83"/>
  <c r="AN85"/>
  <c r="Z87"/>
  <c r="S88"/>
  <c r="X89"/>
  <c r="AF91"/>
  <c r="AH93"/>
  <c r="O93"/>
  <c r="P95"/>
  <c r="R97"/>
  <c r="AI98"/>
  <c r="AE99"/>
  <c r="AN101"/>
  <c r="Z103"/>
  <c r="S104"/>
  <c r="X105"/>
  <c r="AF107"/>
  <c r="AH109"/>
  <c r="O109"/>
  <c r="P111"/>
  <c r="R113"/>
  <c r="AI114"/>
  <c r="AE115"/>
  <c r="AN117"/>
  <c r="Z119"/>
  <c r="S120"/>
  <c r="X121"/>
  <c r="AF123"/>
  <c r="AH125"/>
  <c r="O125"/>
  <c r="P127"/>
  <c r="R129"/>
  <c r="AI130"/>
  <c r="AE131"/>
  <c r="AN133"/>
  <c r="Z135"/>
  <c r="S136"/>
  <c r="X137"/>
  <c r="AF139"/>
  <c r="AH141"/>
  <c r="O141"/>
  <c r="P143"/>
  <c r="R145"/>
  <c r="AI146"/>
  <c r="AE147"/>
  <c r="AN149"/>
  <c r="Z151"/>
  <c r="P151"/>
  <c r="AJ154"/>
  <c r="AL154"/>
  <c r="AJ158"/>
  <c r="AL158"/>
  <c r="AJ162"/>
  <c r="AL162"/>
  <c r="AJ166"/>
  <c r="AL166"/>
  <c r="AJ170"/>
  <c r="AL170"/>
  <c r="AJ174"/>
  <c r="AL174"/>
  <c r="AJ178"/>
  <c r="AL178"/>
  <c r="AE185"/>
  <c r="X185"/>
  <c r="AN189"/>
  <c r="P193"/>
  <c r="Q201"/>
  <c r="P203"/>
  <c r="T207"/>
  <c r="R212"/>
  <c r="M220"/>
  <c r="P220"/>
  <c r="Y232"/>
  <c r="M236"/>
  <c r="P236"/>
  <c r="Y218"/>
  <c r="AL226"/>
  <c r="S226"/>
  <c r="Q234"/>
  <c r="M242"/>
  <c r="AI242"/>
  <c r="AC294"/>
  <c r="AM222"/>
  <c r="U222"/>
  <c r="AC230"/>
  <c r="AM238"/>
  <c r="U238"/>
  <c r="AC246"/>
  <c r="AK163"/>
  <c r="AA179"/>
  <c r="AI206"/>
  <c r="O8"/>
  <c r="O16"/>
  <c r="AI26"/>
  <c r="AI34"/>
  <c r="AI42"/>
  <c r="P52"/>
  <c r="R62"/>
  <c r="V72"/>
  <c r="AB80"/>
  <c r="AB90"/>
  <c r="X100"/>
  <c r="AE118"/>
  <c r="AH204"/>
  <c r="M159"/>
  <c r="M171"/>
  <c r="W183"/>
  <c r="O206"/>
  <c r="AI8"/>
  <c r="AI16"/>
  <c r="AI24"/>
  <c r="AI32"/>
  <c r="AI40"/>
  <c r="AL50"/>
  <c r="AB58"/>
  <c r="W64"/>
  <c r="AM74"/>
  <c r="AH80"/>
  <c r="O90"/>
  <c r="T98"/>
  <c r="AN108"/>
  <c r="AJ116"/>
  <c r="AF124"/>
  <c r="Z130"/>
  <c r="P138"/>
  <c r="P148"/>
  <c r="AB156"/>
  <c r="AE164"/>
  <c r="AI173"/>
  <c r="Q195"/>
  <c r="AE228"/>
  <c r="Z18"/>
  <c r="T10"/>
  <c r="X28"/>
  <c r="AN42"/>
  <c r="AL161"/>
  <c r="O173"/>
  <c r="X195"/>
  <c r="Y10"/>
  <c r="AI23"/>
  <c r="AM35"/>
  <c r="O51"/>
  <c r="AI60"/>
  <c r="T65"/>
  <c r="M71"/>
  <c r="R75"/>
  <c r="V77"/>
  <c r="V79"/>
  <c r="AE81"/>
  <c r="AB85"/>
  <c r="AN91"/>
  <c r="AJ93"/>
  <c r="X95"/>
  <c r="S98"/>
  <c r="W101"/>
  <c r="AL105"/>
  <c r="T107"/>
  <c r="P109"/>
  <c r="W111"/>
  <c r="AB115"/>
  <c r="H118"/>
  <c r="M121"/>
  <c r="AM123"/>
  <c r="AM125"/>
  <c r="AA128"/>
  <c r="O131"/>
  <c r="AH135"/>
  <c r="AF137"/>
  <c r="AI140"/>
  <c r="AA142"/>
  <c r="Z145"/>
  <c r="H148"/>
  <c r="M151"/>
  <c r="AK154"/>
  <c r="Q158"/>
  <c r="Q162"/>
  <c r="Q166"/>
  <c r="X171"/>
  <c r="X175"/>
  <c r="X179"/>
  <c r="AG185"/>
  <c r="AG197"/>
  <c r="AB201"/>
  <c r="AJ207"/>
  <c r="X215"/>
  <c r="Y220"/>
  <c r="AJ232"/>
  <c r="AM236"/>
  <c r="V218"/>
  <c r="AJ226"/>
  <c r="M234"/>
  <c r="AL242"/>
  <c r="AB294"/>
  <c r="AC222"/>
  <c r="W238"/>
  <c r="AI246"/>
  <c r="O221"/>
  <c r="X229"/>
  <c r="AK233"/>
  <c r="AB241"/>
  <c r="R245"/>
  <c r="M263"/>
  <c r="Z296"/>
  <c r="X337"/>
  <c r="T186"/>
  <c r="Z198"/>
  <c r="AA219"/>
  <c r="V225"/>
  <c r="AL227"/>
  <c r="AL231"/>
  <c r="AC239"/>
  <c r="AK243"/>
  <c r="W247"/>
  <c r="M277"/>
  <c r="S302"/>
  <c r="U188"/>
  <c r="AG200"/>
  <c r="AC206"/>
  <c r="O211"/>
  <c r="AK214"/>
  <c r="O217"/>
  <c r="S249"/>
  <c r="X253"/>
  <c r="AI255"/>
  <c r="AM257"/>
  <c r="H259"/>
  <c r="AG261"/>
  <c r="AH264"/>
  <c r="AN264"/>
  <c r="Z266"/>
  <c r="AH267"/>
  <c r="Q268"/>
  <c r="T269"/>
  <c r="AA270"/>
  <c r="AH272"/>
  <c r="P272"/>
  <c r="V273"/>
  <c r="AH275"/>
  <c r="AM276"/>
  <c r="AJ277"/>
  <c r="AA278"/>
  <c r="H279"/>
  <c r="AK280"/>
  <c r="AM295"/>
  <c r="H308"/>
  <c r="Q209"/>
  <c r="AC217"/>
  <c r="AN293"/>
  <c r="AK293"/>
  <c r="AI300"/>
  <c r="U254"/>
  <c r="AC260"/>
  <c r="H286"/>
  <c r="AC298"/>
  <c r="AM306"/>
  <c r="M250"/>
  <c r="AH256"/>
  <c r="AH286"/>
  <c r="AH304"/>
  <c r="AJ297"/>
  <c r="T301"/>
  <c r="W305"/>
  <c r="P282"/>
  <c r="AN283"/>
  <c r="AC285"/>
  <c r="V287"/>
  <c r="M288"/>
  <c r="Y290"/>
  <c r="AB292"/>
  <c r="P299"/>
  <c r="AG303"/>
  <c r="Q307"/>
  <c r="V341"/>
  <c r="M311"/>
  <c r="AH313"/>
  <c r="AI314"/>
  <c r="Z317"/>
  <c r="M319"/>
  <c r="AA321"/>
  <c r="H325"/>
  <c r="AH329"/>
  <c r="AF329"/>
  <c r="AM310"/>
  <c r="AE312"/>
  <c r="AF316"/>
  <c r="M318"/>
  <c r="AM320"/>
  <c r="Z323"/>
  <c r="P327"/>
  <c r="AF331"/>
  <c r="P339"/>
  <c r="AJ326"/>
  <c r="S335"/>
  <c r="AC343"/>
  <c r="AK328"/>
  <c r="R338"/>
  <c r="AM359"/>
  <c r="P363"/>
  <c r="Q363"/>
  <c r="AC353"/>
  <c r="AC335"/>
  <c r="AM338"/>
  <c r="U341"/>
  <c r="AB343"/>
  <c r="O344"/>
  <c r="AM346"/>
  <c r="AE348"/>
  <c r="AE351"/>
  <c r="AE355"/>
  <c r="AE331"/>
  <c r="AK334"/>
  <c r="Q342"/>
  <c r="O345"/>
  <c r="AF349"/>
  <c r="Q352"/>
  <c r="AH350"/>
  <c r="AJ358"/>
  <c r="U358"/>
  <c r="AG364"/>
  <c r="R364"/>
  <c r="AA249"/>
  <c r="S215"/>
  <c r="U212"/>
  <c r="AM209"/>
  <c r="AE205"/>
  <c r="H203"/>
  <c r="Y198"/>
  <c r="Y190"/>
  <c r="U184"/>
  <c r="AC302"/>
  <c r="AL284"/>
  <c r="Y265"/>
  <c r="R255"/>
  <c r="S247"/>
  <c r="Z243"/>
  <c r="AL239"/>
  <c r="AK235"/>
  <c r="H233"/>
  <c r="V229"/>
  <c r="AG225"/>
  <c r="AJ223"/>
  <c r="P219"/>
  <c r="AJ194"/>
  <c r="Z188"/>
  <c r="O182"/>
  <c r="H296"/>
  <c r="AL296"/>
  <c r="AI263"/>
  <c r="T245"/>
  <c r="AM241"/>
  <c r="AH237"/>
  <c r="AN233"/>
  <c r="AJ229"/>
  <c r="P225"/>
  <c r="U292"/>
  <c r="Y246"/>
  <c r="Z230"/>
  <c r="AG242"/>
  <c r="AC218"/>
  <c r="H224"/>
  <c r="T203"/>
  <c r="AH185"/>
  <c r="AI175"/>
  <c r="AI167"/>
  <c r="AI159"/>
  <c r="AI151"/>
  <c r="Z147"/>
  <c r="R141"/>
  <c r="AF135"/>
  <c r="AN129"/>
  <c r="P123"/>
  <c r="X117"/>
  <c r="AE111"/>
  <c r="O105"/>
  <c r="S100"/>
  <c r="AI94"/>
  <c r="AH89"/>
  <c r="Z83"/>
  <c r="R77"/>
  <c r="AF71"/>
  <c r="AN65"/>
  <c r="P59"/>
  <c r="X53"/>
  <c r="AI45"/>
  <c r="Y36"/>
  <c r="H27"/>
  <c r="Q18"/>
  <c r="S9"/>
  <c r="AI208"/>
  <c r="AF187"/>
  <c r="W173"/>
  <c r="Y161"/>
  <c r="AJ48"/>
  <c r="AH37"/>
  <c r="Z27"/>
  <c r="AJ16"/>
  <c r="AL42"/>
  <c r="M16"/>
  <c r="AB240"/>
  <c r="V217"/>
  <c r="Z197"/>
  <c r="Q176"/>
  <c r="AJ168"/>
  <c r="R156"/>
  <c r="AL148"/>
  <c r="V140"/>
  <c r="W132"/>
  <c r="AF126"/>
  <c r="P118"/>
  <c r="Z110"/>
  <c r="O102"/>
  <c r="AJ96"/>
  <c r="T88"/>
  <c r="M80"/>
  <c r="AM72"/>
  <c r="AN66"/>
  <c r="X58"/>
  <c r="AH50"/>
  <c r="AK43"/>
  <c r="AK35"/>
  <c r="AK27"/>
  <c r="AK19"/>
  <c r="AK11"/>
  <c r="Y357"/>
  <c r="AE210"/>
  <c r="T191"/>
  <c r="Y175"/>
  <c r="AG163"/>
  <c r="AH38"/>
  <c r="AN21"/>
  <c r="U50"/>
  <c r="Q61"/>
  <c r="AA73"/>
  <c r="AK84"/>
  <c r="AC96"/>
  <c r="AI115"/>
  <c r="Q134"/>
  <c r="AG162"/>
  <c r="S192"/>
  <c r="R249"/>
  <c r="AE278"/>
  <c r="U310"/>
  <c r="AB342"/>
  <c r="AB17"/>
  <c r="AB43"/>
  <c r="AA59"/>
  <c r="S71"/>
  <c r="Y82"/>
  <c r="AG94"/>
  <c r="AK107"/>
  <c r="H125"/>
  <c r="H145"/>
  <c r="AI174"/>
  <c r="AI198"/>
  <c r="O252"/>
  <c r="U287"/>
  <c r="AF320"/>
  <c r="AB352"/>
  <c r="X23"/>
  <c r="Q51"/>
  <c r="H61"/>
  <c r="Q70"/>
  <c r="U80"/>
  <c r="AG90"/>
  <c r="AC100"/>
  <c r="AK118"/>
  <c r="H139"/>
  <c r="M162"/>
  <c r="AB190"/>
  <c r="P226"/>
  <c r="S252"/>
  <c r="AF283"/>
  <c r="M332"/>
  <c r="AJ19"/>
  <c r="AJ39"/>
  <c r="Y54"/>
  <c r="Y64"/>
  <c r="AK73"/>
  <c r="S83"/>
  <c r="AA93"/>
  <c r="Y104"/>
  <c r="AK121"/>
  <c r="S141"/>
  <c r="V182"/>
  <c r="R209"/>
  <c r="AB252"/>
  <c r="O282"/>
  <c r="M322"/>
  <c r="AK101"/>
  <c r="AK109"/>
  <c r="Q120"/>
  <c r="AC131"/>
  <c r="AK143"/>
  <c r="AI160"/>
  <c r="AF182"/>
  <c r="Q193"/>
  <c r="Z203"/>
  <c r="Y233"/>
  <c r="V249"/>
  <c r="P260"/>
  <c r="AI278"/>
  <c r="H291"/>
  <c r="Y314"/>
  <c r="AI330"/>
  <c r="O352"/>
  <c r="T17"/>
  <c r="AN35"/>
  <c r="U51"/>
  <c r="U59"/>
  <c r="U67"/>
  <c r="U75"/>
  <c r="U83"/>
  <c r="U91"/>
  <c r="U99"/>
  <c r="U107"/>
  <c r="Q117"/>
  <c r="U129"/>
  <c r="AK140"/>
  <c r="S152"/>
  <c r="M178"/>
  <c r="W188"/>
  <c r="AF196"/>
  <c r="AA222"/>
  <c r="M241"/>
  <c r="AJ258"/>
  <c r="AJ274"/>
  <c r="Q289"/>
  <c r="AF307"/>
  <c r="W322"/>
  <c r="AF338"/>
  <c r="S358"/>
  <c r="AI117"/>
  <c r="AI125"/>
  <c r="AI133"/>
  <c r="AI141"/>
  <c r="AI149"/>
  <c r="M164"/>
  <c r="S182"/>
  <c r="R188"/>
  <c r="AL194"/>
  <c r="AH207"/>
  <c r="AG231"/>
  <c r="M249"/>
  <c r="H260"/>
  <c r="AJ276"/>
  <c r="AJ289"/>
  <c r="AK310"/>
  <c r="AB328"/>
  <c r="H354"/>
  <c r="AF254"/>
  <c r="O265"/>
  <c r="T283"/>
  <c r="AB291"/>
  <c r="AK312"/>
  <c r="P326"/>
  <c r="P342"/>
  <c r="T356"/>
  <c r="AF322"/>
  <c r="X334"/>
  <c r="AK347"/>
  <c r="AE360"/>
  <c r="AM351"/>
  <c r="AL353"/>
  <c r="Q350"/>
  <c r="U331"/>
  <c r="S351"/>
  <c r="AB358"/>
  <c r="W344"/>
  <c r="Z352"/>
  <c r="V333"/>
  <c r="Z291"/>
  <c r="AG269"/>
  <c r="AL218"/>
  <c r="AL350"/>
  <c r="H334"/>
  <c r="AM314"/>
  <c r="AJ290"/>
  <c r="W275"/>
  <c r="U233"/>
  <c r="AG324"/>
  <c r="AK321"/>
  <c r="V282"/>
  <c r="Q249"/>
  <c r="H136"/>
  <c r="AG338"/>
  <c r="AC328"/>
  <c r="R319"/>
  <c r="AG262"/>
  <c r="AA264"/>
  <c r="AK36"/>
  <c r="AL262"/>
  <c r="R274"/>
  <c r="AB249"/>
  <c r="Q236"/>
  <c r="AE33"/>
  <c r="Z298"/>
  <c r="R277"/>
  <c r="Y253"/>
  <c r="T222"/>
  <c r="Y216"/>
  <c r="AM229"/>
  <c r="V156"/>
  <c r="V195"/>
  <c r="AA100"/>
  <c r="AK49"/>
  <c r="AI216"/>
  <c r="AH96"/>
  <c r="AJ124"/>
  <c r="AM76"/>
  <c r="M357"/>
  <c r="K93"/>
  <c r="AL32"/>
  <c r="AH159"/>
  <c r="AH171"/>
  <c r="AL175"/>
  <c r="P191"/>
  <c r="AF199"/>
  <c r="V206"/>
  <c r="AE214"/>
  <c r="AI10"/>
  <c r="AI18"/>
  <c r="O24"/>
  <c r="O32"/>
  <c r="AG37"/>
  <c r="AG45"/>
  <c r="O48"/>
  <c r="T54"/>
  <c r="O56"/>
  <c r="Z64"/>
  <c r="W66"/>
  <c r="V74"/>
  <c r="AL82"/>
  <c r="R84"/>
  <c r="M92"/>
  <c r="AM94"/>
  <c r="M102"/>
  <c r="AE104"/>
  <c r="AE108"/>
  <c r="M114"/>
  <c r="AJ126"/>
  <c r="AH36"/>
  <c r="Z48"/>
  <c r="V163"/>
  <c r="V167"/>
  <c r="R175"/>
  <c r="Z179"/>
  <c r="AB191"/>
  <c r="R199"/>
  <c r="S202"/>
  <c r="AI210"/>
  <c r="H214"/>
  <c r="AA357"/>
  <c r="AG11"/>
  <c r="O14"/>
  <c r="AG19"/>
  <c r="O22"/>
  <c r="AG27"/>
  <c r="O30"/>
  <c r="AG35"/>
  <c r="O38"/>
  <c r="AG43"/>
  <c r="O46"/>
  <c r="AI48"/>
  <c r="R52"/>
  <c r="V54"/>
  <c r="M60"/>
  <c r="AM62"/>
  <c r="X68"/>
  <c r="M70"/>
  <c r="AE72"/>
  <c r="AE76"/>
  <c r="M82"/>
  <c r="AM84"/>
  <c r="AE86"/>
  <c r="AJ94"/>
  <c r="AN96"/>
  <c r="O100"/>
  <c r="AF104"/>
  <c r="AJ106"/>
  <c r="X110"/>
  <c r="R112"/>
  <c r="AN118"/>
  <c r="X120"/>
  <c r="AL126"/>
  <c r="P128"/>
  <c r="AB134"/>
  <c r="AL136"/>
  <c r="T140"/>
  <c r="W142"/>
  <c r="AF146"/>
  <c r="T150"/>
  <c r="R152"/>
  <c r="X157"/>
  <c r="S163"/>
  <c r="P168"/>
  <c r="S171"/>
  <c r="AN179"/>
  <c r="AJ183"/>
  <c r="R197"/>
  <c r="V209"/>
  <c r="AI224"/>
  <c r="AG240"/>
  <c r="AL8"/>
  <c r="M26"/>
  <c r="M38"/>
  <c r="M15"/>
  <c r="V19"/>
  <c r="AF24"/>
  <c r="T34"/>
  <c r="M39"/>
  <c r="AF48"/>
  <c r="AF155"/>
  <c r="V165"/>
  <c r="M169"/>
  <c r="AJ181"/>
  <c r="AK187"/>
  <c r="AM208"/>
  <c r="AI212"/>
  <c r="AB216"/>
  <c r="U14"/>
  <c r="S19"/>
  <c r="Y26"/>
  <c r="U30"/>
  <c r="AI39"/>
  <c r="Y42"/>
  <c r="W47"/>
  <c r="AH55"/>
  <c r="AL59"/>
  <c r="AA62"/>
  <c r="H68"/>
  <c r="AJ87"/>
  <c r="AF230"/>
  <c r="Z38"/>
  <c r="AB155"/>
  <c r="AG159"/>
  <c r="AM163"/>
  <c r="AG167"/>
  <c r="AG171"/>
  <c r="AM175"/>
  <c r="Q179"/>
  <c r="Q183"/>
  <c r="AE199"/>
  <c r="M199"/>
  <c r="T202"/>
  <c r="AB206"/>
  <c r="H210"/>
  <c r="T214"/>
  <c r="AB361"/>
  <c r="AG9"/>
  <c r="O12"/>
  <c r="AI14"/>
  <c r="AG17"/>
  <c r="O20"/>
  <c r="AI22"/>
  <c r="AG25"/>
  <c r="O28"/>
  <c r="AI30"/>
  <c r="AG33"/>
  <c r="O36"/>
  <c r="AI38"/>
  <c r="AG41"/>
  <c r="O44"/>
  <c r="AI46"/>
  <c r="AH49"/>
  <c r="M50"/>
  <c r="AM52"/>
  <c r="AE54"/>
  <c r="O58"/>
  <c r="AJ62"/>
  <c r="AN64"/>
  <c r="T66"/>
  <c r="O68"/>
  <c r="AF72"/>
  <c r="AJ74"/>
  <c r="AN76"/>
  <c r="X78"/>
  <c r="R80"/>
  <c r="AJ84"/>
  <c r="AN86"/>
  <c r="X88"/>
  <c r="AF92"/>
  <c r="AL94"/>
  <c r="P96"/>
  <c r="Z98"/>
  <c r="AB102"/>
  <c r="AL104"/>
  <c r="P106"/>
  <c r="T108"/>
  <c r="W110"/>
  <c r="AF114"/>
  <c r="P116"/>
  <c r="T118"/>
  <c r="O120"/>
  <c r="AH124"/>
  <c r="R126"/>
  <c r="Z128"/>
  <c r="W130"/>
  <c r="AH134"/>
  <c r="V136"/>
  <c r="V138"/>
  <c r="Z140"/>
  <c r="AB144"/>
  <c r="AL146"/>
  <c r="R148"/>
  <c r="V150"/>
  <c r="AK152"/>
  <c r="W156"/>
  <c r="AF160"/>
  <c r="AJ164"/>
  <c r="AL164"/>
  <c r="AM168"/>
  <c r="X172"/>
  <c r="X176"/>
  <c r="AF180"/>
  <c r="AE189"/>
  <c r="AE197"/>
  <c r="T197"/>
  <c r="AF213"/>
  <c r="AC224"/>
  <c r="AI228"/>
  <c r="AA240"/>
  <c r="M10"/>
  <c r="Z20"/>
  <c r="R28"/>
  <c r="V40"/>
  <c r="AN10"/>
  <c r="AF16"/>
  <c r="X20"/>
  <c r="V25"/>
  <c r="M31"/>
  <c r="AN34"/>
  <c r="AH39"/>
  <c r="X44"/>
  <c r="V49"/>
  <c r="R157"/>
  <c r="AM161"/>
  <c r="AM165"/>
  <c r="AB169"/>
  <c r="W177"/>
  <c r="AA181"/>
  <c r="X187"/>
  <c r="S204"/>
  <c r="O208"/>
  <c r="H212"/>
  <c r="Q8"/>
  <c r="AE11"/>
  <c r="W15"/>
  <c r="U20"/>
  <c r="Q24"/>
  <c r="AE27"/>
  <c r="AC32"/>
  <c r="U36"/>
  <c r="Q40"/>
  <c r="AG44"/>
  <c r="AC48"/>
  <c r="H52"/>
  <c r="AJ55"/>
  <c r="R59"/>
  <c r="V61"/>
  <c r="X63"/>
  <c r="AE65"/>
  <c r="AB69"/>
  <c r="AL73"/>
  <c r="AN75"/>
  <c r="AJ77"/>
  <c r="W79"/>
  <c r="S82"/>
  <c r="W85"/>
  <c r="M89"/>
  <c r="T91"/>
  <c r="P93"/>
  <c r="AA96"/>
  <c r="AB99"/>
  <c r="H102"/>
  <c r="AF105"/>
  <c r="AM107"/>
  <c r="AM109"/>
  <c r="Z113"/>
  <c r="O115"/>
  <c r="AH119"/>
  <c r="AL123"/>
  <c r="AI124"/>
  <c r="AA126"/>
  <c r="T129"/>
  <c r="H132"/>
  <c r="M135"/>
  <c r="R139"/>
  <c r="V141"/>
  <c r="V143"/>
  <c r="AE145"/>
  <c r="AB149"/>
  <c r="Y151"/>
  <c r="X155"/>
  <c r="X159"/>
  <c r="X163"/>
  <c r="X170"/>
  <c r="X174"/>
  <c r="X178"/>
  <c r="AM185"/>
  <c r="AI193"/>
  <c r="Y201"/>
  <c r="Z201"/>
  <c r="V207"/>
  <c r="Z217"/>
  <c r="S220"/>
  <c r="S232"/>
  <c r="Y236"/>
  <c r="AJ218"/>
  <c r="AN226"/>
  <c r="AB234"/>
  <c r="AM242"/>
  <c r="Q294"/>
  <c r="X222"/>
  <c r="AC238"/>
  <c r="Q292"/>
  <c r="AB225"/>
  <c r="AK229"/>
  <c r="Q233"/>
  <c r="W241"/>
  <c r="Q245"/>
  <c r="Y267"/>
  <c r="X296"/>
  <c r="AB337"/>
  <c r="O188"/>
  <c r="T200"/>
  <c r="X223"/>
  <c r="AJ227"/>
  <c r="AJ231"/>
  <c r="AC235"/>
  <c r="O239"/>
  <c r="Q243"/>
  <c r="AG247"/>
  <c r="H284"/>
  <c r="AL302"/>
  <c r="Y192"/>
  <c r="U202"/>
  <c r="AA207"/>
  <c r="AG212"/>
  <c r="O215"/>
  <c r="AK217"/>
  <c r="T251"/>
  <c r="AE253"/>
  <c r="S255"/>
  <c r="Q257"/>
  <c r="AN261"/>
  <c r="AB263"/>
  <c r="AM264"/>
  <c r="AJ265"/>
  <c r="AB266"/>
  <c r="H267"/>
  <c r="AK268"/>
  <c r="W269"/>
  <c r="AB271"/>
  <c r="R272"/>
  <c r="AN272"/>
  <c r="AB274"/>
  <c r="AG275"/>
  <c r="Q276"/>
  <c r="W277"/>
  <c r="S278"/>
  <c r="AH280"/>
  <c r="AN280"/>
  <c r="AB308"/>
  <c r="AC203"/>
  <c r="AC211"/>
  <c r="AG288"/>
  <c r="X293"/>
  <c r="AN300"/>
  <c r="AC248"/>
  <c r="AK254"/>
  <c r="U262"/>
  <c r="AA290"/>
  <c r="AI298"/>
  <c r="S306"/>
  <c r="Z252"/>
  <c r="M258"/>
  <c r="AF304"/>
  <c r="M304"/>
  <c r="O297"/>
  <c r="Q301"/>
  <c r="AA305"/>
  <c r="Y282"/>
  <c r="X284"/>
  <c r="AF286"/>
  <c r="S287"/>
  <c r="M289"/>
  <c r="AL291"/>
  <c r="U297"/>
  <c r="AH303"/>
  <c r="AL307"/>
  <c r="AK307"/>
  <c r="AF309"/>
  <c r="AJ311"/>
  <c r="R313"/>
  <c r="V315"/>
  <c r="AF317"/>
  <c r="AJ319"/>
  <c r="AF321"/>
  <c r="AF325"/>
  <c r="P329"/>
  <c r="AB333"/>
  <c r="AN312"/>
  <c r="AB314"/>
  <c r="Z316"/>
  <c r="AM318"/>
  <c r="R320"/>
  <c r="AB323"/>
  <c r="AH327"/>
  <c r="AL331"/>
  <c r="O322"/>
  <c r="Z328"/>
  <c r="AN335"/>
  <c r="AG322"/>
  <c r="S332"/>
  <c r="R340"/>
  <c r="AH359"/>
  <c r="AM363"/>
  <c r="AN353"/>
  <c r="AI332"/>
  <c r="S336"/>
  <c r="Q339"/>
  <c r="O342"/>
  <c r="S343"/>
  <c r="AI345"/>
  <c r="AN348"/>
  <c r="S349"/>
  <c r="O351"/>
  <c r="U355"/>
  <c r="AC332"/>
  <c r="AC336"/>
  <c r="AH345"/>
  <c r="AL347"/>
  <c r="AI349"/>
  <c r="Y354"/>
  <c r="M352"/>
  <c r="AB360"/>
  <c r="AC360"/>
  <c r="Z358"/>
  <c r="AL364"/>
  <c r="AJ249"/>
  <c r="Y214"/>
  <c r="AA211"/>
  <c r="AC208"/>
  <c r="O205"/>
  <c r="AG202"/>
  <c r="AG194"/>
  <c r="AC188"/>
  <c r="Y182"/>
  <c r="AB302"/>
  <c r="U279"/>
  <c r="U263"/>
  <c r="Z249"/>
  <c r="AI247"/>
  <c r="AC243"/>
  <c r="W239"/>
  <c r="R235"/>
  <c r="Q231"/>
  <c r="Z227"/>
  <c r="AL223"/>
  <c r="O219"/>
  <c r="Z200"/>
  <c r="O194"/>
  <c r="AJ186"/>
  <c r="P337"/>
  <c r="Y296"/>
  <c r="AI279"/>
  <c r="AC251"/>
  <c r="AJ245"/>
  <c r="P241"/>
  <c r="AA233"/>
  <c r="AL229"/>
  <c r="O225"/>
  <c r="Q221"/>
  <c r="O292"/>
  <c r="Z246"/>
  <c r="Q222"/>
  <c r="AJ234"/>
  <c r="H240"/>
  <c r="AG220"/>
  <c r="AI201"/>
  <c r="O185"/>
  <c r="T174"/>
  <c r="T166"/>
  <c r="T158"/>
  <c r="AM151"/>
  <c r="AN145"/>
  <c r="P139"/>
  <c r="X133"/>
  <c r="AE127"/>
  <c r="O121"/>
  <c r="S116"/>
  <c r="AI110"/>
  <c r="AH105"/>
  <c r="Z99"/>
  <c r="R93"/>
  <c r="AF87"/>
  <c r="AN81"/>
  <c r="P75"/>
  <c r="X69"/>
  <c r="AE63"/>
  <c r="O57"/>
  <c r="S52"/>
  <c r="H43"/>
  <c r="Q34"/>
  <c r="S25"/>
  <c r="AA15"/>
  <c r="T216"/>
  <c r="AM204"/>
  <c r="AE181"/>
  <c r="AJ169"/>
  <c r="AK157"/>
  <c r="AH45"/>
  <c r="Z35"/>
  <c r="AJ24"/>
  <c r="AH13"/>
  <c r="R34"/>
  <c r="AL10"/>
  <c r="X228"/>
  <c r="T213"/>
  <c r="AB189"/>
  <c r="S175"/>
  <c r="Z164"/>
  <c r="AI153"/>
  <c r="AH146"/>
  <c r="R138"/>
  <c r="AE130"/>
  <c r="AB124"/>
  <c r="AL116"/>
  <c r="V108"/>
  <c r="W100"/>
  <c r="AF94"/>
  <c r="P86"/>
  <c r="Z78"/>
  <c r="O70"/>
  <c r="AJ64"/>
  <c r="T56"/>
  <c r="AJ49"/>
  <c r="AK41"/>
  <c r="AK33"/>
  <c r="AK25"/>
  <c r="AK17"/>
  <c r="AK9"/>
  <c r="W357"/>
  <c r="M202"/>
  <c r="R183"/>
  <c r="T171"/>
  <c r="AB159"/>
  <c r="AH360"/>
  <c r="AF27"/>
  <c r="AK52"/>
  <c r="AC64"/>
  <c r="Q76"/>
  <c r="AC87"/>
  <c r="AK99"/>
  <c r="AI119"/>
  <c r="U139"/>
  <c r="H177"/>
  <c r="AA196"/>
  <c r="AE254"/>
  <c r="Q283"/>
  <c r="U317"/>
  <c r="AF354"/>
  <c r="AN23"/>
  <c r="Y50"/>
  <c r="AG62"/>
  <c r="AC73"/>
  <c r="AI85"/>
  <c r="Q97"/>
  <c r="H111"/>
  <c r="AK129"/>
  <c r="S149"/>
  <c r="R186"/>
  <c r="Z215"/>
  <c r="O260"/>
  <c r="AE291"/>
  <c r="T327"/>
  <c r="S362"/>
  <c r="P29"/>
  <c r="Y53"/>
  <c r="U63"/>
  <c r="S73"/>
  <c r="Q83"/>
  <c r="H93"/>
  <c r="U104"/>
  <c r="AI123"/>
  <c r="Q142"/>
  <c r="AF169"/>
  <c r="AB194"/>
  <c r="S233"/>
  <c r="X260"/>
  <c r="AK289"/>
  <c r="AG346"/>
  <c r="X27"/>
  <c r="AJ43"/>
  <c r="H57"/>
  <c r="Q66"/>
  <c r="AI75"/>
  <c r="Y86"/>
  <c r="Y96"/>
  <c r="AA107"/>
  <c r="AG126"/>
  <c r="Y145"/>
  <c r="H186"/>
  <c r="V227"/>
  <c r="AA258"/>
  <c r="AG285"/>
  <c r="AB326"/>
  <c r="AI103"/>
  <c r="AK111"/>
  <c r="AC122"/>
  <c r="Y135"/>
  <c r="AG145"/>
  <c r="H166"/>
  <c r="Y185"/>
  <c r="AN194"/>
  <c r="S219"/>
  <c r="AI237"/>
  <c r="W252"/>
  <c r="AJ262"/>
  <c r="AE281"/>
  <c r="AI297"/>
  <c r="AC317"/>
  <c r="AB340"/>
  <c r="AI354"/>
  <c r="AJ21"/>
  <c r="AN39"/>
  <c r="AC53"/>
  <c r="AC61"/>
  <c r="AC69"/>
  <c r="AC77"/>
  <c r="AC85"/>
  <c r="AC93"/>
  <c r="AC101"/>
  <c r="AC109"/>
  <c r="U120"/>
  <c r="AG131"/>
  <c r="AA143"/>
  <c r="V158"/>
  <c r="P182"/>
  <c r="X190"/>
  <c r="AA198"/>
  <c r="H226"/>
  <c r="H248"/>
  <c r="M261"/>
  <c r="AK279"/>
  <c r="AK291"/>
  <c r="AK311"/>
  <c r="AM324"/>
  <c r="Y344"/>
  <c r="AG111"/>
  <c r="AG119"/>
  <c r="AG127"/>
  <c r="AG135"/>
  <c r="AG143"/>
  <c r="AK151"/>
  <c r="U169"/>
  <c r="M184"/>
  <c r="AJ189"/>
  <c r="AI196"/>
  <c r="AH213"/>
  <c r="AI235"/>
  <c r="AL251"/>
  <c r="AL261"/>
  <c r="AA281"/>
  <c r="AI293"/>
  <c r="AC314"/>
  <c r="AJ335"/>
  <c r="AE358"/>
  <c r="AE256"/>
  <c r="O272"/>
  <c r="W285"/>
  <c r="AI299"/>
  <c r="AC315"/>
  <c r="AH328"/>
  <c r="Y347"/>
  <c r="Q315"/>
  <c r="AI324"/>
  <c r="AL336"/>
  <c r="AE350"/>
  <c r="AG333"/>
  <c r="AC338"/>
  <c r="AA351"/>
  <c r="AI356"/>
  <c r="H338"/>
  <c r="H333"/>
  <c r="U364"/>
  <c r="T348"/>
  <c r="Z334"/>
  <c r="AN319"/>
  <c r="AL258"/>
  <c r="AG257"/>
  <c r="O139"/>
  <c r="U338"/>
  <c r="AE363"/>
  <c r="U325"/>
  <c r="Z304"/>
  <c r="AH265"/>
  <c r="S222"/>
  <c r="V331"/>
  <c r="AF311"/>
  <c r="Y211"/>
  <c r="O227"/>
  <c r="P57"/>
  <c r="AG355"/>
  <c r="AN331"/>
  <c r="AM309"/>
  <c r="Q252"/>
  <c r="Q206"/>
  <c r="S285"/>
  <c r="Z293"/>
  <c r="AH270"/>
  <c r="AK190"/>
  <c r="O174"/>
  <c r="M287"/>
  <c r="AA300"/>
  <c r="S272"/>
  <c r="S203"/>
  <c r="AH178"/>
  <c r="Q182"/>
  <c r="R294"/>
  <c r="AL111"/>
  <c r="P223"/>
  <c r="AC155"/>
  <c r="AE173"/>
  <c r="X240"/>
  <c r="AL15"/>
  <c r="AN214"/>
  <c r="O92"/>
  <c r="Y23"/>
  <c r="K272"/>
</calcChain>
</file>

<file path=xl/comments1.xml><?xml version="1.0" encoding="utf-8"?>
<comments xmlns="http://schemas.openxmlformats.org/spreadsheetml/2006/main">
  <authors>
    <author>BW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Pro nastavení zobrazení hodnot ukazatelů rozklikněte symbol "+" v levé části listu. Zobrazí se skryté řádky, ve kterých je možno zvolit parametry zobrazení zadáním hodnot jednotlivých filtrů (černá pole)
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Slouží pro vyplnění minimálního požadového počtu případů - čím vyšší počet, tím se zvyšuje pravděpodobnost, že hodnoty pro FN jsou nenáhodné - za nejvhodnější nastavení považujeme 30 případů.
Ukazatele se zobrazí jen pokud bude SOUČASNĚ počet případů benchmarku a FN vyšší než vložená hodnota. </t>
        </r>
      </text>
    </comment>
    <comment ref="S2" authorId="0">
      <text>
        <r>
          <rPr>
            <sz val="9"/>
            <color indexed="81"/>
            <rFont val="Tahoma"/>
            <family val="2"/>
            <charset val="238"/>
          </rPr>
          <t>Aby nedocházelo ke zobrazení příliš nizkých odchylek, umožňuje tento filtr nastavit limit - ukazatel se zobrazí, pokud odchylka oběma směry bude vyšší než zvolená hodnota.</t>
        </r>
      </text>
    </comment>
    <comment ref="S3" authorId="0">
      <text>
        <r>
          <rPr>
            <sz val="9"/>
            <color indexed="81"/>
            <rFont val="Tahoma"/>
            <family val="2"/>
            <charset val="238"/>
          </rPr>
          <t xml:space="preserve">Po zaškrtnutí pole se zobrazují jen kladné odchyly - tedy navýšení nákladů oproti benchmarku (pronásobené počtem případů)
</t>
        </r>
      </text>
    </comment>
    <comment ref="A6" authorId="0">
      <text>
        <r>
          <rPr>
            <sz val="9"/>
            <color indexed="81"/>
            <rFont val="Tahoma"/>
            <family val="2"/>
            <charset val="238"/>
          </rPr>
          <t>Hlavní diagnostická skupina - Major diagnostic category</t>
        </r>
      </text>
    </comment>
    <comment ref="B6" authorId="0">
      <text>
        <r>
          <rPr>
            <sz val="9"/>
            <color indexed="81"/>
            <rFont val="Tahoma"/>
            <family val="2"/>
            <charset val="238"/>
          </rPr>
          <t>Rozdělení DRG baze na 3 typy - chirurgické, nechirurgické, ostatní</t>
        </r>
      </text>
    </comment>
    <comment ref="C6" authorId="0">
      <text>
        <r>
          <rPr>
            <sz val="9"/>
            <color indexed="81"/>
            <rFont val="Tahoma"/>
            <family val="2"/>
            <charset val="238"/>
          </rPr>
          <t>Název DRG baze</t>
        </r>
      </text>
    </comment>
    <comment ref="D6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případů benchmarku
</t>
        </r>
      </text>
    </comment>
    <comment ref="E6" authorId="0">
      <text>
        <r>
          <rPr>
            <sz val="9"/>
            <color indexed="81"/>
            <rFont val="Tahoma"/>
            <family val="2"/>
            <charset val="238"/>
          </rPr>
          <t>Průměrný počet případů</t>
        </r>
      </text>
    </comment>
    <comment ref="F6" authorId="0">
      <text>
        <r>
          <rPr>
            <sz val="9"/>
            <color indexed="81"/>
            <rFont val="Tahoma"/>
            <family val="2"/>
            <charset val="238"/>
          </rPr>
          <t>Průměrný počet případů v bazi</t>
        </r>
      </text>
    </comment>
    <comment ref="G6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v bazi na produkci nemocnice
</t>
        </r>
      </text>
    </comment>
    <comment ref="H6" authorId="0">
      <text>
        <r>
          <rPr>
            <sz val="9"/>
            <color indexed="81"/>
            <rFont val="Tahoma"/>
            <family val="2"/>
            <charset val="238"/>
          </rPr>
          <t>Průměrná délka hospitalizace</t>
        </r>
      </text>
    </comment>
    <comment ref="I6" authorId="0">
      <text>
        <r>
          <rPr>
            <sz val="9"/>
            <color indexed="81"/>
            <rFont val="Tahoma"/>
            <family val="2"/>
            <charset val="238"/>
          </rPr>
          <t>Průměrný věk v letech</t>
        </r>
      </text>
    </comment>
    <comment ref="J6" authorId="0">
      <text>
        <r>
          <rPr>
            <sz val="9"/>
            <color indexed="81"/>
            <rFont val="Tahoma"/>
            <family val="2"/>
            <charset val="238"/>
          </rPr>
          <t>Podíl případů do 18 let v bazi</t>
        </r>
      </text>
    </comment>
    <comment ref="K6" authorId="0">
      <text>
        <r>
          <rPr>
            <sz val="9"/>
            <color indexed="81"/>
            <rFont val="Tahoma"/>
            <family val="2"/>
            <charset val="238"/>
          </rPr>
          <t>Rozdíl mezi úhradou (technická základní sazba*relativní váha ve FN) a nákladů</t>
        </r>
      </text>
    </comment>
    <comment ref="L6" authorId="0">
      <text>
        <r>
          <rPr>
            <sz val="9"/>
            <color indexed="81"/>
            <rFont val="Tahoma"/>
            <family val="2"/>
            <charset val="238"/>
          </rPr>
          <t xml:space="preserve">Ideální base rate
</t>
        </r>
      </text>
    </comment>
    <comment ref="M6" authorId="0">
      <text>
        <r>
          <rPr>
            <sz val="9"/>
            <color indexed="81"/>
            <rFont val="Tahoma"/>
            <family val="2"/>
            <charset val="238"/>
          </rPr>
          <t xml:space="preserve">Součet průměrných celkových nákladů na výkony a průměrné celkové ceny materiálu MAX
</t>
        </r>
      </text>
    </comment>
    <comment ref="N6" authorId="0">
      <text>
        <r>
          <rPr>
            <sz val="9"/>
            <color indexed="81"/>
            <rFont val="Tahoma"/>
            <family val="2"/>
            <charset val="238"/>
          </rPr>
          <t>Podíl nákladů baze na celkových nákladech FN</t>
        </r>
      </text>
    </comment>
    <comment ref="O6" authorId="0">
      <text>
        <r>
          <rPr>
            <sz val="9"/>
            <color indexed="81"/>
            <rFont val="Tahoma"/>
            <family val="2"/>
            <charset val="238"/>
          </rPr>
          <t>Průměrný celkové náklady</t>
        </r>
      </text>
    </comment>
    <comment ref="P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
OD standardní péče
</t>
        </r>
      </text>
    </comment>
    <comment ref="Q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OD intenzivní péče
</t>
        </r>
      </text>
    </comment>
    <comment ref="R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laboratoře
</t>
        </r>
      </text>
    </comment>
    <comment ref="S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zobrazovací metody
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nukleární medicínu
</t>
        </r>
      </text>
    </comment>
    <comment ref="U6" authorId="0">
      <text>
        <r>
          <rPr>
            <sz val="9"/>
            <color indexed="81"/>
            <rFont val="Tahoma"/>
            <family val="2"/>
            <charset val="238"/>
          </rPr>
          <t>Průměrné náklady na anesteziologickou péči</t>
        </r>
      </text>
    </comment>
    <comment ref="V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operační výkony
</t>
        </r>
      </text>
    </comment>
    <comment ref="W6" authorId="0">
      <text>
        <r>
          <rPr>
            <sz val="9"/>
            <color indexed="81"/>
            <rFont val="Tahoma"/>
            <family val="2"/>
            <charset val="238"/>
          </rPr>
          <t>Průměrné náklady na invazivní kardiologii</t>
        </r>
      </text>
    </comment>
    <comment ref="X6" authorId="0">
      <text>
        <r>
          <rPr>
            <sz val="9"/>
            <color indexed="81"/>
            <rFont val="Tahoma"/>
            <family val="2"/>
            <charset val="238"/>
          </rPr>
          <t>Průměrné náklady na endoskopii</t>
        </r>
      </text>
    </comment>
    <comment ref="Y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radioterapii
</t>
        </r>
      </text>
    </comment>
    <comment ref="Z6" authorId="0">
      <text>
        <r>
          <rPr>
            <sz val="9"/>
            <color indexed="81"/>
            <rFont val="Tahoma"/>
            <family val="2"/>
            <charset val="238"/>
          </rPr>
          <t>Průměrné náklady na rehabilitaci</t>
        </r>
      </text>
    </comment>
    <comment ref="AA6" authorId="0">
      <text>
        <r>
          <rPr>
            <sz val="9"/>
            <color indexed="81"/>
            <rFont val="Tahoma"/>
            <family val="2"/>
            <charset val="238"/>
          </rPr>
          <t>Průměrné náklady na dialýzu</t>
        </r>
      </text>
    </comment>
    <comment ref="AB6" authorId="0">
      <text>
        <r>
          <rPr>
            <sz val="9"/>
            <color indexed="81"/>
            <rFont val="Tahoma"/>
            <family val="2"/>
            <charset val="238"/>
          </rPr>
          <t>Průměrné náklady na výkony výživy</t>
        </r>
      </text>
    </comment>
    <comment ref="AC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péči
</t>
        </r>
      </text>
    </comment>
    <comment ref="AD6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minut anestezie
</t>
        </r>
      </text>
    </comment>
    <comment ref="AE6" authorId="0">
      <text>
        <r>
          <rPr>
            <sz val="9"/>
            <color indexed="81"/>
            <rFont val="Tahoma"/>
            <family val="2"/>
            <charset val="238"/>
          </rPr>
          <t>Průměrné celkové náklady na materiál v cenách MAX</t>
        </r>
      </text>
    </comment>
    <comment ref="AF6" authorId="0">
      <text>
        <r>
          <rPr>
            <sz val="9"/>
            <color indexed="81"/>
            <rFont val="Tahoma"/>
            <family val="2"/>
            <charset val="238"/>
          </rPr>
          <t xml:space="preserve">Průměrné celkové náklady na ZUM MAX
</t>
        </r>
      </text>
    </comment>
    <comment ref="AG6" authorId="0">
      <text>
        <r>
          <rPr>
            <sz val="9"/>
            <color indexed="81"/>
            <rFont val="Tahoma"/>
            <family val="2"/>
            <charset val="238"/>
          </rPr>
          <t>Průměrné celkové náklady na ZULP MAX</t>
        </r>
      </text>
    </comment>
    <comment ref="AH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přípravků nukleární medicíny
</t>
        </r>
      </text>
    </comment>
    <comment ref="AI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– krevní deriváty
</t>
        </r>
      </text>
    </comment>
    <comment ref="AJ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IVLP ostatní
</t>
        </r>
      </text>
    </comment>
    <comment ref="AK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B podle ATC = Krev a krvetvorné orgány
</t>
        </r>
      </text>
    </comment>
    <comment ref="AL6" authorId="0">
      <text>
        <r>
          <rPr>
            <sz val="9"/>
            <color indexed="81"/>
            <rFont val="Tahoma"/>
            <family val="2"/>
            <charset val="238"/>
          </rPr>
          <t>Průměrné náklady na HVLP skupiny J podle ATC = Antiinfektiva pro systémovou aplikaci</t>
        </r>
      </text>
    </comment>
    <comment ref="AM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L podle ATC = Cytostatika a imunomodulační léčiva
</t>
        </r>
      </text>
    </comment>
    <comment ref="AN6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HVLP ( bez B+J+L podle ATC )
</t>
        </r>
      </text>
    </comment>
    <comment ref="AO6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délce hospitalizace
</t>
        </r>
      </text>
    </comment>
    <comment ref="AP6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materiálu
</t>
        </r>
      </text>
    </comment>
    <comment ref="AQ6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
</t>
        </r>
      </text>
    </comment>
    <comment ref="AR6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časových outlierů
</t>
        </r>
      </text>
    </comment>
    <comment ref="AS6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časových outlierů
</t>
        </r>
      </text>
    </comment>
    <comment ref="AT6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materiálových outlierů
</t>
        </r>
      </text>
    </comment>
    <comment ref="AU6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materiálových outlierů
</t>
        </r>
      </text>
    </comment>
    <comment ref="AV6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bez CC
</t>
        </r>
      </text>
    </comment>
    <comment ref="AW6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s CC
</t>
        </r>
      </text>
    </comment>
    <comment ref="AX6" authorId="0">
      <text>
        <r>
          <rPr>
            <sz val="9"/>
            <color indexed="81"/>
            <rFont val="Tahoma"/>
            <family val="2"/>
            <charset val="238"/>
          </rPr>
          <t>Průměrný podíl prípadů s MCC</t>
        </r>
      </text>
    </comment>
  </commentList>
</comments>
</file>

<file path=xl/comments2.xml><?xml version="1.0" encoding="utf-8"?>
<comments xmlns="http://schemas.openxmlformats.org/spreadsheetml/2006/main">
  <authors>
    <author>BW</author>
    <author>OINF</author>
    <author>00182</author>
  </authors>
  <commentList>
    <comment ref="A2" authorId="0">
      <text>
        <r>
          <rPr>
            <sz val="9"/>
            <color indexed="81"/>
            <rFont val="Tahoma"/>
            <family val="2"/>
            <charset val="238"/>
          </rPr>
          <t>Název DRG baze</t>
        </r>
      </text>
    </comment>
    <comment ref="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případů benchmarku
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Průměrný počet případů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>Průměrný počet případů v bazi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v bazi na produkci nemocnice
</t>
        </r>
      </text>
    </comment>
    <comment ref="F2" authorId="0">
      <text>
        <r>
          <rPr>
            <sz val="9"/>
            <color indexed="81"/>
            <rFont val="Tahoma"/>
            <family val="2"/>
            <charset val="238"/>
          </rPr>
          <t>Průměrná délka hospitalizace</t>
        </r>
      </text>
    </comment>
    <comment ref="G2" authorId="0">
      <text>
        <r>
          <rPr>
            <sz val="9"/>
            <color indexed="81"/>
            <rFont val="Tahoma"/>
            <family val="2"/>
            <charset val="238"/>
          </rPr>
          <t>Průměrný věk v letech</t>
        </r>
      </text>
    </comment>
    <comment ref="H2" authorId="0">
      <text>
        <r>
          <rPr>
            <sz val="9"/>
            <color indexed="81"/>
            <rFont val="Tahoma"/>
            <family val="2"/>
            <charset val="238"/>
          </rPr>
          <t>Podíl případů do 18 let v bazi</t>
        </r>
      </text>
    </comment>
    <comment ref="I2" authorId="0">
      <text>
        <r>
          <rPr>
            <sz val="9"/>
            <color indexed="81"/>
            <rFont val="Tahoma"/>
            <family val="2"/>
            <charset val="238"/>
          </rPr>
          <t>Rozdíl mezi úhradou (technická základní sazba*relativní váha ve FN) a nákladů</t>
        </r>
      </text>
    </comment>
    <comment ref="J2" authorId="0">
      <text>
        <r>
          <rPr>
            <sz val="9"/>
            <color indexed="81"/>
            <rFont val="Tahoma"/>
            <family val="2"/>
            <charset val="238"/>
          </rPr>
          <t xml:space="preserve">Ideální base rate
</t>
        </r>
      </text>
    </comment>
    <comment ref="K2" authorId="0">
      <text>
        <r>
          <rPr>
            <sz val="9"/>
            <color indexed="81"/>
            <rFont val="Tahoma"/>
            <family val="2"/>
            <charset val="238"/>
          </rPr>
          <t xml:space="preserve">Součet průměrných celkových nákladů na výkony a průměrné celkové ceny materiálu MAX
</t>
        </r>
      </text>
    </comment>
    <comment ref="L2" authorId="0">
      <text>
        <r>
          <rPr>
            <sz val="9"/>
            <color indexed="81"/>
            <rFont val="Tahoma"/>
            <family val="2"/>
            <charset val="238"/>
          </rPr>
          <t>Podíl nákladů baze na celkových nákladech FN</t>
        </r>
      </text>
    </comment>
    <comment ref="M2" authorId="0">
      <text>
        <r>
          <rPr>
            <sz val="9"/>
            <color indexed="81"/>
            <rFont val="Tahoma"/>
            <family val="2"/>
            <charset val="238"/>
          </rPr>
          <t>Průměrný celkové náklady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
OD standardní péče
</t>
        </r>
      </text>
    </comment>
    <comment ref="O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OD intenzivní péče
</t>
        </r>
      </text>
    </comment>
    <comment ref="P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laboratoře
</t>
        </r>
      </text>
    </comment>
    <comment ref="Q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zobrazovací metody
</t>
        </r>
      </text>
    </comment>
    <comment ref="R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nukleární medicínu
</t>
        </r>
      </text>
    </comment>
    <comment ref="S2" authorId="0">
      <text>
        <r>
          <rPr>
            <sz val="9"/>
            <color indexed="81"/>
            <rFont val="Tahoma"/>
            <family val="2"/>
            <charset val="238"/>
          </rPr>
          <t>Průměrné náklady na anesteziologickou péči</t>
        </r>
      </text>
    </comment>
    <comment ref="T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operační výkony
</t>
        </r>
      </text>
    </comment>
    <comment ref="U2" authorId="0">
      <text>
        <r>
          <rPr>
            <sz val="9"/>
            <color indexed="81"/>
            <rFont val="Tahoma"/>
            <family val="2"/>
            <charset val="238"/>
          </rPr>
          <t>Průměrné náklady na invazivní kardiologii</t>
        </r>
      </text>
    </comment>
    <comment ref="V2" authorId="0">
      <text>
        <r>
          <rPr>
            <sz val="9"/>
            <color indexed="81"/>
            <rFont val="Tahoma"/>
            <family val="2"/>
            <charset val="238"/>
          </rPr>
          <t>Průměrné náklady na endoskopii</t>
        </r>
      </text>
    </comment>
    <comment ref="W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radioterapii
</t>
        </r>
      </text>
    </comment>
    <comment ref="X2" authorId="0">
      <text>
        <r>
          <rPr>
            <sz val="9"/>
            <color indexed="81"/>
            <rFont val="Tahoma"/>
            <family val="2"/>
            <charset val="238"/>
          </rPr>
          <t>Průměrné náklady na rehabilitaci</t>
        </r>
      </text>
    </comment>
    <comment ref="Y2" authorId="0">
      <text>
        <r>
          <rPr>
            <sz val="9"/>
            <color indexed="81"/>
            <rFont val="Tahoma"/>
            <family val="2"/>
            <charset val="238"/>
          </rPr>
          <t>Průměrné náklady na dialýzu</t>
        </r>
      </text>
    </comment>
    <comment ref="Z2" authorId="0">
      <text>
        <r>
          <rPr>
            <sz val="9"/>
            <color indexed="81"/>
            <rFont val="Tahoma"/>
            <family val="2"/>
            <charset val="238"/>
          </rPr>
          <t>Průměrné náklady na výkony výživy</t>
        </r>
      </text>
    </comment>
    <comment ref="AA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péči
</t>
        </r>
      </text>
    </comment>
    <comment ref="A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minut anestezie
</t>
        </r>
      </text>
    </comment>
    <comment ref="AC2" authorId="0">
      <text>
        <r>
          <rPr>
            <sz val="9"/>
            <color indexed="81"/>
            <rFont val="Tahoma"/>
            <family val="2"/>
            <charset val="238"/>
          </rPr>
          <t>Průměrné celkové náklady na materiál v cenách MAX</t>
        </r>
      </text>
    </comment>
    <comment ref="AD2" authorId="0">
      <text>
        <r>
          <rPr>
            <sz val="9"/>
            <color indexed="81"/>
            <rFont val="Tahoma"/>
            <family val="2"/>
            <charset val="238"/>
          </rPr>
          <t xml:space="preserve">Průměrné celkové náklady na ZUM MAX
</t>
        </r>
      </text>
    </comment>
    <comment ref="AE2" authorId="0">
      <text>
        <r>
          <rPr>
            <sz val="9"/>
            <color indexed="81"/>
            <rFont val="Tahoma"/>
            <family val="2"/>
            <charset val="238"/>
          </rPr>
          <t>Průměrné celkové náklady na ZULP MAX</t>
        </r>
      </text>
    </comment>
    <comment ref="AF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přípravků nukleární medicíny
</t>
        </r>
      </text>
    </comment>
    <comment ref="AG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– krevní deriváty
</t>
        </r>
      </text>
    </comment>
    <comment ref="AH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IVLP ostatní
</t>
        </r>
      </text>
    </comment>
    <comment ref="AI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B podle ATC = Krev a krvetvorné orgány
</t>
        </r>
      </text>
    </comment>
    <comment ref="AJ2" authorId="0">
      <text>
        <r>
          <rPr>
            <sz val="9"/>
            <color indexed="81"/>
            <rFont val="Tahoma"/>
            <family val="2"/>
            <charset val="238"/>
          </rPr>
          <t>Průměrné náklady na HVLP skupiny J podle ATC = Antiinfektiva pro systémovou aplikaci</t>
        </r>
      </text>
    </comment>
    <comment ref="AK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L podle ATC = Cytostatika a imunomodulační léčiva
</t>
        </r>
      </text>
    </comment>
    <comment ref="AL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HVLP ( bez B+J+L podle ATC )
</t>
        </r>
      </text>
    </comment>
    <comment ref="AM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délce hospitalizace
</t>
        </r>
      </text>
    </comment>
    <comment ref="AN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materiálu
</t>
        </r>
      </text>
    </comment>
    <comment ref="AO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
</t>
        </r>
      </text>
    </comment>
    <comment ref="AP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časových outlierů
</t>
        </r>
      </text>
    </comment>
    <comment ref="AQ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časových outlierů
</t>
        </r>
      </text>
    </comment>
    <comment ref="AR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materiálových outlierů
</t>
        </r>
      </text>
    </comment>
    <comment ref="AS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materiálových outlierů
</t>
        </r>
      </text>
    </comment>
    <comment ref="AT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bez CC
</t>
        </r>
      </text>
    </comment>
    <comment ref="AU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s CC
</t>
        </r>
      </text>
    </comment>
    <comment ref="AV2" authorId="0">
      <text>
        <r>
          <rPr>
            <sz val="9"/>
            <color indexed="81"/>
            <rFont val="Tahoma"/>
            <family val="2"/>
            <charset val="238"/>
          </rPr>
          <t>Průměrný podíl prípadů s MCC</t>
        </r>
      </text>
    </comment>
    <comment ref="A3" authorId="1">
      <text>
        <r>
          <rPr>
            <b/>
            <sz val="8"/>
            <color indexed="81"/>
            <rFont val="Tahoma"/>
            <family val="2"/>
            <charset val="238"/>
          </rPr>
          <t>OINF:</t>
        </r>
        <r>
          <rPr>
            <sz val="8"/>
            <color indexed="81"/>
            <rFont val="Tahoma"/>
            <family val="2"/>
            <charset val="238"/>
          </rPr>
          <t xml:space="preserve">
robot
</t>
        </r>
      </text>
    </comment>
    <comment ref="A7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1">
      <text>
        <r>
          <rPr>
            <b/>
            <sz val="8"/>
            <color indexed="81"/>
            <rFont val="Tahoma"/>
            <family val="2"/>
            <charset val="238"/>
          </rPr>
          <t>OINF:</t>
        </r>
        <r>
          <rPr>
            <sz val="8"/>
            <color indexed="81"/>
            <rFont val="Tahoma"/>
            <family val="2"/>
            <charset val="238"/>
          </rPr>
          <t xml:space="preserve">
prověřit anestezie
baze produkuje hl.kl17,
7-KAR
</t>
        </r>
      </text>
    </comment>
    <comment ref="A16" authorId="1">
      <text>
        <r>
          <rPr>
            <b/>
            <sz val="8"/>
            <color indexed="81"/>
            <rFont val="Tahoma"/>
            <family val="2"/>
            <charset val="238"/>
          </rPr>
          <t>OINF:</t>
        </r>
        <r>
          <rPr>
            <sz val="8"/>
            <color indexed="81"/>
            <rFont val="Tahoma"/>
            <family val="2"/>
            <charset val="238"/>
          </rPr>
          <t xml:space="preserve">
v návaznosti na délku hospitalizace - případy doporučujeme dělit</t>
        </r>
      </text>
    </comment>
    <comment ref="A21" authorId="1">
      <text>
        <r>
          <rPr>
            <b/>
            <sz val="8"/>
            <color indexed="81"/>
            <rFont val="Tahoma"/>
            <family val="2"/>
            <charset val="238"/>
          </rPr>
          <t>OINF:</t>
        </r>
        <r>
          <rPr>
            <sz val="8"/>
            <color indexed="81"/>
            <rFont val="Tahoma"/>
            <family val="2"/>
            <charset val="238"/>
          </rPr>
          <t xml:space="preserve">
robot
</t>
        </r>
      </text>
    </comment>
    <comment ref="A27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zvážit dělení hospitalizací
</t>
        </r>
      </text>
    </comment>
    <comment ref="A170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Mnohem nižší hodnoty účtovaných materiálů
Pro VZP musíme být opravdu zajímavý smluvní partner na poskytování této péče </t>
        </r>
      </text>
    </comment>
  </commentList>
</comments>
</file>

<file path=xl/comments3.xml><?xml version="1.0" encoding="utf-8"?>
<comments xmlns="http://schemas.openxmlformats.org/spreadsheetml/2006/main">
  <authors>
    <author>BW</author>
    <author>Miklík David, Ing.</author>
    <author>00182</author>
  </authors>
  <commentList>
    <comment ref="A2" authorId="0">
      <text>
        <r>
          <rPr>
            <sz val="9"/>
            <color indexed="81"/>
            <rFont val="Tahoma"/>
            <family val="2"/>
            <charset val="238"/>
          </rPr>
          <t>Název DRG baze</t>
        </r>
      </text>
    </comment>
    <comment ref="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případů benchmarku
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Průměrný počet případů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>Průměrný počet případů v bazi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v bazi na produkci nemocnice
</t>
        </r>
      </text>
    </comment>
    <comment ref="F2" authorId="0">
      <text>
        <r>
          <rPr>
            <sz val="9"/>
            <color indexed="81"/>
            <rFont val="Tahoma"/>
            <family val="2"/>
            <charset val="238"/>
          </rPr>
          <t>Průměrná délka hospitalizace</t>
        </r>
      </text>
    </comment>
    <comment ref="G2" authorId="0">
      <text>
        <r>
          <rPr>
            <sz val="9"/>
            <color indexed="81"/>
            <rFont val="Tahoma"/>
            <family val="2"/>
            <charset val="238"/>
          </rPr>
          <t>Průměrný věk v letech</t>
        </r>
      </text>
    </comment>
    <comment ref="H2" authorId="0">
      <text>
        <r>
          <rPr>
            <sz val="9"/>
            <color indexed="81"/>
            <rFont val="Tahoma"/>
            <family val="2"/>
            <charset val="238"/>
          </rPr>
          <t>Podíl případů do 18 let v bazi</t>
        </r>
      </text>
    </comment>
    <comment ref="I2" authorId="0">
      <text>
        <r>
          <rPr>
            <sz val="9"/>
            <color indexed="81"/>
            <rFont val="Tahoma"/>
            <family val="2"/>
            <charset val="238"/>
          </rPr>
          <t>Rozdíl mezi úhradou (technická základní sazba*relativní váha ve FN) a nákladů</t>
        </r>
      </text>
    </comment>
    <comment ref="J2" authorId="0">
      <text>
        <r>
          <rPr>
            <sz val="9"/>
            <color indexed="81"/>
            <rFont val="Tahoma"/>
            <family val="2"/>
            <charset val="238"/>
          </rPr>
          <t xml:space="preserve">Ideální base rate
</t>
        </r>
      </text>
    </comment>
    <comment ref="K2" authorId="0">
      <text>
        <r>
          <rPr>
            <sz val="9"/>
            <color indexed="81"/>
            <rFont val="Tahoma"/>
            <family val="2"/>
            <charset val="238"/>
          </rPr>
          <t xml:space="preserve">Součet průměrných celkových nákladů na výkony a průměrné celkové ceny materiálu MAX
</t>
        </r>
      </text>
    </comment>
    <comment ref="L2" authorId="0">
      <text>
        <r>
          <rPr>
            <sz val="9"/>
            <color indexed="81"/>
            <rFont val="Tahoma"/>
            <family val="2"/>
            <charset val="238"/>
          </rPr>
          <t>Podíl nákladů baze na celkových nákladech FN</t>
        </r>
      </text>
    </comment>
    <comment ref="M2" authorId="0">
      <text>
        <r>
          <rPr>
            <sz val="9"/>
            <color indexed="81"/>
            <rFont val="Tahoma"/>
            <family val="2"/>
            <charset val="238"/>
          </rPr>
          <t>Průměrný celkové náklady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
OD standardní péče
</t>
        </r>
      </text>
    </comment>
    <comment ref="O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OD intenzivní péče
</t>
        </r>
      </text>
    </comment>
    <comment ref="P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laboratoře
</t>
        </r>
      </text>
    </comment>
    <comment ref="Q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zobrazovací metody
</t>
        </r>
      </text>
    </comment>
    <comment ref="R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nukleární medicínu
</t>
        </r>
      </text>
    </comment>
    <comment ref="S2" authorId="0">
      <text>
        <r>
          <rPr>
            <sz val="9"/>
            <color indexed="81"/>
            <rFont val="Tahoma"/>
            <family val="2"/>
            <charset val="238"/>
          </rPr>
          <t>Průměrné náklady na anesteziologickou péči</t>
        </r>
      </text>
    </comment>
    <comment ref="T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operační výkony
</t>
        </r>
      </text>
    </comment>
    <comment ref="U2" authorId="0">
      <text>
        <r>
          <rPr>
            <sz val="9"/>
            <color indexed="81"/>
            <rFont val="Tahoma"/>
            <family val="2"/>
            <charset val="238"/>
          </rPr>
          <t>Průměrné náklady na invazivní kardiologii</t>
        </r>
      </text>
    </comment>
    <comment ref="V2" authorId="0">
      <text>
        <r>
          <rPr>
            <sz val="9"/>
            <color indexed="81"/>
            <rFont val="Tahoma"/>
            <family val="2"/>
            <charset val="238"/>
          </rPr>
          <t>Průměrné náklady na endoskopii</t>
        </r>
      </text>
    </comment>
    <comment ref="W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radioterapii
</t>
        </r>
      </text>
    </comment>
    <comment ref="X2" authorId="0">
      <text>
        <r>
          <rPr>
            <sz val="9"/>
            <color indexed="81"/>
            <rFont val="Tahoma"/>
            <family val="2"/>
            <charset val="238"/>
          </rPr>
          <t>Průměrné náklady na rehabilitaci</t>
        </r>
      </text>
    </comment>
    <comment ref="Y2" authorId="0">
      <text>
        <r>
          <rPr>
            <sz val="9"/>
            <color indexed="81"/>
            <rFont val="Tahoma"/>
            <family val="2"/>
            <charset val="238"/>
          </rPr>
          <t>Průměrné náklady na dialýzu</t>
        </r>
      </text>
    </comment>
    <comment ref="Z2" authorId="0">
      <text>
        <r>
          <rPr>
            <sz val="9"/>
            <color indexed="81"/>
            <rFont val="Tahoma"/>
            <family val="2"/>
            <charset val="238"/>
          </rPr>
          <t>Průměrné náklady na výkony výživy</t>
        </r>
      </text>
    </comment>
    <comment ref="AA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péči
</t>
        </r>
      </text>
    </comment>
    <comment ref="A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minut anestezie
</t>
        </r>
      </text>
    </comment>
    <comment ref="AC2" authorId="0">
      <text>
        <r>
          <rPr>
            <sz val="9"/>
            <color indexed="81"/>
            <rFont val="Tahoma"/>
            <family val="2"/>
            <charset val="238"/>
          </rPr>
          <t>Průměrné celkové náklady na materiál v cenách MAX</t>
        </r>
      </text>
    </comment>
    <comment ref="AD2" authorId="0">
      <text>
        <r>
          <rPr>
            <sz val="9"/>
            <color indexed="81"/>
            <rFont val="Tahoma"/>
            <family val="2"/>
            <charset val="238"/>
          </rPr>
          <t xml:space="preserve">Průměrné celkové náklady na ZUM MAX
</t>
        </r>
      </text>
    </comment>
    <comment ref="AE2" authorId="0">
      <text>
        <r>
          <rPr>
            <sz val="9"/>
            <color indexed="81"/>
            <rFont val="Tahoma"/>
            <family val="2"/>
            <charset val="238"/>
          </rPr>
          <t>Průměrné celkové náklady na ZULP MAX</t>
        </r>
      </text>
    </comment>
    <comment ref="AF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přípravků nukleární medicíny
</t>
        </r>
      </text>
    </comment>
    <comment ref="AG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– krevní deriváty
</t>
        </r>
      </text>
    </comment>
    <comment ref="AH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IVLP ostatní
</t>
        </r>
      </text>
    </comment>
    <comment ref="AI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B podle ATC = Krev a krvetvorné orgány
</t>
        </r>
      </text>
    </comment>
    <comment ref="AJ2" authorId="0">
      <text>
        <r>
          <rPr>
            <sz val="9"/>
            <color indexed="81"/>
            <rFont val="Tahoma"/>
            <family val="2"/>
            <charset val="238"/>
          </rPr>
          <t>Průměrné náklady na HVLP skupiny J podle ATC = Antiinfektiva pro systémovou aplikaci</t>
        </r>
      </text>
    </comment>
    <comment ref="AK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L podle ATC = Cytostatika a imunomodulační léčiva
</t>
        </r>
      </text>
    </comment>
    <comment ref="AL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HVLP ( bez B+J+L podle ATC )
</t>
        </r>
      </text>
    </comment>
    <comment ref="AM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délce hospitalizace
</t>
        </r>
      </text>
    </comment>
    <comment ref="AN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materiálu
</t>
        </r>
      </text>
    </comment>
    <comment ref="AO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
</t>
        </r>
      </text>
    </comment>
    <comment ref="AP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časových outlierů
</t>
        </r>
      </text>
    </comment>
    <comment ref="AQ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časových outlierů
</t>
        </r>
      </text>
    </comment>
    <comment ref="AR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materiálových outlierů
</t>
        </r>
      </text>
    </comment>
    <comment ref="AS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materiálových outlierů
</t>
        </r>
      </text>
    </comment>
    <comment ref="AT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bez CC
</t>
        </r>
      </text>
    </comment>
    <comment ref="AU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s CC
</t>
        </r>
      </text>
    </comment>
    <comment ref="AV2" authorId="0">
      <text>
        <r>
          <rPr>
            <sz val="9"/>
            <color indexed="81"/>
            <rFont val="Tahoma"/>
            <family val="2"/>
            <charset val="238"/>
          </rPr>
          <t>Průměrný podíl prípadů s MCC</t>
        </r>
      </text>
    </comment>
    <comment ref="A4" authorId="1">
      <text>
        <r>
          <rPr>
            <b/>
            <sz val="8"/>
            <color indexed="81"/>
            <rFont val="Tahoma"/>
            <family val="2"/>
            <charset val="238"/>
          </rPr>
          <t>Miklík David, Ing.:</t>
        </r>
        <r>
          <rPr>
            <sz val="8"/>
            <color indexed="81"/>
            <rFont val="Tahoma"/>
            <family val="2"/>
            <charset val="238"/>
          </rPr>
          <t xml:space="preserve">
Průměr hospitalizace 22 dní - zdůvodnění délky hospitalizace doporučuji probrat s klinikou
Většina případů v 17353 (s MCC), kdy ALOS je 26 dní
Jsou jiné nemocnice centrem, tak jako my?
</t>
        </r>
      </text>
    </comment>
    <comment ref="A6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průměrná délka FNOL 14, 5; průměrný ALOS 10,7
FNOL centrem pro cystickou fibrózu - jsou i jiné nemocnice?</t>
        </r>
      </text>
    </comment>
    <comment ref="A7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10 pacientů nad ALOS(prům.ALOS 10,9)
První dva pacienti 
91 a 76 dnů, další 4 nad 30….
</t>
        </r>
      </text>
    </comment>
    <comment ref="A8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Projednat možnost rozdělení hospitalizací
</t>
        </r>
      </text>
    </comment>
    <comment ref="A13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 Dg"Z..."
(Z488, Z934...)
Mimo ALOS ale pouze 10 pacientů,nejdelší - 1 pacient - 2 hospitalizace 86+40 dní
</t>
        </r>
      </text>
    </comment>
    <comment ref="A16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produkuje kl.22, 16, 21
Zejména na kl.21 překračován ALOS, který je 15,5 dne, evidujeme hodně pacientů s délkou nad 40 dní - projednat s klinikou a zvážit možnost dělení případů
</t>
        </r>
      </text>
    </comment>
    <comment ref="A20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doporučit propouštění po dosažení dolní hranice intervalu baze</t>
        </r>
      </text>
    </comment>
    <comment ref="A35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Je možné, že nadprůměrná délka hospitalizace a nadpr. Hodnoty dalších ukazatelů souvisejí s te skutečností, že za hospitalizace provádíme pouze artroskopie složité "66039". 
ALOS je 3,62, průměr FNOL
4,066 </t>
        </r>
      </text>
    </comment>
    <comment ref="A38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Většina případů dodržuje ALOS, jen vybraný počet s extrémní délkou hospitalizace
</t>
        </r>
      </text>
    </comment>
  </commentList>
</comments>
</file>

<file path=xl/comments4.xml><?xml version="1.0" encoding="utf-8"?>
<comments xmlns="http://schemas.openxmlformats.org/spreadsheetml/2006/main">
  <authors>
    <author>BW</author>
    <author>Miklík David, Ing.</author>
    <author>00182</author>
  </authors>
  <commentList>
    <comment ref="A2" authorId="0">
      <text>
        <r>
          <rPr>
            <sz val="9"/>
            <color indexed="81"/>
            <rFont val="Tahoma"/>
            <family val="2"/>
            <charset val="238"/>
          </rPr>
          <t>Název DRG baze</t>
        </r>
      </text>
    </comment>
    <comment ref="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případů benchmarku
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Průměrný počet případů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>Průměrný počet případů v bazi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v bazi na produkci nemocnice
</t>
        </r>
      </text>
    </comment>
    <comment ref="F2" authorId="0">
      <text>
        <r>
          <rPr>
            <sz val="9"/>
            <color indexed="81"/>
            <rFont val="Tahoma"/>
            <family val="2"/>
            <charset val="238"/>
          </rPr>
          <t>Průměrná délka hospitalizace</t>
        </r>
      </text>
    </comment>
    <comment ref="G2" authorId="0">
      <text>
        <r>
          <rPr>
            <sz val="9"/>
            <color indexed="81"/>
            <rFont val="Tahoma"/>
            <family val="2"/>
            <charset val="238"/>
          </rPr>
          <t>Průměrný věk v letech</t>
        </r>
      </text>
    </comment>
    <comment ref="H2" authorId="0">
      <text>
        <r>
          <rPr>
            <sz val="9"/>
            <color indexed="81"/>
            <rFont val="Tahoma"/>
            <family val="2"/>
            <charset val="238"/>
          </rPr>
          <t>Podíl případů do 18 let v bazi</t>
        </r>
      </text>
    </comment>
    <comment ref="I2" authorId="0">
      <text>
        <r>
          <rPr>
            <sz val="9"/>
            <color indexed="81"/>
            <rFont val="Tahoma"/>
            <family val="2"/>
            <charset val="238"/>
          </rPr>
          <t>Rozdíl mezi úhradou (technická základní sazba*relativní váha ve FN) a nákladů</t>
        </r>
      </text>
    </comment>
    <comment ref="J2" authorId="0">
      <text>
        <r>
          <rPr>
            <sz val="9"/>
            <color indexed="81"/>
            <rFont val="Tahoma"/>
            <family val="2"/>
            <charset val="238"/>
          </rPr>
          <t xml:space="preserve">Ideální base rate
</t>
        </r>
      </text>
    </comment>
    <comment ref="K2" authorId="0">
      <text>
        <r>
          <rPr>
            <sz val="9"/>
            <color indexed="81"/>
            <rFont val="Tahoma"/>
            <family val="2"/>
            <charset val="238"/>
          </rPr>
          <t xml:space="preserve">Součet průměrných celkových nákladů na výkony a průměrné celkové ceny materiálu MAX
</t>
        </r>
      </text>
    </comment>
    <comment ref="L2" authorId="0">
      <text>
        <r>
          <rPr>
            <sz val="9"/>
            <color indexed="81"/>
            <rFont val="Tahoma"/>
            <family val="2"/>
            <charset val="238"/>
          </rPr>
          <t>Podíl nákladů baze na celkových nákladech FN</t>
        </r>
      </text>
    </comment>
    <comment ref="M2" authorId="0">
      <text>
        <r>
          <rPr>
            <sz val="9"/>
            <color indexed="81"/>
            <rFont val="Tahoma"/>
            <family val="2"/>
            <charset val="238"/>
          </rPr>
          <t>Průměrný celkové náklady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
OD standardní péče
</t>
        </r>
      </text>
    </comment>
    <comment ref="O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OD intenzivní péče
</t>
        </r>
      </text>
    </comment>
    <comment ref="P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laboratoře
</t>
        </r>
      </text>
    </comment>
    <comment ref="Q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zobrazovací metody
</t>
        </r>
      </text>
    </comment>
    <comment ref="R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nukleární medicínu
</t>
        </r>
      </text>
    </comment>
    <comment ref="S2" authorId="0">
      <text>
        <r>
          <rPr>
            <sz val="9"/>
            <color indexed="81"/>
            <rFont val="Tahoma"/>
            <family val="2"/>
            <charset val="238"/>
          </rPr>
          <t>Průměrné náklady na anesteziologickou péči</t>
        </r>
      </text>
    </comment>
    <comment ref="T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operační výkony
</t>
        </r>
      </text>
    </comment>
    <comment ref="U2" authorId="0">
      <text>
        <r>
          <rPr>
            <sz val="9"/>
            <color indexed="81"/>
            <rFont val="Tahoma"/>
            <family val="2"/>
            <charset val="238"/>
          </rPr>
          <t>Průměrné náklady na invazivní kardiologii</t>
        </r>
      </text>
    </comment>
    <comment ref="V2" authorId="0">
      <text>
        <r>
          <rPr>
            <sz val="9"/>
            <color indexed="81"/>
            <rFont val="Tahoma"/>
            <family val="2"/>
            <charset val="238"/>
          </rPr>
          <t>Průměrné náklady na endoskopii</t>
        </r>
      </text>
    </comment>
    <comment ref="W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radioterapii
</t>
        </r>
      </text>
    </comment>
    <comment ref="X2" authorId="0">
      <text>
        <r>
          <rPr>
            <sz val="9"/>
            <color indexed="81"/>
            <rFont val="Tahoma"/>
            <family val="2"/>
            <charset val="238"/>
          </rPr>
          <t>Průměrné náklady na rehabilitaci</t>
        </r>
      </text>
    </comment>
    <comment ref="Y2" authorId="0">
      <text>
        <r>
          <rPr>
            <sz val="9"/>
            <color indexed="81"/>
            <rFont val="Tahoma"/>
            <family val="2"/>
            <charset val="238"/>
          </rPr>
          <t>Průměrné náklady na dialýzu</t>
        </r>
      </text>
    </comment>
    <comment ref="Z2" authorId="0">
      <text>
        <r>
          <rPr>
            <sz val="9"/>
            <color indexed="81"/>
            <rFont val="Tahoma"/>
            <family val="2"/>
            <charset val="238"/>
          </rPr>
          <t>Průměrné náklady na výkony výživy</t>
        </r>
      </text>
    </comment>
    <comment ref="AA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péči
</t>
        </r>
      </text>
    </comment>
    <comment ref="A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minut anestezie
</t>
        </r>
      </text>
    </comment>
    <comment ref="AC2" authorId="0">
      <text>
        <r>
          <rPr>
            <sz val="9"/>
            <color indexed="81"/>
            <rFont val="Tahoma"/>
            <family val="2"/>
            <charset val="238"/>
          </rPr>
          <t>Průměrné celkové náklady na materiál v cenách MAX</t>
        </r>
      </text>
    </comment>
    <comment ref="AD2" authorId="0">
      <text>
        <r>
          <rPr>
            <sz val="9"/>
            <color indexed="81"/>
            <rFont val="Tahoma"/>
            <family val="2"/>
            <charset val="238"/>
          </rPr>
          <t xml:space="preserve">Průměrné celkové náklady na ZUM MAX
</t>
        </r>
      </text>
    </comment>
    <comment ref="AE2" authorId="0">
      <text>
        <r>
          <rPr>
            <sz val="9"/>
            <color indexed="81"/>
            <rFont val="Tahoma"/>
            <family val="2"/>
            <charset val="238"/>
          </rPr>
          <t>Průměrné celkové náklady na ZULP MAX</t>
        </r>
      </text>
    </comment>
    <comment ref="AF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přípravků nukleární medicíny
</t>
        </r>
      </text>
    </comment>
    <comment ref="AG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– krevní deriváty
</t>
        </r>
      </text>
    </comment>
    <comment ref="AH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IVLP ostatní
</t>
        </r>
      </text>
    </comment>
    <comment ref="AI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B podle ATC = Krev a krvetvorné orgány
</t>
        </r>
      </text>
    </comment>
    <comment ref="AJ2" authorId="0">
      <text>
        <r>
          <rPr>
            <sz val="9"/>
            <color indexed="81"/>
            <rFont val="Tahoma"/>
            <family val="2"/>
            <charset val="238"/>
          </rPr>
          <t>Průměrné náklady na HVLP skupiny J podle ATC = Antiinfektiva pro systémovou aplikaci</t>
        </r>
      </text>
    </comment>
    <comment ref="AK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L podle ATC = Cytostatika a imunomodulační léčiva
</t>
        </r>
      </text>
    </comment>
    <comment ref="AL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HVLP ( bez B+J+L podle ATC )
</t>
        </r>
      </text>
    </comment>
    <comment ref="AM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délce hospitalizace
</t>
        </r>
      </text>
    </comment>
    <comment ref="AN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materiálu
</t>
        </r>
      </text>
    </comment>
    <comment ref="AO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
</t>
        </r>
      </text>
    </comment>
    <comment ref="AP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časových outlierů
</t>
        </r>
      </text>
    </comment>
    <comment ref="AQ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časových outlierů
</t>
        </r>
      </text>
    </comment>
    <comment ref="AR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materiálových outlierů
</t>
        </r>
      </text>
    </comment>
    <comment ref="AS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materiálových outlierů
</t>
        </r>
      </text>
    </comment>
    <comment ref="AT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bez CC
</t>
        </r>
      </text>
    </comment>
    <comment ref="AU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s CC
</t>
        </r>
      </text>
    </comment>
    <comment ref="AV2" authorId="0">
      <text>
        <r>
          <rPr>
            <sz val="9"/>
            <color indexed="81"/>
            <rFont val="Tahoma"/>
            <family val="2"/>
            <charset val="238"/>
          </rPr>
          <t>Průměrný podíl prípadů s MCC</t>
        </r>
      </text>
    </comment>
    <comment ref="A3" authorId="1">
      <text>
        <r>
          <rPr>
            <b/>
            <sz val="8"/>
            <color indexed="81"/>
            <rFont val="Tahoma"/>
            <family val="2"/>
            <charset val="238"/>
          </rPr>
          <t>Miklík David, Ing.:</t>
        </r>
        <r>
          <rPr>
            <sz val="8"/>
            <color indexed="81"/>
            <rFont val="Tahoma"/>
            <family val="2"/>
            <charset val="238"/>
          </rPr>
          <t xml:space="preserve">
Proc jsou tak vysoke laboratore???</t>
        </r>
      </text>
    </comment>
    <comment ref="A5" authorId="1">
      <text>
        <r>
          <rPr>
            <b/>
            <sz val="8"/>
            <color indexed="81"/>
            <rFont val="Tahoma"/>
            <family val="2"/>
            <charset val="238"/>
          </rPr>
          <t>Miklík David, Ing.:</t>
        </r>
        <r>
          <rPr>
            <sz val="8"/>
            <color indexed="81"/>
            <rFont val="Tahoma"/>
            <family val="2"/>
            <charset val="238"/>
          </rPr>
          <t xml:space="preserve">
Co to je????</t>
        </r>
      </text>
    </comment>
    <comment ref="A12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robot
</t>
        </r>
      </text>
    </comment>
    <comment ref="A50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00182:
robot
</t>
        </r>
      </text>
    </comment>
    <comment ref="A77" authorId="2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zvýšené náklady souvisí jistě s nadprůměrnou délkou hospitalizace</t>
        </r>
      </text>
    </comment>
  </commentList>
</comments>
</file>

<file path=xl/comments5.xml><?xml version="1.0" encoding="utf-8"?>
<comments xmlns="http://schemas.openxmlformats.org/spreadsheetml/2006/main">
  <authors>
    <author>BW</author>
  </authors>
  <commentList>
    <comment ref="A2" authorId="0">
      <text>
        <r>
          <rPr>
            <sz val="9"/>
            <color indexed="81"/>
            <rFont val="Tahoma"/>
            <family val="2"/>
            <charset val="238"/>
          </rPr>
          <t>Název DRG baze</t>
        </r>
      </text>
    </comment>
    <comment ref="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případů benchmarku
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Průměrný počet případů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>Průměrný počet případů v bazi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v bazi na produkci nemocnice
</t>
        </r>
      </text>
    </comment>
    <comment ref="F2" authorId="0">
      <text>
        <r>
          <rPr>
            <sz val="9"/>
            <color indexed="81"/>
            <rFont val="Tahoma"/>
            <family val="2"/>
            <charset val="238"/>
          </rPr>
          <t>Průměrná délka hospitalizace</t>
        </r>
      </text>
    </comment>
    <comment ref="G2" authorId="0">
      <text>
        <r>
          <rPr>
            <sz val="9"/>
            <color indexed="81"/>
            <rFont val="Tahoma"/>
            <family val="2"/>
            <charset val="238"/>
          </rPr>
          <t>Průměrný věk v letech</t>
        </r>
      </text>
    </comment>
    <comment ref="H2" authorId="0">
      <text>
        <r>
          <rPr>
            <sz val="9"/>
            <color indexed="81"/>
            <rFont val="Tahoma"/>
            <family val="2"/>
            <charset val="238"/>
          </rPr>
          <t>Podíl případů do 18 let v bazi</t>
        </r>
      </text>
    </comment>
    <comment ref="I2" authorId="0">
      <text>
        <r>
          <rPr>
            <sz val="9"/>
            <color indexed="81"/>
            <rFont val="Tahoma"/>
            <family val="2"/>
            <charset val="238"/>
          </rPr>
          <t>Rozdíl mezi úhradou (technická základní sazba*relativní váha ve FN) a nákladů</t>
        </r>
      </text>
    </comment>
    <comment ref="J2" authorId="0">
      <text>
        <r>
          <rPr>
            <sz val="9"/>
            <color indexed="81"/>
            <rFont val="Tahoma"/>
            <family val="2"/>
            <charset val="238"/>
          </rPr>
          <t xml:space="preserve">Ideální base rate
</t>
        </r>
      </text>
    </comment>
    <comment ref="K2" authorId="0">
      <text>
        <r>
          <rPr>
            <sz val="9"/>
            <color indexed="81"/>
            <rFont val="Tahoma"/>
            <family val="2"/>
            <charset val="238"/>
          </rPr>
          <t xml:space="preserve">Součet průměrných celkových nákladů na výkony a průměrné celkové ceny materiálu MAX
</t>
        </r>
      </text>
    </comment>
    <comment ref="L2" authorId="0">
      <text>
        <r>
          <rPr>
            <sz val="9"/>
            <color indexed="81"/>
            <rFont val="Tahoma"/>
            <family val="2"/>
            <charset val="238"/>
          </rPr>
          <t>Podíl nákladů baze na celkových nákladech FN</t>
        </r>
      </text>
    </comment>
    <comment ref="M2" authorId="0">
      <text>
        <r>
          <rPr>
            <sz val="9"/>
            <color indexed="81"/>
            <rFont val="Tahoma"/>
            <family val="2"/>
            <charset val="238"/>
          </rPr>
          <t>Průměrný celkové náklady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
OD standardní péče
</t>
        </r>
      </text>
    </comment>
    <comment ref="O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OD intenzivní péče
</t>
        </r>
      </text>
    </comment>
    <comment ref="P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laboratoře
</t>
        </r>
      </text>
    </comment>
    <comment ref="Q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zobrazovací metody
</t>
        </r>
      </text>
    </comment>
    <comment ref="R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nukleární medicínu
</t>
        </r>
      </text>
    </comment>
    <comment ref="S2" authorId="0">
      <text>
        <r>
          <rPr>
            <sz val="9"/>
            <color indexed="81"/>
            <rFont val="Tahoma"/>
            <family val="2"/>
            <charset val="238"/>
          </rPr>
          <t>Průměrné náklady na anesteziologickou péči</t>
        </r>
      </text>
    </comment>
    <comment ref="T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operační výkony
</t>
        </r>
      </text>
    </comment>
    <comment ref="U2" authorId="0">
      <text>
        <r>
          <rPr>
            <sz val="9"/>
            <color indexed="81"/>
            <rFont val="Tahoma"/>
            <family val="2"/>
            <charset val="238"/>
          </rPr>
          <t>Průměrné náklady na invazivní kardiologii</t>
        </r>
      </text>
    </comment>
    <comment ref="V2" authorId="0">
      <text>
        <r>
          <rPr>
            <sz val="9"/>
            <color indexed="81"/>
            <rFont val="Tahoma"/>
            <family val="2"/>
            <charset val="238"/>
          </rPr>
          <t>Průměrné náklady na endoskopii</t>
        </r>
      </text>
    </comment>
    <comment ref="W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radioterapii
</t>
        </r>
      </text>
    </comment>
    <comment ref="X2" authorId="0">
      <text>
        <r>
          <rPr>
            <sz val="9"/>
            <color indexed="81"/>
            <rFont val="Tahoma"/>
            <family val="2"/>
            <charset val="238"/>
          </rPr>
          <t>Průměrné náklady na rehabilitaci</t>
        </r>
      </text>
    </comment>
    <comment ref="Y2" authorId="0">
      <text>
        <r>
          <rPr>
            <sz val="9"/>
            <color indexed="81"/>
            <rFont val="Tahoma"/>
            <family val="2"/>
            <charset val="238"/>
          </rPr>
          <t>Průměrné náklady na dialýzu</t>
        </r>
      </text>
    </comment>
    <comment ref="Z2" authorId="0">
      <text>
        <r>
          <rPr>
            <sz val="9"/>
            <color indexed="81"/>
            <rFont val="Tahoma"/>
            <family val="2"/>
            <charset val="238"/>
          </rPr>
          <t>Průměrné náklady na výkony výživy</t>
        </r>
      </text>
    </comment>
    <comment ref="AA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péči
</t>
        </r>
      </text>
    </comment>
    <comment ref="A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minut anestezie
</t>
        </r>
      </text>
    </comment>
    <comment ref="AC2" authorId="0">
      <text>
        <r>
          <rPr>
            <sz val="9"/>
            <color indexed="81"/>
            <rFont val="Tahoma"/>
            <family val="2"/>
            <charset val="238"/>
          </rPr>
          <t>Průměrné celkové náklady na materiál v cenách MAX</t>
        </r>
      </text>
    </comment>
    <comment ref="AD2" authorId="0">
      <text>
        <r>
          <rPr>
            <sz val="9"/>
            <color indexed="81"/>
            <rFont val="Tahoma"/>
            <family val="2"/>
            <charset val="238"/>
          </rPr>
          <t xml:space="preserve">Průměrné celkové náklady na ZUM MAX
</t>
        </r>
      </text>
    </comment>
    <comment ref="AE2" authorId="0">
      <text>
        <r>
          <rPr>
            <sz val="9"/>
            <color indexed="81"/>
            <rFont val="Tahoma"/>
            <family val="2"/>
            <charset val="238"/>
          </rPr>
          <t>Průměrné celkové náklady na ZULP MAX</t>
        </r>
      </text>
    </comment>
    <comment ref="AF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přípravků nukleární medicíny
</t>
        </r>
      </text>
    </comment>
    <comment ref="AG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– krevní deriváty
</t>
        </r>
      </text>
    </comment>
    <comment ref="AH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IVLP ostatní
</t>
        </r>
      </text>
    </comment>
    <comment ref="AI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B podle ATC = Krev a krvetvorné orgány
</t>
        </r>
      </text>
    </comment>
    <comment ref="AJ2" authorId="0">
      <text>
        <r>
          <rPr>
            <sz val="9"/>
            <color indexed="81"/>
            <rFont val="Tahoma"/>
            <family val="2"/>
            <charset val="238"/>
          </rPr>
          <t>Průměrné náklady na HVLP skupiny J podle ATC = Antiinfektiva pro systémovou aplikaci</t>
        </r>
      </text>
    </comment>
    <comment ref="AK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L podle ATC = Cytostatika a imunomodulační léčiva
</t>
        </r>
      </text>
    </comment>
    <comment ref="AL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HVLP ( bez B+J+L podle ATC )
</t>
        </r>
      </text>
    </comment>
    <comment ref="AM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délce hospitalizace
</t>
        </r>
      </text>
    </comment>
    <comment ref="AN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materiálu
</t>
        </r>
      </text>
    </comment>
    <comment ref="AO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
</t>
        </r>
      </text>
    </comment>
    <comment ref="AP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časových outlierů
</t>
        </r>
      </text>
    </comment>
    <comment ref="AQ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časových outlierů
</t>
        </r>
      </text>
    </comment>
    <comment ref="AR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materiálových outlierů
</t>
        </r>
      </text>
    </comment>
    <comment ref="AS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materiálových outlierů
</t>
        </r>
      </text>
    </comment>
    <comment ref="AT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bez CC
</t>
        </r>
      </text>
    </comment>
    <comment ref="AU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s CC
</t>
        </r>
      </text>
    </comment>
    <comment ref="AV2" authorId="0">
      <text>
        <r>
          <rPr>
            <sz val="9"/>
            <color indexed="81"/>
            <rFont val="Tahoma"/>
            <family val="2"/>
            <charset val="238"/>
          </rPr>
          <t>Průměrný podíl prípadů s MCC</t>
        </r>
      </text>
    </comment>
  </commentList>
</comments>
</file>

<file path=xl/comments6.xml><?xml version="1.0" encoding="utf-8"?>
<comments xmlns="http://schemas.openxmlformats.org/spreadsheetml/2006/main">
  <authors>
    <author>BW</author>
  </authors>
  <commentList>
    <comment ref="A2" authorId="0">
      <text>
        <r>
          <rPr>
            <sz val="9"/>
            <color indexed="81"/>
            <rFont val="Tahoma"/>
            <family val="2"/>
            <charset val="238"/>
          </rPr>
          <t>Název DRG baze</t>
        </r>
      </text>
    </comment>
    <comment ref="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případů benchmarku
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Průměrný počet případů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>Průměrný počet případů v bazi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v bazi na produkci nemocnice
</t>
        </r>
      </text>
    </comment>
    <comment ref="F2" authorId="0">
      <text>
        <r>
          <rPr>
            <sz val="9"/>
            <color indexed="81"/>
            <rFont val="Tahoma"/>
            <family val="2"/>
            <charset val="238"/>
          </rPr>
          <t>Průměrná délka hospitalizace</t>
        </r>
      </text>
    </comment>
    <comment ref="G2" authorId="0">
      <text>
        <r>
          <rPr>
            <sz val="9"/>
            <color indexed="81"/>
            <rFont val="Tahoma"/>
            <family val="2"/>
            <charset val="238"/>
          </rPr>
          <t>Průměrný věk v letech</t>
        </r>
      </text>
    </comment>
    <comment ref="H2" authorId="0">
      <text>
        <r>
          <rPr>
            <sz val="9"/>
            <color indexed="81"/>
            <rFont val="Tahoma"/>
            <family val="2"/>
            <charset val="238"/>
          </rPr>
          <t>Podíl případů do 18 let v bazi</t>
        </r>
      </text>
    </comment>
    <comment ref="I2" authorId="0">
      <text>
        <r>
          <rPr>
            <sz val="9"/>
            <color indexed="81"/>
            <rFont val="Tahoma"/>
            <family val="2"/>
            <charset val="238"/>
          </rPr>
          <t>Rozdíl mezi úhradou (technická základní sazba*relativní váha ve FN) a nákladů</t>
        </r>
      </text>
    </comment>
    <comment ref="J2" authorId="0">
      <text>
        <r>
          <rPr>
            <sz val="9"/>
            <color indexed="81"/>
            <rFont val="Tahoma"/>
            <family val="2"/>
            <charset val="238"/>
          </rPr>
          <t xml:space="preserve">Ideální base rate
</t>
        </r>
      </text>
    </comment>
    <comment ref="K2" authorId="0">
      <text>
        <r>
          <rPr>
            <sz val="9"/>
            <color indexed="81"/>
            <rFont val="Tahoma"/>
            <family val="2"/>
            <charset val="238"/>
          </rPr>
          <t xml:space="preserve">Součet průměrných celkových nákladů na výkony a průměrné celkové ceny materiálu MAX
</t>
        </r>
      </text>
    </comment>
    <comment ref="L2" authorId="0">
      <text>
        <r>
          <rPr>
            <sz val="9"/>
            <color indexed="81"/>
            <rFont val="Tahoma"/>
            <family val="2"/>
            <charset val="238"/>
          </rPr>
          <t>Podíl nákladů baze na celkových nákladech FN</t>
        </r>
      </text>
    </comment>
    <comment ref="M2" authorId="0">
      <text>
        <r>
          <rPr>
            <sz val="9"/>
            <color indexed="81"/>
            <rFont val="Tahoma"/>
            <family val="2"/>
            <charset val="238"/>
          </rPr>
          <t>Průměrný celkové náklady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
OD standardní péče
</t>
        </r>
      </text>
    </comment>
    <comment ref="O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OD intenzivní péče
</t>
        </r>
      </text>
    </comment>
    <comment ref="P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laboratoře
</t>
        </r>
      </text>
    </comment>
    <comment ref="Q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zobrazovací metody
</t>
        </r>
      </text>
    </comment>
    <comment ref="R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nukleární medicínu
</t>
        </r>
      </text>
    </comment>
    <comment ref="S2" authorId="0">
      <text>
        <r>
          <rPr>
            <sz val="9"/>
            <color indexed="81"/>
            <rFont val="Tahoma"/>
            <family val="2"/>
            <charset val="238"/>
          </rPr>
          <t>Průměrné náklady na anesteziologickou péči</t>
        </r>
      </text>
    </comment>
    <comment ref="T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operační výkony
</t>
        </r>
      </text>
    </comment>
    <comment ref="U2" authorId="0">
      <text>
        <r>
          <rPr>
            <sz val="9"/>
            <color indexed="81"/>
            <rFont val="Tahoma"/>
            <family val="2"/>
            <charset val="238"/>
          </rPr>
          <t>Průměrné náklady na invazivní kardiologii</t>
        </r>
      </text>
    </comment>
    <comment ref="V2" authorId="0">
      <text>
        <r>
          <rPr>
            <sz val="9"/>
            <color indexed="81"/>
            <rFont val="Tahoma"/>
            <family val="2"/>
            <charset val="238"/>
          </rPr>
          <t>Průměrné náklady na endoskopii</t>
        </r>
      </text>
    </comment>
    <comment ref="W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radioterapii
</t>
        </r>
      </text>
    </comment>
    <comment ref="X2" authorId="0">
      <text>
        <r>
          <rPr>
            <sz val="9"/>
            <color indexed="81"/>
            <rFont val="Tahoma"/>
            <family val="2"/>
            <charset val="238"/>
          </rPr>
          <t>Průměrné náklady na rehabilitaci</t>
        </r>
      </text>
    </comment>
    <comment ref="Y2" authorId="0">
      <text>
        <r>
          <rPr>
            <sz val="9"/>
            <color indexed="81"/>
            <rFont val="Tahoma"/>
            <family val="2"/>
            <charset val="238"/>
          </rPr>
          <t>Průměrné náklady na dialýzu</t>
        </r>
      </text>
    </comment>
    <comment ref="Z2" authorId="0">
      <text>
        <r>
          <rPr>
            <sz val="9"/>
            <color indexed="81"/>
            <rFont val="Tahoma"/>
            <family val="2"/>
            <charset val="238"/>
          </rPr>
          <t>Průměrné náklady na výkony výživy</t>
        </r>
      </text>
    </comment>
    <comment ref="AA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péči
</t>
        </r>
      </text>
    </comment>
    <comment ref="A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minut anestezie
</t>
        </r>
      </text>
    </comment>
    <comment ref="AC2" authorId="0">
      <text>
        <r>
          <rPr>
            <sz val="9"/>
            <color indexed="81"/>
            <rFont val="Tahoma"/>
            <family val="2"/>
            <charset val="238"/>
          </rPr>
          <t>Průměrné celkové náklady na materiál v cenách MAX</t>
        </r>
      </text>
    </comment>
    <comment ref="AD2" authorId="0">
      <text>
        <r>
          <rPr>
            <sz val="9"/>
            <color indexed="81"/>
            <rFont val="Tahoma"/>
            <family val="2"/>
            <charset val="238"/>
          </rPr>
          <t xml:space="preserve">Průměrné celkové náklady na ZUM MAX
</t>
        </r>
      </text>
    </comment>
    <comment ref="AE2" authorId="0">
      <text>
        <r>
          <rPr>
            <sz val="9"/>
            <color indexed="81"/>
            <rFont val="Tahoma"/>
            <family val="2"/>
            <charset val="238"/>
          </rPr>
          <t>Průměrné celkové náklady na ZULP MAX</t>
        </r>
      </text>
    </comment>
    <comment ref="AF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přípravků nukleární medicíny
</t>
        </r>
      </text>
    </comment>
    <comment ref="AG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– krevní deriváty
</t>
        </r>
      </text>
    </comment>
    <comment ref="AH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IVLP ostatní
</t>
        </r>
      </text>
    </comment>
    <comment ref="AI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B podle ATC = Krev a krvetvorné orgány
</t>
        </r>
      </text>
    </comment>
    <comment ref="AJ2" authorId="0">
      <text>
        <r>
          <rPr>
            <sz val="9"/>
            <color indexed="81"/>
            <rFont val="Tahoma"/>
            <family val="2"/>
            <charset val="238"/>
          </rPr>
          <t>Průměrné náklady na HVLP skupiny J podle ATC = Antiinfektiva pro systémovou aplikaci</t>
        </r>
      </text>
    </comment>
    <comment ref="AK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L podle ATC = Cytostatika a imunomodulační léčiva
</t>
        </r>
      </text>
    </comment>
    <comment ref="AL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HVLP ( bez B+J+L podle ATC )
</t>
        </r>
      </text>
    </comment>
    <comment ref="AM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délce hospitalizace
</t>
        </r>
      </text>
    </comment>
    <comment ref="AN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materiálu
</t>
        </r>
      </text>
    </comment>
    <comment ref="AO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
</t>
        </r>
      </text>
    </comment>
    <comment ref="AP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časových outlierů
</t>
        </r>
      </text>
    </comment>
    <comment ref="AQ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časových outlierů
</t>
        </r>
      </text>
    </comment>
    <comment ref="AR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materiálových outlierů
</t>
        </r>
      </text>
    </comment>
    <comment ref="AS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materiálových outlierů
</t>
        </r>
      </text>
    </comment>
    <comment ref="AT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bez CC
</t>
        </r>
      </text>
    </comment>
    <comment ref="AU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s CC
</t>
        </r>
      </text>
    </comment>
    <comment ref="AV2" authorId="0">
      <text>
        <r>
          <rPr>
            <sz val="9"/>
            <color indexed="81"/>
            <rFont val="Tahoma"/>
            <family val="2"/>
            <charset val="238"/>
          </rPr>
          <t>Průměrný podíl prípadů s MCC</t>
        </r>
      </text>
    </comment>
  </commentList>
</comments>
</file>

<file path=xl/comments7.xml><?xml version="1.0" encoding="utf-8"?>
<comments xmlns="http://schemas.openxmlformats.org/spreadsheetml/2006/main">
  <authors>
    <author>BW</author>
    <author>00182</author>
  </authors>
  <commentList>
    <comment ref="A2" authorId="0">
      <text>
        <r>
          <rPr>
            <sz val="9"/>
            <color indexed="81"/>
            <rFont val="Tahoma"/>
            <family val="2"/>
            <charset val="238"/>
          </rPr>
          <t>Název DRG baze</t>
        </r>
      </text>
    </comment>
    <comment ref="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případů benchmarku
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Průměrný počet případů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>Průměrný počet případů v bazi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v bazi na produkci nemocnice
</t>
        </r>
      </text>
    </comment>
    <comment ref="F2" authorId="0">
      <text>
        <r>
          <rPr>
            <sz val="9"/>
            <color indexed="81"/>
            <rFont val="Tahoma"/>
            <family val="2"/>
            <charset val="238"/>
          </rPr>
          <t>Průměrná délka hospitalizace</t>
        </r>
      </text>
    </comment>
    <comment ref="G2" authorId="0">
      <text>
        <r>
          <rPr>
            <sz val="9"/>
            <color indexed="81"/>
            <rFont val="Tahoma"/>
            <family val="2"/>
            <charset val="238"/>
          </rPr>
          <t>Průměrný věk v letech</t>
        </r>
      </text>
    </comment>
    <comment ref="H2" authorId="0">
      <text>
        <r>
          <rPr>
            <sz val="9"/>
            <color indexed="81"/>
            <rFont val="Tahoma"/>
            <family val="2"/>
            <charset val="238"/>
          </rPr>
          <t>Podíl případů do 18 let v bazi</t>
        </r>
      </text>
    </comment>
    <comment ref="I2" authorId="0">
      <text>
        <r>
          <rPr>
            <sz val="9"/>
            <color indexed="81"/>
            <rFont val="Tahoma"/>
            <family val="2"/>
            <charset val="238"/>
          </rPr>
          <t>Rozdíl mezi úhradou (technická základní sazba*relativní váha ve FN) a nákladů</t>
        </r>
      </text>
    </comment>
    <comment ref="J2" authorId="0">
      <text>
        <r>
          <rPr>
            <sz val="9"/>
            <color indexed="81"/>
            <rFont val="Tahoma"/>
            <family val="2"/>
            <charset val="238"/>
          </rPr>
          <t xml:space="preserve">Ideální base rate
</t>
        </r>
      </text>
    </comment>
    <comment ref="K2" authorId="0">
      <text>
        <r>
          <rPr>
            <sz val="9"/>
            <color indexed="81"/>
            <rFont val="Tahoma"/>
            <family val="2"/>
            <charset val="238"/>
          </rPr>
          <t xml:space="preserve">Součet průměrných celkových nákladů na výkony a průměrné celkové ceny materiálu MAX
</t>
        </r>
      </text>
    </comment>
    <comment ref="L2" authorId="0">
      <text>
        <r>
          <rPr>
            <sz val="9"/>
            <color indexed="81"/>
            <rFont val="Tahoma"/>
            <family val="2"/>
            <charset val="238"/>
          </rPr>
          <t>Podíl nákladů baze na celkových nákladech FN</t>
        </r>
      </text>
    </comment>
    <comment ref="M2" authorId="0">
      <text>
        <r>
          <rPr>
            <sz val="9"/>
            <color indexed="81"/>
            <rFont val="Tahoma"/>
            <family val="2"/>
            <charset val="238"/>
          </rPr>
          <t>Průměrný celkové náklady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
OD standardní péče
</t>
        </r>
      </text>
    </comment>
    <comment ref="O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OD intenzivní péče
</t>
        </r>
      </text>
    </comment>
    <comment ref="P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laboratoře
</t>
        </r>
      </text>
    </comment>
    <comment ref="Q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zobrazovací metody
</t>
        </r>
      </text>
    </comment>
    <comment ref="R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nukleární medicínu
</t>
        </r>
      </text>
    </comment>
    <comment ref="S2" authorId="0">
      <text>
        <r>
          <rPr>
            <sz val="9"/>
            <color indexed="81"/>
            <rFont val="Tahoma"/>
            <family val="2"/>
            <charset val="238"/>
          </rPr>
          <t>Průměrné náklady na anesteziologickou péči</t>
        </r>
      </text>
    </comment>
    <comment ref="T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operační výkony
</t>
        </r>
      </text>
    </comment>
    <comment ref="U2" authorId="0">
      <text>
        <r>
          <rPr>
            <sz val="9"/>
            <color indexed="81"/>
            <rFont val="Tahoma"/>
            <family val="2"/>
            <charset val="238"/>
          </rPr>
          <t>Průměrné náklady na invazivní kardiologii</t>
        </r>
      </text>
    </comment>
    <comment ref="V2" authorId="0">
      <text>
        <r>
          <rPr>
            <sz val="9"/>
            <color indexed="81"/>
            <rFont val="Tahoma"/>
            <family val="2"/>
            <charset val="238"/>
          </rPr>
          <t>Průměrné náklady na endoskopii</t>
        </r>
      </text>
    </comment>
    <comment ref="W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radioterapii
</t>
        </r>
      </text>
    </comment>
    <comment ref="X2" authorId="0">
      <text>
        <r>
          <rPr>
            <sz val="9"/>
            <color indexed="81"/>
            <rFont val="Tahoma"/>
            <family val="2"/>
            <charset val="238"/>
          </rPr>
          <t>Průměrné náklady na rehabilitaci</t>
        </r>
      </text>
    </comment>
    <comment ref="Y2" authorId="0">
      <text>
        <r>
          <rPr>
            <sz val="9"/>
            <color indexed="81"/>
            <rFont val="Tahoma"/>
            <family val="2"/>
            <charset val="238"/>
          </rPr>
          <t>Průměrné náklady na dialýzu</t>
        </r>
      </text>
    </comment>
    <comment ref="Z2" authorId="0">
      <text>
        <r>
          <rPr>
            <sz val="9"/>
            <color indexed="81"/>
            <rFont val="Tahoma"/>
            <family val="2"/>
            <charset val="238"/>
          </rPr>
          <t>Průměrné náklady na výkony výživy</t>
        </r>
      </text>
    </comment>
    <comment ref="AA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péči
</t>
        </r>
      </text>
    </comment>
    <comment ref="A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minut anestezie
</t>
        </r>
      </text>
    </comment>
    <comment ref="AC2" authorId="0">
      <text>
        <r>
          <rPr>
            <sz val="9"/>
            <color indexed="81"/>
            <rFont val="Tahoma"/>
            <family val="2"/>
            <charset val="238"/>
          </rPr>
          <t>Průměrné celkové náklady na materiál v cenách MAX</t>
        </r>
      </text>
    </comment>
    <comment ref="AD2" authorId="0">
      <text>
        <r>
          <rPr>
            <sz val="9"/>
            <color indexed="81"/>
            <rFont val="Tahoma"/>
            <family val="2"/>
            <charset val="238"/>
          </rPr>
          <t xml:space="preserve">Průměrné celkové náklady na ZUM MAX
</t>
        </r>
      </text>
    </comment>
    <comment ref="AE2" authorId="0">
      <text>
        <r>
          <rPr>
            <sz val="9"/>
            <color indexed="81"/>
            <rFont val="Tahoma"/>
            <family val="2"/>
            <charset val="238"/>
          </rPr>
          <t>Průměrné celkové náklady na ZULP MAX</t>
        </r>
      </text>
    </comment>
    <comment ref="AF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přípravků nukleární medicíny
</t>
        </r>
      </text>
    </comment>
    <comment ref="AG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– krevní deriváty
</t>
        </r>
      </text>
    </comment>
    <comment ref="AH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IVLP ostatní
</t>
        </r>
      </text>
    </comment>
    <comment ref="AI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B podle ATC = Krev a krvetvorné orgány
</t>
        </r>
      </text>
    </comment>
    <comment ref="AJ2" authorId="0">
      <text>
        <r>
          <rPr>
            <sz val="9"/>
            <color indexed="81"/>
            <rFont val="Tahoma"/>
            <family val="2"/>
            <charset val="238"/>
          </rPr>
          <t>Průměrné náklady na HVLP skupiny J podle ATC = Antiinfektiva pro systémovou aplikaci</t>
        </r>
      </text>
    </comment>
    <comment ref="AK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L podle ATC = Cytostatika a imunomodulační léčiva
</t>
        </r>
      </text>
    </comment>
    <comment ref="AL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HVLP ( bez B+J+L podle ATC )
</t>
        </r>
      </text>
    </comment>
    <comment ref="AM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délce hospitalizace
</t>
        </r>
      </text>
    </comment>
    <comment ref="AN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materiálu
</t>
        </r>
      </text>
    </comment>
    <comment ref="AO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
</t>
        </r>
      </text>
    </comment>
    <comment ref="AP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časových outlierů
</t>
        </r>
      </text>
    </comment>
    <comment ref="AQ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časových outlierů
</t>
        </r>
      </text>
    </comment>
    <comment ref="AR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materiálových outlierů
</t>
        </r>
      </text>
    </comment>
    <comment ref="AS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materiálových outlierů
</t>
        </r>
      </text>
    </comment>
    <comment ref="AT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bez CC
</t>
        </r>
      </text>
    </comment>
    <comment ref="AU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s CC
</t>
        </r>
      </text>
    </comment>
    <comment ref="AV2" authorId="0">
      <text>
        <r>
          <rPr>
            <sz val="9"/>
            <color indexed="81"/>
            <rFont val="Tahoma"/>
            <family val="2"/>
            <charset val="238"/>
          </rPr>
          <t>Průměrný podíl prípadů s MCC</t>
        </r>
      </text>
    </comment>
    <comment ref="A4" authorId="1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4 pavcienti se ZUMem nad 100 tis.Kč, 7 pac. Se ZUMem nad 50 tis. Kč, ostatní v podstatě bez materiálu - asi chybně zařazené KV/KS - nemají kritický výkon
</t>
        </r>
      </text>
    </comment>
    <comment ref="A5" authorId="1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robot
</t>
        </r>
      </text>
    </comment>
    <comment ref="A6" authorId="1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mat. náklady navyšuje 1 pacient s náklady cca 500 tis. Kč - ostatní bez materiálových nákladů - ověřit zařazení RČ 486218/103 do této baze (kl06, výkon 80117)
</t>
        </r>
      </text>
    </comment>
    <comment ref="A7" authorId="1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robot
</t>
        </r>
      </text>
    </comment>
    <comment ref="A8" authorId="1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jeden pacient s mat.náklady 1,8 mil.Kč, celá baze 2,7 mil.Kč
</t>
        </r>
      </text>
    </comment>
    <comment ref="A9" authorId="1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1 pacient s vadou koagulace (ZUM za cca 35 tis. Kč), ostatní pacienti baze bez ZUM) - při S ve vedlejší Dg se zařadí do 2530 přestože Hl.Dg D65
</t>
        </r>
      </text>
    </comment>
    <comment ref="A10" authorId="1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1 pacient s náklady cca 350 tis. Kč(celá baze cca 430 tis.Kč) - výkon invazivní radiologie - určitě Kocheruv stent. Ostatní </t>
        </r>
      </text>
    </comment>
    <comment ref="A11" authorId="1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náklady zvyšuje prvních 15 pacientů (600 tis. Kč, celá baze 900 tis.Kč
</t>
        </r>
      </text>
    </comment>
    <comment ref="A12" authorId="1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1 pac. Za 180 tis.Kč z celkového objemu cca 270 tis.Kč
</t>
        </r>
      </text>
    </comment>
    <comment ref="A13" authorId="1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2 pacienti vymykající se průměru kolem 200 tis. Kč, průměr 50% pacientů bez mat. nákladů
</t>
        </r>
      </text>
    </comment>
    <comment ref="A14" authorId="1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vysoké mat.náklady na pacienty s Dg K222 - neprůchodnost obstruce jícnu(patří sem?) </t>
        </r>
      </text>
    </comment>
  </commentList>
</comments>
</file>

<file path=xl/comments8.xml><?xml version="1.0" encoding="utf-8"?>
<comments xmlns="http://schemas.openxmlformats.org/spreadsheetml/2006/main">
  <authors>
    <author>00182</author>
    <author>BW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Délka anestezií je nadprůměrná v bazích, kdy může být opět ovlivněno vyjímečnými pacienty
</t>
        </r>
      </text>
    </comment>
    <comment ref="A2" authorId="1">
      <text>
        <r>
          <rPr>
            <sz val="9"/>
            <color indexed="81"/>
            <rFont val="Tahoma"/>
            <family val="2"/>
            <charset val="238"/>
          </rPr>
          <t>Název DRG baze</t>
        </r>
      </text>
    </comment>
    <comment ref="B2" authorId="1">
      <text>
        <r>
          <rPr>
            <sz val="9"/>
            <color indexed="81"/>
            <rFont val="Tahoma"/>
            <family val="2"/>
            <charset val="238"/>
          </rPr>
          <t xml:space="preserve">Průměrný počet případů benchmarku
</t>
        </r>
      </text>
    </comment>
    <comment ref="C2" authorId="1">
      <text>
        <r>
          <rPr>
            <sz val="9"/>
            <color indexed="81"/>
            <rFont val="Tahoma"/>
            <family val="2"/>
            <charset val="238"/>
          </rPr>
          <t>Průměrný počet případů</t>
        </r>
      </text>
    </comment>
    <comment ref="D2" authorId="1">
      <text>
        <r>
          <rPr>
            <sz val="9"/>
            <color indexed="81"/>
            <rFont val="Tahoma"/>
            <family val="2"/>
            <charset val="238"/>
          </rPr>
          <t>Průměrný počet případů v bazi</t>
        </r>
      </text>
    </comment>
    <comment ref="E2" authorId="1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v bazi na produkci nemocnice
</t>
        </r>
      </text>
    </comment>
    <comment ref="F2" authorId="1">
      <text>
        <r>
          <rPr>
            <sz val="9"/>
            <color indexed="81"/>
            <rFont val="Tahoma"/>
            <family val="2"/>
            <charset val="238"/>
          </rPr>
          <t>Průměrná délka hospitalizace</t>
        </r>
      </text>
    </comment>
    <comment ref="G2" authorId="1">
      <text>
        <r>
          <rPr>
            <sz val="9"/>
            <color indexed="81"/>
            <rFont val="Tahoma"/>
            <family val="2"/>
            <charset val="238"/>
          </rPr>
          <t>Průměrný věk v letech</t>
        </r>
      </text>
    </comment>
    <comment ref="H2" authorId="1">
      <text>
        <r>
          <rPr>
            <sz val="9"/>
            <color indexed="81"/>
            <rFont val="Tahoma"/>
            <family val="2"/>
            <charset val="238"/>
          </rPr>
          <t>Podíl případů do 18 let v bazi</t>
        </r>
      </text>
    </comment>
    <comment ref="I2" authorId="1">
      <text>
        <r>
          <rPr>
            <sz val="9"/>
            <color indexed="81"/>
            <rFont val="Tahoma"/>
            <family val="2"/>
            <charset val="238"/>
          </rPr>
          <t>Rozdíl mezi úhradou (technická základní sazba*relativní váha ve FN) a nákladů</t>
        </r>
      </text>
    </comment>
    <comment ref="J2" authorId="1">
      <text>
        <r>
          <rPr>
            <sz val="9"/>
            <color indexed="81"/>
            <rFont val="Tahoma"/>
            <family val="2"/>
            <charset val="238"/>
          </rPr>
          <t xml:space="preserve">Ideální base rate
</t>
        </r>
      </text>
    </comment>
    <comment ref="K2" authorId="1">
      <text>
        <r>
          <rPr>
            <sz val="9"/>
            <color indexed="81"/>
            <rFont val="Tahoma"/>
            <family val="2"/>
            <charset val="238"/>
          </rPr>
          <t xml:space="preserve">Součet průměrných celkových nákladů na výkony a průměrné celkové ceny materiálu MAX
</t>
        </r>
      </text>
    </comment>
    <comment ref="L2" authorId="1">
      <text>
        <r>
          <rPr>
            <sz val="9"/>
            <color indexed="81"/>
            <rFont val="Tahoma"/>
            <family val="2"/>
            <charset val="238"/>
          </rPr>
          <t>Podíl nákladů baze na celkových nákladech FN</t>
        </r>
      </text>
    </comment>
    <comment ref="M2" authorId="1">
      <text>
        <r>
          <rPr>
            <sz val="9"/>
            <color indexed="81"/>
            <rFont val="Tahoma"/>
            <family val="2"/>
            <charset val="238"/>
          </rPr>
          <t>Průměrný celkové náklady</t>
        </r>
      </text>
    </comment>
    <comment ref="N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
OD standardní péče
</t>
        </r>
      </text>
    </comment>
    <comment ref="O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OD intenzivní péče
</t>
        </r>
      </text>
    </comment>
    <comment ref="P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laboratoře
</t>
        </r>
      </text>
    </comment>
    <comment ref="Q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zobrazovací metody
</t>
        </r>
      </text>
    </comment>
    <comment ref="R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nukleární medicínu
</t>
        </r>
      </text>
    </comment>
    <comment ref="S2" authorId="1">
      <text>
        <r>
          <rPr>
            <sz val="9"/>
            <color indexed="81"/>
            <rFont val="Tahoma"/>
            <family val="2"/>
            <charset val="238"/>
          </rPr>
          <t>Průměrné náklady na anesteziologickou péči</t>
        </r>
      </text>
    </comment>
    <comment ref="T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 operační výkony
</t>
        </r>
      </text>
    </comment>
    <comment ref="U2" authorId="1">
      <text>
        <r>
          <rPr>
            <sz val="9"/>
            <color indexed="81"/>
            <rFont val="Tahoma"/>
            <family val="2"/>
            <charset val="238"/>
          </rPr>
          <t>Průměrné náklady na invazivní kardiologii</t>
        </r>
      </text>
    </comment>
    <comment ref="V2" authorId="1">
      <text>
        <r>
          <rPr>
            <sz val="9"/>
            <color indexed="81"/>
            <rFont val="Tahoma"/>
            <family val="2"/>
            <charset val="238"/>
          </rPr>
          <t>Průměrné náklady na endoskopii</t>
        </r>
      </text>
    </comment>
    <comment ref="W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radioterapii
</t>
        </r>
      </text>
    </comment>
    <comment ref="X2" authorId="1">
      <text>
        <r>
          <rPr>
            <sz val="9"/>
            <color indexed="81"/>
            <rFont val="Tahoma"/>
            <family val="2"/>
            <charset val="238"/>
          </rPr>
          <t>Průměrné náklady na rehabilitaci</t>
        </r>
      </text>
    </comment>
    <comment ref="Y2" authorId="1">
      <text>
        <r>
          <rPr>
            <sz val="9"/>
            <color indexed="81"/>
            <rFont val="Tahoma"/>
            <family val="2"/>
            <charset val="238"/>
          </rPr>
          <t>Průměrné náklady na dialýzu</t>
        </r>
      </text>
    </comment>
    <comment ref="Z2" authorId="1">
      <text>
        <r>
          <rPr>
            <sz val="9"/>
            <color indexed="81"/>
            <rFont val="Tahoma"/>
            <family val="2"/>
            <charset val="238"/>
          </rPr>
          <t>Průměrné náklady na výkony výživy</t>
        </r>
      </text>
    </comment>
    <comment ref="AA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péči
</t>
        </r>
      </text>
    </comment>
    <comment ref="AB2" authorId="1">
      <text>
        <r>
          <rPr>
            <sz val="9"/>
            <color indexed="81"/>
            <rFont val="Tahoma"/>
            <family val="2"/>
            <charset val="238"/>
          </rPr>
          <t xml:space="preserve">Průměrný počet minut anestezie
</t>
        </r>
      </text>
    </comment>
    <comment ref="AC2" authorId="1">
      <text>
        <r>
          <rPr>
            <sz val="9"/>
            <color indexed="81"/>
            <rFont val="Tahoma"/>
            <family val="2"/>
            <charset val="238"/>
          </rPr>
          <t>Průměrné celkové náklady na materiál v cenách MAX</t>
        </r>
      </text>
    </comment>
    <comment ref="AD2" authorId="1">
      <text>
        <r>
          <rPr>
            <sz val="9"/>
            <color indexed="81"/>
            <rFont val="Tahoma"/>
            <family val="2"/>
            <charset val="238"/>
          </rPr>
          <t xml:space="preserve">Průměrné celkové náklady na ZUM MAX
</t>
        </r>
      </text>
    </comment>
    <comment ref="AE2" authorId="1">
      <text>
        <r>
          <rPr>
            <sz val="9"/>
            <color indexed="81"/>
            <rFont val="Tahoma"/>
            <family val="2"/>
            <charset val="238"/>
          </rPr>
          <t>Průměrné celkové náklady na ZULP MAX</t>
        </r>
      </text>
    </comment>
    <comment ref="AF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přípravků nukleární medicíny
</t>
        </r>
      </text>
    </comment>
    <comment ref="AG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– krevní deriváty
</t>
        </r>
      </text>
    </comment>
    <comment ref="AH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 IVLP ostatní
</t>
        </r>
      </text>
    </comment>
    <comment ref="AI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B podle ATC = Krev a krvetvorné orgány
</t>
        </r>
      </text>
    </comment>
    <comment ref="AJ2" authorId="1">
      <text>
        <r>
          <rPr>
            <sz val="9"/>
            <color indexed="81"/>
            <rFont val="Tahoma"/>
            <family val="2"/>
            <charset val="238"/>
          </rPr>
          <t>Průměrné náklady na HVLP skupiny J podle ATC = Antiinfektiva pro systémovou aplikaci</t>
        </r>
      </text>
    </comment>
    <comment ref="AK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L podle ATC = Cytostatika a imunomodulační léčiva
</t>
        </r>
      </text>
    </comment>
    <comment ref="AL2" authorId="1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HVLP ( bez B+J+L podle ATC )
</t>
        </r>
      </text>
    </comment>
    <comment ref="AM2" authorId="1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délce hospitalizace
</t>
        </r>
      </text>
    </comment>
    <comment ref="AN2" authorId="1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materiálu
</t>
        </r>
      </text>
    </comment>
    <comment ref="AO2" authorId="1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
</t>
        </r>
      </text>
    </comment>
    <comment ref="AP2" authorId="1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časových outlierů
</t>
        </r>
      </text>
    </comment>
    <comment ref="AQ2" authorId="1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časových outlierů
</t>
        </r>
      </text>
    </comment>
    <comment ref="AR2" authorId="1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materiálových outlierů
</t>
        </r>
      </text>
    </comment>
    <comment ref="AS2" authorId="1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materiálových outlierů
</t>
        </r>
      </text>
    </comment>
    <comment ref="AT2" authorId="1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bez CC
</t>
        </r>
      </text>
    </comment>
    <comment ref="AU2" authorId="1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s CC
</t>
        </r>
      </text>
    </comment>
    <comment ref="AV2" authorId="1">
      <text>
        <r>
          <rPr>
            <sz val="9"/>
            <color indexed="81"/>
            <rFont val="Tahoma"/>
            <family val="2"/>
            <charset val="238"/>
          </rPr>
          <t>Průměrný podíl prípadů s MCC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hospitalizace propouští kl.17,  u vybraných pacientů výkon 78820 - zajištění dýchacích ces při anestezii</t>
        </r>
      </text>
    </comment>
    <comment ref="A12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robotická operace vyžaduje zřejmě delší anestezii než případy patřící do uvedené baze
</t>
        </r>
      </text>
    </comment>
  </commentList>
</comments>
</file>

<file path=xl/comments9.xml><?xml version="1.0" encoding="utf-8"?>
<comments xmlns="http://schemas.openxmlformats.org/spreadsheetml/2006/main">
  <authors>
    <author>BW</author>
  </authors>
  <commentList>
    <comment ref="A2" authorId="0">
      <text>
        <r>
          <rPr>
            <sz val="9"/>
            <color indexed="81"/>
            <rFont val="Tahoma"/>
            <family val="2"/>
            <charset val="238"/>
          </rPr>
          <t>Název DRG baze</t>
        </r>
      </text>
    </comment>
    <comment ref="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případů benchmarku
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Průměrný počet případů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>Průměrný počet případů v bazi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v bazi na produkci nemocnice
</t>
        </r>
      </text>
    </comment>
    <comment ref="F2" authorId="0">
      <text>
        <r>
          <rPr>
            <sz val="9"/>
            <color indexed="81"/>
            <rFont val="Tahoma"/>
            <family val="2"/>
            <charset val="238"/>
          </rPr>
          <t>Průměrná délka hospitalizace</t>
        </r>
      </text>
    </comment>
    <comment ref="G2" authorId="0">
      <text>
        <r>
          <rPr>
            <sz val="9"/>
            <color indexed="81"/>
            <rFont val="Tahoma"/>
            <family val="2"/>
            <charset val="238"/>
          </rPr>
          <t>Průměrný věk v letech</t>
        </r>
      </text>
    </comment>
    <comment ref="H2" authorId="0">
      <text>
        <r>
          <rPr>
            <sz val="9"/>
            <color indexed="81"/>
            <rFont val="Tahoma"/>
            <family val="2"/>
            <charset val="238"/>
          </rPr>
          <t>Podíl případů do 18 let v bazi</t>
        </r>
      </text>
    </comment>
    <comment ref="I2" authorId="0">
      <text>
        <r>
          <rPr>
            <sz val="9"/>
            <color indexed="81"/>
            <rFont val="Tahoma"/>
            <family val="2"/>
            <charset val="238"/>
          </rPr>
          <t>Rozdíl mezi úhradou (technická základní sazba*relativní váha ve FN) a nákladů</t>
        </r>
      </text>
    </comment>
    <comment ref="J2" authorId="0">
      <text>
        <r>
          <rPr>
            <sz val="9"/>
            <color indexed="81"/>
            <rFont val="Tahoma"/>
            <family val="2"/>
            <charset val="238"/>
          </rPr>
          <t xml:space="preserve">Ideální base rate
</t>
        </r>
      </text>
    </comment>
    <comment ref="K2" authorId="0">
      <text>
        <r>
          <rPr>
            <sz val="9"/>
            <color indexed="81"/>
            <rFont val="Tahoma"/>
            <family val="2"/>
            <charset val="238"/>
          </rPr>
          <t xml:space="preserve">Součet průměrných celkových nákladů na výkony a průměrné celkové ceny materiálu MAX
</t>
        </r>
      </text>
    </comment>
    <comment ref="L2" authorId="0">
      <text>
        <r>
          <rPr>
            <sz val="9"/>
            <color indexed="81"/>
            <rFont val="Tahoma"/>
            <family val="2"/>
            <charset val="238"/>
          </rPr>
          <t>Podíl nákladů baze na celkových nákladech FN</t>
        </r>
      </text>
    </comment>
    <comment ref="M2" authorId="0">
      <text>
        <r>
          <rPr>
            <sz val="9"/>
            <color indexed="81"/>
            <rFont val="Tahoma"/>
            <family val="2"/>
            <charset val="238"/>
          </rPr>
          <t>Průměrný celkové náklady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
OD standardní péče
</t>
        </r>
      </text>
    </comment>
    <comment ref="O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OD intenzivní péče
</t>
        </r>
      </text>
    </comment>
    <comment ref="P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laboratoře
</t>
        </r>
      </text>
    </comment>
    <comment ref="Q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zobrazovací metody
</t>
        </r>
      </text>
    </comment>
    <comment ref="R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nukleární medicínu
</t>
        </r>
      </text>
    </comment>
    <comment ref="S2" authorId="0">
      <text>
        <r>
          <rPr>
            <sz val="9"/>
            <color indexed="81"/>
            <rFont val="Tahoma"/>
            <family val="2"/>
            <charset val="238"/>
          </rPr>
          <t>Průměrné náklady na anesteziologickou péči</t>
        </r>
      </text>
    </comment>
    <comment ref="T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operační výkony
</t>
        </r>
      </text>
    </comment>
    <comment ref="U2" authorId="0">
      <text>
        <r>
          <rPr>
            <sz val="9"/>
            <color indexed="81"/>
            <rFont val="Tahoma"/>
            <family val="2"/>
            <charset val="238"/>
          </rPr>
          <t>Průměrné náklady na invazivní kardiologii</t>
        </r>
      </text>
    </comment>
    <comment ref="V2" authorId="0">
      <text>
        <r>
          <rPr>
            <sz val="9"/>
            <color indexed="81"/>
            <rFont val="Tahoma"/>
            <family val="2"/>
            <charset val="238"/>
          </rPr>
          <t>Průměrné náklady na endoskopii</t>
        </r>
      </text>
    </comment>
    <comment ref="W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radioterapii
</t>
        </r>
      </text>
    </comment>
    <comment ref="X2" authorId="0">
      <text>
        <r>
          <rPr>
            <sz val="9"/>
            <color indexed="81"/>
            <rFont val="Tahoma"/>
            <family val="2"/>
            <charset val="238"/>
          </rPr>
          <t>Průměrné náklady na rehabilitaci</t>
        </r>
      </text>
    </comment>
    <comment ref="Y2" authorId="0">
      <text>
        <r>
          <rPr>
            <sz val="9"/>
            <color indexed="81"/>
            <rFont val="Tahoma"/>
            <family val="2"/>
            <charset val="238"/>
          </rPr>
          <t>Průměrné náklady na dialýzu</t>
        </r>
      </text>
    </comment>
    <comment ref="Z2" authorId="0">
      <text>
        <r>
          <rPr>
            <sz val="9"/>
            <color indexed="81"/>
            <rFont val="Tahoma"/>
            <family val="2"/>
            <charset val="238"/>
          </rPr>
          <t>Průměrné náklady na výkony výživy</t>
        </r>
      </text>
    </comment>
    <comment ref="AA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péči
</t>
        </r>
      </text>
    </comment>
    <comment ref="AB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počet minut anestezie
</t>
        </r>
      </text>
    </comment>
    <comment ref="AC2" authorId="0">
      <text>
        <r>
          <rPr>
            <sz val="9"/>
            <color indexed="81"/>
            <rFont val="Tahoma"/>
            <family val="2"/>
            <charset val="238"/>
          </rPr>
          <t>Průměrné celkové náklady na materiál v cenách MAX</t>
        </r>
      </text>
    </comment>
    <comment ref="AD2" authorId="0">
      <text>
        <r>
          <rPr>
            <sz val="9"/>
            <color indexed="81"/>
            <rFont val="Tahoma"/>
            <family val="2"/>
            <charset val="238"/>
          </rPr>
          <t xml:space="preserve">Průměrné celkové náklady na ZUM MAX
</t>
        </r>
      </text>
    </comment>
    <comment ref="AE2" authorId="0">
      <text>
        <r>
          <rPr>
            <sz val="9"/>
            <color indexed="81"/>
            <rFont val="Tahoma"/>
            <family val="2"/>
            <charset val="238"/>
          </rPr>
          <t>Průměrné celkové náklady na ZULP MAX</t>
        </r>
      </text>
    </comment>
    <comment ref="AF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přípravků nukleární medicíny
</t>
        </r>
      </text>
    </comment>
    <comment ref="AG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IVLP – krevní deriváty
</t>
        </r>
      </text>
    </comment>
    <comment ref="AH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 IVLP ostatní
</t>
        </r>
      </text>
    </comment>
    <comment ref="AI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B podle ATC = Krev a krvetvorné orgány
</t>
        </r>
      </text>
    </comment>
    <comment ref="AJ2" authorId="0">
      <text>
        <r>
          <rPr>
            <sz val="9"/>
            <color indexed="81"/>
            <rFont val="Tahoma"/>
            <family val="2"/>
            <charset val="238"/>
          </rPr>
          <t>Průměrné náklady na HVLP skupiny J podle ATC = Antiinfektiva pro systémovou aplikaci</t>
        </r>
      </text>
    </comment>
    <comment ref="AK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HVLP skupiny L podle ATC = Cytostatika a imunomodulační léčiva
</t>
        </r>
      </text>
    </comment>
    <comment ref="AL2" authorId="0">
      <text>
        <r>
          <rPr>
            <sz val="9"/>
            <color indexed="81"/>
            <rFont val="Tahoma"/>
            <family val="2"/>
            <charset val="238"/>
          </rPr>
          <t xml:space="preserve">Průměrné náklady na ostatní HVLP ( bez B+J+L podle ATC )
</t>
        </r>
      </text>
    </comment>
    <comment ref="AM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délce hospitalizace
</t>
        </r>
      </text>
    </comment>
    <comment ref="AN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 vztahující se k materiálu
</t>
        </r>
      </text>
    </comment>
    <comment ref="AO2" authorId="0">
      <text>
        <r>
          <rPr>
            <sz val="9"/>
            <color indexed="81"/>
            <rFont val="Tahoma"/>
            <family val="2"/>
            <charset val="238"/>
          </rPr>
          <t xml:space="preserve">Průměrná relativní váha
</t>
        </r>
      </text>
    </comment>
    <comment ref="AP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časových outlierů
</t>
        </r>
      </text>
    </comment>
    <comment ref="AQ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časových outlierů
</t>
        </r>
      </text>
    </comment>
    <comment ref="AR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dolních materiálových outlierů
</t>
        </r>
      </text>
    </comment>
    <comment ref="AS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horních materiálových outlierů
</t>
        </r>
      </text>
    </comment>
    <comment ref="AT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bez CC
</t>
        </r>
      </text>
    </comment>
    <comment ref="AU2" authorId="0">
      <text>
        <r>
          <rPr>
            <sz val="9"/>
            <color indexed="81"/>
            <rFont val="Tahoma"/>
            <family val="2"/>
            <charset val="238"/>
          </rPr>
          <t xml:space="preserve">Průměrný podíl případů s CC
</t>
        </r>
      </text>
    </comment>
    <comment ref="AV2" authorId="0">
      <text>
        <r>
          <rPr>
            <sz val="9"/>
            <color indexed="81"/>
            <rFont val="Tahoma"/>
            <family val="2"/>
            <charset val="238"/>
          </rPr>
          <t>Průměrný podíl prípadů s MCC</t>
        </r>
      </text>
    </comment>
  </commentList>
</comments>
</file>

<file path=xl/sharedStrings.xml><?xml version="1.0" encoding="utf-8"?>
<sst xmlns="http://schemas.openxmlformats.org/spreadsheetml/2006/main" count="25205" uniqueCount="453">
  <si>
    <t>2530 - DIAGNÓZY TÝKAJÍCÍ SE HLAVY, HRUDNÍKU A DOLNÍCH KONČETIN PŘI MNOHOČETNÉM ZÁVAŽNÉM TRAUMATU</t>
  </si>
  <si>
    <t>2531 - JINÉ DIAGNÓZY MNOHOČETNÉHO ZÁVAŽNÉHO TRAUMATU</t>
  </si>
  <si>
    <t>2537 - ÚMRTÍ DO 5 DNÍ OD PŘÍJMU PŘI POLYTRAUMATU</t>
  </si>
  <si>
    <t>8887 - ROZSÁHLÉ VÝKONY, KTERÉ SE NETÝKAJÍ HLAVNÍ DIAGNÓZY</t>
  </si>
  <si>
    <t>8889 - VÝKONY OMEZENÉHO ROZSAHU, KTERÉ SE NETÝKAJÍ HLAVNÍ DIAGNÓZY</t>
  </si>
  <si>
    <t>Počet případů</t>
  </si>
  <si>
    <t>Podíl případů</t>
  </si>
  <si>
    <t>Délka hospitalizace</t>
  </si>
  <si>
    <t>RV_LOS</t>
  </si>
  <si>
    <t>RV_MAT</t>
  </si>
  <si>
    <t>RV</t>
  </si>
  <si>
    <t>IBR</t>
  </si>
  <si>
    <t>Podíl bez CC</t>
  </si>
  <si>
    <t>Podíl s CC</t>
  </si>
  <si>
    <t>Podíl s MCC</t>
  </si>
  <si>
    <t>0003 - ALLOGENNÍ TRANSPLANTACE KOSTNÍ DŘENĚ</t>
  </si>
  <si>
    <t>0006 - DLOUHODOBÁ MECHANICKÁ VENTILACE &gt; 1800 HODIN (VÍCE NEŽ 75 DNÍ)</t>
  </si>
  <si>
    <t>0014 - AUTOLOGNÍ TRANSPLANTACE KOSTNÍ DŘENĚ</t>
  </si>
  <si>
    <t>0015 - SEPARACE KOSTNÍ DŘENĚ</t>
  </si>
  <si>
    <t>0101 - KRANIOTOMIE</t>
  </si>
  <si>
    <t>0102 - SPINÁLNÍ VÝKONY</t>
  </si>
  <si>
    <t>0103 - VÝKONY NA EXTRAKRANIÁLNÍCH CÉVÁCH</t>
  </si>
  <si>
    <t>0104 - VÝKONY NA KRANIÁLNÍCH A PERIFERNÍCH NERVECH</t>
  </si>
  <si>
    <t>0105 - UVOLNĚNÍ KARPÁLNÍHO TUNELU</t>
  </si>
  <si>
    <t>0106 - JINÉ VÝKONY PŘI ONEMOCNĚNÍCH A PORUCHÁCH NERVOVÉHO SYSTÉMU</t>
  </si>
  <si>
    <t>0130 - PORUCHY A PORANĚNÍ MÍCHY</t>
  </si>
  <si>
    <t>0131 - MALIGNÍ ONEMOCNĚNÍ, NĚKTERÉ INFEKCE A DEGENERATIVNÍ PORUCHY NERVOVÉHO SYSTÉMU</t>
  </si>
  <si>
    <t>0132 - ROZTROUŠENÁ SKLERÓZA A CEREBELÁRNÍ ATAXIE</t>
  </si>
  <si>
    <t>0133 - NETRAUMATICKÉ INTRAKRANIÁLNÍ KRVÁCENÍ</t>
  </si>
  <si>
    <t>0134 - CÉVNÍ MOZKOVÁ PŘÍHODA S INFARKTEM</t>
  </si>
  <si>
    <t>0135 - NESPECIFICKÁ CÉVNÍ MOZKOVÁ PŘÍHODA A PRECEREBRÁLNÍ OKLUZE BEZ INFARKTU</t>
  </si>
  <si>
    <t>0136 - TRANZITORNÍ ISCHEMICKÁ ATAKA</t>
  </si>
  <si>
    <t>0137 - PORUCHY KRANIÁLNÍCH A PERIFERNÍCH NERVŮ</t>
  </si>
  <si>
    <t>0138 - BAKTERIÁLNÍ A TUBERKULÓZNÍ INFEKCE NERVOVÉHO SYSTÉMU</t>
  </si>
  <si>
    <t>0139 - NEBAKTERIÁLNÍ INFEKCE NERVOVÉHO SYSTÉMU, KROMĚ VIROVÉ MENINGITIDY</t>
  </si>
  <si>
    <t>0140 - VIROVÁ MENINGITIDA</t>
  </si>
  <si>
    <t>0141 - NETRAUMATICKÁ PORUCHA VĚDOMÍ A KÓMA</t>
  </si>
  <si>
    <t>0142 - EPILEPTICKÝ ZÁCHVAT</t>
  </si>
  <si>
    <t>0143 - MIGRÉNA A JINÉ BOLESTI HLAVY</t>
  </si>
  <si>
    <t>0144 - KRANIÁLNÍ A INTRAKRANIÁLNÍ PORANĚNÍ</t>
  </si>
  <si>
    <t>0145 - OTŘES MOZKU</t>
  </si>
  <si>
    <t>0146 - JINÉ PORUCHY NERVOVÉHO SYSTÉMU</t>
  </si>
  <si>
    <t>0201 - ENUKLEACE A VÝKONY NA OČNICI</t>
  </si>
  <si>
    <t>0202 - EXTRAOKULÁRNÍ VÝKONY, KROMĚ OČNICE</t>
  </si>
  <si>
    <t>0203 - INTRAOKULÁRNÍ VÝKONY, KROMĚ ČOČKY</t>
  </si>
  <si>
    <t>0204 - VÝKONY NA ČOČCE S NEBO BEZ VITREKTOMIE</t>
  </si>
  <si>
    <t>0230 - AKUTNÍ A ZÁVÁŽNÉ INFEKCE OKA</t>
  </si>
  <si>
    <t>0231 - NEUROLOGICKÉ A CÉVNÍ PORUCHY OKA</t>
  </si>
  <si>
    <t>0232 - JINÉ PORUCHY OKA</t>
  </si>
  <si>
    <t>0301 - VELKÉ VÝKONY NA HRTANU A PRŮDUŠNICI</t>
  </si>
  <si>
    <t>0302 - JINÉ VELKÉ VÝKONY NA HLAVĚ A KRKU</t>
  </si>
  <si>
    <t>0303 - VÝKONY NA OBLIČEJOVÝCH KOSTECH, KROMĚ VELKÝCH VÝKONŮ NA HLAVĚ A KRKU</t>
  </si>
  <si>
    <t>0304 - VÝKONY NA ÚSTECH</t>
  </si>
  <si>
    <t>0305 - VÝKONY NA DUTINÁCH A MASTOIDU</t>
  </si>
  <si>
    <t>0306 - VÝKONY NA SLINNÉ ŽLÁZE</t>
  </si>
  <si>
    <t>0307 - NÁPRAVA ROZŠTĚPU RTU A PATRA</t>
  </si>
  <si>
    <t>0308 - VÝKONY NA KRČNÍCH A NOSNÍCH MANDLÍCH</t>
  </si>
  <si>
    <t>0309 - JINÉ VÝKONY PŘI PORUCHÁCH A ONEMOCNĚNÍCH UŠÍ, NOSU, ÚST A HRDLA</t>
  </si>
  <si>
    <t>0330 - MALIGNÍ ONEMOCNĚNÍ UCHA, NOSU, ÚST A HRDLA</t>
  </si>
  <si>
    <t>0331 - PORUCHY ROVNOVÁHY</t>
  </si>
  <si>
    <t>0332 - EPISTAXE</t>
  </si>
  <si>
    <t>0333 - EPIGLOTITIS, OTITIS MEDIA, INFEKCE HORNÍCH CEST DÝCHACÍCH, LARYNGOTRACHEITIS</t>
  </si>
  <si>
    <t>0334 - NEMOCI ZUBŮ A ÚST</t>
  </si>
  <si>
    <t>0335 - JINÉ PORUCHY UŠÍ, NOSU, ÚST A HRDLA</t>
  </si>
  <si>
    <t>0401 - VELKÉ HRUDNÍ VÝKONY</t>
  </si>
  <si>
    <t>0402 - MENŠÍ HRUDNÍ VÝKONY</t>
  </si>
  <si>
    <t>0403 - JINÉ VÝKONY PŘI PORUCHÁCH A ONEMOCNĚNÍCH DÝCHACÍHO SYSTÉMU</t>
  </si>
  <si>
    <t>0430 - CYSTICKÁ FIBRÓZA</t>
  </si>
  <si>
    <t>0431 - RESPIRAČNÍ SELHÁNÍ</t>
  </si>
  <si>
    <t>0432 - PLICNÍ EMBOLIE</t>
  </si>
  <si>
    <t>0433 - ZÁVAŽNÉ TRAUMA HRUDNÍKU</t>
  </si>
  <si>
    <t>0434 - MALIGNÍ ONEMOCNĚNÍ DÝCHACÍHO SYSTÉMU</t>
  </si>
  <si>
    <t>0435 - INFEKCE A ZÁNĚTY DÝCHACÍHO SYSTÉMU</t>
  </si>
  <si>
    <t>0436 - PROSTÁ PNEUMONIE A DÁVIVÝ KAŠEL</t>
  </si>
  <si>
    <t>0437 - CHRONICKÁ OBSTRUKTIVNÍ PLICNÍ NEMOC</t>
  </si>
  <si>
    <t>0438 - ASTMA A BRONCHIOLITIDA</t>
  </si>
  <si>
    <t>0439 - INTERSTICIÁLNÍ CHOROBA PLIC</t>
  </si>
  <si>
    <t>0440 - PNEUMOTORAX A PLEURÁNÍ VÝPOTEK</t>
  </si>
  <si>
    <t>0441 - PŘÍZNAKY, SYMPTOMY A JINÉ DIAGNÓZY DÝCHACÍHO SYSTÉMU</t>
  </si>
  <si>
    <t>0500 - ÚMRTÍ DO 5 DNÍ OD PŘÍJMU PŘI HLAVNÍ DIAGNÓZE OBĚHOVÉHO SYSTÉMU</t>
  </si>
  <si>
    <t>0501 - SRDEČNÍ DEFIBRILÁTOR A IMPLANTÁT PRO PODPORU FUNKCE SRDCE</t>
  </si>
  <si>
    <t>0502 - VÝKONY NA SRDEČNÍ CHLOPNI SE SRDEČNÍ KATETRIZACÍ</t>
  </si>
  <si>
    <t>0504 - VÝKONY NA SRDEČNÍ CHLOPNI BEZ SRDEČNÍ KATETRIZACE</t>
  </si>
  <si>
    <t>0505 - KORONÁRNÍ BYPASS SE SRDEČNÍ KATETRIZACÍ</t>
  </si>
  <si>
    <t>0506 - KORONÁRNÍ BYPASS BEZ SRDEČNÍ KATETRIZACE</t>
  </si>
  <si>
    <t>0507 - IMPLANTACE TRVALÉHO KARDIOSTIMULÁTORU U AKUTNÍHO INFARKTU MYOKARDU, SELHÁNÍ SRDCE NEBO ŠOKU</t>
  </si>
  <si>
    <t>0509 - VELKÉ ABDOMINÁLNÍ VASKULÁRNÍ VÝKONY</t>
  </si>
  <si>
    <t>0510 - JINÉ PERKUTÁNNÍ KARDIOVASKULÁRNÍ VÝKONY PŘI AKUTNÍM INFARKTU MYOKARDU</t>
  </si>
  <si>
    <t>0511 - IMPLANTACE TRVALÉHO KARDIOSTIMULÁTORU BEZ AKUTNÍHO INFARKTU MYOKARDU, SELHÁNÍ SRDCE NEBO ŠOKU</t>
  </si>
  <si>
    <t>0512 - VELKÉ HRUDNÍ VASKULÁRNÍ VÝKONY</t>
  </si>
  <si>
    <t>0513 - JINÉ PERKUTÁNNÍ KARDIOVASKULÁRNÍ VÝKONY BEZ AKUTNÍHO INFARKTU MYOKARDU</t>
  </si>
  <si>
    <t>0514 - JINÉ VASKULÁRNÍ VÝKONY</t>
  </si>
  <si>
    <t>0515 - AMPUTACE KVŮLI PORUŠE OBĚHOVÉHO SYSTÉMU, KROMĚ HORNÍCH KONČETIN A PRSTŮ U NOHY</t>
  </si>
  <si>
    <t>0516 - VÝMĚNA KARDIOSTIMULÁTORU</t>
  </si>
  <si>
    <t>0517 - AMPUTACE HORNÍ KONČETINY A PRSTU U NOHY PRO PORUCHU OBĚHOVÉHO SYSTÉMU</t>
  </si>
  <si>
    <t>0518 - KONTROLA KARDIOSTIMULÁTORU A DEFIBRILÁTORU, KROMĚ VÝMĚNY ZAŘÍZENÍ</t>
  </si>
  <si>
    <t>0519 - LIGATURA A STRIPPING CÉV</t>
  </si>
  <si>
    <t>0520 - JINÉ VÝKONY PŘI ONEMOCNĚNÍCH A PORUCHÁCH OBĚHOVÉHO SYSTÉMU</t>
  </si>
  <si>
    <t>0522 - PERKUTÁNNÍ KORONÁRNÍ ANGIOPLASTIKA, &gt;=3 POTAHOVANÉ STENTY PŘI AKUTNÍM INFARKTU MYOKARDU</t>
  </si>
  <si>
    <t>0523 - PERKUTÁNNÍ KORONÁRNÍ ANGIOPLASTIKA, &lt;=2 POTAHOVANÉ STENTY PŘI AKUTNÍM INFARKTU MYOKARDU</t>
  </si>
  <si>
    <t>0524 - PERKUTÁNNÍ KORONÁRNÍ ANGIOPLASTIKA, &gt;=3 NEPOTAHOVANÉ STENTY PŘI AKUTNÍM INFARKTU MYOKARDU</t>
  </si>
  <si>
    <t>0526 - PERKUTÁNNÍ KORONÁRNÍ ANGIOPLASTIKA, &gt;=3 POTAHOVANÉ STENTY BEZ AKUTNÍHO INFARKTU MYOKARDU</t>
  </si>
  <si>
    <t>0527 - PERKUTÁNNÍ KORONÁRNÍ ANGIOPLASTIKA, &lt;=2 POTAHOVANÉ STENTY BEZ AKUTNÍHO INFARKTU MYOKARDU</t>
  </si>
  <si>
    <t>0528 - PERKUTÁNNÍ KORONÁRNÍ ANGIOPLASTIKA, &gt;=3 NEPOTAHOVANÉ STENTY BEZ AKUTNÍHO INFARKTU MYOKARDU</t>
  </si>
  <si>
    <t>0529 - SELEKTIVNÍ PERKUTÁNNÍ KATETRIZAČNÍ ABLACE BEZ AKUTNÍHO INFARKTU MYOKARDU</t>
  </si>
  <si>
    <t>0530 - SRDEČNÍ KATETRIZACE PŘI AKUTNÍM INFARKTU MYOKARDU</t>
  </si>
  <si>
    <t>0531 - SRDEČNÍ KATETRIZACE PŘI ISCHEMICKÉ CHOROBĚ SRDEČNÍ</t>
  </si>
  <si>
    <t>0532 - SRDEČNÍ KATETRIZACE PŘI JINÝCH PORUCHÁCH OBĚHOVÉHO SYSTÉMU</t>
  </si>
  <si>
    <t>0533 - AKUTNÍ INFARKT MYOKARDU</t>
  </si>
  <si>
    <t>0534 - AKUTNÍ A SUBAKUTNÍ ENDOKARDITIDA</t>
  </si>
  <si>
    <t>0535 - SRDEČNÍ SELHÁNÍ</t>
  </si>
  <si>
    <t>0536 - HLUBOKÁ ŽILNÍ TROMBÓZA</t>
  </si>
  <si>
    <t>0537 - NEOBJASNĚNÁ SRDEČNÍ ZÁSTAVA</t>
  </si>
  <si>
    <t>0538 - PERIFERNÍ A JINÉ VASKULÁRNÍ PORUCHY</t>
  </si>
  <si>
    <t>0539 - ATEROSKLERÓZA</t>
  </si>
  <si>
    <t>0540 - HYPERTENZE</t>
  </si>
  <si>
    <t>0541 - VROZENÉ SRDEČNÍ A CHLOPENNÍ PORUCHY</t>
  </si>
  <si>
    <t>0542 - SRDEČNÍ ARYTMIE A PORUCHY VEDENÍ</t>
  </si>
  <si>
    <t>0543 - ANGINA PECTORIS A BOLEST NA HRUDNÍKU</t>
  </si>
  <si>
    <t>0544 - SYNKOPA A KOLAPS</t>
  </si>
  <si>
    <t>0545 - KARDIOMYOPATIE</t>
  </si>
  <si>
    <t>0546 - SELHÁNÍ, REAKCE A KOMPLIKACE SRDEČNÍHO ČI VASKULÁRNÍHO PŘÍSTROJE ČI VÝKONU</t>
  </si>
  <si>
    <t>0547 - JINÉ PORUCHY OBĚHOVÉHO SYSTÉMU</t>
  </si>
  <si>
    <t>0548 - ZAVEDENÍ STENTU DO PERIFERNÍHO CÉVNÍHO ŘEČIŠTĚ</t>
  </si>
  <si>
    <t>0601 - VELKÉ VÝKONY NA TLUSTÉM A TENKÉM STŘEVU</t>
  </si>
  <si>
    <t>0602 - VELKÉ VÝKONY NA ŽALUDKU, JÍCNU A DVANÁCTNÍKU</t>
  </si>
  <si>
    <t>0603 - MENŠÍ VÝKONY NA TLUSTÉM A TENKÉM STŘEVU</t>
  </si>
  <si>
    <t>0604 - UVOLŇOVÁNÍ SRŮSTŮ POBŘIŠNICE</t>
  </si>
  <si>
    <t>0605 - VÝKONY NA APENDIXU</t>
  </si>
  <si>
    <t>0606 - LAPAROSKOPICKÉ VÝKONY PŘI TŘÍSELNÉ, STEHENNÍ, UMBILIKÁLNÍ NEBO EPIGASTRICKÉ KÝLE</t>
  </si>
  <si>
    <t>0607 - MENŠÍ VÝKONY NA ŽALUDKU, JÍCNU A DVANÁCTNÍKU</t>
  </si>
  <si>
    <t>0608 - LAPAROTOMICKÉ VÝKONY PŘI TŘÍSELNÉ, STEHENNÍ, UMBILIKÁLNÍ NEBO EPIGASTRICKÉ KÝLE</t>
  </si>
  <si>
    <t>0609 - ANÁLNÍ A STOMICKÉ VÝKONY</t>
  </si>
  <si>
    <t>0610 - JINÉ VÝKONY PŘI PORUCHÁCH A ONEMOCNĚNÍCH TRÁVICÍHO SYSTÉMU</t>
  </si>
  <si>
    <t>0611 - VÝKONY NA APENDIXU PŘI KOMPLIKUJÍCÍ HLAVNÍ DIAGNÓZE</t>
  </si>
  <si>
    <t>0630 - MALIGNÍ ONEMOCNĚNÍ TRÁVICÍHO SYSTÉMU</t>
  </si>
  <si>
    <t>0631 - PEPTICKÝ VŘED A GASTRITIDA</t>
  </si>
  <si>
    <t>0632 - PORUCHY JÍCNU</t>
  </si>
  <si>
    <t>0633 - DIVERTIKULITIDA, DIVERTIKULÓZA A ZÁNĚTLIVÉ ONEMOCNĚNÍ STŘEVA</t>
  </si>
  <si>
    <t>0634 - VASKULÁRNÍ INSUFICIENCE GASTROINTESTINÁLNÍHO SYSTÉMU</t>
  </si>
  <si>
    <t>0635 - OBSTRUKCE GASTROINTESTINÁLNÍHO SYSTÉMU</t>
  </si>
  <si>
    <t>0636 - ZÁVAŽNÉ INFEKCE GASTROINTESTINÁLNÍHO SYSTÉMU</t>
  </si>
  <si>
    <t>0637 - JINÁ GASTROENTERITIDA A BOLEST BŘICHA</t>
  </si>
  <si>
    <t>0638 - JINÉ PORUCHY TRÁVICÍHO SYSTÉMU</t>
  </si>
  <si>
    <t>0701 - VÝKONY NA PANKREATU, JÁTRECH A SPOJKY</t>
  </si>
  <si>
    <t>0702 - VELKÉ VÝKONY NA ŽLUČOVÝCH CESTÁCH</t>
  </si>
  <si>
    <t>0703 - CHOLECYSTEKTOMIE, KROMĚ LAPAROSKOPICKÉ</t>
  </si>
  <si>
    <t>0704 - LAPAROSKOPICKÁ CHOLECYSTEKTOMIE</t>
  </si>
  <si>
    <t>0705 - JINÉ VÝKONY PŘI PORUCHÁCH A ONEMOCNĚNÍCH HEPATOBILIÁRNÍHO SYSTÉMU A PANKREATU</t>
  </si>
  <si>
    <t>0730 - CIRHÓZA A ALKOHOLICKÁ HEPATITIDA</t>
  </si>
  <si>
    <t>0731 - MALIGNÍ ONEMOCNĚNÍ HEPATOBILIÁRNÍHO SYSTÉMU A PANKREATU</t>
  </si>
  <si>
    <t>0732 - PORUCHY PANKREATU, KROMĚ MALIGNÍHO ONEMOCNĚNÍ</t>
  </si>
  <si>
    <t>0733 - PORUCHY JATER, KROMĚ MALIGNÍ CIRHÓZY A ALKOHOLICKÉ HEPATITIDY</t>
  </si>
  <si>
    <t>0734 - JINÉ PORUCHY ŽLUČOVÝCH CEST</t>
  </si>
  <si>
    <t>0801 - FÚZE PÁTEŘE PŘI DEFORMITÁCH A SKOLIÓZE</t>
  </si>
  <si>
    <t>0802 - BILATERÁLNÍ A VÍCENÁSOBNÉ VELKÉ VÝKONY NA KLOUBECH DOLNÍCH KONČETIN</t>
  </si>
  <si>
    <t>0803 - FÚZE PÁTEŘE, NE PRO DEFORMITY</t>
  </si>
  <si>
    <t>0804 - VELKÉ VÝKONY REPLANTACE DOLNÍCH KONČETIN A JEJICH KLOUBŮ</t>
  </si>
  <si>
    <t>0805 - REKONSTRUKČNÍ VÝKONY KRANIÁLNÍCH A OBLIČEJOVÝCH KOSTÍ</t>
  </si>
  <si>
    <t>0806 - VELKÉ VÝKONY REPLANTACE HORNÍCH KONČETIN A JEJICH KLOUBŮ</t>
  </si>
  <si>
    <t>0807 - AMPUTACE PŘI PORUCHÁCH MUSKULOSKELETÁLNÍHO SYSTÉMU A POJIVOVÉ TKÁNĚ</t>
  </si>
  <si>
    <t>0808 - VÝKONY NA KYČLÍCH A STEHENNÍ KOSTI, KROMĚ REPLANTACE VELKÝCH KLOUBŮ</t>
  </si>
  <si>
    <t>0809 - TRANSPLANTACE KŮŽE NEBO TKÁNĚ PRO PORUCHY MUSKULOSKELETÁLNÍHO SYSTÉMU NEBO POJIVOVÉ TKÁNĚ KROMĚ RUKY</t>
  </si>
  <si>
    <t>0810 - VÝKONY NA ZÁDECH A KRKU, KROMĚ FÚZE PÁTEŘE</t>
  </si>
  <si>
    <t>0811 - VÝKONY NA KOLENU, BÉRCI A HLEZNU, KROMĚ CHODIDLA</t>
  </si>
  <si>
    <t>0812 - VYJMUTÍ VNITŘNÍHO FIXAČNÍHO ZAŘÍZENÍ</t>
  </si>
  <si>
    <t>0813 - MÍSTNÍ RESEKCE NA MUSKULOSKELETÁLNÍM SYSTÉMU</t>
  </si>
  <si>
    <t>0814 - VÝKONY NA CHODIDLE</t>
  </si>
  <si>
    <t>0815 - VÝKONY NA HORNÍCH KONČETINÁCH</t>
  </si>
  <si>
    <t>0816 - VÝKONY NA MĚKKÉ TKÁNI</t>
  </si>
  <si>
    <t>0817 - JINÉ VÝKONY PŘI PORUCHÁCH A ONEMOCNĚNÍCH MUSKULOSKELETÁLNÍHO SYSTÉMU A POJIVOVÉ TKÁNĚ</t>
  </si>
  <si>
    <t>0818 - VELKÉ VÝKONY NA KOLENNÍM KLOUBU</t>
  </si>
  <si>
    <t>0819 - ARTROSKOPIE</t>
  </si>
  <si>
    <t>0830 - ZLOMENINY KOSTI STEHENNÍ</t>
  </si>
  <si>
    <t>0831 - ZLOMENINA PÁNVE, NEBO DISLOKACE KYČLE</t>
  </si>
  <si>
    <t>0832 - ZLOMENINA NEBO DISLOKACE, KROMĚ STEHENNÍ KOSTI A PÁNVE</t>
  </si>
  <si>
    <t>0833 - MALIGNÍ ONEMOCNĚNÍ MUSKULOSKELETÁLNÍHO SYSTÉMU A POJIVOVÉ TKÁNĚ, PATOLOGICKÉ ZLOMENINY</t>
  </si>
  <si>
    <t>0834 - OSTEOMYELITIDA</t>
  </si>
  <si>
    <t>0835 - SEPTICKÁ ARTRITIDA</t>
  </si>
  <si>
    <t>0836 - PORUCHY POJIVOVÉ TKÁNĚ</t>
  </si>
  <si>
    <t>0837 - KONZERVATIVNÍ LÉČBA PROBLÉMŮ SE ZÁDY</t>
  </si>
  <si>
    <t>0838 - JINÁ ONEMOCNĚNÍ KOSTÍ A KLOUBŮ</t>
  </si>
  <si>
    <t>0839 - SELHÁNÍ, REAKCE A KOMPLIKACE ORTOPEDICKÉHO PŘÍSTROJE NEBO VÝKONU</t>
  </si>
  <si>
    <t>0840 - MUSKULOSKELETÁLNÍ PŘÍZNAKY, SYMPTOMY, VÝRONY A MÉNĚ VÝZNAMNÉ ZÁNĚTLIVÉ CHOROBY</t>
  </si>
  <si>
    <t>0841 - JINÉ PORUCHY MUSKULOSKELETÁLNÍHO SYSTÉMU A POJIVOVÉ TKÁNĚ</t>
  </si>
  <si>
    <t>0901 - KOŽNÍ ŠTĚP A/NEBO DEBRIDEMENT</t>
  </si>
  <si>
    <t>0902 - VÝKONY NA PRSECH</t>
  </si>
  <si>
    <t>0903 - JINÉ VÝKONY PŘI PORUCHÁCH A ONEMOCNĚNÍCH KŮŽE, PODKOŽNÍ TKÁNĚ A PRSU</t>
  </si>
  <si>
    <t>0930 - ZÁVAŽNÉ PORUCHY KŮŽE</t>
  </si>
  <si>
    <t>0931 - MALIGNÍ ONEMOCNĚNÍ PRSŮ</t>
  </si>
  <si>
    <t>0932 - FLEGMÓNA</t>
  </si>
  <si>
    <t>0933 - PORANĚNÍ KŮŽE, PODKOŽNÍ TKÁNĚ A PRSU</t>
  </si>
  <si>
    <t>0934 - JINÉ PORUCHY KŮŽE A PRSU</t>
  </si>
  <si>
    <t>1001 - VÝKONY NA NADLEDVINKÁCH A PODVĚSKU MOZKOVÉM</t>
  </si>
  <si>
    <t>1002 - KOŽNÍ ŠTĚP A DEBRIDEMENT RÁNY PŘI ENDOKRINNÍCH, NUTRIČNÍCH A METABOLICKÝCH PORUCHÁCH</t>
  </si>
  <si>
    <t>1003 - VÝKONY PRO OBEZITU</t>
  </si>
  <si>
    <t>1004 - AMPUTACE DOLNÍ KONČETINY PŘI ENDOKRINNÍCH, NUTRIČNÍCH A METABOLICKÝCH PORUCHÁCH</t>
  </si>
  <si>
    <t>1005 - VÝKONY NA ŠTÍTNÉ A PŘÍŠTITNÉ ŽLÁZE, THYROGLOSSÁLNÍ VÝKONY</t>
  </si>
  <si>
    <t>1006 - JINÉ VÝKONY PŘI ENDOKRINNÍCH, NUTRIČNÍCH A METABOLICKÝCH PORUCHÁCH</t>
  </si>
  <si>
    <t>1030 - DIABETES, NUTRIČNÍ A JINÉ METABOLICKÉ PORUCHY</t>
  </si>
  <si>
    <t>1031 - HYPOVOLÉMIE A PORUCHY ELEKTROLYTŮ</t>
  </si>
  <si>
    <t>1032 - VROZENÉ PORUCHY METABOLISMU</t>
  </si>
  <si>
    <t>1033 - JINÉ ENDOKRINNÍ PORUCHY</t>
  </si>
  <si>
    <t>1101 - TRANSPLANTACE LEDVIN</t>
  </si>
  <si>
    <t>1102 - VELKÉ VÝKONY NA MOČOVÉM MĚCHÝŘI</t>
  </si>
  <si>
    <t>1103 - VELKÉ VÝKONY NA LEDVINÁCH A MOČOVÝCH CESTÁCH</t>
  </si>
  <si>
    <t>1104 - DIALÝZA A ELIMINAČNÍ METODY</t>
  </si>
  <si>
    <t>1105 - MENŠÍ VÝKONY NA LEDVINÁCH, MOČOVÝCH CESTÁCH A MOČOVÉM MĚCHÝŘI</t>
  </si>
  <si>
    <t>1106 - PROSTATEKTOMIE</t>
  </si>
  <si>
    <t>1107 - URETRÁLNÍ A TRANSURETRÁLNÍ VÝKONY</t>
  </si>
  <si>
    <t>1108 - JINÉ VÝKONY PŘI PORUCHÁCH A ONEMOCNĚNÍCH LEDVIN A MOČOVÝCH CEST</t>
  </si>
  <si>
    <t>1130 - MALIGNÍ ONEMOCNĚNÍ LEDVIN A MOČOVÝCH CEST A LEDVINOVÉ SELHÁNÍ</t>
  </si>
  <si>
    <t>1131 - NEFRITIDA</t>
  </si>
  <si>
    <t>1132 - INFEKCE LEDVIN A MOČOVÝCH CEST</t>
  </si>
  <si>
    <t>1133 - MOČOVÉ KAMENY S LITOTRYPSÍ MIMOTĚLNÍ ŠOKOVOU VLNOU</t>
  </si>
  <si>
    <t>1134 - MOČOVÉ KAMENY BEZ EXTRAKORPORÁLNÍ LITOTRYPSE</t>
  </si>
  <si>
    <t>1135 - SELHÁNÍ, REAKCE A KOMPLIKACE GENITOURETRÁLNÍHO PŘÍSTROJE, ŠTĚPU NEBO TRANSPLANTÁTU</t>
  </si>
  <si>
    <t>1136 - PŘÍZNAKY A SYMPTOMY NA LEDVINÁCH A MOČOVÝCH CESTÁCH</t>
  </si>
  <si>
    <t>1201 - VELKÉ VÝKONY V OBLASTI PÁNVE U MUŽE</t>
  </si>
  <si>
    <t>1202 - VÝKONY NA PENISU</t>
  </si>
  <si>
    <t>1203 - TRANSURETRÁLNÍ PROSTATEKTOMIE</t>
  </si>
  <si>
    <t>1204 - VÝKONY NA VARLATECH</t>
  </si>
  <si>
    <t>1205 - CIRKUMCIZE</t>
  </si>
  <si>
    <t>1206 - JINÉ VÝKONY NA MUŽSKÉM REPRODUKČNÍM SYSTÉMU</t>
  </si>
  <si>
    <t>1230 - MALIGNÍ ONEMOCNĚNÍ MUŽSKÉHO REPRODUKČNÍHO SYSTÉMU</t>
  </si>
  <si>
    <t>1231 - PORUCHY MUŽSKÉHO REPRODUKČNÍHO SYSTÉMU, KROMĚ MALIGNÍHO ONEMOCNĚNÍ</t>
  </si>
  <si>
    <t>1301 - EXENTERACE PÁNVE, RADIKÁLNÍ HYSTEREKTOMIE A RADIKÁLNÍ VULVEKTOMIE</t>
  </si>
  <si>
    <t>1302 - VÝKONY NA DĚLOZE A ADNEXECH PRO MALIGNÍ ONEMOCNĚNÍ NA OVARIÍCH A ADNEXECH</t>
  </si>
  <si>
    <t>1303 - VÝKONY NA DĚLOZE A ADNEXECH PŘI MALIGNÍM ONEMOCNĚNÍ JINDE NEŽ NA VAJEČNÍKU A ADNEXECH</t>
  </si>
  <si>
    <t>1304 - DĚLOŽNÍ A ADNEXÁLNÍ VÝKONY PŘI CA IN SITU A NEZHOUBNÝCH ONEMOCNĚNÍCH</t>
  </si>
  <si>
    <t>1305 - GYNEKOLOGICKÁ LAPAROSKOPIE NEBO LAPAROTOMICKÁ STERILIZACE</t>
  </si>
  <si>
    <t>1306 - REKONSTRUKČNÍ VÝKONY NA ŽENSKÉM REPRODUKČNÍM SYSTÉMU</t>
  </si>
  <si>
    <t>1307 - VAGINÁLNÍ, CERVIKÁLNÍ A VULVOVÉ VÝKONY</t>
  </si>
  <si>
    <t>1308 - ENDOSKOPICKÉ PŘERUŠENÍ VEJCOVODU</t>
  </si>
  <si>
    <t>1309 - DILATACE, KYRETÁŽ A KÓNIZACE</t>
  </si>
  <si>
    <t>1310 - JINÉ VÝKONY PŘI PORUCHÁCH A ONEMOCNĚNÍCH ŽENSKÉHO REPRODUKČNÍHO SYSTÉMU</t>
  </si>
  <si>
    <t>1330 - MALIGNÍ ONEMOCNĚNÍ ŽENSKÉHO REPRODUKČNÍHO SYSTÉMU</t>
  </si>
  <si>
    <t>1331 - INFEKCE ŽENSKÉHO REPRODUKČNÍHO SYSTÉMU</t>
  </si>
  <si>
    <t>1332 - MENSTRUAČNÍ A JINÉ PORUCHY ŽENSKÉHO REPRODUKČNÍHO SYSTÉMU</t>
  </si>
  <si>
    <t>1460 - POROD CÍSAŘSKÝM ŘEZEM</t>
  </si>
  <si>
    <t>1461 - VAGINÁLNÍ POROD SE STERILIZACÍ A/NEBO DILATACÍ A KYRETÁŽÍ</t>
  </si>
  <si>
    <t>1462 - VAGINÁLNÍ POROD S VÝKONEM, KROMĚ STERILIZACE A/NEBO DILATACE A KYRETÁŽE</t>
  </si>
  <si>
    <t>1463 - VAGINÁLNÍ POROD</t>
  </si>
  <si>
    <t>1464 - POTRAT S DILATACÍ A KYRETÁŽÍ, ASPIRAČNÍ KYRETÁŽÍ NEBO HYSTEREKTOMIÍ</t>
  </si>
  <si>
    <t>1465 - POTRAT BEZ DILATACE A KYRETÁŽE, ASPIRAČNÍ KYRETÁŽE NEBO HYSTEREKTOMIE</t>
  </si>
  <si>
    <t>1466 - POPORODNÍ A POPOTRATOVÉ DIAGNÓZY S VÝKONEM</t>
  </si>
  <si>
    <t>1467 - POPORODNÍ A POPOTRATOVÉ DIAGNÓZY BEZ VÝKONU</t>
  </si>
  <si>
    <t>1468 - MIMODĚLOŽNÍ TĚHOTENSTVÍ S VÝKONEM</t>
  </si>
  <si>
    <t>1469 - MIMODĚLOŽNÍ TĚHOTENSTVÍ BEZ VÝKONU</t>
  </si>
  <si>
    <t>1470 - HROZÍCÍ POTRAT</t>
  </si>
  <si>
    <t>1471 - FALEŠNÝ POROD</t>
  </si>
  <si>
    <t>1472 - JINÉ PŘEDPORODNÍ DIAGNÓZY S VÝKONEM</t>
  </si>
  <si>
    <t>1473 - JINÉ PŘEDPORODNÍ DIAGNÓZY BEZ VÝKONU</t>
  </si>
  <si>
    <t>1560 - NOVOROZENEC, MRTVÝ NEBO PŘELOŽENÝ &lt;= 5 DNÍ</t>
  </si>
  <si>
    <t>1562 - NOVOROZENEC, VÁHA PŘI PORODU &lt;=1000G, SE ZÁKLADNÍM VÝKONEM</t>
  </si>
  <si>
    <t>1563 - NOVOROZENEC, VÁHA PŘI PORODU &lt;=1000G, BEZ ZÁKLADNÍHO VÝKONU</t>
  </si>
  <si>
    <t>1570 - NOVOROZENEC, VÁHA PŘI PORODU &gt;2499G, SE ZÁKLADNÍM VÝKONEM</t>
  </si>
  <si>
    <t>1571 - NOVOROZENEC, VÁHA PŘI PORODU &gt;2499G, S VÁŽNOU ANOMÁLIÍ NEBO DĚDIČNÝM STAVEM</t>
  </si>
  <si>
    <t>1572 - NOVOROZENEC, VÁHA PŘI PORODU &gt; 2499G, SE SYNDROMEM DÝCHACÍCH POTÍŽÍ</t>
  </si>
  <si>
    <t>1573 - NOVOROZENEC, VÁHA PŘI PORODU &gt; 2499G, S ASPIRAČNÍM SYNDROMEM</t>
  </si>
  <si>
    <t>1574 - NOVOROZENEC, VÁHA PŘI PORODU &gt; 2499G, S VROZENOU NEBO PERINATÁLNÍ INFEKCÍ</t>
  </si>
  <si>
    <t>1575 - NOVOROZENEC, VÁHA PŘI PORODU &gt; 2499G, BEZ ZÁKLADNÍHO VÝKONU</t>
  </si>
  <si>
    <t>1601 - VÝKONY NA SLEZINĚ</t>
  </si>
  <si>
    <t>1602 - JINÉ VÝKONY PRO KREVNÍ ONEMOCNĚNÍ A NA KRVETVORNÝCH ORGÁNECH</t>
  </si>
  <si>
    <t>1630 - AGRANULOCYTÓZA</t>
  </si>
  <si>
    <t>1631 - PORUCHY SRÁŽLIVOSTI</t>
  </si>
  <si>
    <t>1633 - PORUCHY ČERVENÝCH KRVINEK, KROMĚ SRPKOVITÉ CHUDOKREVNOSTI</t>
  </si>
  <si>
    <t>1634 - JINÉ PORUCHY KRVE A KRVETVORNÝCH ORGÁNŮ</t>
  </si>
  <si>
    <t>1701 - LYMFOM A LEUKÉMIE S VELKÝM VÝKONEM</t>
  </si>
  <si>
    <t>1702 - LYMFOM A LEUKÉMIE S JINÝM VÝKONEM</t>
  </si>
  <si>
    <t>1703 - MYELOPROLIFERATIVNÍ PORUCHY A ŠPATNĚ DIFERENCOVANÉ NÁDORY S VELKÝM VÝKONEM</t>
  </si>
  <si>
    <t>1704 - MYELOPROLIFERATIVNÍ PORUCHY A ŠPATNĚ DIFERENCOVANÉ NÁDORY S JINÝM VÝKONEM</t>
  </si>
  <si>
    <t>1730 - AKUTNÍ LEUKÉMIE</t>
  </si>
  <si>
    <t>1731 - LYMFOM A NEAKUTNÍ LEUKÉMIE</t>
  </si>
  <si>
    <t>1732 - RADIOTERAPIE</t>
  </si>
  <si>
    <t>1733 - CHEMOTERAPIE</t>
  </si>
  <si>
    <t>1734 - JINÉ MYELOPROLIFERATIVNÍ PORUCHY A DIAGNÓZA NEDIFERENCOVANÝCH NÁDORŮ</t>
  </si>
  <si>
    <t>1735 - CHEMOTERAPIE PŘI AKUTNÍ LEUKÉMII</t>
  </si>
  <si>
    <t>1801 - VÝKONY PRO INFEKČNÍ A PARAZITÁRNÍ NEMOCI</t>
  </si>
  <si>
    <t>1802 - VÝKONY PRO POOPERAČNÍ A POÚRAZOVÉ INFEKCE</t>
  </si>
  <si>
    <t>1830 - SEPTIKÉMIE</t>
  </si>
  <si>
    <t>1831 - POOPERAČNÍ A POÚRAZOVÉ INFEKCE</t>
  </si>
  <si>
    <t>1832 - HOREČKA NEZNÁMÉHO PŮVODU</t>
  </si>
  <si>
    <t>1833 - VIROVÉ ONEMOCNĚNÍ</t>
  </si>
  <si>
    <t>1834 - JINÉ INFEKČNÍ A PARAZITÁRNÍ NEMOCI</t>
  </si>
  <si>
    <t>1901 - OPERAČNÍ VÝKONY S HLAVNÍ DIAGNÓZOU DUŠEVNÍ NEMOCI</t>
  </si>
  <si>
    <t>1930 - SCHIZOFRENIE</t>
  </si>
  <si>
    <t>1931 - PSYCHÓZY</t>
  </si>
  <si>
    <t>1932 - PORUCHY OSOBNOSTI</t>
  </si>
  <si>
    <t>1933 - BIPOLÁRNÍ PORUCHY</t>
  </si>
  <si>
    <t>1934 - DEPRESE</t>
  </si>
  <si>
    <t>1935 - AKUTNÍ REAKCE, PSYCHOSOCIÁLNÍ PORUCHY A NEURÓZY KROMĚ DEPRESIVNÍCH</t>
  </si>
  <si>
    <t>1936 - ORGANICKÉ DUŠEVNÍ PORUCHY A MENTÁLNÍ RETARDACE</t>
  </si>
  <si>
    <t>1937 - VÝVOJOVÉ DUŠEVNÍ PORUCHY</t>
  </si>
  <si>
    <t>1938 - PORUCHY PŘÍJMU POTRAVY</t>
  </si>
  <si>
    <t>1939 - JINÉ DUŠEVNÍ PORUCHY</t>
  </si>
  <si>
    <t>2030 - ŠKODLIVÉ UŽÍVÁNÍ ALKOHOLU, LÉKŮ, DROG, ZÁVISLOST NA NICH, PROPUŠTĚNÍ PROTI DOPORUČENÍ LÉKAŘE</t>
  </si>
  <si>
    <t>2032 - ŠKODLIVÉ UŽÍVÁNÍ A ZÁVISLOST NA OPIÁTECH A/NEBO KOKAINU</t>
  </si>
  <si>
    <t>2033 - ŠKODLIVÉ UŽÍVÁNÍ A ZÁVISLOST NA ALKOHOLU</t>
  </si>
  <si>
    <t>2034 - ŠKODLIVÉ UŽÍVÁNÍ A ZÁVISLOST NA JINÝCH DROGÁCH</t>
  </si>
  <si>
    <t>2101 - MIKROVASKULÁRNÍ PŘENOS TKÁNĚ NEBO KOŽNÍ ŠTĚP PŘI ÚRAZECH</t>
  </si>
  <si>
    <t>2102 - JINÉ VÝKONY PŘI ÚRAZECH A KOMPLIKACÍCH</t>
  </si>
  <si>
    <t>2130 - PORANĚNÍ NA NESPECIFIKOVANÉM MÍSTĚ NEBO NA VÍCE MÍSTECH</t>
  </si>
  <si>
    <t>2131 - ALERGICKÉ REAKCE</t>
  </si>
  <si>
    <t>2132 - OTRAVA A TOXICKÉ ÚČINKY LÉKŮ (DROG)</t>
  </si>
  <si>
    <t>2133 - KOMPLIKACE PŘI LÉČENÍ</t>
  </si>
  <si>
    <t>2134 - SYNDROM TÝRANÉHO DÍTĚTE NEBO DOSPĚLÉHO</t>
  </si>
  <si>
    <t>2135 - JINÉ DIAGNÓZY ZRANĚNÍ, OTRAVY A TOXICKÝCH ÚČINKŮ</t>
  </si>
  <si>
    <t>2251 - ROZSÁHLÉ POPÁLENINY S KOŽNÍM ŠTĚPEM</t>
  </si>
  <si>
    <t>2252 - NEROZSÁHLÉ POPÁLENINY SKRZ CELOU KŮŽI, S KOŽNÍM ŠTĚPEM NEBO INHAL. PORANĚNÍM</t>
  </si>
  <si>
    <t>2253 - ROZSÁHLÉ POPÁLENINY BEZ KOŽNÍHO ŠTĚPU</t>
  </si>
  <si>
    <t>2254 - POPÁLENINY OMEZENÉHO ROZSAHU POSTIHUJÍCÍ VŠECHNY VRSTVY KŮŽE, BEZ KOŽNÍHO ŠTĚPU NEBO INHALAČNÍHO PORANĚNÍ</t>
  </si>
  <si>
    <t>2255 - POPÁLENINY OMEZENÉHO ROZSAHU NEPOSTIHUJÍCÍ VŠECHNY VRSTVY KŮŽE</t>
  </si>
  <si>
    <t>2301 - OPERAČNÍ VÝKON S DIAGNÓZOU JINÉHO KONTAKTU SE ZDRAVOTNICKÝMI SLUŽBAMI</t>
  </si>
  <si>
    <t>2330 - REHABILITACE</t>
  </si>
  <si>
    <t>2331 - SYMPTOMY A ABNORMÁLNÍ NÁLEZY</t>
  </si>
  <si>
    <t>2332 - JINÉ FAKTORY OVLIVŇUJÍCÍ ZDRAVOTNÍ STAV</t>
  </si>
  <si>
    <t>2402 - HIV S VÝKONEM, S DALŠÍ DIAGNÓZOU SOUVISEJÍCÍ S HIV</t>
  </si>
  <si>
    <t>2432 - HIV S NĚKOLIKA ZÁVAŽNÝMI INFEKCEMI SOUVISEJÍCÍMI S HIV</t>
  </si>
  <si>
    <t>2433 - HIV S DALŠÍ DIAGNÓZOU SOUVISEJÍCÍ S HIV, BEZ NĚKOLIKA ZÁVAŽNÝCH INFEKCÍ SOUVISEJÍCÍCH S HIV, S TUBERKULÓZOU</t>
  </si>
  <si>
    <t>2434 - HIV S DALŠÍ DIAGNÓZOU SOUVISEJÍCÍ S HIV, BEZ NĚKOLIKA ZÁVAŽNÝCH INFEKCÍ SOUVISEJÍCÍCH S HIV, BEZ TUBERKULÓZY</t>
  </si>
  <si>
    <t>2501 - KRANIOTOMIE, VELKÝ VÝKON NA PÁTEŘI, KYČLI A KONČ. PŘI MNOHOČETNÉM ZÁVAŽNÉM TRAUMATU</t>
  </si>
  <si>
    <t>2502 - JINÉ VÝKONY PŘI MNOHOČETNÉM ZÁVAŽNÉM TRAUMATU</t>
  </si>
  <si>
    <t>2503 - DLOUHODOBÁ MECHANICKÁ VENTILACE PŘI POLYTRAUMATU &gt; 1008 HODIN (VÍCE NEŽ 43 DNÍ) S EKONOMICKY NÁROČNÝM VÝKONEM</t>
  </si>
  <si>
    <t>2506 - DLOUHODOBÁ MECHANICKÁ VENTILACE PŘI POLYTRAUMATU S KRANIOTOMIÍ &gt; 96 HODIN</t>
  </si>
  <si>
    <t>Počet případů BEN</t>
  </si>
  <si>
    <t>MDC</t>
  </si>
  <si>
    <t>Rozdíl</t>
  </si>
  <si>
    <t>Podíl</t>
  </si>
  <si>
    <t>Věk</t>
  </si>
  <si>
    <t>Podíl 18</t>
  </si>
  <si>
    <t>ZÁKLADNÍ PŘEHLED</t>
  </si>
  <si>
    <t>DRG</t>
  </si>
  <si>
    <t>OSTATNÍ</t>
  </si>
  <si>
    <t>CHIR</t>
  </si>
  <si>
    <t>NECHIR</t>
  </si>
  <si>
    <t>Počet případů FN</t>
  </si>
  <si>
    <t>Minuty anestezie</t>
  </si>
  <si>
    <t>Podíl T_outlier_L</t>
  </si>
  <si>
    <t>Podíl T_outlier_H</t>
  </si>
  <si>
    <t>Podíl M_outlier_L</t>
  </si>
  <si>
    <t>Podíl M_outlier_H</t>
  </si>
  <si>
    <t>1137 - JINÉ PORUCHY LEDVIN A MOČOVÝCH CEST</t>
  </si>
  <si>
    <t>případodny</t>
  </si>
  <si>
    <t>případy</t>
  </si>
  <si>
    <t>Podíl baze na nákladech FN</t>
  </si>
  <si>
    <t>00 - Pre-MDC</t>
  </si>
  <si>
    <t>01 - Onemocnění a poruchy nervového systému</t>
  </si>
  <si>
    <t>02 - Onemocnění a poruchy očí</t>
  </si>
  <si>
    <t>03 - Onemocnění a poruchy uší, nosu, úst a krku</t>
  </si>
  <si>
    <t>04 - Onemocnění a poruchy dýchacího ústrojí</t>
  </si>
  <si>
    <t>05 - Onemocnění a poruchy oběhového systému</t>
  </si>
  <si>
    <t>06 - Onemocnění a poruchy trávicího systému</t>
  </si>
  <si>
    <t>07 - Onemocnění a poruchy hepatobiliárního systému a slinivky břišní</t>
  </si>
  <si>
    <t>08 - Onemocnění a poruchy muskuloskeletálního systému a pojivové tkáně</t>
  </si>
  <si>
    <t>09 - Onemocnění a poruchy kůže, podkožní tkáně a prsou</t>
  </si>
  <si>
    <t>10 - Endokrinní, nutriční a metabolická onemocnění a poruchy</t>
  </si>
  <si>
    <t>11 - Onemocnění a poruchy ledvin a močových cest</t>
  </si>
  <si>
    <t>12 - Onemocnění a poruchy mužského reprodukčního systému</t>
  </si>
  <si>
    <t>13 - Onemocnění a poruchy ženského reprodukčního systému</t>
  </si>
  <si>
    <t>14 - Těhotenství, porod a šestinedělí</t>
  </si>
  <si>
    <t>15 - Novorozenci</t>
  </si>
  <si>
    <t>16 - Onemocnění a poruchy krve, orgánů podílejících se na tvorbě krve a imunity</t>
  </si>
  <si>
    <t xml:space="preserve">17 - Myeloproliferativní onemocnění a poruchy, špatně diferenciované novotvary </t>
  </si>
  <si>
    <t>18 - Infekční a parazitická onemocnění, systémová či neurčená místa</t>
  </si>
  <si>
    <t>19 - Duševní onemocnění a poruchy</t>
  </si>
  <si>
    <t>20 - Užívání alkoholu/drog a jimi způsobené organické duševní poruchy</t>
  </si>
  <si>
    <t>21 - Úrazy, otravy a toxické účinky léků</t>
  </si>
  <si>
    <t>22 - Popáleniny</t>
  </si>
  <si>
    <t>23 - Faktory ovlivňující zdravotní stav a jiný kontakt se zdravotními službami</t>
  </si>
  <si>
    <t>24 - Infekce HIV</t>
  </si>
  <si>
    <t>25 - Mnohočetné trauma</t>
  </si>
  <si>
    <t>88 - Nezařaditelné do DRG</t>
  </si>
  <si>
    <t>OD - standard</t>
  </si>
  <si>
    <t>OD - IP</t>
  </si>
  <si>
    <t>Laboratoře</t>
  </si>
  <si>
    <t>Zobrazovací metody</t>
  </si>
  <si>
    <t>Nukleární medicína</t>
  </si>
  <si>
    <t>Anesteziologie</t>
  </si>
  <si>
    <t>Operační výkony</t>
  </si>
  <si>
    <t>Endoskopie</t>
  </si>
  <si>
    <t>Radioterapie</t>
  </si>
  <si>
    <t>Rehabilitace</t>
  </si>
  <si>
    <t>Dialýza</t>
  </si>
  <si>
    <t>Ostatní</t>
  </si>
  <si>
    <t>Celkem</t>
  </si>
  <si>
    <t>ZUM</t>
  </si>
  <si>
    <t>ZULP</t>
  </si>
  <si>
    <t>IVLP NM</t>
  </si>
  <si>
    <t>IVLP Krev</t>
  </si>
  <si>
    <t>IVLP Ost</t>
  </si>
  <si>
    <t>HVLP B-Krev</t>
  </si>
  <si>
    <t>HVLP J-ATB</t>
  </si>
  <si>
    <t>HVLP L-Cytostat</t>
  </si>
  <si>
    <t>HVLP Ost</t>
  </si>
  <si>
    <t>NÁKLADY (výkony)</t>
  </si>
  <si>
    <t>Výkony výživy</t>
  </si>
  <si>
    <t>tisíc</t>
  </si>
  <si>
    <t>rozdíl v nákladech je vyšší než</t>
  </si>
  <si>
    <t>BAZE typ</t>
  </si>
  <si>
    <t>BAZE název</t>
  </si>
  <si>
    <t>0001 - TRANSPLANTACE SRDCE A/NEBO PLIC</t>
  </si>
  <si>
    <t>0004 - DLOUHODOBÁ MECHANICKÁ VENTILACE &gt; 240 HODIN (11 21 DNÍ)</t>
  </si>
  <si>
    <t>0005 - DLOUHODOBÁ MECHANICKÁ VENTILACE &gt; 96 HODIN (5 10 DNÍ)</t>
  </si>
  <si>
    <t>0008 - DLOUHODOBÁ MECHANICKÁ VENTILACE &gt; 1008 HODIN (43 75 DNÍ) S EKONOMICKY NÁROČNÝM VÝKONEM</t>
  </si>
  <si>
    <t>0009 - DLOUHODOBÁ MECHANICKÁ VENTILACE &gt; 1008 HODIN (43 75 DNÍ)</t>
  </si>
  <si>
    <t>0010 - DLOUHODOBÁ MECHANICKÁ VENTILACE &gt; 504 HODIN (22 42 DNÍ) S EKONOMICKY NÁROČNÝM VÝKONEM</t>
  </si>
  <si>
    <t>0011 - DLOUHODOBÁ MECHANICKÁ VENTILACE &gt; 504 HODIN (22 42 DNÍ)</t>
  </si>
  <si>
    <t>0012 - DLOUHODOBÁ MECHANICKÁ VENTILACE &gt; 240 HODIN (11 21 DNÍ) S EKONOMICKY NÁROČNÝM VÝKONEM</t>
  </si>
  <si>
    <t>0013 - DLOUHODOBÁ MECHANICKÁ VENTILACE &gt; 96 HODIN (5 10 DNÍ) S EKONOMICKY NÁROČNÝM VÝKONEM</t>
  </si>
  <si>
    <t>0016 - ČASNÁ REHABILITACE PO PORANĚNÍ NEBO ONEMOCNĚNÍ MÍCHY S EKONOMICKY ZÁVAŽNÝM VÝKONEM</t>
  </si>
  <si>
    <t>0017 - ČASNÁ REHABILITACE PO PORANĚNÍ NEBO ONEMOCNĚNÍ MÍCHY</t>
  </si>
  <si>
    <t>0018 - IMPLANTACE NEUROSTIMULÁTORU</t>
  </si>
  <si>
    <t>0310 - KOCHLEÁRNÍ IMPLANTÁT</t>
  </si>
  <si>
    <t>0503 - OPERACE A ZÁKROKY PRO VROZENÉ SRDEČNÍ VADY NA OTEVŘENÉM SRDCI</t>
  </si>
  <si>
    <t>0508 - OPERACE A ZÁKROKY PRO VROZENÉ SRDEČNÍ VADY NA ZAVŘENÉM SRDCI</t>
  </si>
  <si>
    <t>1564 - NOVOROZENEC, VÁHA PŘI PORODU 1000 1499G, SE ZÁKLADNÍM VÝKONEM</t>
  </si>
  <si>
    <t>1565 - NOVOROZENEC, VÁHA PŘI PORODU 1000 1499G, BEZ ZÁKLADNÍHO VÝKONU</t>
  </si>
  <si>
    <t>1566 - NOVOROZENEC, VÁHA PŘI PORODU 1500 1999G, SE ZÁKLADNÍM VÝKONEM</t>
  </si>
  <si>
    <t>1567 - NOVOROZENEC, VÁHA PŘI PORODU 1500 1999G, BEZ ZÁKLADNÍHO VÝKONU</t>
  </si>
  <si>
    <t>1568 - NOVOROZENEC, VÁHA PŘI PORODU 2000 2499G, SE ZÁKLADNÍM VÝKONEM</t>
  </si>
  <si>
    <t>1569 - NOVOROZENEC, VÁHA PŘI PORODU 2000 2499G, BEZ ZÁKLADNÍHO VÝKONU</t>
  </si>
  <si>
    <t>2250 - POPÁLENINY, PŘEVEDENÍ DO JINÉHO ZAŘÍZENÍ AKUTNÍ PÉČE</t>
  </si>
  <si>
    <t>2333 - REHABILITACE &gt; 55 DNÍ</t>
  </si>
  <si>
    <t>2334 - REHABILITACE 49 55 DNÍ</t>
  </si>
  <si>
    <t>2335 - REHABILITACE 42 48 DNÍ</t>
  </si>
  <si>
    <t>2336 - REHABILITACE 35 41 DNÍ</t>
  </si>
  <si>
    <t>2337 - REHABILITACE 28 34 DNÍ</t>
  </si>
  <si>
    <t>2338 - REHABILITACE 21 27 DNÍ</t>
  </si>
  <si>
    <t>2339 - REHABILITACE 14 20 DNÍ</t>
  </si>
  <si>
    <t>2340 - REHABILITACE 5 13 DNÍ</t>
  </si>
  <si>
    <t>2430 - HIV S VENTILAČNÍ NEBO NUTRIČNÍ PODPOROU</t>
  </si>
  <si>
    <t>2435 - HIV BEZ DALŠÍ DIAGNÓZY SOUVISEJÍCÍ S HIV</t>
  </si>
  <si>
    <t>2504 - DLOUHODOBÁ MECHANICKÁ VENTILACE PŘI POLYTRAUMATU &gt; 504 HODIN (22 42 DNÍ) S EKONOMICKY NÁROČNÝM VÝKONEM</t>
  </si>
  <si>
    <t>2505 - DLOUHODOBÁ MECHANICKÁ VENTILACE PŘI POLYTRAUMATU &gt; 240 HODIN (11 21 DNÍ) S EKONOMICKY NÁROČNÝM VÝKONEM</t>
  </si>
  <si>
    <t>2507 - DLOUHODOBÁ MECHANICKÁ VENTILACE PŘI POLYTRAUMATU &gt; 96 HODIN (5 10 DNÍ) S EKONOMICKY NÁROČNÝM VÝKONEM</t>
  </si>
  <si>
    <t>2533 - DLOUHODOBÁ MECHANICKÁ VENTILACE PŘI POLYTRAUMATU &gt; 504 HODIN (22 42 DNÍ)</t>
  </si>
  <si>
    <t>2534 - DLOUHODOBÁ MECHANICKÁ VENTILACE PŘI POLYTRAUMATU &gt; 240 HODIN (11 21 DNÍ)</t>
  </si>
  <si>
    <t>2536 - DLOUHODOBÁ MECHANICKÁ VENTILACE PŘI POLYTRAUMATU &gt; 96 HODIN (5 10 DNÍ)</t>
  </si>
  <si>
    <t>8888 - PROSTATICKÉ VÝKONY, KTERÉ SE NETÝKAJÍ HLAVNÍ DIAGNÓZY</t>
  </si>
  <si>
    <t>9998 - HLAVNÍ DIAGNÓZA NEPLATNÁ JAKO PROPOUŠTĚCÍ DIAGNÓZA</t>
  </si>
  <si>
    <t>9999 - NEZAŘADITELNÉ</t>
  </si>
  <si>
    <t>99 - Nezařaditelné</t>
  </si>
  <si>
    <t>Invazivní kardio/angiologie</t>
  </si>
  <si>
    <t>počet případů BEN a současně FN je větší než</t>
  </si>
  <si>
    <t>Náklady (výkony+materiál) celkem</t>
  </si>
  <si>
    <t>NÁKLADY (materiál) - CENA MAX</t>
  </si>
  <si>
    <t>Rozdíl pb</t>
  </si>
  <si>
    <t>tis.</t>
  </si>
  <si>
    <t>zobrazit pouze nezáporné hodnoty (vepište x)</t>
  </si>
  <si>
    <t>NÁKLADY a HOSPODÁŘSKÝ VÝSLEDEK</t>
  </si>
  <si>
    <t>Hospodářský výsledek</t>
  </si>
  <si>
    <t/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</si>
</sst>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name val="Arial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1ABE6"/>
        <bgColor indexed="64"/>
      </patternFill>
    </fill>
    <fill>
      <patternFill patternType="solid">
        <fgColor rgb="FFBDC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7D8F3"/>
        <bgColor indexed="64"/>
      </patternFill>
    </fill>
  </fills>
  <borders count="102">
    <border>
      <left/>
      <right/>
      <top/>
      <bottom/>
      <diagonal/>
    </border>
    <border>
      <left style="thin">
        <color rgb="FF41ABE6"/>
      </left>
      <right style="thin">
        <color rgb="FF41ABE6"/>
      </right>
      <top/>
      <bottom style="thin">
        <color theme="0" tint="-0.24994659260841701"/>
      </bottom>
      <diagonal/>
    </border>
    <border>
      <left style="thin">
        <color rgb="FF41ABE6"/>
      </left>
      <right style="thin">
        <color rgb="FF41ABE6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rgb="FF41ABE6"/>
      </left>
      <right style="thin">
        <color rgb="FF41ABE6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rgb="FF41ABE6"/>
      </left>
      <right style="thin">
        <color rgb="FF41ABE6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rgb="FF41ABE6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rgb="FF41ABE6"/>
      </left>
      <right style="thin">
        <color rgb="FF41ABE6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41ABE6"/>
      </left>
      <right style="thin">
        <color rgb="FF41ABE6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rgb="FFBDCF00"/>
      </left>
      <right style="thin">
        <color rgb="FFBDCF00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rgb="FFBDCF00"/>
      </left>
      <right style="thin">
        <color rgb="FFBDCF00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rgb="FFBDCF00"/>
      </left>
      <right style="thin">
        <color rgb="FFBDCF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DCF00"/>
      </left>
      <right style="thin">
        <color rgb="FFBDCF00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rgb="FFBDCF00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rgb="FFBDCF00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rgb="FF41ABE6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rgb="FF41ABE6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Dashed">
        <color theme="0" tint="-0.24994659260841701"/>
      </left>
      <right/>
      <top style="mediumDashed">
        <color theme="0" tint="-0.24994659260841701"/>
      </top>
      <bottom/>
      <diagonal/>
    </border>
    <border>
      <left/>
      <right/>
      <top style="mediumDash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0" tint="-0.24994659260841701"/>
      </top>
      <bottom style="thin">
        <color theme="0" tint="-0.24994659260841701"/>
      </bottom>
      <diagonal/>
    </border>
    <border>
      <left/>
      <right/>
      <top style="mediumDashed">
        <color theme="0" tint="-0.24994659260841701"/>
      </top>
      <bottom/>
      <diagonal/>
    </border>
    <border>
      <left/>
      <right style="mediumDashed">
        <color theme="0" tint="-0.24994659260841701"/>
      </right>
      <top style="mediumDashed">
        <color theme="0" tint="-0.24994659260841701"/>
      </top>
      <bottom/>
      <diagonal/>
    </border>
    <border>
      <left style="mediumDashed">
        <color theme="0" tint="-0.24994659260841701"/>
      </left>
      <right/>
      <top/>
      <bottom/>
      <diagonal/>
    </border>
    <border>
      <left/>
      <right style="mediumDashed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24994659260841701"/>
      </top>
      <bottom/>
      <diagonal/>
    </border>
    <border>
      <left style="medium">
        <color rgb="FF41ABE6"/>
      </left>
      <right style="thin">
        <color rgb="FF41ABE6"/>
      </right>
      <top style="thin">
        <color theme="0" tint="-0.24994659260841701"/>
      </top>
      <bottom/>
      <diagonal/>
    </border>
    <border>
      <left style="thin">
        <color rgb="FF41ABE6"/>
      </left>
      <right style="thin">
        <color rgb="FF41ABE6"/>
      </right>
      <top style="thin">
        <color theme="0" tint="-0.24994659260841701"/>
      </top>
      <bottom/>
      <diagonal/>
    </border>
    <border>
      <left style="medium">
        <color rgb="FFBDCF00"/>
      </left>
      <right style="thin">
        <color rgb="FFBDCF00"/>
      </right>
      <top style="thin">
        <color theme="0" tint="-0.24994659260841701"/>
      </top>
      <bottom/>
      <diagonal/>
    </border>
    <border>
      <left style="thin">
        <color rgb="FFBDCF00"/>
      </left>
      <right style="thin">
        <color rgb="FFBDCF00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24994659260841701"/>
      </bottom>
      <diagonal/>
    </border>
    <border>
      <left style="medium">
        <color rgb="FF41ABE6"/>
      </left>
      <right style="thin">
        <color rgb="FF41ABE6"/>
      </right>
      <top/>
      <bottom style="thin">
        <color theme="0" tint="-0.24994659260841701"/>
      </bottom>
      <diagonal/>
    </border>
    <border>
      <left style="medium">
        <color rgb="FFBDCF00"/>
      </left>
      <right style="thin">
        <color rgb="FFBDCF00"/>
      </right>
      <top/>
      <bottom style="thin">
        <color theme="0" tint="-0.24994659260841701"/>
      </bottom>
      <diagonal/>
    </border>
    <border>
      <left style="thin">
        <color rgb="FFBDCF00"/>
      </left>
      <right style="thin">
        <color rgb="FFBDCF0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41ABE6"/>
      </left>
      <right style="thin">
        <color rgb="FF41ABE6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41ABE6"/>
      </left>
      <right style="thin">
        <color rgb="FF41ABE6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BDCF00"/>
      </left>
      <right style="thin">
        <color rgb="FFBDCF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DCF00"/>
      </left>
      <right style="thin">
        <color rgb="FFBDCF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41ABE6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BDCF00"/>
      </left>
      <right/>
      <top style="thin">
        <color theme="0" tint="-0.24994659260841701"/>
      </top>
      <bottom/>
      <diagonal/>
    </border>
    <border>
      <left style="thin">
        <color rgb="FFBDCF00"/>
      </left>
      <right/>
      <top/>
      <bottom style="thin">
        <color theme="0" tint="-0.24994659260841701"/>
      </bottom>
      <diagonal/>
    </border>
    <border>
      <left style="thin">
        <color rgb="FFBDCF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BDCF00"/>
      </right>
      <top/>
      <bottom style="thin">
        <color theme="0" tint="-0.24994659260841701"/>
      </bottom>
      <diagonal/>
    </border>
    <border>
      <left style="thin">
        <color rgb="FF41ABE6"/>
      </left>
      <right style="medium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41ABE6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 tint="0.499984740745262"/>
      </left>
      <right/>
      <top style="thin">
        <color theme="0" tint="-0.24994659260841701"/>
      </top>
      <bottom/>
      <diagonal/>
    </border>
    <border>
      <left style="medium">
        <color theme="1" tint="0.499984740745262"/>
      </left>
      <right/>
      <top/>
      <bottom style="thin">
        <color theme="0" tint="-0.24994659260841701"/>
      </bottom>
      <diagonal/>
    </border>
    <border>
      <left style="medium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Dashed">
        <color theme="0" tint="-0.24994659260841701"/>
      </top>
      <bottom/>
      <diagonal/>
    </border>
    <border>
      <left style="thin">
        <color theme="1" tint="0.499984740745262"/>
      </left>
      <right style="medium">
        <color rgb="FF41ABE6"/>
      </right>
      <top style="thin">
        <color theme="0" tint="-0.24994659260841701"/>
      </top>
      <bottom/>
      <diagonal/>
    </border>
    <border>
      <left style="thin">
        <color theme="1" tint="0.499984740745262"/>
      </left>
      <right style="medium">
        <color rgb="FF41ABE6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medium">
        <color rgb="FF41ABE6"/>
      </right>
      <top/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DCF00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rgb="FF41ABE6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41ABE6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rgb="FFBDCF0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DCF00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1" tint="0.499984740745262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rgb="FF41ABE6"/>
      </left>
      <right style="thin">
        <color theme="1" tint="0.499984740745262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BDCF0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BDCF00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rgb="FF41ABE6"/>
      </left>
      <right style="thin">
        <color theme="1" tint="0.499984740745262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rgb="FFBDCF00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rgb="FFBDCF00"/>
      </left>
      <right style="thin">
        <color theme="1" tint="0.499984740745262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rgb="FFBDCF00"/>
      </left>
      <right style="thin">
        <color theme="1" tint="0.499984740745262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medium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67">
    <xf numFmtId="0" fontId="0" fillId="0" borderId="0" xfId="0"/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/>
    <xf numFmtId="1" fontId="5" fillId="3" borderId="0" xfId="0" applyNumberFormat="1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10" fontId="5" fillId="3" borderId="0" xfId="1" applyNumberFormat="1" applyFont="1" applyFill="1" applyBorder="1" applyAlignment="1" applyProtection="1"/>
    <xf numFmtId="3" fontId="4" fillId="3" borderId="0" xfId="1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Protection="1"/>
    <xf numFmtId="0" fontId="7" fillId="2" borderId="3" xfId="0" applyFont="1" applyFill="1" applyBorder="1" applyAlignment="1" applyProtection="1">
      <alignment horizontal="center"/>
    </xf>
    <xf numFmtId="9" fontId="4" fillId="3" borderId="3" xfId="1" applyFont="1" applyFill="1" applyBorder="1" applyAlignment="1" applyProtection="1">
      <alignment horizontal="center"/>
    </xf>
    <xf numFmtId="49" fontId="6" fillId="3" borderId="8" xfId="0" applyNumberFormat="1" applyFont="1" applyFill="1" applyBorder="1" applyAlignment="1" applyProtection="1">
      <alignment horizontal="center" vertical="center" wrapText="1"/>
    </xf>
    <xf numFmtId="49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wrapText="1"/>
    </xf>
    <xf numFmtId="3" fontId="4" fillId="3" borderId="3" xfId="1" applyNumberFormat="1" applyFont="1" applyFill="1" applyBorder="1" applyAlignment="1" applyProtection="1">
      <alignment horizontal="center"/>
    </xf>
    <xf numFmtId="0" fontId="5" fillId="3" borderId="3" xfId="0" applyNumberFormat="1" applyFont="1" applyFill="1" applyBorder="1"/>
    <xf numFmtId="0" fontId="5" fillId="3" borderId="3" xfId="0" applyFont="1" applyFill="1" applyBorder="1"/>
    <xf numFmtId="0" fontId="5" fillId="3" borderId="12" xfId="0" applyNumberFormat="1" applyFont="1" applyFill="1" applyBorder="1"/>
    <xf numFmtId="0" fontId="5" fillId="3" borderId="12" xfId="0" applyFont="1" applyFill="1" applyBorder="1"/>
    <xf numFmtId="0" fontId="17" fillId="7" borderId="0" xfId="0" applyFont="1" applyFill="1" applyBorder="1" applyAlignment="1" applyProtection="1"/>
    <xf numFmtId="10" fontId="17" fillId="7" borderId="0" xfId="1" applyNumberFormat="1" applyFont="1" applyFill="1" applyBorder="1" applyAlignment="1" applyProtection="1"/>
    <xf numFmtId="1" fontId="17" fillId="7" borderId="0" xfId="0" applyNumberFormat="1" applyFont="1" applyFill="1" applyBorder="1" applyAlignment="1" applyProtection="1">
      <alignment horizontal="center"/>
    </xf>
    <xf numFmtId="0" fontId="17" fillId="7" borderId="0" xfId="0" applyFont="1" applyFill="1" applyBorder="1" applyAlignment="1" applyProtection="1">
      <alignment horizontal="center"/>
    </xf>
    <xf numFmtId="49" fontId="9" fillId="7" borderId="0" xfId="0" applyNumberFormat="1" applyFont="1" applyFill="1" applyAlignment="1" applyProtection="1"/>
    <xf numFmtId="0" fontId="17" fillId="7" borderId="0" xfId="0" applyFont="1" applyFill="1" applyBorder="1" applyAlignment="1" applyProtection="1">
      <alignment horizontal="left" vertical="center"/>
    </xf>
    <xf numFmtId="0" fontId="9" fillId="7" borderId="0" xfId="0" applyFont="1" applyFill="1" applyBorder="1" applyAlignment="1" applyProtection="1"/>
    <xf numFmtId="9" fontId="10" fillId="7" borderId="0" xfId="1" applyFont="1" applyFill="1" applyBorder="1" applyAlignment="1" applyProtection="1">
      <alignment horizontal="center" vertical="center"/>
    </xf>
    <xf numFmtId="1" fontId="9" fillId="10" borderId="3" xfId="0" applyNumberFormat="1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 applyProtection="1"/>
    <xf numFmtId="0" fontId="5" fillId="7" borderId="0" xfId="0" applyFont="1" applyFill="1" applyAlignment="1" applyProtection="1"/>
    <xf numFmtId="10" fontId="5" fillId="7" borderId="0" xfId="1" applyNumberFormat="1" applyFont="1" applyFill="1" applyBorder="1" applyAlignment="1" applyProtection="1"/>
    <xf numFmtId="0" fontId="17" fillId="7" borderId="36" xfId="0" applyFont="1" applyFill="1" applyBorder="1" applyAlignment="1" applyProtection="1"/>
    <xf numFmtId="0" fontId="17" fillId="7" borderId="39" xfId="0" applyFont="1" applyFill="1" applyBorder="1" applyAlignment="1" applyProtection="1"/>
    <xf numFmtId="0" fontId="17" fillId="7" borderId="40" xfId="0" applyFont="1" applyFill="1" applyBorder="1" applyAlignment="1" applyProtection="1"/>
    <xf numFmtId="0" fontId="9" fillId="7" borderId="41" xfId="0" applyFont="1" applyFill="1" applyBorder="1" applyAlignment="1" applyProtection="1"/>
    <xf numFmtId="0" fontId="9" fillId="7" borderId="42" xfId="0" applyFont="1" applyFill="1" applyBorder="1" applyAlignment="1" applyProtection="1"/>
    <xf numFmtId="0" fontId="17" fillId="3" borderId="0" xfId="0" applyFont="1" applyFill="1" applyBorder="1" applyAlignment="1" applyProtection="1"/>
    <xf numFmtId="0" fontId="9" fillId="3" borderId="0" xfId="0" applyFont="1" applyFill="1" applyBorder="1" applyAlignment="1" applyProtection="1"/>
    <xf numFmtId="1" fontId="9" fillId="7" borderId="0" xfId="0" applyNumberFormat="1" applyFont="1" applyFill="1" applyBorder="1" applyAlignment="1" applyProtection="1">
      <alignment horizontal="center" vertical="center"/>
    </xf>
    <xf numFmtId="1" fontId="9" fillId="10" borderId="6" xfId="0" applyNumberFormat="1" applyFont="1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 applyProtection="1"/>
    <xf numFmtId="0" fontId="9" fillId="7" borderId="7" xfId="0" applyFont="1" applyFill="1" applyBorder="1" applyAlignment="1" applyProtection="1"/>
    <xf numFmtId="0" fontId="17" fillId="7" borderId="37" xfId="0" applyFont="1" applyFill="1" applyBorder="1" applyAlignment="1" applyProtection="1"/>
    <xf numFmtId="0" fontId="17" fillId="7" borderId="38" xfId="0" applyFont="1" applyFill="1" applyBorder="1" applyAlignment="1" applyProtection="1"/>
    <xf numFmtId="1" fontId="9" fillId="10" borderId="56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0" fontId="15" fillId="3" borderId="31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</xf>
    <xf numFmtId="9" fontId="4" fillId="3" borderId="50" xfId="1" applyFont="1" applyFill="1" applyBorder="1" applyAlignment="1" applyProtection="1">
      <alignment horizontal="center"/>
      <protection hidden="1"/>
    </xf>
    <xf numFmtId="0" fontId="4" fillId="3" borderId="50" xfId="0" applyFont="1" applyFill="1" applyBorder="1" applyAlignment="1" applyProtection="1">
      <alignment horizontal="center"/>
      <protection hidden="1"/>
    </xf>
    <xf numFmtId="9" fontId="4" fillId="3" borderId="53" xfId="1" applyFont="1" applyFill="1" applyBorder="1" applyAlignment="1" applyProtection="1">
      <alignment horizontal="center"/>
      <protection hidden="1"/>
    </xf>
    <xf numFmtId="9" fontId="4" fillId="3" borderId="1" xfId="1" applyFont="1" applyFill="1" applyBorder="1" applyAlignment="1" applyProtection="1">
      <alignment horizontal="center"/>
      <protection hidden="1"/>
    </xf>
    <xf numFmtId="9" fontId="4" fillId="3" borderId="71" xfId="1" applyFont="1" applyFill="1" applyBorder="1" applyAlignment="1" applyProtection="1">
      <alignment horizontal="center"/>
      <protection hidden="1"/>
    </xf>
    <xf numFmtId="9" fontId="4" fillId="3" borderId="54" xfId="1" applyFont="1" applyFill="1" applyBorder="1" applyAlignment="1" applyProtection="1">
      <alignment horizontal="center"/>
      <protection hidden="1"/>
    </xf>
    <xf numFmtId="9" fontId="4" fillId="3" borderId="55" xfId="1" applyFont="1" applyFill="1" applyBorder="1" applyAlignment="1" applyProtection="1">
      <alignment horizontal="center"/>
      <protection hidden="1"/>
    </xf>
    <xf numFmtId="9" fontId="4" fillId="3" borderId="68" xfId="1" applyFont="1" applyFill="1" applyBorder="1" applyAlignment="1" applyProtection="1">
      <alignment horizontal="center"/>
      <protection hidden="1"/>
    </xf>
    <xf numFmtId="9" fontId="4" fillId="3" borderId="49" xfId="1" applyFont="1" applyFill="1" applyBorder="1" applyAlignment="1" applyProtection="1">
      <alignment horizontal="center"/>
      <protection hidden="1"/>
    </xf>
    <xf numFmtId="0" fontId="4" fillId="9" borderId="35" xfId="0" applyFont="1" applyFill="1" applyBorder="1" applyAlignment="1" applyProtection="1">
      <alignment horizontal="left"/>
    </xf>
    <xf numFmtId="0" fontId="4" fillId="9" borderId="4" xfId="0" applyNumberFormat="1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 wrapText="1"/>
    </xf>
    <xf numFmtId="0" fontId="4" fillId="9" borderId="4" xfId="0" applyFont="1" applyFill="1" applyBorder="1" applyAlignment="1" applyProtection="1">
      <alignment horizontal="left"/>
    </xf>
    <xf numFmtId="0" fontId="4" fillId="9" borderId="7" xfId="0" applyFont="1" applyFill="1" applyBorder="1" applyAlignment="1" applyProtection="1">
      <alignment horizontal="left"/>
    </xf>
    <xf numFmtId="0" fontId="4" fillId="9" borderId="3" xfId="0" applyFont="1" applyFill="1" applyBorder="1" applyAlignment="1">
      <alignment horizontal="center"/>
    </xf>
    <xf numFmtId="9" fontId="4" fillId="9" borderId="6" xfId="1" applyFont="1" applyFill="1" applyBorder="1" applyAlignment="1">
      <alignment horizontal="center"/>
    </xf>
    <xf numFmtId="0" fontId="4" fillId="9" borderId="25" xfId="0" applyFont="1" applyFill="1" applyBorder="1" applyAlignment="1" applyProtection="1">
      <alignment horizontal="center" vertical="center" wrapText="1"/>
    </xf>
    <xf numFmtId="0" fontId="4" fillId="9" borderId="26" xfId="0" applyFont="1" applyFill="1" applyBorder="1" applyAlignment="1" applyProtection="1">
      <alignment horizontal="center" vertical="center" wrapText="1"/>
    </xf>
    <xf numFmtId="0" fontId="4" fillId="9" borderId="17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center" vertical="center" wrapText="1"/>
    </xf>
    <xf numFmtId="0" fontId="4" fillId="9" borderId="74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 wrapText="1"/>
    </xf>
    <xf numFmtId="0" fontId="4" fillId="9" borderId="21" xfId="0" applyFont="1" applyFill="1" applyBorder="1" applyAlignment="1" applyProtection="1">
      <alignment horizontal="center" vertical="center" wrapText="1"/>
    </xf>
    <xf numFmtId="0" fontId="4" fillId="9" borderId="22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11" xfId="0" applyNumberFormat="1" applyFont="1" applyFill="1" applyBorder="1" applyProtection="1"/>
    <xf numFmtId="0" fontId="7" fillId="2" borderId="12" xfId="0" applyFont="1" applyFill="1" applyBorder="1" applyAlignment="1" applyProtection="1">
      <alignment horizontal="center"/>
    </xf>
    <xf numFmtId="9" fontId="4" fillId="3" borderId="12" xfId="1" applyFont="1" applyFill="1" applyBorder="1" applyAlignment="1" applyProtection="1">
      <alignment horizontal="center"/>
    </xf>
    <xf numFmtId="10" fontId="4" fillId="3" borderId="50" xfId="1" applyNumberFormat="1" applyFont="1" applyFill="1" applyBorder="1" applyAlignment="1" applyProtection="1">
      <alignment horizontal="center"/>
      <protection hidden="1"/>
    </xf>
    <xf numFmtId="0" fontId="4" fillId="9" borderId="65" xfId="0" applyFont="1" applyFill="1" applyBorder="1" applyAlignment="1" applyProtection="1">
      <alignment horizontal="left" vertical="top" wrapText="1"/>
      <protection locked="0"/>
    </xf>
    <xf numFmtId="0" fontId="4" fillId="9" borderId="73" xfId="0" applyFont="1" applyFill="1" applyBorder="1" applyAlignment="1" applyProtection="1">
      <alignment horizontal="left" vertical="top" wrapText="1"/>
      <protection locked="0"/>
    </xf>
    <xf numFmtId="0" fontId="4" fillId="9" borderId="57" xfId="0" applyFont="1" applyFill="1" applyBorder="1" applyAlignment="1">
      <alignment horizontal="left" vertical="top"/>
    </xf>
    <xf numFmtId="9" fontId="4" fillId="9" borderId="58" xfId="1" applyFont="1" applyFill="1" applyBorder="1" applyAlignment="1">
      <alignment horizontal="left" vertical="top"/>
    </xf>
    <xf numFmtId="0" fontId="4" fillId="9" borderId="65" xfId="0" applyFont="1" applyFill="1" applyBorder="1" applyAlignment="1" applyProtection="1">
      <alignment horizontal="left" vertical="top" wrapText="1"/>
    </xf>
    <xf numFmtId="0" fontId="4" fillId="9" borderId="60" xfId="0" applyFont="1" applyFill="1" applyBorder="1" applyAlignment="1" applyProtection="1">
      <alignment horizontal="left" vertical="top" wrapText="1"/>
    </xf>
    <xf numFmtId="0" fontId="4" fillId="9" borderId="61" xfId="0" applyFont="1" applyFill="1" applyBorder="1" applyAlignment="1" applyProtection="1">
      <alignment horizontal="left" vertical="top" wrapText="1"/>
    </xf>
    <xf numFmtId="0" fontId="4" fillId="9" borderId="72" xfId="0" applyFont="1" applyFill="1" applyBorder="1" applyAlignment="1" applyProtection="1">
      <alignment horizontal="left" vertical="top" wrapText="1"/>
    </xf>
    <xf numFmtId="0" fontId="4" fillId="9" borderId="62" xfId="0" applyFont="1" applyFill="1" applyBorder="1" applyAlignment="1" applyProtection="1">
      <alignment horizontal="left" vertical="top" wrapText="1"/>
    </xf>
    <xf numFmtId="0" fontId="4" fillId="9" borderId="63" xfId="0" applyFont="1" applyFill="1" applyBorder="1" applyAlignment="1" applyProtection="1">
      <alignment horizontal="left" vertical="top" wrapText="1"/>
    </xf>
    <xf numFmtId="0" fontId="4" fillId="9" borderId="69" xfId="0" applyFont="1" applyFill="1" applyBorder="1" applyAlignment="1" applyProtection="1">
      <alignment horizontal="left" vertical="top" wrapText="1"/>
    </xf>
    <xf numFmtId="0" fontId="4" fillId="9" borderId="64" xfId="0" applyFont="1" applyFill="1" applyBorder="1" applyAlignment="1" applyProtection="1">
      <alignment horizontal="left" vertical="top" wrapText="1"/>
    </xf>
    <xf numFmtId="0" fontId="4" fillId="9" borderId="57" xfId="0" applyFont="1" applyFill="1" applyBorder="1" applyAlignment="1" applyProtection="1">
      <alignment horizontal="left" vertical="top" wrapText="1"/>
    </xf>
    <xf numFmtId="0" fontId="9" fillId="7" borderId="6" xfId="0" applyFont="1" applyFill="1" applyBorder="1" applyAlignment="1" applyProtection="1"/>
    <xf numFmtId="0" fontId="17" fillId="7" borderId="78" xfId="0" applyFont="1" applyFill="1" applyBorder="1" applyAlignment="1" applyProtection="1"/>
    <xf numFmtId="0" fontId="9" fillId="7" borderId="70" xfId="0" applyFont="1" applyFill="1" applyBorder="1" applyAlignment="1" applyProtection="1"/>
    <xf numFmtId="9" fontId="4" fillId="3" borderId="51" xfId="1" applyFont="1" applyFill="1" applyBorder="1" applyAlignment="1" applyProtection="1">
      <alignment horizontal="center"/>
      <protection hidden="1"/>
    </xf>
    <xf numFmtId="0" fontId="4" fillId="9" borderId="77" xfId="0" applyFont="1" applyFill="1" applyBorder="1" applyAlignment="1" applyProtection="1">
      <alignment horizontal="left" vertical="top" wrapText="1"/>
    </xf>
    <xf numFmtId="0" fontId="4" fillId="9" borderId="59" xfId="0" applyFont="1" applyFill="1" applyBorder="1" applyAlignment="1" applyProtection="1">
      <alignment horizontal="left" vertical="top" wrapText="1"/>
    </xf>
    <xf numFmtId="9" fontId="4" fillId="3" borderId="52" xfId="1" applyFont="1" applyFill="1" applyBorder="1" applyAlignment="1" applyProtection="1">
      <alignment horizontal="center"/>
      <protection hidden="1"/>
    </xf>
    <xf numFmtId="3" fontId="4" fillId="3" borderId="76" xfId="1" applyNumberFormat="1" applyFont="1" applyFill="1" applyBorder="1" applyAlignment="1" applyProtection="1">
      <alignment horizontal="center"/>
      <protection hidden="1"/>
    </xf>
    <xf numFmtId="0" fontId="4" fillId="9" borderId="80" xfId="0" applyFont="1" applyFill="1" applyBorder="1" applyAlignment="1" applyProtection="1">
      <alignment horizontal="left" vertical="top" wrapText="1"/>
    </xf>
    <xf numFmtId="10" fontId="4" fillId="3" borderId="81" xfId="1" applyNumberFormat="1" applyFont="1" applyFill="1" applyBorder="1" applyAlignment="1" applyProtection="1">
      <alignment horizontal="center"/>
      <protection hidden="1"/>
    </xf>
    <xf numFmtId="0" fontId="17" fillId="7" borderId="56" xfId="0" applyFont="1" applyFill="1" applyBorder="1" applyAlignment="1" applyProtection="1"/>
    <xf numFmtId="0" fontId="9" fillId="7" borderId="37" xfId="0" applyFont="1" applyFill="1" applyBorder="1" applyAlignment="1" applyProtection="1"/>
    <xf numFmtId="0" fontId="4" fillId="9" borderId="82" xfId="0" applyFont="1" applyFill="1" applyBorder="1" applyAlignment="1" applyProtection="1">
      <alignment horizontal="center" vertical="center" wrapText="1"/>
    </xf>
    <xf numFmtId="3" fontId="18" fillId="2" borderId="84" xfId="1" applyNumberFormat="1" applyFont="1" applyFill="1" applyBorder="1" applyAlignment="1" applyProtection="1">
      <alignment horizontal="center"/>
    </xf>
    <xf numFmtId="3" fontId="18" fillId="2" borderId="85" xfId="1" applyNumberFormat="1" applyFont="1" applyFill="1" applyBorder="1" applyAlignment="1" applyProtection="1">
      <alignment horizontal="center"/>
    </xf>
    <xf numFmtId="3" fontId="18" fillId="2" borderId="86" xfId="1" applyNumberFormat="1" applyFont="1" applyFill="1" applyBorder="1" applyAlignment="1" applyProtection="1">
      <alignment horizontal="center"/>
    </xf>
    <xf numFmtId="3" fontId="18" fillId="2" borderId="87" xfId="1" applyNumberFormat="1" applyFont="1" applyFill="1" applyBorder="1" applyAlignment="1" applyProtection="1">
      <alignment horizontal="center"/>
    </xf>
    <xf numFmtId="3" fontId="18" fillId="2" borderId="88" xfId="1" applyNumberFormat="1" applyFont="1" applyFill="1" applyBorder="1" applyAlignment="1" applyProtection="1">
      <alignment horizontal="center"/>
    </xf>
    <xf numFmtId="3" fontId="18" fillId="2" borderId="89" xfId="1" applyNumberFormat="1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left" textRotation="90"/>
    </xf>
    <xf numFmtId="0" fontId="3" fillId="3" borderId="9" xfId="0" applyNumberFormat="1" applyFont="1" applyFill="1" applyBorder="1" applyAlignment="1">
      <alignment horizontal="center" textRotation="90"/>
    </xf>
    <xf numFmtId="0" fontId="3" fillId="3" borderId="9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 applyProtection="1">
      <alignment horizontal="left" textRotation="90"/>
    </xf>
    <xf numFmtId="0" fontId="3" fillId="3" borderId="9" xfId="0" applyFont="1" applyFill="1" applyBorder="1" applyAlignment="1">
      <alignment horizontal="center" textRotation="90"/>
    </xf>
    <xf numFmtId="9" fontId="3" fillId="3" borderId="13" xfId="1" applyFont="1" applyFill="1" applyBorder="1" applyAlignment="1">
      <alignment horizontal="center" textRotation="90"/>
    </xf>
    <xf numFmtId="0" fontId="2" fillId="8" borderId="23" xfId="0" applyFont="1" applyFill="1" applyBorder="1" applyAlignment="1" applyProtection="1">
      <alignment horizontal="center" vertical="center" textRotation="90" wrapText="1"/>
    </xf>
    <xf numFmtId="0" fontId="3" fillId="3" borderId="30" xfId="0" applyFont="1" applyFill="1" applyBorder="1" applyAlignment="1" applyProtection="1">
      <alignment horizontal="center" vertical="center" textRotation="90" wrapText="1"/>
    </xf>
    <xf numFmtId="0" fontId="3" fillId="3" borderId="24" xfId="0" applyFont="1" applyFill="1" applyBorder="1" applyAlignment="1" applyProtection="1">
      <alignment horizontal="center" vertical="center" textRotation="90" wrapText="1"/>
    </xf>
    <xf numFmtId="0" fontId="3" fillId="3" borderId="90" xfId="0" applyFont="1" applyFill="1" applyBorder="1" applyAlignment="1" applyProtection="1">
      <alignment horizontal="center" vertical="center" textRotation="90" wrapText="1"/>
    </xf>
    <xf numFmtId="0" fontId="3" fillId="5" borderId="14" xfId="0" applyFont="1" applyFill="1" applyBorder="1" applyAlignment="1" applyProtection="1">
      <alignment horizontal="center" vertical="center" textRotation="90" wrapText="1"/>
    </xf>
    <xf numFmtId="0" fontId="3" fillId="3" borderId="15" xfId="0" applyFont="1" applyFill="1" applyBorder="1" applyAlignment="1" applyProtection="1">
      <alignment horizontal="center" vertical="center" textRotation="90" wrapText="1"/>
    </xf>
    <xf numFmtId="0" fontId="3" fillId="6" borderId="19" xfId="0" applyFont="1" applyFill="1" applyBorder="1" applyAlignment="1" applyProtection="1">
      <alignment horizontal="center" vertical="center" textRotation="90" wrapText="1"/>
    </xf>
    <xf numFmtId="0" fontId="3" fillId="3" borderId="20" xfId="0" applyFont="1" applyFill="1" applyBorder="1" applyAlignment="1" applyProtection="1">
      <alignment horizontal="center" vertical="center" textRotation="90" wrapText="1"/>
    </xf>
    <xf numFmtId="0" fontId="3" fillId="3" borderId="9" xfId="0" applyFont="1" applyFill="1" applyBorder="1" applyAlignment="1" applyProtection="1">
      <alignment horizontal="center" vertical="center" textRotation="90" wrapText="1"/>
    </xf>
    <xf numFmtId="3" fontId="4" fillId="3" borderId="12" xfId="1" applyNumberFormat="1" applyFont="1" applyFill="1" applyBorder="1" applyAlignment="1" applyProtection="1">
      <alignment horizontal="center"/>
    </xf>
    <xf numFmtId="1" fontId="7" fillId="2" borderId="3" xfId="0" applyNumberFormat="1" applyFont="1" applyFill="1" applyBorder="1" applyAlignment="1" applyProtection="1">
      <alignment horizontal="center"/>
    </xf>
    <xf numFmtId="1" fontId="7" fillId="2" borderId="3" xfId="0" applyNumberFormat="1" applyFont="1" applyFill="1" applyBorder="1" applyAlignment="1" applyProtection="1">
      <alignment horizontal="center"/>
      <protection hidden="1"/>
    </xf>
    <xf numFmtId="1" fontId="7" fillId="2" borderId="12" xfId="0" applyNumberFormat="1" applyFont="1" applyFill="1" applyBorder="1" applyAlignment="1" applyProtection="1">
      <alignment horizontal="center"/>
    </xf>
    <xf numFmtId="164" fontId="4" fillId="2" borderId="93" xfId="1" applyNumberFormat="1" applyFont="1" applyFill="1" applyBorder="1" applyAlignment="1" applyProtection="1">
      <alignment horizontal="center"/>
    </xf>
    <xf numFmtId="3" fontId="18" fillId="2" borderId="26" xfId="1" applyNumberFormat="1" applyFont="1" applyFill="1" applyBorder="1" applyAlignment="1" applyProtection="1">
      <alignment horizontal="center"/>
    </xf>
    <xf numFmtId="164" fontId="4" fillId="2" borderId="92" xfId="1" applyNumberFormat="1" applyFont="1" applyFill="1" applyBorder="1" applyAlignment="1" applyProtection="1">
      <alignment horizontal="center"/>
    </xf>
    <xf numFmtId="3" fontId="18" fillId="2" borderId="27" xfId="1" applyNumberFormat="1" applyFont="1" applyFill="1" applyBorder="1" applyAlignment="1" applyProtection="1">
      <alignment horizontal="center"/>
    </xf>
    <xf numFmtId="3" fontId="18" fillId="2" borderId="2" xfId="1" applyNumberFormat="1" applyFont="1" applyFill="1" applyBorder="1" applyAlignment="1" applyProtection="1">
      <alignment horizontal="center"/>
    </xf>
    <xf numFmtId="3" fontId="18" fillId="2" borderId="18" xfId="1" applyNumberFormat="1" applyFont="1" applyFill="1" applyBorder="1" applyAlignment="1" applyProtection="1">
      <alignment horizontal="center"/>
    </xf>
    <xf numFmtId="3" fontId="18" fillId="2" borderId="94" xfId="1" applyNumberFormat="1" applyFont="1" applyFill="1" applyBorder="1" applyAlignment="1" applyProtection="1">
      <alignment horizontal="center"/>
    </xf>
    <xf numFmtId="3" fontId="18" fillId="2" borderId="95" xfId="1" applyNumberFormat="1" applyFont="1" applyFill="1" applyBorder="1" applyAlignment="1" applyProtection="1">
      <alignment horizontal="center"/>
    </xf>
    <xf numFmtId="0" fontId="3" fillId="3" borderId="96" xfId="0" applyFont="1" applyFill="1" applyBorder="1" applyAlignment="1" applyProtection="1">
      <alignment horizontal="center" vertical="center" textRotation="90" wrapText="1"/>
    </xf>
    <xf numFmtId="3" fontId="18" fillId="2" borderId="74" xfId="1" applyNumberFormat="1" applyFont="1" applyFill="1" applyBorder="1" applyAlignment="1" applyProtection="1">
      <alignment horizontal="center"/>
    </xf>
    <xf numFmtId="3" fontId="18" fillId="2" borderId="91" xfId="1" applyNumberFormat="1" applyFont="1" applyFill="1" applyBorder="1" applyAlignment="1" applyProtection="1">
      <alignment horizontal="center"/>
    </xf>
    <xf numFmtId="0" fontId="3" fillId="3" borderId="98" xfId="0" applyFont="1" applyFill="1" applyBorder="1" applyAlignment="1" applyProtection="1">
      <alignment horizontal="center" vertical="center" textRotation="90" wrapText="1"/>
    </xf>
    <xf numFmtId="0" fontId="4" fillId="9" borderId="7" xfId="0" applyFont="1" applyFill="1" applyBorder="1" applyAlignment="1" applyProtection="1">
      <alignment horizontal="center" vertical="center" wrapText="1"/>
    </xf>
    <xf numFmtId="0" fontId="3" fillId="3" borderId="99" xfId="0" applyFont="1" applyFill="1" applyBorder="1" applyAlignment="1" applyProtection="1">
      <alignment horizontal="center" vertical="center" textRotation="90" wrapText="1"/>
    </xf>
    <xf numFmtId="0" fontId="4" fillId="9" borderId="97" xfId="0" applyFont="1" applyFill="1" applyBorder="1" applyAlignment="1" applyProtection="1">
      <alignment horizontal="center" vertical="center" wrapText="1"/>
    </xf>
    <xf numFmtId="3" fontId="18" fillId="2" borderId="97" xfId="1" applyNumberFormat="1" applyFont="1" applyFill="1" applyBorder="1" applyAlignment="1" applyProtection="1">
      <alignment horizontal="center"/>
    </xf>
    <xf numFmtId="3" fontId="18" fillId="2" borderId="100" xfId="1" applyNumberFormat="1" applyFont="1" applyFill="1" applyBorder="1" applyAlignment="1" applyProtection="1">
      <alignment horizontal="center"/>
    </xf>
    <xf numFmtId="0" fontId="3" fillId="3" borderId="101" xfId="0" applyFont="1" applyFill="1" applyBorder="1" applyAlignment="1" applyProtection="1">
      <alignment horizontal="center" vertical="center" textRotation="90" wrapText="1"/>
    </xf>
    <xf numFmtId="0" fontId="4" fillId="9" borderId="93" xfId="0" applyFont="1" applyFill="1" applyBorder="1" applyAlignment="1" applyProtection="1">
      <alignment horizontal="center" vertical="center"/>
    </xf>
    <xf numFmtId="0" fontId="3" fillId="3" borderId="98" xfId="0" applyFont="1" applyFill="1" applyBorder="1" applyAlignment="1">
      <alignment horizontal="center" textRotation="90"/>
    </xf>
    <xf numFmtId="0" fontId="4" fillId="9" borderId="7" xfId="0" applyFont="1" applyFill="1" applyBorder="1" applyAlignment="1">
      <alignment horizontal="center"/>
    </xf>
    <xf numFmtId="9" fontId="3" fillId="3" borderId="101" xfId="1" applyFont="1" applyFill="1" applyBorder="1" applyAlignment="1">
      <alignment horizontal="center" textRotation="90"/>
    </xf>
    <xf numFmtId="9" fontId="4" fillId="9" borderId="93" xfId="1" applyFont="1" applyFill="1" applyBorder="1" applyAlignment="1">
      <alignment horizontal="center"/>
    </xf>
    <xf numFmtId="0" fontId="3" fillId="3" borderId="5" xfId="0" applyFont="1" applyFill="1" applyBorder="1" applyAlignment="1" applyProtection="1">
      <alignment horizontal="center" textRotation="135" wrapText="1"/>
      <protection locked="0"/>
    </xf>
    <xf numFmtId="0" fontId="3" fillId="2" borderId="5" xfId="0" applyFont="1" applyFill="1" applyBorder="1" applyAlignment="1" applyProtection="1">
      <alignment horizontal="center" textRotation="135" wrapText="1"/>
      <protection locked="0"/>
    </xf>
    <xf numFmtId="0" fontId="3" fillId="3" borderId="5" xfId="0" applyFont="1" applyFill="1" applyBorder="1" applyAlignment="1">
      <alignment horizontal="center" textRotation="135" wrapText="1"/>
    </xf>
    <xf numFmtId="9" fontId="3" fillId="3" borderId="5" xfId="1" applyFont="1" applyFill="1" applyBorder="1" applyAlignment="1">
      <alignment horizontal="center" textRotation="135" wrapText="1"/>
    </xf>
    <xf numFmtId="9" fontId="3" fillId="3" borderId="33" xfId="1" applyFont="1" applyFill="1" applyBorder="1" applyAlignment="1">
      <alignment horizontal="center" textRotation="135" wrapText="1"/>
    </xf>
    <xf numFmtId="0" fontId="2" fillId="8" borderId="75" xfId="0" applyFont="1" applyFill="1" applyBorder="1" applyAlignment="1" applyProtection="1">
      <alignment horizontal="center" textRotation="135" wrapText="1"/>
    </xf>
    <xf numFmtId="0" fontId="3" fillId="3" borderId="44" xfId="0" applyFont="1" applyFill="1" applyBorder="1" applyAlignment="1" applyProtection="1">
      <alignment horizontal="center" textRotation="135" wrapText="1"/>
    </xf>
    <xf numFmtId="0" fontId="3" fillId="3" borderId="79" xfId="0" applyFont="1" applyFill="1" applyBorder="1" applyAlignment="1" applyProtection="1">
      <alignment horizontal="center" textRotation="135" wrapText="1"/>
    </xf>
    <xf numFmtId="0" fontId="3" fillId="5" borderId="45" xfId="0" applyFont="1" applyFill="1" applyBorder="1" applyAlignment="1" applyProtection="1">
      <alignment horizontal="center" textRotation="135" wrapText="1"/>
    </xf>
    <xf numFmtId="0" fontId="3" fillId="3" borderId="46" xfId="0" applyFont="1" applyFill="1" applyBorder="1" applyAlignment="1" applyProtection="1">
      <alignment horizontal="center" textRotation="135" wrapText="1"/>
    </xf>
    <xf numFmtId="0" fontId="3" fillId="3" borderId="66" xfId="0" applyFont="1" applyFill="1" applyBorder="1" applyAlignment="1" applyProtection="1">
      <alignment horizontal="center" textRotation="135" wrapText="1"/>
    </xf>
    <xf numFmtId="0" fontId="3" fillId="3" borderId="33" xfId="0" applyFont="1" applyFill="1" applyBorder="1" applyAlignment="1" applyProtection="1">
      <alignment horizontal="center" textRotation="135" wrapText="1"/>
    </xf>
    <xf numFmtId="0" fontId="3" fillId="6" borderId="47" xfId="0" applyFont="1" applyFill="1" applyBorder="1" applyAlignment="1" applyProtection="1">
      <alignment horizontal="center" textRotation="135" wrapText="1"/>
    </xf>
    <xf numFmtId="0" fontId="3" fillId="3" borderId="48" xfId="0" applyFont="1" applyFill="1" applyBorder="1" applyAlignment="1" applyProtection="1">
      <alignment horizontal="center" textRotation="135" wrapText="1"/>
    </xf>
    <xf numFmtId="0" fontId="3" fillId="3" borderId="67" xfId="0" applyFont="1" applyFill="1" applyBorder="1" applyAlignment="1" applyProtection="1">
      <alignment horizontal="center" textRotation="135" wrapText="1"/>
    </xf>
    <xf numFmtId="0" fontId="3" fillId="3" borderId="43" xfId="0" applyFont="1" applyFill="1" applyBorder="1" applyAlignment="1" applyProtection="1">
      <alignment horizontal="center" textRotation="135" wrapText="1"/>
    </xf>
    <xf numFmtId="0" fontId="3" fillId="3" borderId="5" xfId="0" applyFont="1" applyFill="1" applyBorder="1" applyAlignment="1" applyProtection="1">
      <alignment horizontal="center" textRotation="135" wrapText="1"/>
    </xf>
    <xf numFmtId="0" fontId="0" fillId="0" borderId="0" xfId="0" applyAlignment="1">
      <alignment textRotation="135" wrapText="1"/>
    </xf>
    <xf numFmtId="0" fontId="5" fillId="3" borderId="65" xfId="0" applyFont="1" applyFill="1" applyBorder="1"/>
    <xf numFmtId="1" fontId="7" fillId="2" borderId="65" xfId="0" applyNumberFormat="1" applyFont="1" applyFill="1" applyBorder="1" applyAlignment="1" applyProtection="1">
      <alignment horizontal="center"/>
      <protection hidden="1"/>
    </xf>
    <xf numFmtId="1" fontId="7" fillId="2" borderId="73" xfId="0" applyNumberFormat="1" applyFont="1" applyFill="1" applyBorder="1" applyAlignment="1" applyProtection="1">
      <alignment horizontal="center"/>
      <protection hidden="1"/>
    </xf>
    <xf numFmtId="9" fontId="4" fillId="3" borderId="57" xfId="1" applyFont="1" applyFill="1" applyBorder="1" applyAlignment="1" applyProtection="1">
      <alignment horizontal="center"/>
      <protection hidden="1"/>
    </xf>
    <xf numFmtId="10" fontId="4" fillId="3" borderId="57" xfId="1" applyNumberFormat="1" applyFont="1" applyFill="1" applyBorder="1" applyAlignment="1" applyProtection="1">
      <alignment horizontal="center"/>
      <protection hidden="1"/>
    </xf>
    <xf numFmtId="0" fontId="4" fillId="3" borderId="57" xfId="0" applyFont="1" applyFill="1" applyBorder="1" applyAlignment="1" applyProtection="1">
      <alignment horizontal="center"/>
      <protection hidden="1"/>
    </xf>
    <xf numFmtId="9" fontId="4" fillId="3" borderId="58" xfId="1" applyFont="1" applyFill="1" applyBorder="1" applyAlignment="1" applyProtection="1">
      <alignment horizontal="center"/>
      <protection hidden="1"/>
    </xf>
    <xf numFmtId="3" fontId="4" fillId="3" borderId="77" xfId="1" applyNumberFormat="1" applyFont="1" applyFill="1" applyBorder="1" applyAlignment="1" applyProtection="1">
      <alignment horizontal="center"/>
      <protection hidden="1"/>
    </xf>
    <xf numFmtId="9" fontId="4" fillId="3" borderId="59" xfId="1" applyFont="1" applyFill="1" applyBorder="1" applyAlignment="1" applyProtection="1">
      <alignment horizontal="center"/>
      <protection hidden="1"/>
    </xf>
    <xf numFmtId="10" fontId="4" fillId="3" borderId="80" xfId="1" applyNumberFormat="1" applyFont="1" applyFill="1" applyBorder="1" applyAlignment="1" applyProtection="1">
      <alignment horizontal="center"/>
      <protection hidden="1"/>
    </xf>
    <xf numFmtId="9" fontId="4" fillId="3" borderId="60" xfId="1" applyFont="1" applyFill="1" applyBorder="1" applyAlignment="1" applyProtection="1">
      <alignment horizontal="center"/>
      <protection hidden="1"/>
    </xf>
    <xf numFmtId="9" fontId="4" fillId="3" borderId="61" xfId="1" applyFont="1" applyFill="1" applyBorder="1" applyAlignment="1" applyProtection="1">
      <alignment horizontal="center"/>
      <protection hidden="1"/>
    </xf>
    <xf numFmtId="9" fontId="4" fillId="3" borderId="72" xfId="1" applyFont="1" applyFill="1" applyBorder="1" applyAlignment="1" applyProtection="1">
      <alignment horizontal="center"/>
      <protection hidden="1"/>
    </xf>
    <xf numFmtId="9" fontId="4" fillId="3" borderId="65" xfId="1" applyFont="1" applyFill="1" applyBorder="1" applyAlignment="1" applyProtection="1">
      <alignment horizontal="center"/>
      <protection hidden="1"/>
    </xf>
    <xf numFmtId="9" fontId="4" fillId="3" borderId="62" xfId="1" applyFont="1" applyFill="1" applyBorder="1" applyAlignment="1" applyProtection="1">
      <alignment horizontal="center"/>
      <protection hidden="1"/>
    </xf>
    <xf numFmtId="9" fontId="4" fillId="3" borderId="63" xfId="1" applyFont="1" applyFill="1" applyBorder="1" applyAlignment="1" applyProtection="1">
      <alignment horizontal="center"/>
      <protection hidden="1"/>
    </xf>
    <xf numFmtId="9" fontId="4" fillId="3" borderId="69" xfId="1" applyFont="1" applyFill="1" applyBorder="1" applyAlignment="1" applyProtection="1">
      <alignment horizontal="center"/>
      <protection hidden="1"/>
    </xf>
    <xf numFmtId="9" fontId="4" fillId="3" borderId="64" xfId="1" applyFont="1" applyFill="1" applyBorder="1" applyAlignment="1" applyProtection="1">
      <alignment horizontal="center"/>
      <protection hidden="1"/>
    </xf>
    <xf numFmtId="0" fontId="5" fillId="11" borderId="3" xfId="0" applyFont="1" applyFill="1" applyBorder="1"/>
    <xf numFmtId="1" fontId="7" fillId="11" borderId="3" xfId="0" applyNumberFormat="1" applyFont="1" applyFill="1" applyBorder="1" applyAlignment="1" applyProtection="1">
      <alignment horizontal="center"/>
      <protection hidden="1"/>
    </xf>
    <xf numFmtId="9" fontId="4" fillId="11" borderId="50" xfId="1" applyFont="1" applyFill="1" applyBorder="1" applyAlignment="1" applyProtection="1">
      <alignment horizontal="center"/>
      <protection hidden="1"/>
    </xf>
    <xf numFmtId="10" fontId="4" fillId="11" borderId="50" xfId="1" applyNumberFormat="1" applyFont="1" applyFill="1" applyBorder="1" applyAlignment="1" applyProtection="1">
      <alignment horizontal="center"/>
      <protection hidden="1"/>
    </xf>
    <xf numFmtId="0" fontId="4" fillId="11" borderId="50" xfId="0" applyFont="1" applyFill="1" applyBorder="1" applyAlignment="1" applyProtection="1">
      <alignment horizontal="center"/>
      <protection hidden="1"/>
    </xf>
    <xf numFmtId="9" fontId="4" fillId="11" borderId="51" xfId="1" applyFont="1" applyFill="1" applyBorder="1" applyAlignment="1" applyProtection="1">
      <alignment horizontal="center"/>
      <protection hidden="1"/>
    </xf>
    <xf numFmtId="3" fontId="4" fillId="11" borderId="76" xfId="1" applyNumberFormat="1" applyFont="1" applyFill="1" applyBorder="1" applyAlignment="1" applyProtection="1">
      <alignment horizontal="center"/>
      <protection hidden="1"/>
    </xf>
    <xf numFmtId="9" fontId="4" fillId="11" borderId="52" xfId="1" applyFont="1" applyFill="1" applyBorder="1" applyAlignment="1" applyProtection="1">
      <alignment horizontal="center"/>
      <protection hidden="1"/>
    </xf>
    <xf numFmtId="10" fontId="4" fillId="11" borderId="81" xfId="1" applyNumberFormat="1" applyFont="1" applyFill="1" applyBorder="1" applyAlignment="1" applyProtection="1">
      <alignment horizontal="center"/>
      <protection hidden="1"/>
    </xf>
    <xf numFmtId="9" fontId="4" fillId="11" borderId="53" xfId="1" applyFont="1" applyFill="1" applyBorder="1" applyAlignment="1" applyProtection="1">
      <alignment horizontal="center"/>
      <protection hidden="1"/>
    </xf>
    <xf numFmtId="9" fontId="4" fillId="11" borderId="1" xfId="1" applyFont="1" applyFill="1" applyBorder="1" applyAlignment="1" applyProtection="1">
      <alignment horizontal="center"/>
      <protection hidden="1"/>
    </xf>
    <xf numFmtId="9" fontId="4" fillId="11" borderId="71" xfId="1" applyFont="1" applyFill="1" applyBorder="1" applyAlignment="1" applyProtection="1">
      <alignment horizontal="center"/>
      <protection hidden="1"/>
    </xf>
    <xf numFmtId="9" fontId="4" fillId="11" borderId="54" xfId="1" applyFont="1" applyFill="1" applyBorder="1" applyAlignment="1" applyProtection="1">
      <alignment horizontal="center"/>
      <protection hidden="1"/>
    </xf>
    <xf numFmtId="9" fontId="4" fillId="11" borderId="55" xfId="1" applyFont="1" applyFill="1" applyBorder="1" applyAlignment="1" applyProtection="1">
      <alignment horizontal="center"/>
      <protection hidden="1"/>
    </xf>
    <xf numFmtId="9" fontId="4" fillId="11" borderId="68" xfId="1" applyFont="1" applyFill="1" applyBorder="1" applyAlignment="1" applyProtection="1">
      <alignment horizontal="center"/>
      <protection hidden="1"/>
    </xf>
    <xf numFmtId="9" fontId="4" fillId="11" borderId="49" xfId="1" applyFont="1" applyFill="1" applyBorder="1" applyAlignment="1" applyProtection="1">
      <alignment horizontal="center"/>
      <protection hidden="1"/>
    </xf>
    <xf numFmtId="0" fontId="0" fillId="11" borderId="0" xfId="0" applyFill="1"/>
    <xf numFmtId="0" fontId="5" fillId="2" borderId="3" xfId="0" applyFont="1" applyFill="1" applyBorder="1"/>
    <xf numFmtId="9" fontId="4" fillId="2" borderId="50" xfId="1" applyFont="1" applyFill="1" applyBorder="1" applyAlignment="1" applyProtection="1">
      <alignment horizontal="center"/>
      <protection hidden="1"/>
    </xf>
    <xf numFmtId="10" fontId="4" fillId="2" borderId="50" xfId="1" applyNumberFormat="1" applyFont="1" applyFill="1" applyBorder="1" applyAlignment="1" applyProtection="1">
      <alignment horizontal="center"/>
      <protection hidden="1"/>
    </xf>
    <xf numFmtId="0" fontId="4" fillId="2" borderId="50" xfId="0" applyFont="1" applyFill="1" applyBorder="1" applyAlignment="1" applyProtection="1">
      <alignment horizontal="center"/>
      <protection hidden="1"/>
    </xf>
    <xf numFmtId="9" fontId="4" fillId="2" borderId="51" xfId="1" applyFont="1" applyFill="1" applyBorder="1" applyAlignment="1" applyProtection="1">
      <alignment horizontal="center"/>
      <protection hidden="1"/>
    </xf>
    <xf numFmtId="3" fontId="4" fillId="2" borderId="76" xfId="1" applyNumberFormat="1" applyFont="1" applyFill="1" applyBorder="1" applyAlignment="1" applyProtection="1">
      <alignment horizontal="center"/>
      <protection hidden="1"/>
    </xf>
    <xf numFmtId="9" fontId="4" fillId="2" borderId="52" xfId="1" applyFont="1" applyFill="1" applyBorder="1" applyAlignment="1" applyProtection="1">
      <alignment horizontal="center"/>
      <protection hidden="1"/>
    </xf>
    <xf numFmtId="10" fontId="4" fillId="2" borderId="81" xfId="1" applyNumberFormat="1" applyFont="1" applyFill="1" applyBorder="1" applyAlignment="1" applyProtection="1">
      <alignment horizontal="center"/>
      <protection hidden="1"/>
    </xf>
    <xf numFmtId="9" fontId="4" fillId="2" borderId="53" xfId="1" applyFont="1" applyFill="1" applyBorder="1" applyAlignment="1" applyProtection="1">
      <alignment horizontal="center"/>
      <protection hidden="1"/>
    </xf>
    <xf numFmtId="9" fontId="4" fillId="2" borderId="1" xfId="1" applyFont="1" applyFill="1" applyBorder="1" applyAlignment="1" applyProtection="1">
      <alignment horizontal="center"/>
      <protection hidden="1"/>
    </xf>
    <xf numFmtId="9" fontId="4" fillId="2" borderId="71" xfId="1" applyFont="1" applyFill="1" applyBorder="1" applyAlignment="1" applyProtection="1">
      <alignment horizontal="center"/>
      <protection hidden="1"/>
    </xf>
    <xf numFmtId="9" fontId="4" fillId="2" borderId="54" xfId="1" applyFont="1" applyFill="1" applyBorder="1" applyAlignment="1" applyProtection="1">
      <alignment horizontal="center"/>
      <protection hidden="1"/>
    </xf>
    <xf numFmtId="9" fontId="4" fillId="2" borderId="55" xfId="1" applyFont="1" applyFill="1" applyBorder="1" applyAlignment="1" applyProtection="1">
      <alignment horizontal="center"/>
      <protection hidden="1"/>
    </xf>
    <xf numFmtId="9" fontId="4" fillId="2" borderId="68" xfId="1" applyFont="1" applyFill="1" applyBorder="1" applyAlignment="1" applyProtection="1">
      <alignment horizontal="center"/>
      <protection hidden="1"/>
    </xf>
    <xf numFmtId="9" fontId="4" fillId="2" borderId="49" xfId="1" applyFont="1" applyFill="1" applyBorder="1" applyAlignment="1" applyProtection="1">
      <alignment horizontal="center"/>
      <protection hidden="1"/>
    </xf>
    <xf numFmtId="0" fontId="0" fillId="2" borderId="0" xfId="0" applyFill="1"/>
    <xf numFmtId="0" fontId="5" fillId="12" borderId="3" xfId="0" applyFont="1" applyFill="1" applyBorder="1"/>
    <xf numFmtId="1" fontId="7" fillId="12" borderId="3" xfId="0" applyNumberFormat="1" applyFont="1" applyFill="1" applyBorder="1" applyAlignment="1" applyProtection="1">
      <alignment horizontal="center"/>
      <protection hidden="1"/>
    </xf>
    <xf numFmtId="9" fontId="4" fillId="12" borderId="50" xfId="1" applyFont="1" applyFill="1" applyBorder="1" applyAlignment="1" applyProtection="1">
      <alignment horizontal="center"/>
      <protection hidden="1"/>
    </xf>
    <xf numFmtId="10" fontId="4" fillId="12" borderId="50" xfId="1" applyNumberFormat="1" applyFont="1" applyFill="1" applyBorder="1" applyAlignment="1" applyProtection="1">
      <alignment horizontal="center"/>
      <protection hidden="1"/>
    </xf>
    <xf numFmtId="0" fontId="4" fillId="12" borderId="50" xfId="0" applyFont="1" applyFill="1" applyBorder="1" applyAlignment="1" applyProtection="1">
      <alignment horizontal="center"/>
      <protection hidden="1"/>
    </xf>
    <xf numFmtId="9" fontId="4" fillId="12" borderId="51" xfId="1" applyFont="1" applyFill="1" applyBorder="1" applyAlignment="1" applyProtection="1">
      <alignment horizontal="center"/>
      <protection hidden="1"/>
    </xf>
    <xf numFmtId="3" fontId="4" fillId="12" borderId="76" xfId="1" applyNumberFormat="1" applyFont="1" applyFill="1" applyBorder="1" applyAlignment="1" applyProtection="1">
      <alignment horizontal="center"/>
      <protection hidden="1"/>
    </xf>
    <xf numFmtId="9" fontId="4" fillId="12" borderId="52" xfId="1" applyFont="1" applyFill="1" applyBorder="1" applyAlignment="1" applyProtection="1">
      <alignment horizontal="center"/>
      <protection hidden="1"/>
    </xf>
    <xf numFmtId="10" fontId="4" fillId="12" borderId="81" xfId="1" applyNumberFormat="1" applyFont="1" applyFill="1" applyBorder="1" applyAlignment="1" applyProtection="1">
      <alignment horizontal="center"/>
      <protection hidden="1"/>
    </xf>
    <xf numFmtId="9" fontId="4" fillId="12" borderId="53" xfId="1" applyFont="1" applyFill="1" applyBorder="1" applyAlignment="1" applyProtection="1">
      <alignment horizontal="center"/>
      <protection hidden="1"/>
    </xf>
    <xf numFmtId="9" fontId="4" fillId="12" borderId="1" xfId="1" applyFont="1" applyFill="1" applyBorder="1" applyAlignment="1" applyProtection="1">
      <alignment horizontal="center"/>
      <protection hidden="1"/>
    </xf>
    <xf numFmtId="9" fontId="4" fillId="12" borderId="71" xfId="1" applyFont="1" applyFill="1" applyBorder="1" applyAlignment="1" applyProtection="1">
      <alignment horizontal="center"/>
      <protection hidden="1"/>
    </xf>
    <xf numFmtId="9" fontId="4" fillId="12" borderId="54" xfId="1" applyFont="1" applyFill="1" applyBorder="1" applyAlignment="1" applyProtection="1">
      <alignment horizontal="center"/>
      <protection hidden="1"/>
    </xf>
    <xf numFmtId="9" fontId="4" fillId="12" borderId="55" xfId="1" applyFont="1" applyFill="1" applyBorder="1" applyAlignment="1" applyProtection="1">
      <alignment horizontal="center"/>
      <protection hidden="1"/>
    </xf>
    <xf numFmtId="9" fontId="4" fillId="12" borderId="68" xfId="1" applyFont="1" applyFill="1" applyBorder="1" applyAlignment="1" applyProtection="1">
      <alignment horizontal="center"/>
      <protection hidden="1"/>
    </xf>
    <xf numFmtId="9" fontId="4" fillId="12" borderId="49" xfId="1" applyFont="1" applyFill="1" applyBorder="1" applyAlignment="1" applyProtection="1">
      <alignment horizontal="center"/>
      <protection hidden="1"/>
    </xf>
    <xf numFmtId="0" fontId="0" fillId="12" borderId="0" xfId="0" applyFill="1"/>
    <xf numFmtId="0" fontId="13" fillId="6" borderId="1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83" xfId="0" applyFont="1" applyFill="1" applyBorder="1" applyAlignment="1">
      <alignment horizontal="center" vertical="center"/>
    </xf>
    <xf numFmtId="0" fontId="14" fillId="4" borderId="29" xfId="0" applyFont="1" applyFill="1" applyBorder="1" applyAlignment="1" applyProtection="1">
      <alignment horizontal="center" vertical="center" wrapText="1"/>
    </xf>
    <xf numFmtId="0" fontId="14" fillId="4" borderId="30" xfId="0" applyFont="1" applyFill="1" applyBorder="1" applyAlignment="1" applyProtection="1">
      <alignment horizontal="center" vertical="center" wrapText="1"/>
    </xf>
    <xf numFmtId="49" fontId="14" fillId="7" borderId="0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14" fillId="5" borderId="14" xfId="0" applyFont="1" applyFill="1" applyBorder="1" applyAlignment="1" applyProtection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  <xf numFmtId="0" fontId="14" fillId="8" borderId="30" xfId="0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4" fillId="8" borderId="30" xfId="0" applyFont="1" applyFill="1" applyBorder="1" applyAlignment="1" applyProtection="1">
      <alignment horizontal="center" vertical="center" wrapText="1"/>
      <protection locked="0"/>
    </xf>
    <xf numFmtId="0" fontId="14" fillId="8" borderId="34" xfId="0" applyFont="1" applyFill="1" applyBorder="1" applyAlignment="1" applyProtection="1">
      <alignment horizontal="center"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14" fillId="5" borderId="32" xfId="0" applyFont="1" applyFill="1" applyBorder="1" applyAlignment="1" applyProtection="1">
      <alignment horizontal="center" vertical="center" wrapText="1"/>
      <protection locked="0"/>
    </xf>
    <xf numFmtId="0" fontId="14" fillId="6" borderId="19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 applyProtection="1">
      <alignment horizontal="center" vertical="center" wrapText="1"/>
      <protection locked="0"/>
    </xf>
    <xf numFmtId="0" fontId="14" fillId="4" borderId="30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/>
    <cellStyle name="procent" xfId="1" builtinId="5"/>
  </cellStyles>
  <dxfs count="80"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41ABE6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BDCF00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rgb="FFBDCF0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39F6B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rgb="FF41ABE6"/>
        </left>
        <right style="thin">
          <color rgb="FF41ABE6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0B050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0B050"/>
      </font>
      <fill>
        <patternFill>
          <bgColor theme="0" tint="-0.14996795556505021"/>
        </patternFill>
      </fill>
      <border>
        <left/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/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0B050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00B050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</dxfs>
  <tableStyles count="0" defaultTableStyle="TableStyleMedium9" defaultPivotStyle="PivotStyleLight16"/>
  <colors>
    <mruColors>
      <color rgb="FFA7D8F3"/>
      <color rgb="FF41ABE6"/>
      <color rgb="FFBDCF00"/>
      <color rgb="FF039F6B"/>
      <color rgb="FFE8FF0D"/>
      <color rgb="FF038B5E"/>
      <color rgb="FF006B96"/>
      <color rgb="FF004C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4C6B"/>
  </sheetPr>
  <dimension ref="A1:AY364"/>
  <sheetViews>
    <sheetView zoomScale="70" zoomScaleNormal="70" workbookViewId="0">
      <pane xSplit="13" ySplit="7" topLeftCell="N62" activePane="bottomRight" state="frozen"/>
      <selection pane="topRight" activeCell="L1" sqref="L1"/>
      <selection pane="bottomLeft" activeCell="A8" sqref="A8"/>
      <selection pane="bottomRight" activeCell="N7" sqref="N7:N8"/>
    </sheetView>
  </sheetViews>
  <sheetFormatPr defaultColWidth="6.42578125" defaultRowHeight="12.75" outlineLevelRow="1"/>
  <cols>
    <col min="1" max="1" width="20" style="2" customWidth="1"/>
    <col min="2" max="2" width="7" style="2" customWidth="1"/>
    <col min="3" max="3" width="24.28515625" style="2" customWidth="1"/>
    <col min="4" max="4" width="8.5703125" style="2" customWidth="1"/>
    <col min="5" max="5" width="7.7109375" style="2" customWidth="1"/>
    <col min="6" max="6" width="6" style="2" hidden="1" customWidth="1"/>
    <col min="7" max="7" width="8.7109375" style="5" customWidth="1"/>
    <col min="8" max="8" width="11.85546875" style="2" customWidth="1"/>
    <col min="9" max="9" width="3.85546875" style="3" hidden="1" customWidth="1"/>
    <col min="10" max="10" width="11.85546875" style="2" customWidth="1"/>
    <col min="11" max="11" width="16" style="2" customWidth="1"/>
    <col min="12" max="12" width="11.85546875" style="2" hidden="1" customWidth="1"/>
    <col min="13" max="15" width="10.85546875" style="2" customWidth="1"/>
    <col min="16" max="16" width="8.42578125" style="2" customWidth="1"/>
    <col min="17" max="17" width="9.85546875" style="4" customWidth="1"/>
    <col min="18" max="29" width="8.42578125" style="2" customWidth="1"/>
    <col min="30" max="30" width="7.5703125" style="2" bestFit="1" customWidth="1"/>
    <col min="31" max="31" width="10.85546875" style="2" customWidth="1"/>
    <col min="32" max="32" width="10" style="2" bestFit="1" customWidth="1"/>
    <col min="33" max="33" width="11" style="2" bestFit="1" customWidth="1"/>
    <col min="34" max="34" width="8.5703125" style="2" bestFit="1" customWidth="1"/>
    <col min="35" max="35" width="10" style="2" bestFit="1" customWidth="1"/>
    <col min="36" max="36" width="8.5703125" style="2" bestFit="1" customWidth="1"/>
    <col min="37" max="38" width="10" style="2" bestFit="1" customWidth="1"/>
    <col min="39" max="39" width="10.42578125" style="2" bestFit="1" customWidth="1"/>
    <col min="40" max="40" width="10" style="2" bestFit="1" customWidth="1"/>
    <col min="41" max="43" width="6.5703125" style="2" bestFit="1" customWidth="1"/>
    <col min="44" max="50" width="7.140625" style="2" customWidth="1"/>
    <col min="51" max="16384" width="6.42578125" style="2"/>
  </cols>
  <sheetData>
    <row r="1" spans="1:51" s="38" customFormat="1" ht="75" customHeight="1" collapsed="1" thickBot="1">
      <c r="A1" s="248"/>
      <c r="B1" s="21"/>
      <c r="C1" s="21"/>
      <c r="D1" s="21"/>
      <c r="E1" s="21"/>
      <c r="F1" s="21"/>
      <c r="G1" s="22"/>
      <c r="H1" s="21"/>
      <c r="I1" s="23"/>
      <c r="J1" s="21"/>
      <c r="K1" s="21"/>
      <c r="L1" s="21"/>
      <c r="M1" s="21"/>
      <c r="N1" s="21"/>
      <c r="O1" s="21"/>
      <c r="P1" s="21"/>
      <c r="Q1" s="24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</row>
    <row r="2" spans="1:51" s="38" customFormat="1" ht="47.25" outlineLevel="1">
      <c r="A2" s="248"/>
      <c r="B2" s="21"/>
      <c r="C2" s="47" t="s">
        <v>444</v>
      </c>
      <c r="D2" s="29" t="e">
        <f>#REF!</f>
        <v>#REF!</v>
      </c>
      <c r="E2" s="21"/>
      <c r="F2" s="21"/>
      <c r="G2" s="22"/>
      <c r="H2" s="21"/>
      <c r="I2" s="23"/>
      <c r="J2" s="21"/>
      <c r="K2" s="33"/>
      <c r="L2" s="21"/>
      <c r="M2" s="97"/>
      <c r="N2" s="106"/>
      <c r="O2" s="107" t="s">
        <v>398</v>
      </c>
      <c r="P2" s="44"/>
      <c r="Q2" s="44"/>
      <c r="R2" s="45"/>
      <c r="S2" s="46" t="e">
        <f>#REF!</f>
        <v>#REF!</v>
      </c>
      <c r="T2" s="34" t="s">
        <v>397</v>
      </c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5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1" s="39" customFormat="1" ht="15.75" outlineLevel="1">
      <c r="A3" s="248"/>
      <c r="B3" s="25"/>
      <c r="C3" s="26"/>
      <c r="D3" s="40"/>
      <c r="E3" s="27"/>
      <c r="F3" s="27"/>
      <c r="G3" s="27"/>
      <c r="H3" s="27"/>
      <c r="I3" s="27"/>
      <c r="J3" s="27"/>
      <c r="K3" s="36"/>
      <c r="L3" s="27"/>
      <c r="M3" s="98"/>
      <c r="N3" s="96"/>
      <c r="O3" s="42" t="s">
        <v>449</v>
      </c>
      <c r="P3" s="42"/>
      <c r="Q3" s="43"/>
      <c r="R3" s="43"/>
      <c r="S3" s="41" t="e">
        <f>IF(#REF!="","",#REF!)</f>
        <v>#REF!</v>
      </c>
      <c r="T3" s="28"/>
      <c r="U3" s="27"/>
      <c r="V3" s="27"/>
      <c r="W3" s="27"/>
      <c r="X3" s="28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37"/>
      <c r="AO3" s="27"/>
      <c r="AP3" s="27"/>
      <c r="AQ3" s="27"/>
      <c r="AR3" s="27"/>
      <c r="AS3" s="27"/>
      <c r="AT3" s="27"/>
      <c r="AU3" s="27"/>
      <c r="AV3" s="27"/>
      <c r="AW3" s="27"/>
      <c r="AX3" s="27"/>
    </row>
    <row r="4" spans="1:51" ht="13.5" thickBot="1">
      <c r="A4" s="31"/>
      <c r="B4" s="31"/>
      <c r="C4" s="30"/>
      <c r="D4" s="30"/>
      <c r="E4" s="30"/>
      <c r="F4" s="30"/>
      <c r="G4" s="32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1" s="8" customFormat="1" ht="33.75" customHeight="1" thickBot="1">
      <c r="A5" s="12"/>
      <c r="B5" s="13"/>
      <c r="C5" s="14"/>
      <c r="D5" s="15"/>
      <c r="E5" s="15"/>
      <c r="F5" s="249" t="s">
        <v>331</v>
      </c>
      <c r="G5" s="249"/>
      <c r="H5" s="249"/>
      <c r="I5" s="249"/>
      <c r="J5" s="250"/>
      <c r="K5" s="254" t="s">
        <v>450</v>
      </c>
      <c r="L5" s="254"/>
      <c r="M5" s="254"/>
      <c r="N5" s="254"/>
      <c r="O5" s="251" t="s">
        <v>395</v>
      </c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3"/>
      <c r="AD5" s="51"/>
      <c r="AE5" s="243" t="s">
        <v>446</v>
      </c>
      <c r="AF5" s="244"/>
      <c r="AG5" s="244"/>
      <c r="AH5" s="244"/>
      <c r="AI5" s="244"/>
      <c r="AJ5" s="244"/>
      <c r="AK5" s="244"/>
      <c r="AL5" s="244"/>
      <c r="AM5" s="244"/>
      <c r="AN5" s="245"/>
      <c r="AO5" s="246" t="s">
        <v>332</v>
      </c>
      <c r="AP5" s="247"/>
      <c r="AQ5" s="247"/>
      <c r="AR5" s="247"/>
      <c r="AS5" s="247"/>
      <c r="AT5" s="247"/>
      <c r="AU5" s="247"/>
      <c r="AV5" s="247"/>
      <c r="AW5" s="247"/>
      <c r="AX5" s="247"/>
      <c r="AY5" s="7"/>
    </row>
    <row r="6" spans="1:51" s="1" customFormat="1" ht="80.25" customHeight="1">
      <c r="A6" s="115" t="s">
        <v>326</v>
      </c>
      <c r="B6" s="116" t="s">
        <v>399</v>
      </c>
      <c r="C6" s="117" t="s">
        <v>400</v>
      </c>
      <c r="D6" s="118" t="s">
        <v>325</v>
      </c>
      <c r="E6" s="118" t="s">
        <v>336</v>
      </c>
      <c r="F6" s="119" t="s">
        <v>5</v>
      </c>
      <c r="G6" s="155" t="s">
        <v>6</v>
      </c>
      <c r="H6" s="153" t="s">
        <v>7</v>
      </c>
      <c r="I6" s="119" t="s">
        <v>329</v>
      </c>
      <c r="J6" s="120" t="s">
        <v>330</v>
      </c>
      <c r="K6" s="121" t="s">
        <v>451</v>
      </c>
      <c r="L6" s="122" t="s">
        <v>11</v>
      </c>
      <c r="M6" s="123" t="s">
        <v>445</v>
      </c>
      <c r="N6" s="124" t="s">
        <v>345</v>
      </c>
      <c r="O6" s="125" t="s">
        <v>385</v>
      </c>
      <c r="P6" s="126" t="s">
        <v>373</v>
      </c>
      <c r="Q6" s="126" t="s">
        <v>374</v>
      </c>
      <c r="R6" s="126" t="s">
        <v>375</v>
      </c>
      <c r="S6" s="126" t="s">
        <v>376</v>
      </c>
      <c r="T6" s="126" t="s">
        <v>377</v>
      </c>
      <c r="U6" s="126" t="s">
        <v>378</v>
      </c>
      <c r="V6" s="126" t="s">
        <v>379</v>
      </c>
      <c r="W6" s="126" t="s">
        <v>443</v>
      </c>
      <c r="X6" s="126" t="s">
        <v>380</v>
      </c>
      <c r="Y6" s="126" t="s">
        <v>381</v>
      </c>
      <c r="Z6" s="126" t="s">
        <v>382</v>
      </c>
      <c r="AA6" s="126" t="s">
        <v>383</v>
      </c>
      <c r="AB6" s="126" t="s">
        <v>396</v>
      </c>
      <c r="AC6" s="142" t="s">
        <v>384</v>
      </c>
      <c r="AD6" s="122" t="s">
        <v>337</v>
      </c>
      <c r="AE6" s="127" t="s">
        <v>385</v>
      </c>
      <c r="AF6" s="128" t="s">
        <v>386</v>
      </c>
      <c r="AG6" s="128" t="s">
        <v>387</v>
      </c>
      <c r="AH6" s="128" t="s">
        <v>388</v>
      </c>
      <c r="AI6" s="128" t="s">
        <v>389</v>
      </c>
      <c r="AJ6" s="128" t="s">
        <v>390</v>
      </c>
      <c r="AK6" s="128" t="s">
        <v>391</v>
      </c>
      <c r="AL6" s="128" t="s">
        <v>392</v>
      </c>
      <c r="AM6" s="128" t="s">
        <v>393</v>
      </c>
      <c r="AN6" s="147" t="s">
        <v>394</v>
      </c>
      <c r="AO6" s="145" t="s">
        <v>8</v>
      </c>
      <c r="AP6" s="129" t="s">
        <v>9</v>
      </c>
      <c r="AQ6" s="129" t="s">
        <v>10</v>
      </c>
      <c r="AR6" s="129" t="s">
        <v>338</v>
      </c>
      <c r="AS6" s="129" t="s">
        <v>339</v>
      </c>
      <c r="AT6" s="129" t="s">
        <v>340</v>
      </c>
      <c r="AU6" s="129" t="s">
        <v>341</v>
      </c>
      <c r="AV6" s="129" t="s">
        <v>12</v>
      </c>
      <c r="AW6" s="129" t="s">
        <v>13</v>
      </c>
      <c r="AX6" s="151" t="s">
        <v>14</v>
      </c>
    </row>
    <row r="7" spans="1:51" s="78" customFormat="1" ht="15.75" customHeight="1">
      <c r="A7" s="61"/>
      <c r="B7" s="62"/>
      <c r="C7" s="63"/>
      <c r="D7" s="64"/>
      <c r="E7" s="65"/>
      <c r="F7" s="66"/>
      <c r="G7" s="156" t="s">
        <v>344</v>
      </c>
      <c r="H7" s="154" t="s">
        <v>343</v>
      </c>
      <c r="I7" s="66"/>
      <c r="J7" s="67" t="s">
        <v>344</v>
      </c>
      <c r="K7" s="68" t="s">
        <v>448</v>
      </c>
      <c r="L7" s="73" t="s">
        <v>448</v>
      </c>
      <c r="M7" s="69" t="s">
        <v>448</v>
      </c>
      <c r="N7" s="108" t="s">
        <v>448</v>
      </c>
      <c r="O7" s="70" t="s">
        <v>448</v>
      </c>
      <c r="P7" s="71" t="s">
        <v>448</v>
      </c>
      <c r="Q7" s="71" t="s">
        <v>448</v>
      </c>
      <c r="R7" s="71" t="s">
        <v>448</v>
      </c>
      <c r="S7" s="71" t="s">
        <v>448</v>
      </c>
      <c r="T7" s="71" t="s">
        <v>448</v>
      </c>
      <c r="U7" s="71" t="s">
        <v>448</v>
      </c>
      <c r="V7" s="71" t="s">
        <v>448</v>
      </c>
      <c r="W7" s="71" t="s">
        <v>448</v>
      </c>
      <c r="X7" s="71" t="s">
        <v>448</v>
      </c>
      <c r="Y7" s="71" t="s">
        <v>448</v>
      </c>
      <c r="Z7" s="71" t="s">
        <v>448</v>
      </c>
      <c r="AA7" s="71" t="s">
        <v>448</v>
      </c>
      <c r="AB7" s="71" t="s">
        <v>448</v>
      </c>
      <c r="AC7" s="72" t="s">
        <v>448</v>
      </c>
      <c r="AD7" s="73"/>
      <c r="AE7" s="74" t="s">
        <v>448</v>
      </c>
      <c r="AF7" s="75" t="s">
        <v>448</v>
      </c>
      <c r="AG7" s="75" t="s">
        <v>448</v>
      </c>
      <c r="AH7" s="75" t="s">
        <v>448</v>
      </c>
      <c r="AI7" s="75" t="s">
        <v>448</v>
      </c>
      <c r="AJ7" s="75" t="s">
        <v>448</v>
      </c>
      <c r="AK7" s="75" t="s">
        <v>448</v>
      </c>
      <c r="AL7" s="75" t="s">
        <v>448</v>
      </c>
      <c r="AM7" s="75" t="s">
        <v>448</v>
      </c>
      <c r="AN7" s="148" t="s">
        <v>448</v>
      </c>
      <c r="AO7" s="146"/>
      <c r="AP7" s="76"/>
      <c r="AQ7" s="76"/>
      <c r="AR7" s="77" t="s">
        <v>344</v>
      </c>
      <c r="AS7" s="77" t="s">
        <v>344</v>
      </c>
      <c r="AT7" s="77" t="s">
        <v>344</v>
      </c>
      <c r="AU7" s="77" t="s">
        <v>344</v>
      </c>
      <c r="AV7" s="77" t="s">
        <v>344</v>
      </c>
      <c r="AW7" s="77" t="s">
        <v>344</v>
      </c>
      <c r="AX7" s="152" t="s">
        <v>344</v>
      </c>
    </row>
    <row r="8" spans="1:51" ht="12.75" customHeight="1">
      <c r="A8" s="9" t="s">
        <v>346</v>
      </c>
      <c r="B8" s="17" t="s">
        <v>334</v>
      </c>
      <c r="C8" s="18" t="s">
        <v>401</v>
      </c>
      <c r="D8" s="131" t="e">
        <f>#REF!</f>
        <v>#REF!</v>
      </c>
      <c r="E8" s="10" t="e">
        <f>#REF!</f>
        <v>#REF!</v>
      </c>
      <c r="F8" s="11"/>
      <c r="G8" s="134" t="e">
        <f>IF(AND($D8&gt;$D$2/6,$E8&gt;$D$2),SUM(#REF!)*#REF!,"")</f>
        <v>#REF!</v>
      </c>
      <c r="H8" s="109" t="e">
        <f>IF(AND($D8&gt;$D$2/6,$E8&gt;$D$2,$S$3&lt;&gt;""),IF($E8*#REF!&gt;0,$E8*#REF!,""),IF(AND($D8&gt;$D$2/6,$E8&gt;$D$2),$E8*#REF!,""))</f>
        <v>#REF!</v>
      </c>
      <c r="I8" s="16"/>
      <c r="J8" s="134" t="e">
        <f>IF(AND($D8&gt;$D$2/6,$E8&gt;$D$2),$E8*#REF!,"")</f>
        <v>#REF!</v>
      </c>
      <c r="K8" s="135" t="e">
        <f>IF(AND($D8&gt;$D$2/6,$E8&gt;$D$2,OR($E8*#REF!/1000&gt;$S$2,$E8*#REF!/1000&lt;-$S$2)),$E8*#REF!/1000,"")</f>
        <v>#REF!</v>
      </c>
      <c r="L8" s="135"/>
      <c r="M8" s="135" t="e">
        <f>IF($S$3&lt;&gt;"",IF(AND($D8&gt;$D$2/6,$E8&gt;$D$2,$E8*#REF!/1000&gt;$S$2),$E8*#REF!/1000,""),IF(AND($D8&gt;$D$2/6,$E8&gt;$D$2,OR($E8*#REF!/1000&gt;$S$2,$E8*#REF!/1000&lt;-$S$2)),$E8*#REF!/1000,""))</f>
        <v>#REF!</v>
      </c>
      <c r="N8" s="135" t="e">
        <f>IF(AND($D8&gt;$D$2/6,$E8&gt;$D$2),SUM(#REF!)*#REF!/1000,"")</f>
        <v>#REF!</v>
      </c>
      <c r="O8" s="138" t="e">
        <f>IF($S$3&lt;&gt;"",IF(AND($D8&gt;$D$2/6,$E8&gt;$D$2,$E8*#REF!/1000&gt;$S$2),$E8*#REF!/1000,""),IF(AND($D8&gt;$D$2/6,$E8&gt;$D$2,OR($E8*#REF!/1000&gt;$S$2,$E8*#REF!/1000&lt;-$S$2)),$E8*#REF!/1000,""))</f>
        <v>#REF!</v>
      </c>
      <c r="P8" s="111" t="e">
        <f>IF($S$3&lt;&gt;"",IF(AND($D8&gt;$D$2/6,$E8&gt;$D$2,$E8*#REF!/1000&gt;$S$2),$E8*#REF!/1000,""),IF(AND($D8&gt;$D$2/6,$E8&gt;$D$2,OR($E8*#REF!/1000&gt;$S$2,$E8*#REF!/1000&lt;-$S$2)),$E8*#REF!/1000,""))</f>
        <v>#REF!</v>
      </c>
      <c r="Q8" s="111" t="e">
        <f>IF($S$3&lt;&gt;"",IF(AND($D8&gt;$D$2/6,$E8&gt;$D$2,$E8*#REF!/1000&gt;$S$2),$E8*#REF!/1000,""),IF(AND($D8&gt;$D$2/6,$E8&gt;$D$2,OR($E8*#REF!/1000&gt;$S$2,$E8*#REF!/1000&lt;-$S$2)),$E8*#REF!/1000,""))</f>
        <v>#REF!</v>
      </c>
      <c r="R8" s="111" t="e">
        <f>IF($S$3&lt;&gt;"",IF(AND($D8&gt;$D$2/6,$E8&gt;$D$2,$E8*#REF!/1000&gt;$S$2),$E8*#REF!/1000,""),IF(AND($D8&gt;$D$2/6,$E8&gt;$D$2,OR($E8*#REF!/1000&gt;$S$2,$E8*#REF!/1000&lt;-$S$2)),$E8*#REF!/1000,""))</f>
        <v>#REF!</v>
      </c>
      <c r="S8" s="111" t="e">
        <f>IF($S$3&lt;&gt;"",IF(AND($D8&gt;$D$2/6,$E8&gt;$D$2,$E8*#REF!/1000&gt;$S$2),$E8*#REF!/1000,""),IF(AND($D8&gt;$D$2/6,$E8&gt;$D$2,OR($E8*#REF!/1000&gt;$S$2,$E8*#REF!/1000&lt;-$S$2)),$E8*#REF!/1000,""))</f>
        <v>#REF!</v>
      </c>
      <c r="T8" s="111" t="e">
        <f>IF($S$3&lt;&gt;"",IF(AND($D8&gt;$D$2/6,$E8&gt;$D$2,$E8*#REF!/1000&gt;$S$2),$E8*#REF!/1000,""),IF(AND($D8&gt;$D$2/6,$E8&gt;$D$2,OR($E8*#REF!/1000&gt;$S$2,$E8*#REF!/1000&lt;-$S$2)),$E8*#REF!/1000,""))</f>
        <v>#REF!</v>
      </c>
      <c r="U8" s="111" t="e">
        <f>IF($S$3&lt;&gt;"",IF(AND($D8&gt;$D$2/6,$E8&gt;$D$2,$E8*#REF!/1000&gt;$S$2),$E8*#REF!/1000,""),IF(AND($D8&gt;$D$2/6,$E8&gt;$D$2,OR($E8*#REF!/1000&gt;$S$2,$E8*#REF!/1000&lt;-$S$2)),$E8*#REF!/1000,""))</f>
        <v>#REF!</v>
      </c>
      <c r="V8" s="111" t="e">
        <f>IF($S$3&lt;&gt;"",IF(AND($D8&gt;$D$2/6,$E8&gt;$D$2,$E8*#REF!/1000&gt;$S$2),$E8*#REF!/1000,""),IF(AND($D8&gt;$D$2/6,$E8&gt;$D$2,OR($E8*#REF!/1000&gt;$S$2,$E8*#REF!/1000&lt;-$S$2)),$E8*#REF!/1000,""))</f>
        <v>#REF!</v>
      </c>
      <c r="W8" s="111" t="e">
        <f>IF($S$3&lt;&gt;"",IF(AND($D8&gt;$D$2/6,$E8&gt;$D$2,$E8*#REF!/1000&gt;$S$2),$E8*#REF!/1000,""),IF(AND($D8&gt;$D$2/6,$E8&gt;$D$2,OR($E8*#REF!/1000&gt;$S$2,$E8*#REF!/1000&lt;-$S$2)),$E8*#REF!/1000,""))</f>
        <v>#REF!</v>
      </c>
      <c r="X8" s="111" t="e">
        <f>IF($S$3&lt;&gt;"",IF(AND($D8&gt;$D$2/6,$E8&gt;$D$2,$E8*#REF!/1000&gt;$S$2),$E8*#REF!/1000,""),IF(AND($D8&gt;$D$2/6,$E8&gt;$D$2,OR($E8*#REF!/1000&gt;$S$2,$E8*#REF!/1000&lt;-$S$2)),$E8*#REF!/1000,""))</f>
        <v>#REF!</v>
      </c>
      <c r="Y8" s="111" t="e">
        <f>IF($S$3&lt;&gt;"",IF(AND($D8&gt;$D$2/6,$E8&gt;$D$2,$E8*#REF!/1000&gt;$S$2),$E8*#REF!/1000,""),IF(AND($D8&gt;$D$2/6,$E8&gt;$D$2,OR($E8*#REF!/1000&gt;$S$2,$E8*#REF!/1000&lt;-$S$2)),$E8*#REF!/1000,""))</f>
        <v>#REF!</v>
      </c>
      <c r="Z8" s="111" t="e">
        <f>IF($S$3&lt;&gt;"",IF(AND($D8&gt;$D$2/6,$E8&gt;$D$2,$E8*#REF!/1000&gt;$S$2),$E8*#REF!/1000,""),IF(AND($D8&gt;$D$2/6,$E8&gt;$D$2,OR($E8*#REF!/1000&gt;$S$2,$E8*#REF!/1000&lt;-$S$2)),$E8*#REF!/1000,""))</f>
        <v>#REF!</v>
      </c>
      <c r="AA8" s="111" t="e">
        <f>IF($S$3&lt;&gt;"",IF(AND($D8&gt;$D$2/6,$E8&gt;$D$2,$E8*#REF!/1000&gt;$S$2),$E8*#REF!/1000,""),IF(AND($D8&gt;$D$2/6,$E8&gt;$D$2,OR($E8*#REF!/1000&gt;$S$2,$E8*#REF!/1000&lt;-$S$2)),$E8*#REF!/1000,""))</f>
        <v>#REF!</v>
      </c>
      <c r="AB8" s="111" t="e">
        <f>IF($S$3&lt;&gt;"",IF(AND($D8&gt;$D$2/6,$E8&gt;$D$2,$E8*#REF!/1000&gt;$S$2),$E8*#REF!/1000,""),IF(AND($D8&gt;$D$2/6,$E8&gt;$D$2,OR($E8*#REF!/1000&gt;$S$2,$E8*#REF!/1000&lt;-$S$2)),$E8*#REF!/1000,""))</f>
        <v>#REF!</v>
      </c>
      <c r="AC8" s="143" t="e">
        <f>IF($S$3&lt;&gt;"",IF(AND($D8&gt;$D$2/6,$E8&gt;$D$2,$E8*#REF!/1000&gt;$S$2),$E8*#REF!/1000,""),IF(AND($D8&gt;$D$2/6,$E8&gt;$D$2,OR($E8*#REF!/1000&gt;$S$2,$E8*#REF!/1000&lt;-$S$2)),$E8*#REF!/1000,""))</f>
        <v>#REF!</v>
      </c>
      <c r="AD8" s="140" t="e">
        <f>IF(AND($D8&gt;$D$2/6,$E8&gt;$D$2),$E8*#REF!,"")</f>
        <v>#REF!</v>
      </c>
      <c r="AE8" s="113" t="e">
        <f>IF($S$3&lt;&gt;"",IF(AND($D8&gt;$D$2/6,$E8&gt;$D$2,$E8*#REF!/1000&gt;$S$2),$E8*#REF!/1000,""),IF(AND($D8&gt;$D$2/6,$E8&gt;$D$2,OR($E8*#REF!/1000&gt;$S$2,$E8*#REF!/1000&lt;-$S$2)),$E8*#REF!/1000,""))</f>
        <v>#REF!</v>
      </c>
      <c r="AF8" s="113" t="e">
        <f>IF($S$3&lt;&gt;"",IF(AND($D8&gt;$D$2/6,$E8&gt;$D$2,$E8*#REF!/1000&gt;$S$2),$E8*#REF!/1000,""),IF(AND($D8&gt;$D$2/6,$E8&gt;$D$2,OR($E8*#REF!/1000&gt;$S$2,$E8*#REF!/1000&lt;-$S$2)),$E8*#REF!/1000,""))</f>
        <v>#REF!</v>
      </c>
      <c r="AG8" s="113" t="e">
        <f>IF($S$3&lt;&gt;"",IF(AND($D8&gt;$D$2/6,$E8&gt;$D$2,$E8*#REF!/1000&gt;$S$2),$E8*#REF!/1000,""),IF(AND($D8&gt;$D$2/6,$E8&gt;$D$2,OR($E8*#REF!/1000&gt;$S$2,$E8*#REF!/1000&lt;-$S$2)),$E8*#REF!/1000,""))</f>
        <v>#REF!</v>
      </c>
      <c r="AH8" s="113" t="e">
        <f>IF($S$3&lt;&gt;"",IF(AND($D8&gt;$D$2/6,$E8&gt;$D$2,$E8*#REF!/1000&gt;$S$2),$E8*#REF!/1000,""),IF(AND($D8&gt;$D$2/6,$E8&gt;$D$2,OR($E8*#REF!/1000&gt;$S$2,$E8*#REF!/1000&lt;-$S$2)),$E8*#REF!/1000,""))</f>
        <v>#REF!</v>
      </c>
      <c r="AI8" s="113" t="e">
        <f>IF($S$3&lt;&gt;"",IF(AND($D8&gt;$D$2/6,$E8&gt;$D$2,$E8*#REF!/1000&gt;$S$2),$E8*#REF!/1000,""),IF(AND($D8&gt;$D$2/6,$E8&gt;$D$2,OR($E8*#REF!/1000&gt;$S$2,$E8*#REF!/1000&lt;-$S$2)),$E8*#REF!/1000,""))</f>
        <v>#REF!</v>
      </c>
      <c r="AJ8" s="113" t="e">
        <f>IF($S$3&lt;&gt;"",IF(AND($D8&gt;$D$2/6,$E8&gt;$D$2,$E8*#REF!/1000&gt;$S$2),$E8*#REF!/1000,""),IF(AND($D8&gt;$D$2/6,$E8&gt;$D$2,OR($E8*#REF!/1000&gt;$S$2,$E8*#REF!/1000&lt;-$S$2)),$E8*#REF!/1000,""))</f>
        <v>#REF!</v>
      </c>
      <c r="AK8" s="113" t="e">
        <f>IF($S$3&lt;&gt;"",IF(AND($D8&gt;$D$2/6,$E8&gt;$D$2,$E8*#REF!/1000&gt;$S$2),$E8*#REF!/1000,""),IF(AND($D8&gt;$D$2/6,$E8&gt;$D$2,OR($E8*#REF!/1000&gt;$S$2,$E8*#REF!/1000&lt;-$S$2)),$E8*#REF!/1000,""))</f>
        <v>#REF!</v>
      </c>
      <c r="AL8" s="113" t="e">
        <f>IF($S$3&lt;&gt;"",IF(AND($D8&gt;$D$2/6,$E8&gt;$D$2,$E8*#REF!/1000&gt;$S$2),$E8*#REF!/1000,""),IF(AND($D8&gt;$D$2/6,$E8&gt;$D$2,OR($E8*#REF!/1000&gt;$S$2,$E8*#REF!/1000&lt;-$S$2)),$E8*#REF!/1000,""))</f>
        <v>#REF!</v>
      </c>
      <c r="AM8" s="113" t="e">
        <f>IF($S$3&lt;&gt;"",IF(AND($D8&gt;$D$2/6,$E8&gt;$D$2,$E8*#REF!/1000&gt;$S$2),$E8*#REF!/1000,""),IF(AND($D8&gt;$D$2/6,$E8&gt;$D$2,OR($E8*#REF!/1000&gt;$S$2,$E8*#REF!/1000&lt;-$S$2)),$E8*#REF!/1000,""))</f>
        <v>#REF!</v>
      </c>
      <c r="AN8" s="149" t="e">
        <f>IF($S$3&lt;&gt;"",IF(AND($D8&gt;$D$2/6,$E8&gt;$D$2,$E8*#REF!/1000&gt;$S$2),$E8*#REF!/1000,""),IF(AND($D8&gt;$D$2/6,$E8&gt;$D$2,OR($E8*#REF!/1000&gt;$S$2,$E8*#REF!/1000&lt;-$S$2)),$E8*#REF!/1000,""))</f>
        <v>#REF!</v>
      </c>
      <c r="AO8" s="109" t="e">
        <f>IF(AND($D8&gt;$D$2/6,$E8&gt;$D$2),$E8*#REF!,"")</f>
        <v>#REF!</v>
      </c>
      <c r="AP8" s="109" t="e">
        <f>IF(AND($D8&gt;$D$2/6,$E8&gt;$D$2),$E8*#REF!,"")</f>
        <v>#REF!</v>
      </c>
      <c r="AQ8" s="109" t="e">
        <f>IF(AND($D8&gt;$D$2/6,$E8&gt;$D$2),$E8*#REF!,"")</f>
        <v>#REF!</v>
      </c>
      <c r="AR8" s="109" t="e">
        <f>IF(AND($D8&gt;$D$2/6,$E8&gt;$D$2),$E8*#REF!,"")</f>
        <v>#REF!</v>
      </c>
      <c r="AS8" s="109" t="e">
        <f>IF(AND($D8&gt;$D$2/6,$E8&gt;$D$2),$E8*#REF!,"")</f>
        <v>#REF!</v>
      </c>
      <c r="AT8" s="109" t="e">
        <f>IF(AND($D8&gt;$D$2/6,$E8&gt;$D$2),$E8*#REF!,"")</f>
        <v>#REF!</v>
      </c>
      <c r="AU8" s="109" t="e">
        <f>IF(AND($D8&gt;$D$2/6,$E8&gt;$D$2),$E8*#REF!,"")</f>
        <v>#REF!</v>
      </c>
      <c r="AV8" s="109" t="e">
        <f>IF(AND($D8&gt;$D$2/6,$E8&gt;$D$2),$E8*#REF!,"")</f>
        <v>#REF!</v>
      </c>
      <c r="AW8" s="109" t="e">
        <f>IF(AND($D8&gt;$D$2/6,$E8&gt;$D$2),$E8*#REF!,"")</f>
        <v>#REF!</v>
      </c>
      <c r="AX8" s="109" t="e">
        <f>IF(AND($D8&gt;$D$2/6,$E8&gt;$D$2),$E8*#REF!,"")</f>
        <v>#REF!</v>
      </c>
      <c r="AY8" s="6"/>
    </row>
    <row r="9" spans="1:51" ht="12.75" customHeight="1">
      <c r="A9" s="9" t="s">
        <v>346</v>
      </c>
      <c r="B9" s="17" t="s">
        <v>335</v>
      </c>
      <c r="C9" s="18" t="s">
        <v>15</v>
      </c>
      <c r="D9" s="131" t="e">
        <f>#REF!</f>
        <v>#REF!</v>
      </c>
      <c r="E9" s="10" t="e">
        <f>#REF!</f>
        <v>#REF!</v>
      </c>
      <c r="F9" s="11"/>
      <c r="G9" s="134" t="e">
        <f>IF(AND($D9&gt;$D$2/6,$E9&gt;$D$2),SUM(#REF!)*#REF!,"")</f>
        <v>#REF!</v>
      </c>
      <c r="H9" s="109" t="e">
        <f>IF(AND($D9&gt;$D$2/6,$E9&gt;$D$2,$S$3&lt;&gt;""),IF($E9*#REF!&gt;0,$E9*#REF!,""),IF(AND($D9&gt;$D$2/6,$E9&gt;$D$2),$E9*#REF!,""))</f>
        <v>#REF!</v>
      </c>
      <c r="I9" s="16"/>
      <c r="J9" s="134" t="e">
        <f>IF(AND($D9&gt;$D$2/6,$E9&gt;$D$2),$E9*#REF!,"")</f>
        <v>#REF!</v>
      </c>
      <c r="K9" s="135" t="e">
        <f>IF(AND($D9&gt;$D$2/6,$E9&gt;$D$2,OR($E9*#REF!/1000&gt;$S$2,$E9*#REF!/1000&lt;-$S$2)),$E9*#REF!/1000,"")</f>
        <v>#REF!</v>
      </c>
      <c r="L9" s="135"/>
      <c r="M9" s="135" t="e">
        <f>IF($S$3&lt;&gt;"",IF(AND($D9&gt;$D$2/6,$E9&gt;$D$2,$E9*#REF!/1000&gt;$S$2),$E9*#REF!/1000,""),IF(AND($D9&gt;$D$2/6,$E9&gt;$D$2,OR($E9*#REF!/1000&gt;$S$2,$E9*#REF!/1000&lt;-$S$2)),$E9*#REF!/1000,""))</f>
        <v>#REF!</v>
      </c>
      <c r="N9" s="135" t="e">
        <f>IF(AND($D9&gt;$D$2/6,$E9&gt;$D$2),SUM(#REF!)*#REF!/1000,"")</f>
        <v>#REF!</v>
      </c>
      <c r="O9" s="138" t="e">
        <f>IF($S$3&lt;&gt;"",IF(AND($D9&gt;$D$2/6,$E9&gt;$D$2,$E9*#REF!/1000&gt;$S$2),$E9*#REF!/1000,""),IF(AND($D9&gt;$D$2/6,$E9&gt;$D$2,OR($E9*#REF!/1000&gt;$S$2,$E9*#REF!/1000&lt;-$S$2)),$E9*#REF!/1000,""))</f>
        <v>#REF!</v>
      </c>
      <c r="P9" s="111" t="e">
        <f>IF($S$3&lt;&gt;"",IF(AND($D9&gt;$D$2/6,$E9&gt;$D$2,$E9*#REF!/1000&gt;$S$2),$E9*#REF!/1000,""),IF(AND($D9&gt;$D$2/6,$E9&gt;$D$2,OR($E9*#REF!/1000&gt;$S$2,$E9*#REF!/1000&lt;-$S$2)),$E9*#REF!/1000,""))</f>
        <v>#REF!</v>
      </c>
      <c r="Q9" s="111" t="e">
        <f>IF($S$3&lt;&gt;"",IF(AND($D9&gt;$D$2/6,$E9&gt;$D$2,$E9*#REF!/1000&gt;$S$2),$E9*#REF!/1000,""),IF(AND($D9&gt;$D$2/6,$E9&gt;$D$2,OR($E9*#REF!/1000&gt;$S$2,$E9*#REF!/1000&lt;-$S$2)),$E9*#REF!/1000,""))</f>
        <v>#REF!</v>
      </c>
      <c r="R9" s="111" t="e">
        <f>IF($S$3&lt;&gt;"",IF(AND($D9&gt;$D$2/6,$E9&gt;$D$2,$E9*#REF!/1000&gt;$S$2),$E9*#REF!/1000,""),IF(AND($D9&gt;$D$2/6,$E9&gt;$D$2,OR($E9*#REF!/1000&gt;$S$2,$E9*#REF!/1000&lt;-$S$2)),$E9*#REF!/1000,""))</f>
        <v>#REF!</v>
      </c>
      <c r="S9" s="111" t="e">
        <f>IF($S$3&lt;&gt;"",IF(AND($D9&gt;$D$2/6,$E9&gt;$D$2,$E9*#REF!/1000&gt;$S$2),$E9*#REF!/1000,""),IF(AND($D9&gt;$D$2/6,$E9&gt;$D$2,OR($E9*#REF!/1000&gt;$S$2,$E9*#REF!/1000&lt;-$S$2)),$E9*#REF!/1000,""))</f>
        <v>#REF!</v>
      </c>
      <c r="T9" s="111" t="e">
        <f>IF($S$3&lt;&gt;"",IF(AND($D9&gt;$D$2/6,$E9&gt;$D$2,$E9*#REF!/1000&gt;$S$2),$E9*#REF!/1000,""),IF(AND($D9&gt;$D$2/6,$E9&gt;$D$2,OR($E9*#REF!/1000&gt;$S$2,$E9*#REF!/1000&lt;-$S$2)),$E9*#REF!/1000,""))</f>
        <v>#REF!</v>
      </c>
      <c r="U9" s="111" t="e">
        <f>IF($S$3&lt;&gt;"",IF(AND($D9&gt;$D$2/6,$E9&gt;$D$2,$E9*#REF!/1000&gt;$S$2),$E9*#REF!/1000,""),IF(AND($D9&gt;$D$2/6,$E9&gt;$D$2,OR($E9*#REF!/1000&gt;$S$2,$E9*#REF!/1000&lt;-$S$2)),$E9*#REF!/1000,""))</f>
        <v>#REF!</v>
      </c>
      <c r="V9" s="111" t="e">
        <f>IF($S$3&lt;&gt;"",IF(AND($D9&gt;$D$2/6,$E9&gt;$D$2,$E9*#REF!/1000&gt;$S$2),$E9*#REF!/1000,""),IF(AND($D9&gt;$D$2/6,$E9&gt;$D$2,OR($E9*#REF!/1000&gt;$S$2,$E9*#REF!/1000&lt;-$S$2)),$E9*#REF!/1000,""))</f>
        <v>#REF!</v>
      </c>
      <c r="W9" s="111" t="e">
        <f>IF($S$3&lt;&gt;"",IF(AND($D9&gt;$D$2/6,$E9&gt;$D$2,$E9*#REF!/1000&gt;$S$2),$E9*#REF!/1000,""),IF(AND($D9&gt;$D$2/6,$E9&gt;$D$2,OR($E9*#REF!/1000&gt;$S$2,$E9*#REF!/1000&lt;-$S$2)),$E9*#REF!/1000,""))</f>
        <v>#REF!</v>
      </c>
      <c r="X9" s="111" t="e">
        <f>IF($S$3&lt;&gt;"",IF(AND($D9&gt;$D$2/6,$E9&gt;$D$2,$E9*#REF!/1000&gt;$S$2),$E9*#REF!/1000,""),IF(AND($D9&gt;$D$2/6,$E9&gt;$D$2,OR($E9*#REF!/1000&gt;$S$2,$E9*#REF!/1000&lt;-$S$2)),$E9*#REF!/1000,""))</f>
        <v>#REF!</v>
      </c>
      <c r="Y9" s="111" t="e">
        <f>IF($S$3&lt;&gt;"",IF(AND($D9&gt;$D$2/6,$E9&gt;$D$2,$E9*#REF!/1000&gt;$S$2),$E9*#REF!/1000,""),IF(AND($D9&gt;$D$2/6,$E9&gt;$D$2,OR($E9*#REF!/1000&gt;$S$2,$E9*#REF!/1000&lt;-$S$2)),$E9*#REF!/1000,""))</f>
        <v>#REF!</v>
      </c>
      <c r="Z9" s="111" t="e">
        <f>IF($S$3&lt;&gt;"",IF(AND($D9&gt;$D$2/6,$E9&gt;$D$2,$E9*#REF!/1000&gt;$S$2),$E9*#REF!/1000,""),IF(AND($D9&gt;$D$2/6,$E9&gt;$D$2,OR($E9*#REF!/1000&gt;$S$2,$E9*#REF!/1000&lt;-$S$2)),$E9*#REF!/1000,""))</f>
        <v>#REF!</v>
      </c>
      <c r="AA9" s="111" t="e">
        <f>IF($S$3&lt;&gt;"",IF(AND($D9&gt;$D$2/6,$E9&gt;$D$2,$E9*#REF!/1000&gt;$S$2),$E9*#REF!/1000,""),IF(AND($D9&gt;$D$2/6,$E9&gt;$D$2,OR($E9*#REF!/1000&gt;$S$2,$E9*#REF!/1000&lt;-$S$2)),$E9*#REF!/1000,""))</f>
        <v>#REF!</v>
      </c>
      <c r="AB9" s="111" t="e">
        <f>IF($S$3&lt;&gt;"",IF(AND($D9&gt;$D$2/6,$E9&gt;$D$2,$E9*#REF!/1000&gt;$S$2),$E9*#REF!/1000,""),IF(AND($D9&gt;$D$2/6,$E9&gt;$D$2,OR($E9*#REF!/1000&gt;$S$2,$E9*#REF!/1000&lt;-$S$2)),$E9*#REF!/1000,""))</f>
        <v>#REF!</v>
      </c>
      <c r="AC9" s="143" t="e">
        <f>IF($S$3&lt;&gt;"",IF(AND($D9&gt;$D$2/6,$E9&gt;$D$2,$E9*#REF!/1000&gt;$S$2),$E9*#REF!/1000,""),IF(AND($D9&gt;$D$2/6,$E9&gt;$D$2,OR($E9*#REF!/1000&gt;$S$2,$E9*#REF!/1000&lt;-$S$2)),$E9*#REF!/1000,""))</f>
        <v>#REF!</v>
      </c>
      <c r="AD9" s="140" t="e">
        <f>IF(AND($D9&gt;$D$2/6,$E9&gt;$D$2),$E9*#REF!,"")</f>
        <v>#REF!</v>
      </c>
      <c r="AE9" s="113" t="e">
        <f>IF($S$3&lt;&gt;"",IF(AND($D9&gt;$D$2/6,$E9&gt;$D$2,$E9*#REF!/1000&gt;$S$2),$E9*#REF!/1000,""),IF(AND($D9&gt;$D$2/6,$E9&gt;$D$2,OR($E9*#REF!/1000&gt;$S$2,$E9*#REF!/1000&lt;-$S$2)),$E9*#REF!/1000,""))</f>
        <v>#REF!</v>
      </c>
      <c r="AF9" s="113" t="e">
        <f>IF($S$3&lt;&gt;"",IF(AND($D9&gt;$D$2/6,$E9&gt;$D$2,$E9*#REF!/1000&gt;$S$2),$E9*#REF!/1000,""),IF(AND($D9&gt;$D$2/6,$E9&gt;$D$2,OR($E9*#REF!/1000&gt;$S$2,$E9*#REF!/1000&lt;-$S$2)),$E9*#REF!/1000,""))</f>
        <v>#REF!</v>
      </c>
      <c r="AG9" s="113" t="e">
        <f>IF($S$3&lt;&gt;"",IF(AND($D9&gt;$D$2/6,$E9&gt;$D$2,$E9*#REF!/1000&gt;$S$2),$E9*#REF!/1000,""),IF(AND($D9&gt;$D$2/6,$E9&gt;$D$2,OR($E9*#REF!/1000&gt;$S$2,$E9*#REF!/1000&lt;-$S$2)),$E9*#REF!/1000,""))</f>
        <v>#REF!</v>
      </c>
      <c r="AH9" s="113" t="e">
        <f>IF($S$3&lt;&gt;"",IF(AND($D9&gt;$D$2/6,$E9&gt;$D$2,$E9*#REF!/1000&gt;$S$2),$E9*#REF!/1000,""),IF(AND($D9&gt;$D$2/6,$E9&gt;$D$2,OR($E9*#REF!/1000&gt;$S$2,$E9*#REF!/1000&lt;-$S$2)),$E9*#REF!/1000,""))</f>
        <v>#REF!</v>
      </c>
      <c r="AI9" s="113" t="e">
        <f>IF($S$3&lt;&gt;"",IF(AND($D9&gt;$D$2/6,$E9&gt;$D$2,$E9*#REF!/1000&gt;$S$2),$E9*#REF!/1000,""),IF(AND($D9&gt;$D$2/6,$E9&gt;$D$2,OR($E9*#REF!/1000&gt;$S$2,$E9*#REF!/1000&lt;-$S$2)),$E9*#REF!/1000,""))</f>
        <v>#REF!</v>
      </c>
      <c r="AJ9" s="113" t="e">
        <f>IF($S$3&lt;&gt;"",IF(AND($D9&gt;$D$2/6,$E9&gt;$D$2,$E9*#REF!/1000&gt;$S$2),$E9*#REF!/1000,""),IF(AND($D9&gt;$D$2/6,$E9&gt;$D$2,OR($E9*#REF!/1000&gt;$S$2,$E9*#REF!/1000&lt;-$S$2)),$E9*#REF!/1000,""))</f>
        <v>#REF!</v>
      </c>
      <c r="AK9" s="113" t="e">
        <f>IF($S$3&lt;&gt;"",IF(AND($D9&gt;$D$2/6,$E9&gt;$D$2,$E9*#REF!/1000&gt;$S$2),$E9*#REF!/1000,""),IF(AND($D9&gt;$D$2/6,$E9&gt;$D$2,OR($E9*#REF!/1000&gt;$S$2,$E9*#REF!/1000&lt;-$S$2)),$E9*#REF!/1000,""))</f>
        <v>#REF!</v>
      </c>
      <c r="AL9" s="113" t="e">
        <f>IF($S$3&lt;&gt;"",IF(AND($D9&gt;$D$2/6,$E9&gt;$D$2,$E9*#REF!/1000&gt;$S$2),$E9*#REF!/1000,""),IF(AND($D9&gt;$D$2/6,$E9&gt;$D$2,OR($E9*#REF!/1000&gt;$S$2,$E9*#REF!/1000&lt;-$S$2)),$E9*#REF!/1000,""))</f>
        <v>#REF!</v>
      </c>
      <c r="AM9" s="113" t="e">
        <f>IF($S$3&lt;&gt;"",IF(AND($D9&gt;$D$2/6,$E9&gt;$D$2,$E9*#REF!/1000&gt;$S$2),$E9*#REF!/1000,""),IF(AND($D9&gt;$D$2/6,$E9&gt;$D$2,OR($E9*#REF!/1000&gt;$S$2,$E9*#REF!/1000&lt;-$S$2)),$E9*#REF!/1000,""))</f>
        <v>#REF!</v>
      </c>
      <c r="AN9" s="149" t="e">
        <f>IF($S$3&lt;&gt;"",IF(AND($D9&gt;$D$2/6,$E9&gt;$D$2,$E9*#REF!/1000&gt;$S$2),$E9*#REF!/1000,""),IF(AND($D9&gt;$D$2/6,$E9&gt;$D$2,OR($E9*#REF!/1000&gt;$S$2,$E9*#REF!/1000&lt;-$S$2)),$E9*#REF!/1000,""))</f>
        <v>#REF!</v>
      </c>
      <c r="AO9" s="109" t="e">
        <f>IF(AND($D9&gt;$D$2/6,$E9&gt;$D$2),$E9*#REF!,"")</f>
        <v>#REF!</v>
      </c>
      <c r="AP9" s="109" t="e">
        <f>IF(AND($D9&gt;$D$2/6,$E9&gt;$D$2),$E9*#REF!,"")</f>
        <v>#REF!</v>
      </c>
      <c r="AQ9" s="109" t="e">
        <f>IF(AND($D9&gt;$D$2/6,$E9&gt;$D$2),$E9*#REF!,"")</f>
        <v>#REF!</v>
      </c>
      <c r="AR9" s="109" t="e">
        <f>IF(AND($D9&gt;$D$2/6,$E9&gt;$D$2),$E9*#REF!,"")</f>
        <v>#REF!</v>
      </c>
      <c r="AS9" s="109" t="e">
        <f>IF(AND($D9&gt;$D$2/6,$E9&gt;$D$2),$E9*#REF!,"")</f>
        <v>#REF!</v>
      </c>
      <c r="AT9" s="109" t="e">
        <f>IF(AND($D9&gt;$D$2/6,$E9&gt;$D$2),$E9*#REF!,"")</f>
        <v>#REF!</v>
      </c>
      <c r="AU9" s="109" t="e">
        <f>IF(AND($D9&gt;$D$2/6,$E9&gt;$D$2),$E9*#REF!,"")</f>
        <v>#REF!</v>
      </c>
      <c r="AV9" s="109" t="e">
        <f>IF(AND($D9&gt;$D$2/6,$E9&gt;$D$2),$E9*#REF!,"")</f>
        <v>#REF!</v>
      </c>
      <c r="AW9" s="109" t="e">
        <f>IF(AND($D9&gt;$D$2/6,$E9&gt;$D$2),$E9*#REF!,"")</f>
        <v>#REF!</v>
      </c>
      <c r="AX9" s="109" t="e">
        <f>IF(AND($D9&gt;$D$2/6,$E9&gt;$D$2),$E9*#REF!,"")</f>
        <v>#REF!</v>
      </c>
      <c r="AY9" s="6"/>
    </row>
    <row r="10" spans="1:51" ht="12.75" customHeight="1">
      <c r="A10" s="9" t="s">
        <v>346</v>
      </c>
      <c r="B10" s="17" t="s">
        <v>335</v>
      </c>
      <c r="C10" s="18" t="s">
        <v>402</v>
      </c>
      <c r="D10" s="131" t="e">
        <f>#REF!</f>
        <v>#REF!</v>
      </c>
      <c r="E10" s="10" t="e">
        <f>#REF!</f>
        <v>#REF!</v>
      </c>
      <c r="F10" s="11"/>
      <c r="G10" s="134" t="e">
        <f>IF(AND($D10&gt;$D$2/6,$E10&gt;$D$2),SUM(#REF!)*#REF!,"")</f>
        <v>#REF!</v>
      </c>
      <c r="H10" s="109" t="e">
        <f>IF(AND($D10&gt;$D$2/6,$E10&gt;$D$2,$S$3&lt;&gt;""),IF($E10*#REF!&gt;0,$E10*#REF!,""),IF(AND($D10&gt;$D$2/6,$E10&gt;$D$2),$E10*#REF!,""))</f>
        <v>#REF!</v>
      </c>
      <c r="I10" s="16"/>
      <c r="J10" s="134" t="e">
        <f>IF(AND($D10&gt;$D$2/6,$E10&gt;$D$2),$E10*#REF!,"")</f>
        <v>#REF!</v>
      </c>
      <c r="K10" s="135" t="e">
        <f>IF(AND($D10&gt;$D$2/6,$E10&gt;$D$2,OR($E10*#REF!/1000&gt;$S$2,$E10*#REF!/1000&lt;-$S$2)),$E10*#REF!/1000,"")</f>
        <v>#REF!</v>
      </c>
      <c r="L10" s="135"/>
      <c r="M10" s="135" t="e">
        <f>IF($S$3&lt;&gt;"",IF(AND($D10&gt;$D$2/6,$E10&gt;$D$2,$E10*#REF!/1000&gt;$S$2),$E10*#REF!/1000,""),IF(AND($D10&gt;$D$2/6,$E10&gt;$D$2,OR($E10*#REF!/1000&gt;$S$2,$E10*#REF!/1000&lt;-$S$2)),$E10*#REF!/1000,""))</f>
        <v>#REF!</v>
      </c>
      <c r="N10" s="135" t="e">
        <f>IF(AND($D10&gt;$D$2/6,$E10&gt;$D$2),SUM(#REF!)*#REF!/1000,"")</f>
        <v>#REF!</v>
      </c>
      <c r="O10" s="138" t="e">
        <f>IF($S$3&lt;&gt;"",IF(AND($D10&gt;$D$2/6,$E10&gt;$D$2,$E10*#REF!/1000&gt;$S$2),$E10*#REF!/1000,""),IF(AND($D10&gt;$D$2/6,$E10&gt;$D$2,OR($E10*#REF!/1000&gt;$S$2,$E10*#REF!/1000&lt;-$S$2)),$E10*#REF!/1000,""))</f>
        <v>#REF!</v>
      </c>
      <c r="P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Q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R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S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T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U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V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W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X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Y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Z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AA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AB10" s="111" t="e">
        <f>IF($S$3&lt;&gt;"",IF(AND($D10&gt;$D$2/6,$E10&gt;$D$2,$E10*#REF!/1000&gt;$S$2),$E10*#REF!/1000,""),IF(AND($D10&gt;$D$2/6,$E10&gt;$D$2,OR($E10*#REF!/1000&gt;$S$2,$E10*#REF!/1000&lt;-$S$2)),$E10*#REF!/1000,""))</f>
        <v>#REF!</v>
      </c>
      <c r="AC10" s="143" t="e">
        <f>IF($S$3&lt;&gt;"",IF(AND($D10&gt;$D$2/6,$E10&gt;$D$2,$E10*#REF!/1000&gt;$S$2),$E10*#REF!/1000,""),IF(AND($D10&gt;$D$2/6,$E10&gt;$D$2,OR($E10*#REF!/1000&gt;$S$2,$E10*#REF!/1000&lt;-$S$2)),$E10*#REF!/1000,""))</f>
        <v>#REF!</v>
      </c>
      <c r="AD10" s="140" t="e">
        <f>IF(AND($D10&gt;$D$2/6,$E10&gt;$D$2),$E10*#REF!,"")</f>
        <v>#REF!</v>
      </c>
      <c r="AE10" s="113" t="e">
        <f>IF($S$3&lt;&gt;"",IF(AND($D10&gt;$D$2/6,$E10&gt;$D$2,$E10*#REF!/1000&gt;$S$2),$E10*#REF!/1000,""),IF(AND($D10&gt;$D$2/6,$E10&gt;$D$2,OR($E10*#REF!/1000&gt;$S$2,$E10*#REF!/1000&lt;-$S$2)),$E10*#REF!/1000,""))</f>
        <v>#REF!</v>
      </c>
      <c r="AF10" s="113" t="e">
        <f>IF($S$3&lt;&gt;"",IF(AND($D10&gt;$D$2/6,$E10&gt;$D$2,$E10*#REF!/1000&gt;$S$2),$E10*#REF!/1000,""),IF(AND($D10&gt;$D$2/6,$E10&gt;$D$2,OR($E10*#REF!/1000&gt;$S$2,$E10*#REF!/1000&lt;-$S$2)),$E10*#REF!/1000,""))</f>
        <v>#REF!</v>
      </c>
      <c r="AG10" s="113" t="e">
        <f>IF($S$3&lt;&gt;"",IF(AND($D10&gt;$D$2/6,$E10&gt;$D$2,$E10*#REF!/1000&gt;$S$2),$E10*#REF!/1000,""),IF(AND($D10&gt;$D$2/6,$E10&gt;$D$2,OR($E10*#REF!/1000&gt;$S$2,$E10*#REF!/1000&lt;-$S$2)),$E10*#REF!/1000,""))</f>
        <v>#REF!</v>
      </c>
      <c r="AH10" s="113" t="e">
        <f>IF($S$3&lt;&gt;"",IF(AND($D10&gt;$D$2/6,$E10&gt;$D$2,$E10*#REF!/1000&gt;$S$2),$E10*#REF!/1000,""),IF(AND($D10&gt;$D$2/6,$E10&gt;$D$2,OR($E10*#REF!/1000&gt;$S$2,$E10*#REF!/1000&lt;-$S$2)),$E10*#REF!/1000,""))</f>
        <v>#REF!</v>
      </c>
      <c r="AI10" s="113" t="e">
        <f>IF($S$3&lt;&gt;"",IF(AND($D10&gt;$D$2/6,$E10&gt;$D$2,$E10*#REF!/1000&gt;$S$2),$E10*#REF!/1000,""),IF(AND($D10&gt;$D$2/6,$E10&gt;$D$2,OR($E10*#REF!/1000&gt;$S$2,$E10*#REF!/1000&lt;-$S$2)),$E10*#REF!/1000,""))</f>
        <v>#REF!</v>
      </c>
      <c r="AJ10" s="113" t="e">
        <f>IF($S$3&lt;&gt;"",IF(AND($D10&gt;$D$2/6,$E10&gt;$D$2,$E10*#REF!/1000&gt;$S$2),$E10*#REF!/1000,""),IF(AND($D10&gt;$D$2/6,$E10&gt;$D$2,OR($E10*#REF!/1000&gt;$S$2,$E10*#REF!/1000&lt;-$S$2)),$E10*#REF!/1000,""))</f>
        <v>#REF!</v>
      </c>
      <c r="AK10" s="113" t="e">
        <f>IF($S$3&lt;&gt;"",IF(AND($D10&gt;$D$2/6,$E10&gt;$D$2,$E10*#REF!/1000&gt;$S$2),$E10*#REF!/1000,""),IF(AND($D10&gt;$D$2/6,$E10&gt;$D$2,OR($E10*#REF!/1000&gt;$S$2,$E10*#REF!/1000&lt;-$S$2)),$E10*#REF!/1000,""))</f>
        <v>#REF!</v>
      </c>
      <c r="AL10" s="113" t="e">
        <f>IF($S$3&lt;&gt;"",IF(AND($D10&gt;$D$2/6,$E10&gt;$D$2,$E10*#REF!/1000&gt;$S$2),$E10*#REF!/1000,""),IF(AND($D10&gt;$D$2/6,$E10&gt;$D$2,OR($E10*#REF!/1000&gt;$S$2,$E10*#REF!/1000&lt;-$S$2)),$E10*#REF!/1000,""))</f>
        <v>#REF!</v>
      </c>
      <c r="AM10" s="113" t="e">
        <f>IF($S$3&lt;&gt;"",IF(AND($D10&gt;$D$2/6,$E10&gt;$D$2,$E10*#REF!/1000&gt;$S$2),$E10*#REF!/1000,""),IF(AND($D10&gt;$D$2/6,$E10&gt;$D$2,OR($E10*#REF!/1000&gt;$S$2,$E10*#REF!/1000&lt;-$S$2)),$E10*#REF!/1000,""))</f>
        <v>#REF!</v>
      </c>
      <c r="AN10" s="149" t="e">
        <f>IF($S$3&lt;&gt;"",IF(AND($D10&gt;$D$2/6,$E10&gt;$D$2,$E10*#REF!/1000&gt;$S$2),$E10*#REF!/1000,""),IF(AND($D10&gt;$D$2/6,$E10&gt;$D$2,OR($E10*#REF!/1000&gt;$S$2,$E10*#REF!/1000&lt;-$S$2)),$E10*#REF!/1000,""))</f>
        <v>#REF!</v>
      </c>
      <c r="AO10" s="109" t="e">
        <f>IF(AND($D10&gt;$D$2/6,$E10&gt;$D$2),$E10*#REF!,"")</f>
        <v>#REF!</v>
      </c>
      <c r="AP10" s="109" t="e">
        <f>IF(AND($D10&gt;$D$2/6,$E10&gt;$D$2),$E10*#REF!,"")</f>
        <v>#REF!</v>
      </c>
      <c r="AQ10" s="109" t="e">
        <f>IF(AND($D10&gt;$D$2/6,$E10&gt;$D$2),$E10*#REF!,"")</f>
        <v>#REF!</v>
      </c>
      <c r="AR10" s="109" t="e">
        <f>IF(AND($D10&gt;$D$2/6,$E10&gt;$D$2),$E10*#REF!,"")</f>
        <v>#REF!</v>
      </c>
      <c r="AS10" s="109" t="e">
        <f>IF(AND($D10&gt;$D$2/6,$E10&gt;$D$2),$E10*#REF!,"")</f>
        <v>#REF!</v>
      </c>
      <c r="AT10" s="109" t="e">
        <f>IF(AND($D10&gt;$D$2/6,$E10&gt;$D$2),$E10*#REF!,"")</f>
        <v>#REF!</v>
      </c>
      <c r="AU10" s="109" t="e">
        <f>IF(AND($D10&gt;$D$2/6,$E10&gt;$D$2),$E10*#REF!,"")</f>
        <v>#REF!</v>
      </c>
      <c r="AV10" s="109" t="e">
        <f>IF(AND($D10&gt;$D$2/6,$E10&gt;$D$2),$E10*#REF!,"")</f>
        <v>#REF!</v>
      </c>
      <c r="AW10" s="109" t="e">
        <f>IF(AND($D10&gt;$D$2/6,$E10&gt;$D$2),$E10*#REF!,"")</f>
        <v>#REF!</v>
      </c>
      <c r="AX10" s="109" t="e">
        <f>IF(AND($D10&gt;$D$2/6,$E10&gt;$D$2),$E10*#REF!,"")</f>
        <v>#REF!</v>
      </c>
      <c r="AY10" s="6"/>
    </row>
    <row r="11" spans="1:51" ht="12.75" customHeight="1">
      <c r="A11" s="9" t="s">
        <v>346</v>
      </c>
      <c r="B11" s="17" t="s">
        <v>335</v>
      </c>
      <c r="C11" s="18" t="s">
        <v>403</v>
      </c>
      <c r="D11" s="131" t="e">
        <f>#REF!</f>
        <v>#REF!</v>
      </c>
      <c r="E11" s="10" t="e">
        <f>#REF!</f>
        <v>#REF!</v>
      </c>
      <c r="F11" s="11"/>
      <c r="G11" s="134" t="e">
        <f>IF(AND($D11&gt;$D$2/6,$E11&gt;$D$2),SUM(#REF!)*#REF!,"")</f>
        <v>#REF!</v>
      </c>
      <c r="H11" s="109" t="e">
        <f>IF(AND($D11&gt;$D$2/6,$E11&gt;$D$2,$S$3&lt;&gt;""),IF($E11*#REF!&gt;0,$E11*#REF!,""),IF(AND($D11&gt;$D$2/6,$E11&gt;$D$2),$E11*#REF!,""))</f>
        <v>#REF!</v>
      </c>
      <c r="I11" s="16"/>
      <c r="J11" s="134" t="e">
        <f>IF(AND($D11&gt;$D$2/6,$E11&gt;$D$2),$E11*#REF!,"")</f>
        <v>#REF!</v>
      </c>
      <c r="K11" s="135" t="e">
        <f>IF(AND($D11&gt;$D$2/6,$E11&gt;$D$2,OR($E11*#REF!/1000&gt;$S$2,$E11*#REF!/1000&lt;-$S$2)),$E11*#REF!/1000,"")</f>
        <v>#REF!</v>
      </c>
      <c r="L11" s="135"/>
      <c r="M11" s="135" t="e">
        <f>IF($S$3&lt;&gt;"",IF(AND($D11&gt;$D$2/6,$E11&gt;$D$2,$E11*#REF!/1000&gt;$S$2),$E11*#REF!/1000,""),IF(AND($D11&gt;$D$2/6,$E11&gt;$D$2,OR($E11*#REF!/1000&gt;$S$2,$E11*#REF!/1000&lt;-$S$2)),$E11*#REF!/1000,""))</f>
        <v>#REF!</v>
      </c>
      <c r="N11" s="135" t="e">
        <f>IF(AND($D11&gt;$D$2/6,$E11&gt;$D$2),SUM(#REF!)*#REF!/1000,"")</f>
        <v>#REF!</v>
      </c>
      <c r="O11" s="138" t="e">
        <f>IF($S$3&lt;&gt;"",IF(AND($D11&gt;$D$2/6,$E11&gt;$D$2,$E11*#REF!/1000&gt;$S$2),$E11*#REF!/1000,""),IF(AND($D11&gt;$D$2/6,$E11&gt;$D$2,OR($E11*#REF!/1000&gt;$S$2,$E11*#REF!/1000&lt;-$S$2)),$E11*#REF!/1000,""))</f>
        <v>#REF!</v>
      </c>
      <c r="P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Q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R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S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T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U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V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W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X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Y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Z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AA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AB11" s="111" t="e">
        <f>IF($S$3&lt;&gt;"",IF(AND($D11&gt;$D$2/6,$E11&gt;$D$2,$E11*#REF!/1000&gt;$S$2),$E11*#REF!/1000,""),IF(AND($D11&gt;$D$2/6,$E11&gt;$D$2,OR($E11*#REF!/1000&gt;$S$2,$E11*#REF!/1000&lt;-$S$2)),$E11*#REF!/1000,""))</f>
        <v>#REF!</v>
      </c>
      <c r="AC11" s="143" t="e">
        <f>IF($S$3&lt;&gt;"",IF(AND($D11&gt;$D$2/6,$E11&gt;$D$2,$E11*#REF!/1000&gt;$S$2),$E11*#REF!/1000,""),IF(AND($D11&gt;$D$2/6,$E11&gt;$D$2,OR($E11*#REF!/1000&gt;$S$2,$E11*#REF!/1000&lt;-$S$2)),$E11*#REF!/1000,""))</f>
        <v>#REF!</v>
      </c>
      <c r="AD11" s="140" t="e">
        <f>IF(AND($D11&gt;$D$2/6,$E11&gt;$D$2),$E11*#REF!,"")</f>
        <v>#REF!</v>
      </c>
      <c r="AE11" s="113" t="e">
        <f>IF($S$3&lt;&gt;"",IF(AND($D11&gt;$D$2/6,$E11&gt;$D$2,$E11*#REF!/1000&gt;$S$2),$E11*#REF!/1000,""),IF(AND($D11&gt;$D$2/6,$E11&gt;$D$2,OR($E11*#REF!/1000&gt;$S$2,$E11*#REF!/1000&lt;-$S$2)),$E11*#REF!/1000,""))</f>
        <v>#REF!</v>
      </c>
      <c r="AF11" s="113" t="e">
        <f>IF($S$3&lt;&gt;"",IF(AND($D11&gt;$D$2/6,$E11&gt;$D$2,$E11*#REF!/1000&gt;$S$2),$E11*#REF!/1000,""),IF(AND($D11&gt;$D$2/6,$E11&gt;$D$2,OR($E11*#REF!/1000&gt;$S$2,$E11*#REF!/1000&lt;-$S$2)),$E11*#REF!/1000,""))</f>
        <v>#REF!</v>
      </c>
      <c r="AG11" s="113" t="e">
        <f>IF($S$3&lt;&gt;"",IF(AND($D11&gt;$D$2/6,$E11&gt;$D$2,$E11*#REF!/1000&gt;$S$2),$E11*#REF!/1000,""),IF(AND($D11&gt;$D$2/6,$E11&gt;$D$2,OR($E11*#REF!/1000&gt;$S$2,$E11*#REF!/1000&lt;-$S$2)),$E11*#REF!/1000,""))</f>
        <v>#REF!</v>
      </c>
      <c r="AH11" s="113" t="e">
        <f>IF($S$3&lt;&gt;"",IF(AND($D11&gt;$D$2/6,$E11&gt;$D$2,$E11*#REF!/1000&gt;$S$2),$E11*#REF!/1000,""),IF(AND($D11&gt;$D$2/6,$E11&gt;$D$2,OR($E11*#REF!/1000&gt;$S$2,$E11*#REF!/1000&lt;-$S$2)),$E11*#REF!/1000,""))</f>
        <v>#REF!</v>
      </c>
      <c r="AI11" s="113" t="e">
        <f>IF($S$3&lt;&gt;"",IF(AND($D11&gt;$D$2/6,$E11&gt;$D$2,$E11*#REF!/1000&gt;$S$2),$E11*#REF!/1000,""),IF(AND($D11&gt;$D$2/6,$E11&gt;$D$2,OR($E11*#REF!/1000&gt;$S$2,$E11*#REF!/1000&lt;-$S$2)),$E11*#REF!/1000,""))</f>
        <v>#REF!</v>
      </c>
      <c r="AJ11" s="113" t="e">
        <f>IF($S$3&lt;&gt;"",IF(AND($D11&gt;$D$2/6,$E11&gt;$D$2,$E11*#REF!/1000&gt;$S$2),$E11*#REF!/1000,""),IF(AND($D11&gt;$D$2/6,$E11&gt;$D$2,OR($E11*#REF!/1000&gt;$S$2,$E11*#REF!/1000&lt;-$S$2)),$E11*#REF!/1000,""))</f>
        <v>#REF!</v>
      </c>
      <c r="AK11" s="113" t="e">
        <f>IF($S$3&lt;&gt;"",IF(AND($D11&gt;$D$2/6,$E11&gt;$D$2,$E11*#REF!/1000&gt;$S$2),$E11*#REF!/1000,""),IF(AND($D11&gt;$D$2/6,$E11&gt;$D$2,OR($E11*#REF!/1000&gt;$S$2,$E11*#REF!/1000&lt;-$S$2)),$E11*#REF!/1000,""))</f>
        <v>#REF!</v>
      </c>
      <c r="AL11" s="113" t="e">
        <f>IF($S$3&lt;&gt;"",IF(AND($D11&gt;$D$2/6,$E11&gt;$D$2,$E11*#REF!/1000&gt;$S$2),$E11*#REF!/1000,""),IF(AND($D11&gt;$D$2/6,$E11&gt;$D$2,OR($E11*#REF!/1000&gt;$S$2,$E11*#REF!/1000&lt;-$S$2)),$E11*#REF!/1000,""))</f>
        <v>#REF!</v>
      </c>
      <c r="AM11" s="113" t="e">
        <f>IF($S$3&lt;&gt;"",IF(AND($D11&gt;$D$2/6,$E11&gt;$D$2,$E11*#REF!/1000&gt;$S$2),$E11*#REF!/1000,""),IF(AND($D11&gt;$D$2/6,$E11&gt;$D$2,OR($E11*#REF!/1000&gt;$S$2,$E11*#REF!/1000&lt;-$S$2)),$E11*#REF!/1000,""))</f>
        <v>#REF!</v>
      </c>
      <c r="AN11" s="149" t="e">
        <f>IF($S$3&lt;&gt;"",IF(AND($D11&gt;$D$2/6,$E11&gt;$D$2,$E11*#REF!/1000&gt;$S$2),$E11*#REF!/1000,""),IF(AND($D11&gt;$D$2/6,$E11&gt;$D$2,OR($E11*#REF!/1000&gt;$S$2,$E11*#REF!/1000&lt;-$S$2)),$E11*#REF!/1000,""))</f>
        <v>#REF!</v>
      </c>
      <c r="AO11" s="109" t="e">
        <f>IF(AND($D11&gt;$D$2/6,$E11&gt;$D$2),$E11*#REF!,"")</f>
        <v>#REF!</v>
      </c>
      <c r="AP11" s="109" t="e">
        <f>IF(AND($D11&gt;$D$2/6,$E11&gt;$D$2),$E11*#REF!,"")</f>
        <v>#REF!</v>
      </c>
      <c r="AQ11" s="109" t="e">
        <f>IF(AND($D11&gt;$D$2/6,$E11&gt;$D$2),$E11*#REF!,"")</f>
        <v>#REF!</v>
      </c>
      <c r="AR11" s="109" t="e">
        <f>IF(AND($D11&gt;$D$2/6,$E11&gt;$D$2),$E11*#REF!,"")</f>
        <v>#REF!</v>
      </c>
      <c r="AS11" s="109" t="e">
        <f>IF(AND($D11&gt;$D$2/6,$E11&gt;$D$2),$E11*#REF!,"")</f>
        <v>#REF!</v>
      </c>
      <c r="AT11" s="109" t="e">
        <f>IF(AND($D11&gt;$D$2/6,$E11&gt;$D$2),$E11*#REF!,"")</f>
        <v>#REF!</v>
      </c>
      <c r="AU11" s="109" t="e">
        <f>IF(AND($D11&gt;$D$2/6,$E11&gt;$D$2),$E11*#REF!,"")</f>
        <v>#REF!</v>
      </c>
      <c r="AV11" s="109" t="e">
        <f>IF(AND($D11&gt;$D$2/6,$E11&gt;$D$2),$E11*#REF!,"")</f>
        <v>#REF!</v>
      </c>
      <c r="AW11" s="109" t="e">
        <f>IF(AND($D11&gt;$D$2/6,$E11&gt;$D$2),$E11*#REF!,"")</f>
        <v>#REF!</v>
      </c>
      <c r="AX11" s="109" t="e">
        <f>IF(AND($D11&gt;$D$2/6,$E11&gt;$D$2),$E11*#REF!,"")</f>
        <v>#REF!</v>
      </c>
      <c r="AY11" s="6"/>
    </row>
    <row r="12" spans="1:51" ht="12.75" customHeight="1">
      <c r="A12" s="9" t="s">
        <v>346</v>
      </c>
      <c r="B12" s="17" t="s">
        <v>335</v>
      </c>
      <c r="C12" s="18" t="s">
        <v>16</v>
      </c>
      <c r="D12" s="131" t="e">
        <f>#REF!</f>
        <v>#REF!</v>
      </c>
      <c r="E12" s="10" t="e">
        <f>#REF!</f>
        <v>#REF!</v>
      </c>
      <c r="F12" s="11"/>
      <c r="G12" s="134" t="e">
        <f>IF(AND($D12&gt;$D$2/6,$E12&gt;$D$2),SUM(#REF!)*#REF!,"")</f>
        <v>#REF!</v>
      </c>
      <c r="H12" s="109" t="e">
        <f>IF(AND($D12&gt;$D$2/6,$E12&gt;$D$2,$S$3&lt;&gt;""),IF($E12*#REF!&gt;0,$E12*#REF!,""),IF(AND($D12&gt;$D$2/6,$E12&gt;$D$2),$E12*#REF!,""))</f>
        <v>#REF!</v>
      </c>
      <c r="I12" s="16"/>
      <c r="J12" s="134" t="e">
        <f>IF(AND($D12&gt;$D$2/6,$E12&gt;$D$2),$E12*#REF!,"")</f>
        <v>#REF!</v>
      </c>
      <c r="K12" s="135" t="e">
        <f>IF(AND($D12&gt;$D$2/6,$E12&gt;$D$2,OR($E12*#REF!/1000&gt;$S$2,$E12*#REF!/1000&lt;-$S$2)),$E12*#REF!/1000,"")</f>
        <v>#REF!</v>
      </c>
      <c r="L12" s="135"/>
      <c r="M12" s="135" t="e">
        <f>IF($S$3&lt;&gt;"",IF(AND($D12&gt;$D$2/6,$E12&gt;$D$2,$E12*#REF!/1000&gt;$S$2),$E12*#REF!/1000,""),IF(AND($D12&gt;$D$2/6,$E12&gt;$D$2,OR($E12*#REF!/1000&gt;$S$2,$E12*#REF!/1000&lt;-$S$2)),$E12*#REF!/1000,""))</f>
        <v>#REF!</v>
      </c>
      <c r="N12" s="135" t="e">
        <f>IF(AND($D12&gt;$D$2/6,$E12&gt;$D$2),SUM(#REF!)*#REF!/1000,"")</f>
        <v>#REF!</v>
      </c>
      <c r="O12" s="138" t="e">
        <f>IF($S$3&lt;&gt;"",IF(AND($D12&gt;$D$2/6,$E12&gt;$D$2,$E12*#REF!/1000&gt;$S$2),$E12*#REF!/1000,""),IF(AND($D12&gt;$D$2/6,$E12&gt;$D$2,OR($E12*#REF!/1000&gt;$S$2,$E12*#REF!/1000&lt;-$S$2)),$E12*#REF!/1000,""))</f>
        <v>#REF!</v>
      </c>
      <c r="P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Q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R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S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T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U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V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W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X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Y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Z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AA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AB12" s="111" t="e">
        <f>IF($S$3&lt;&gt;"",IF(AND($D12&gt;$D$2/6,$E12&gt;$D$2,$E12*#REF!/1000&gt;$S$2),$E12*#REF!/1000,""),IF(AND($D12&gt;$D$2/6,$E12&gt;$D$2,OR($E12*#REF!/1000&gt;$S$2,$E12*#REF!/1000&lt;-$S$2)),$E12*#REF!/1000,""))</f>
        <v>#REF!</v>
      </c>
      <c r="AC12" s="143" t="e">
        <f>IF($S$3&lt;&gt;"",IF(AND($D12&gt;$D$2/6,$E12&gt;$D$2,$E12*#REF!/1000&gt;$S$2),$E12*#REF!/1000,""),IF(AND($D12&gt;$D$2/6,$E12&gt;$D$2,OR($E12*#REF!/1000&gt;$S$2,$E12*#REF!/1000&lt;-$S$2)),$E12*#REF!/1000,""))</f>
        <v>#REF!</v>
      </c>
      <c r="AD12" s="140" t="e">
        <f>IF(AND($D12&gt;$D$2/6,$E12&gt;$D$2),$E12*#REF!,"")</f>
        <v>#REF!</v>
      </c>
      <c r="AE12" s="113" t="e">
        <f>IF($S$3&lt;&gt;"",IF(AND($D12&gt;$D$2/6,$E12&gt;$D$2,$E12*#REF!/1000&gt;$S$2),$E12*#REF!/1000,""),IF(AND($D12&gt;$D$2/6,$E12&gt;$D$2,OR($E12*#REF!/1000&gt;$S$2,$E12*#REF!/1000&lt;-$S$2)),$E12*#REF!/1000,""))</f>
        <v>#REF!</v>
      </c>
      <c r="AF12" s="113" t="e">
        <f>IF($S$3&lt;&gt;"",IF(AND($D12&gt;$D$2/6,$E12&gt;$D$2,$E12*#REF!/1000&gt;$S$2),$E12*#REF!/1000,""),IF(AND($D12&gt;$D$2/6,$E12&gt;$D$2,OR($E12*#REF!/1000&gt;$S$2,$E12*#REF!/1000&lt;-$S$2)),$E12*#REF!/1000,""))</f>
        <v>#REF!</v>
      </c>
      <c r="AG12" s="113" t="e">
        <f>IF($S$3&lt;&gt;"",IF(AND($D12&gt;$D$2/6,$E12&gt;$D$2,$E12*#REF!/1000&gt;$S$2),$E12*#REF!/1000,""),IF(AND($D12&gt;$D$2/6,$E12&gt;$D$2,OR($E12*#REF!/1000&gt;$S$2,$E12*#REF!/1000&lt;-$S$2)),$E12*#REF!/1000,""))</f>
        <v>#REF!</v>
      </c>
      <c r="AH12" s="113" t="e">
        <f>IF($S$3&lt;&gt;"",IF(AND($D12&gt;$D$2/6,$E12&gt;$D$2,$E12*#REF!/1000&gt;$S$2),$E12*#REF!/1000,""),IF(AND($D12&gt;$D$2/6,$E12&gt;$D$2,OR($E12*#REF!/1000&gt;$S$2,$E12*#REF!/1000&lt;-$S$2)),$E12*#REF!/1000,""))</f>
        <v>#REF!</v>
      </c>
      <c r="AI12" s="113" t="e">
        <f>IF($S$3&lt;&gt;"",IF(AND($D12&gt;$D$2/6,$E12&gt;$D$2,$E12*#REF!/1000&gt;$S$2),$E12*#REF!/1000,""),IF(AND($D12&gt;$D$2/6,$E12&gt;$D$2,OR($E12*#REF!/1000&gt;$S$2,$E12*#REF!/1000&lt;-$S$2)),$E12*#REF!/1000,""))</f>
        <v>#REF!</v>
      </c>
      <c r="AJ12" s="113" t="e">
        <f>IF($S$3&lt;&gt;"",IF(AND($D12&gt;$D$2/6,$E12&gt;$D$2,$E12*#REF!/1000&gt;$S$2),$E12*#REF!/1000,""),IF(AND($D12&gt;$D$2/6,$E12&gt;$D$2,OR($E12*#REF!/1000&gt;$S$2,$E12*#REF!/1000&lt;-$S$2)),$E12*#REF!/1000,""))</f>
        <v>#REF!</v>
      </c>
      <c r="AK12" s="113" t="e">
        <f>IF($S$3&lt;&gt;"",IF(AND($D12&gt;$D$2/6,$E12&gt;$D$2,$E12*#REF!/1000&gt;$S$2),$E12*#REF!/1000,""),IF(AND($D12&gt;$D$2/6,$E12&gt;$D$2,OR($E12*#REF!/1000&gt;$S$2,$E12*#REF!/1000&lt;-$S$2)),$E12*#REF!/1000,""))</f>
        <v>#REF!</v>
      </c>
      <c r="AL12" s="113" t="e">
        <f>IF($S$3&lt;&gt;"",IF(AND($D12&gt;$D$2/6,$E12&gt;$D$2,$E12*#REF!/1000&gt;$S$2),$E12*#REF!/1000,""),IF(AND($D12&gt;$D$2/6,$E12&gt;$D$2,OR($E12*#REF!/1000&gt;$S$2,$E12*#REF!/1000&lt;-$S$2)),$E12*#REF!/1000,""))</f>
        <v>#REF!</v>
      </c>
      <c r="AM12" s="113" t="e">
        <f>IF($S$3&lt;&gt;"",IF(AND($D12&gt;$D$2/6,$E12&gt;$D$2,$E12*#REF!/1000&gt;$S$2),$E12*#REF!/1000,""),IF(AND($D12&gt;$D$2/6,$E12&gt;$D$2,OR($E12*#REF!/1000&gt;$S$2,$E12*#REF!/1000&lt;-$S$2)),$E12*#REF!/1000,""))</f>
        <v>#REF!</v>
      </c>
      <c r="AN12" s="149" t="e">
        <f>IF($S$3&lt;&gt;"",IF(AND($D12&gt;$D$2/6,$E12&gt;$D$2,$E12*#REF!/1000&gt;$S$2),$E12*#REF!/1000,""),IF(AND($D12&gt;$D$2/6,$E12&gt;$D$2,OR($E12*#REF!/1000&gt;$S$2,$E12*#REF!/1000&lt;-$S$2)),$E12*#REF!/1000,""))</f>
        <v>#REF!</v>
      </c>
      <c r="AO12" s="109" t="e">
        <f>IF(AND($D12&gt;$D$2/6,$E12&gt;$D$2),$E12*#REF!,"")</f>
        <v>#REF!</v>
      </c>
      <c r="AP12" s="109" t="e">
        <f>IF(AND($D12&gt;$D$2/6,$E12&gt;$D$2),$E12*#REF!,"")</f>
        <v>#REF!</v>
      </c>
      <c r="AQ12" s="109" t="e">
        <f>IF(AND($D12&gt;$D$2/6,$E12&gt;$D$2),$E12*#REF!,"")</f>
        <v>#REF!</v>
      </c>
      <c r="AR12" s="109" t="e">
        <f>IF(AND($D12&gt;$D$2/6,$E12&gt;$D$2),$E12*#REF!,"")</f>
        <v>#REF!</v>
      </c>
      <c r="AS12" s="109" t="e">
        <f>IF(AND($D12&gt;$D$2/6,$E12&gt;$D$2),$E12*#REF!,"")</f>
        <v>#REF!</v>
      </c>
      <c r="AT12" s="109" t="e">
        <f>IF(AND($D12&gt;$D$2/6,$E12&gt;$D$2),$E12*#REF!,"")</f>
        <v>#REF!</v>
      </c>
      <c r="AU12" s="109" t="e">
        <f>IF(AND($D12&gt;$D$2/6,$E12&gt;$D$2),$E12*#REF!,"")</f>
        <v>#REF!</v>
      </c>
      <c r="AV12" s="109" t="e">
        <f>IF(AND($D12&gt;$D$2/6,$E12&gt;$D$2),$E12*#REF!,"")</f>
        <v>#REF!</v>
      </c>
      <c r="AW12" s="109" t="e">
        <f>IF(AND($D12&gt;$D$2/6,$E12&gt;$D$2),$E12*#REF!,"")</f>
        <v>#REF!</v>
      </c>
      <c r="AX12" s="109" t="e">
        <f>IF(AND($D12&gt;$D$2/6,$E12&gt;$D$2),$E12*#REF!,"")</f>
        <v>#REF!</v>
      </c>
      <c r="AY12" s="6"/>
    </row>
    <row r="13" spans="1:51" ht="12.75" customHeight="1">
      <c r="A13" s="9" t="s">
        <v>346</v>
      </c>
      <c r="B13" s="17" t="s">
        <v>334</v>
      </c>
      <c r="C13" s="18" t="s">
        <v>404</v>
      </c>
      <c r="D13" s="131" t="e">
        <f>#REF!</f>
        <v>#REF!</v>
      </c>
      <c r="E13" s="10" t="e">
        <f>#REF!</f>
        <v>#REF!</v>
      </c>
      <c r="F13" s="11"/>
      <c r="G13" s="134" t="e">
        <f>IF(AND($D13&gt;$D$2/6,$E13&gt;$D$2),SUM(#REF!)*#REF!,"")</f>
        <v>#REF!</v>
      </c>
      <c r="H13" s="109" t="e">
        <f>IF(AND($D13&gt;$D$2/6,$E13&gt;$D$2,$S$3&lt;&gt;""),IF($E13*#REF!&gt;0,$E13*#REF!,""),IF(AND($D13&gt;$D$2/6,$E13&gt;$D$2),$E13*#REF!,""))</f>
        <v>#REF!</v>
      </c>
      <c r="I13" s="16"/>
      <c r="J13" s="134" t="e">
        <f>IF(AND($D13&gt;$D$2/6,$E13&gt;$D$2),$E13*#REF!,"")</f>
        <v>#REF!</v>
      </c>
      <c r="K13" s="135" t="e">
        <f>IF(AND($D13&gt;$D$2/6,$E13&gt;$D$2,OR($E13*#REF!/1000&gt;$S$2,$E13*#REF!/1000&lt;-$S$2)),$E13*#REF!/1000,"")</f>
        <v>#REF!</v>
      </c>
      <c r="L13" s="135"/>
      <c r="M13" s="135" t="e">
        <f>IF($S$3&lt;&gt;"",IF(AND($D13&gt;$D$2/6,$E13&gt;$D$2,$E13*#REF!/1000&gt;$S$2),$E13*#REF!/1000,""),IF(AND($D13&gt;$D$2/6,$E13&gt;$D$2,OR($E13*#REF!/1000&gt;$S$2,$E13*#REF!/1000&lt;-$S$2)),$E13*#REF!/1000,""))</f>
        <v>#REF!</v>
      </c>
      <c r="N13" s="135" t="e">
        <f>IF(AND($D13&gt;$D$2/6,$E13&gt;$D$2),SUM(#REF!)*#REF!/1000,"")</f>
        <v>#REF!</v>
      </c>
      <c r="O13" s="138" t="e">
        <f>IF($S$3&lt;&gt;"",IF(AND($D13&gt;$D$2/6,$E13&gt;$D$2,$E13*#REF!/1000&gt;$S$2),$E13*#REF!/1000,""),IF(AND($D13&gt;$D$2/6,$E13&gt;$D$2,OR($E13*#REF!/1000&gt;$S$2,$E13*#REF!/1000&lt;-$S$2)),$E13*#REF!/1000,""))</f>
        <v>#REF!</v>
      </c>
      <c r="P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Q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R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S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T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U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V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W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X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Y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Z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AA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AB13" s="111" t="e">
        <f>IF($S$3&lt;&gt;"",IF(AND($D13&gt;$D$2/6,$E13&gt;$D$2,$E13*#REF!/1000&gt;$S$2),$E13*#REF!/1000,""),IF(AND($D13&gt;$D$2/6,$E13&gt;$D$2,OR($E13*#REF!/1000&gt;$S$2,$E13*#REF!/1000&lt;-$S$2)),$E13*#REF!/1000,""))</f>
        <v>#REF!</v>
      </c>
      <c r="AC13" s="143" t="e">
        <f>IF($S$3&lt;&gt;"",IF(AND($D13&gt;$D$2/6,$E13&gt;$D$2,$E13*#REF!/1000&gt;$S$2),$E13*#REF!/1000,""),IF(AND($D13&gt;$D$2/6,$E13&gt;$D$2,OR($E13*#REF!/1000&gt;$S$2,$E13*#REF!/1000&lt;-$S$2)),$E13*#REF!/1000,""))</f>
        <v>#REF!</v>
      </c>
      <c r="AD13" s="140" t="e">
        <f>IF(AND($D13&gt;$D$2/6,$E13&gt;$D$2),$E13*#REF!,"")</f>
        <v>#REF!</v>
      </c>
      <c r="AE13" s="113" t="e">
        <f>IF($S$3&lt;&gt;"",IF(AND($D13&gt;$D$2/6,$E13&gt;$D$2,$E13*#REF!/1000&gt;$S$2),$E13*#REF!/1000,""),IF(AND($D13&gt;$D$2/6,$E13&gt;$D$2,OR($E13*#REF!/1000&gt;$S$2,$E13*#REF!/1000&lt;-$S$2)),$E13*#REF!/1000,""))</f>
        <v>#REF!</v>
      </c>
      <c r="AF13" s="113" t="e">
        <f>IF($S$3&lt;&gt;"",IF(AND($D13&gt;$D$2/6,$E13&gt;$D$2,$E13*#REF!/1000&gt;$S$2),$E13*#REF!/1000,""),IF(AND($D13&gt;$D$2/6,$E13&gt;$D$2,OR($E13*#REF!/1000&gt;$S$2,$E13*#REF!/1000&lt;-$S$2)),$E13*#REF!/1000,""))</f>
        <v>#REF!</v>
      </c>
      <c r="AG13" s="113" t="e">
        <f>IF($S$3&lt;&gt;"",IF(AND($D13&gt;$D$2/6,$E13&gt;$D$2,$E13*#REF!/1000&gt;$S$2),$E13*#REF!/1000,""),IF(AND($D13&gt;$D$2/6,$E13&gt;$D$2,OR($E13*#REF!/1000&gt;$S$2,$E13*#REF!/1000&lt;-$S$2)),$E13*#REF!/1000,""))</f>
        <v>#REF!</v>
      </c>
      <c r="AH13" s="113" t="e">
        <f>IF($S$3&lt;&gt;"",IF(AND($D13&gt;$D$2/6,$E13&gt;$D$2,$E13*#REF!/1000&gt;$S$2),$E13*#REF!/1000,""),IF(AND($D13&gt;$D$2/6,$E13&gt;$D$2,OR($E13*#REF!/1000&gt;$S$2,$E13*#REF!/1000&lt;-$S$2)),$E13*#REF!/1000,""))</f>
        <v>#REF!</v>
      </c>
      <c r="AI13" s="113" t="e">
        <f>IF($S$3&lt;&gt;"",IF(AND($D13&gt;$D$2/6,$E13&gt;$D$2,$E13*#REF!/1000&gt;$S$2),$E13*#REF!/1000,""),IF(AND($D13&gt;$D$2/6,$E13&gt;$D$2,OR($E13*#REF!/1000&gt;$S$2,$E13*#REF!/1000&lt;-$S$2)),$E13*#REF!/1000,""))</f>
        <v>#REF!</v>
      </c>
      <c r="AJ13" s="113" t="e">
        <f>IF($S$3&lt;&gt;"",IF(AND($D13&gt;$D$2/6,$E13&gt;$D$2,$E13*#REF!/1000&gt;$S$2),$E13*#REF!/1000,""),IF(AND($D13&gt;$D$2/6,$E13&gt;$D$2,OR($E13*#REF!/1000&gt;$S$2,$E13*#REF!/1000&lt;-$S$2)),$E13*#REF!/1000,""))</f>
        <v>#REF!</v>
      </c>
      <c r="AK13" s="113" t="e">
        <f>IF($S$3&lt;&gt;"",IF(AND($D13&gt;$D$2/6,$E13&gt;$D$2,$E13*#REF!/1000&gt;$S$2),$E13*#REF!/1000,""),IF(AND($D13&gt;$D$2/6,$E13&gt;$D$2,OR($E13*#REF!/1000&gt;$S$2,$E13*#REF!/1000&lt;-$S$2)),$E13*#REF!/1000,""))</f>
        <v>#REF!</v>
      </c>
      <c r="AL13" s="113" t="e">
        <f>IF($S$3&lt;&gt;"",IF(AND($D13&gt;$D$2/6,$E13&gt;$D$2,$E13*#REF!/1000&gt;$S$2),$E13*#REF!/1000,""),IF(AND($D13&gt;$D$2/6,$E13&gt;$D$2,OR($E13*#REF!/1000&gt;$S$2,$E13*#REF!/1000&lt;-$S$2)),$E13*#REF!/1000,""))</f>
        <v>#REF!</v>
      </c>
      <c r="AM13" s="113" t="e">
        <f>IF($S$3&lt;&gt;"",IF(AND($D13&gt;$D$2/6,$E13&gt;$D$2,$E13*#REF!/1000&gt;$S$2),$E13*#REF!/1000,""),IF(AND($D13&gt;$D$2/6,$E13&gt;$D$2,OR($E13*#REF!/1000&gt;$S$2,$E13*#REF!/1000&lt;-$S$2)),$E13*#REF!/1000,""))</f>
        <v>#REF!</v>
      </c>
      <c r="AN13" s="149" t="e">
        <f>IF($S$3&lt;&gt;"",IF(AND($D13&gt;$D$2/6,$E13&gt;$D$2,$E13*#REF!/1000&gt;$S$2),$E13*#REF!/1000,""),IF(AND($D13&gt;$D$2/6,$E13&gt;$D$2,OR($E13*#REF!/1000&gt;$S$2,$E13*#REF!/1000&lt;-$S$2)),$E13*#REF!/1000,""))</f>
        <v>#REF!</v>
      </c>
      <c r="AO13" s="109" t="e">
        <f>IF(AND($D13&gt;$D$2/6,$E13&gt;$D$2),$E13*#REF!,"")</f>
        <v>#REF!</v>
      </c>
      <c r="AP13" s="109" t="e">
        <f>IF(AND($D13&gt;$D$2/6,$E13&gt;$D$2),$E13*#REF!,"")</f>
        <v>#REF!</v>
      </c>
      <c r="AQ13" s="109" t="e">
        <f>IF(AND($D13&gt;$D$2/6,$E13&gt;$D$2),$E13*#REF!,"")</f>
        <v>#REF!</v>
      </c>
      <c r="AR13" s="109" t="e">
        <f>IF(AND($D13&gt;$D$2/6,$E13&gt;$D$2),$E13*#REF!,"")</f>
        <v>#REF!</v>
      </c>
      <c r="AS13" s="109" t="e">
        <f>IF(AND($D13&gt;$D$2/6,$E13&gt;$D$2),$E13*#REF!,"")</f>
        <v>#REF!</v>
      </c>
      <c r="AT13" s="109" t="e">
        <f>IF(AND($D13&gt;$D$2/6,$E13&gt;$D$2),$E13*#REF!,"")</f>
        <v>#REF!</v>
      </c>
      <c r="AU13" s="109" t="e">
        <f>IF(AND($D13&gt;$D$2/6,$E13&gt;$D$2),$E13*#REF!,"")</f>
        <v>#REF!</v>
      </c>
      <c r="AV13" s="109" t="e">
        <f>IF(AND($D13&gt;$D$2/6,$E13&gt;$D$2),$E13*#REF!,"")</f>
        <v>#REF!</v>
      </c>
      <c r="AW13" s="109" t="e">
        <f>IF(AND($D13&gt;$D$2/6,$E13&gt;$D$2),$E13*#REF!,"")</f>
        <v>#REF!</v>
      </c>
      <c r="AX13" s="109" t="e">
        <f>IF(AND($D13&gt;$D$2/6,$E13&gt;$D$2),$E13*#REF!,"")</f>
        <v>#REF!</v>
      </c>
      <c r="AY13" s="6"/>
    </row>
    <row r="14" spans="1:51" ht="12.75" customHeight="1">
      <c r="A14" s="9" t="s">
        <v>346</v>
      </c>
      <c r="B14" s="17" t="s">
        <v>335</v>
      </c>
      <c r="C14" s="18" t="s">
        <v>405</v>
      </c>
      <c r="D14" s="131" t="e">
        <f>#REF!</f>
        <v>#REF!</v>
      </c>
      <c r="E14" s="10" t="e">
        <f>#REF!</f>
        <v>#REF!</v>
      </c>
      <c r="F14" s="11"/>
      <c r="G14" s="134" t="e">
        <f>IF(AND($D14&gt;$D$2/6,$E14&gt;$D$2),SUM(#REF!)*#REF!,"")</f>
        <v>#REF!</v>
      </c>
      <c r="H14" s="109" t="e">
        <f>IF(AND($D14&gt;$D$2/6,$E14&gt;$D$2,$S$3&lt;&gt;""),IF($E14*#REF!&gt;0,$E14*#REF!,""),IF(AND($D14&gt;$D$2/6,$E14&gt;$D$2),$E14*#REF!,""))</f>
        <v>#REF!</v>
      </c>
      <c r="I14" s="16"/>
      <c r="J14" s="134" t="e">
        <f>IF(AND($D14&gt;$D$2/6,$E14&gt;$D$2),$E14*#REF!,"")</f>
        <v>#REF!</v>
      </c>
      <c r="K14" s="135" t="e">
        <f>IF(AND($D14&gt;$D$2/6,$E14&gt;$D$2,OR($E14*#REF!/1000&gt;$S$2,$E14*#REF!/1000&lt;-$S$2)),$E14*#REF!/1000,"")</f>
        <v>#REF!</v>
      </c>
      <c r="L14" s="135"/>
      <c r="M14" s="135" t="e">
        <f>IF($S$3&lt;&gt;"",IF(AND($D14&gt;$D$2/6,$E14&gt;$D$2,$E14*#REF!/1000&gt;$S$2),$E14*#REF!/1000,""),IF(AND($D14&gt;$D$2/6,$E14&gt;$D$2,OR($E14*#REF!/1000&gt;$S$2,$E14*#REF!/1000&lt;-$S$2)),$E14*#REF!/1000,""))</f>
        <v>#REF!</v>
      </c>
      <c r="N14" s="135" t="e">
        <f>IF(AND($D14&gt;$D$2/6,$E14&gt;$D$2),SUM(#REF!)*#REF!/1000,"")</f>
        <v>#REF!</v>
      </c>
      <c r="O14" s="138" t="e">
        <f>IF($S$3&lt;&gt;"",IF(AND($D14&gt;$D$2/6,$E14&gt;$D$2,$E14*#REF!/1000&gt;$S$2),$E14*#REF!/1000,""),IF(AND($D14&gt;$D$2/6,$E14&gt;$D$2,OR($E14*#REF!/1000&gt;$S$2,$E14*#REF!/1000&lt;-$S$2)),$E14*#REF!/1000,""))</f>
        <v>#REF!</v>
      </c>
      <c r="P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Q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R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S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T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U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V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W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X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Y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Z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AA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AB14" s="111" t="e">
        <f>IF($S$3&lt;&gt;"",IF(AND($D14&gt;$D$2/6,$E14&gt;$D$2,$E14*#REF!/1000&gt;$S$2),$E14*#REF!/1000,""),IF(AND($D14&gt;$D$2/6,$E14&gt;$D$2,OR($E14*#REF!/1000&gt;$S$2,$E14*#REF!/1000&lt;-$S$2)),$E14*#REF!/1000,""))</f>
        <v>#REF!</v>
      </c>
      <c r="AC14" s="143" t="e">
        <f>IF($S$3&lt;&gt;"",IF(AND($D14&gt;$D$2/6,$E14&gt;$D$2,$E14*#REF!/1000&gt;$S$2),$E14*#REF!/1000,""),IF(AND($D14&gt;$D$2/6,$E14&gt;$D$2,OR($E14*#REF!/1000&gt;$S$2,$E14*#REF!/1000&lt;-$S$2)),$E14*#REF!/1000,""))</f>
        <v>#REF!</v>
      </c>
      <c r="AD14" s="140" t="e">
        <f>IF(AND($D14&gt;$D$2/6,$E14&gt;$D$2),$E14*#REF!,"")</f>
        <v>#REF!</v>
      </c>
      <c r="AE14" s="113" t="e">
        <f>IF($S$3&lt;&gt;"",IF(AND($D14&gt;$D$2/6,$E14&gt;$D$2,$E14*#REF!/1000&gt;$S$2),$E14*#REF!/1000,""),IF(AND($D14&gt;$D$2/6,$E14&gt;$D$2,OR($E14*#REF!/1000&gt;$S$2,$E14*#REF!/1000&lt;-$S$2)),$E14*#REF!/1000,""))</f>
        <v>#REF!</v>
      </c>
      <c r="AF14" s="113" t="e">
        <f>IF($S$3&lt;&gt;"",IF(AND($D14&gt;$D$2/6,$E14&gt;$D$2,$E14*#REF!/1000&gt;$S$2),$E14*#REF!/1000,""),IF(AND($D14&gt;$D$2/6,$E14&gt;$D$2,OR($E14*#REF!/1000&gt;$S$2,$E14*#REF!/1000&lt;-$S$2)),$E14*#REF!/1000,""))</f>
        <v>#REF!</v>
      </c>
      <c r="AG14" s="113" t="e">
        <f>IF($S$3&lt;&gt;"",IF(AND($D14&gt;$D$2/6,$E14&gt;$D$2,$E14*#REF!/1000&gt;$S$2),$E14*#REF!/1000,""),IF(AND($D14&gt;$D$2/6,$E14&gt;$D$2,OR($E14*#REF!/1000&gt;$S$2,$E14*#REF!/1000&lt;-$S$2)),$E14*#REF!/1000,""))</f>
        <v>#REF!</v>
      </c>
      <c r="AH14" s="113" t="e">
        <f>IF($S$3&lt;&gt;"",IF(AND($D14&gt;$D$2/6,$E14&gt;$D$2,$E14*#REF!/1000&gt;$S$2),$E14*#REF!/1000,""),IF(AND($D14&gt;$D$2/6,$E14&gt;$D$2,OR($E14*#REF!/1000&gt;$S$2,$E14*#REF!/1000&lt;-$S$2)),$E14*#REF!/1000,""))</f>
        <v>#REF!</v>
      </c>
      <c r="AI14" s="113" t="e">
        <f>IF($S$3&lt;&gt;"",IF(AND($D14&gt;$D$2/6,$E14&gt;$D$2,$E14*#REF!/1000&gt;$S$2),$E14*#REF!/1000,""),IF(AND($D14&gt;$D$2/6,$E14&gt;$D$2,OR($E14*#REF!/1000&gt;$S$2,$E14*#REF!/1000&lt;-$S$2)),$E14*#REF!/1000,""))</f>
        <v>#REF!</v>
      </c>
      <c r="AJ14" s="113" t="e">
        <f>IF($S$3&lt;&gt;"",IF(AND($D14&gt;$D$2/6,$E14&gt;$D$2,$E14*#REF!/1000&gt;$S$2),$E14*#REF!/1000,""),IF(AND($D14&gt;$D$2/6,$E14&gt;$D$2,OR($E14*#REF!/1000&gt;$S$2,$E14*#REF!/1000&lt;-$S$2)),$E14*#REF!/1000,""))</f>
        <v>#REF!</v>
      </c>
      <c r="AK14" s="113" t="e">
        <f>IF($S$3&lt;&gt;"",IF(AND($D14&gt;$D$2/6,$E14&gt;$D$2,$E14*#REF!/1000&gt;$S$2),$E14*#REF!/1000,""),IF(AND($D14&gt;$D$2/6,$E14&gt;$D$2,OR($E14*#REF!/1000&gt;$S$2,$E14*#REF!/1000&lt;-$S$2)),$E14*#REF!/1000,""))</f>
        <v>#REF!</v>
      </c>
      <c r="AL14" s="113" t="e">
        <f>IF($S$3&lt;&gt;"",IF(AND($D14&gt;$D$2/6,$E14&gt;$D$2,$E14*#REF!/1000&gt;$S$2),$E14*#REF!/1000,""),IF(AND($D14&gt;$D$2/6,$E14&gt;$D$2,OR($E14*#REF!/1000&gt;$S$2,$E14*#REF!/1000&lt;-$S$2)),$E14*#REF!/1000,""))</f>
        <v>#REF!</v>
      </c>
      <c r="AM14" s="113" t="e">
        <f>IF($S$3&lt;&gt;"",IF(AND($D14&gt;$D$2/6,$E14&gt;$D$2,$E14*#REF!/1000&gt;$S$2),$E14*#REF!/1000,""),IF(AND($D14&gt;$D$2/6,$E14&gt;$D$2,OR($E14*#REF!/1000&gt;$S$2,$E14*#REF!/1000&lt;-$S$2)),$E14*#REF!/1000,""))</f>
        <v>#REF!</v>
      </c>
      <c r="AN14" s="149" t="e">
        <f>IF($S$3&lt;&gt;"",IF(AND($D14&gt;$D$2/6,$E14&gt;$D$2,$E14*#REF!/1000&gt;$S$2),$E14*#REF!/1000,""),IF(AND($D14&gt;$D$2/6,$E14&gt;$D$2,OR($E14*#REF!/1000&gt;$S$2,$E14*#REF!/1000&lt;-$S$2)),$E14*#REF!/1000,""))</f>
        <v>#REF!</v>
      </c>
      <c r="AO14" s="109" t="e">
        <f>IF(AND($D14&gt;$D$2/6,$E14&gt;$D$2),$E14*#REF!,"")</f>
        <v>#REF!</v>
      </c>
      <c r="AP14" s="109" t="e">
        <f>IF(AND($D14&gt;$D$2/6,$E14&gt;$D$2),$E14*#REF!,"")</f>
        <v>#REF!</v>
      </c>
      <c r="AQ14" s="109" t="e">
        <f>IF(AND($D14&gt;$D$2/6,$E14&gt;$D$2),$E14*#REF!,"")</f>
        <v>#REF!</v>
      </c>
      <c r="AR14" s="109" t="e">
        <f>IF(AND($D14&gt;$D$2/6,$E14&gt;$D$2),$E14*#REF!,"")</f>
        <v>#REF!</v>
      </c>
      <c r="AS14" s="109" t="e">
        <f>IF(AND($D14&gt;$D$2/6,$E14&gt;$D$2),$E14*#REF!,"")</f>
        <v>#REF!</v>
      </c>
      <c r="AT14" s="109" t="e">
        <f>IF(AND($D14&gt;$D$2/6,$E14&gt;$D$2),$E14*#REF!,"")</f>
        <v>#REF!</v>
      </c>
      <c r="AU14" s="109" t="e">
        <f>IF(AND($D14&gt;$D$2/6,$E14&gt;$D$2),$E14*#REF!,"")</f>
        <v>#REF!</v>
      </c>
      <c r="AV14" s="109" t="e">
        <f>IF(AND($D14&gt;$D$2/6,$E14&gt;$D$2),$E14*#REF!,"")</f>
        <v>#REF!</v>
      </c>
      <c r="AW14" s="109" t="e">
        <f>IF(AND($D14&gt;$D$2/6,$E14&gt;$D$2),$E14*#REF!,"")</f>
        <v>#REF!</v>
      </c>
      <c r="AX14" s="109" t="e">
        <f>IF(AND($D14&gt;$D$2/6,$E14&gt;$D$2),$E14*#REF!,"")</f>
        <v>#REF!</v>
      </c>
      <c r="AY14" s="6"/>
    </row>
    <row r="15" spans="1:51" ht="12.75" customHeight="1">
      <c r="A15" s="9" t="s">
        <v>346</v>
      </c>
      <c r="B15" s="17" t="s">
        <v>334</v>
      </c>
      <c r="C15" s="18" t="s">
        <v>406</v>
      </c>
      <c r="D15" s="131" t="e">
        <f>#REF!</f>
        <v>#REF!</v>
      </c>
      <c r="E15" s="10" t="e">
        <f>#REF!</f>
        <v>#REF!</v>
      </c>
      <c r="F15" s="11"/>
      <c r="G15" s="134" t="e">
        <f>IF(AND($D15&gt;$D$2/6,$E15&gt;$D$2),SUM(#REF!)*#REF!,"")</f>
        <v>#REF!</v>
      </c>
      <c r="H15" s="109" t="e">
        <f>IF(AND($D15&gt;$D$2/6,$E15&gt;$D$2,$S$3&lt;&gt;""),IF($E15*#REF!&gt;0,$E15*#REF!,""),IF(AND($D15&gt;$D$2/6,$E15&gt;$D$2),$E15*#REF!,""))</f>
        <v>#REF!</v>
      </c>
      <c r="I15" s="16"/>
      <c r="J15" s="134" t="e">
        <f>IF(AND($D15&gt;$D$2/6,$E15&gt;$D$2),$E15*#REF!,"")</f>
        <v>#REF!</v>
      </c>
      <c r="K15" s="135" t="e">
        <f>IF(AND($D15&gt;$D$2/6,$E15&gt;$D$2,OR($E15*#REF!/1000&gt;$S$2,$E15*#REF!/1000&lt;-$S$2)),$E15*#REF!/1000,"")</f>
        <v>#REF!</v>
      </c>
      <c r="L15" s="135"/>
      <c r="M15" s="135" t="e">
        <f>IF($S$3&lt;&gt;"",IF(AND($D15&gt;$D$2/6,$E15&gt;$D$2,$E15*#REF!/1000&gt;$S$2),$E15*#REF!/1000,""),IF(AND($D15&gt;$D$2/6,$E15&gt;$D$2,OR($E15*#REF!/1000&gt;$S$2,$E15*#REF!/1000&lt;-$S$2)),$E15*#REF!/1000,""))</f>
        <v>#REF!</v>
      </c>
      <c r="N15" s="135" t="e">
        <f>IF(AND($D15&gt;$D$2/6,$E15&gt;$D$2),SUM(#REF!)*#REF!/1000,"")</f>
        <v>#REF!</v>
      </c>
      <c r="O15" s="138" t="e">
        <f>IF($S$3&lt;&gt;"",IF(AND($D15&gt;$D$2/6,$E15&gt;$D$2,$E15*#REF!/1000&gt;$S$2),$E15*#REF!/1000,""),IF(AND($D15&gt;$D$2/6,$E15&gt;$D$2,OR($E15*#REF!/1000&gt;$S$2,$E15*#REF!/1000&lt;-$S$2)),$E15*#REF!/1000,""))</f>
        <v>#REF!</v>
      </c>
      <c r="P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Q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R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S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T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U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V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W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X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Y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Z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AA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AB15" s="111" t="e">
        <f>IF($S$3&lt;&gt;"",IF(AND($D15&gt;$D$2/6,$E15&gt;$D$2,$E15*#REF!/1000&gt;$S$2),$E15*#REF!/1000,""),IF(AND($D15&gt;$D$2/6,$E15&gt;$D$2,OR($E15*#REF!/1000&gt;$S$2,$E15*#REF!/1000&lt;-$S$2)),$E15*#REF!/1000,""))</f>
        <v>#REF!</v>
      </c>
      <c r="AC15" s="143" t="e">
        <f>IF($S$3&lt;&gt;"",IF(AND($D15&gt;$D$2/6,$E15&gt;$D$2,$E15*#REF!/1000&gt;$S$2),$E15*#REF!/1000,""),IF(AND($D15&gt;$D$2/6,$E15&gt;$D$2,OR($E15*#REF!/1000&gt;$S$2,$E15*#REF!/1000&lt;-$S$2)),$E15*#REF!/1000,""))</f>
        <v>#REF!</v>
      </c>
      <c r="AD15" s="140" t="e">
        <f>IF(AND($D15&gt;$D$2/6,$E15&gt;$D$2),$E15*#REF!,"")</f>
        <v>#REF!</v>
      </c>
      <c r="AE15" s="113" t="e">
        <f>IF($S$3&lt;&gt;"",IF(AND($D15&gt;$D$2/6,$E15&gt;$D$2,$E15*#REF!/1000&gt;$S$2),$E15*#REF!/1000,""),IF(AND($D15&gt;$D$2/6,$E15&gt;$D$2,OR($E15*#REF!/1000&gt;$S$2,$E15*#REF!/1000&lt;-$S$2)),$E15*#REF!/1000,""))</f>
        <v>#REF!</v>
      </c>
      <c r="AF15" s="113" t="e">
        <f>IF($S$3&lt;&gt;"",IF(AND($D15&gt;$D$2/6,$E15&gt;$D$2,$E15*#REF!/1000&gt;$S$2),$E15*#REF!/1000,""),IF(AND($D15&gt;$D$2/6,$E15&gt;$D$2,OR($E15*#REF!/1000&gt;$S$2,$E15*#REF!/1000&lt;-$S$2)),$E15*#REF!/1000,""))</f>
        <v>#REF!</v>
      </c>
      <c r="AG15" s="113" t="e">
        <f>IF($S$3&lt;&gt;"",IF(AND($D15&gt;$D$2/6,$E15&gt;$D$2,$E15*#REF!/1000&gt;$S$2),$E15*#REF!/1000,""),IF(AND($D15&gt;$D$2/6,$E15&gt;$D$2,OR($E15*#REF!/1000&gt;$S$2,$E15*#REF!/1000&lt;-$S$2)),$E15*#REF!/1000,""))</f>
        <v>#REF!</v>
      </c>
      <c r="AH15" s="113" t="e">
        <f>IF($S$3&lt;&gt;"",IF(AND($D15&gt;$D$2/6,$E15&gt;$D$2,$E15*#REF!/1000&gt;$S$2),$E15*#REF!/1000,""),IF(AND($D15&gt;$D$2/6,$E15&gt;$D$2,OR($E15*#REF!/1000&gt;$S$2,$E15*#REF!/1000&lt;-$S$2)),$E15*#REF!/1000,""))</f>
        <v>#REF!</v>
      </c>
      <c r="AI15" s="113" t="e">
        <f>IF($S$3&lt;&gt;"",IF(AND($D15&gt;$D$2/6,$E15&gt;$D$2,$E15*#REF!/1000&gt;$S$2),$E15*#REF!/1000,""),IF(AND($D15&gt;$D$2/6,$E15&gt;$D$2,OR($E15*#REF!/1000&gt;$S$2,$E15*#REF!/1000&lt;-$S$2)),$E15*#REF!/1000,""))</f>
        <v>#REF!</v>
      </c>
      <c r="AJ15" s="113" t="e">
        <f>IF($S$3&lt;&gt;"",IF(AND($D15&gt;$D$2/6,$E15&gt;$D$2,$E15*#REF!/1000&gt;$S$2),$E15*#REF!/1000,""),IF(AND($D15&gt;$D$2/6,$E15&gt;$D$2,OR($E15*#REF!/1000&gt;$S$2,$E15*#REF!/1000&lt;-$S$2)),$E15*#REF!/1000,""))</f>
        <v>#REF!</v>
      </c>
      <c r="AK15" s="113" t="e">
        <f>IF($S$3&lt;&gt;"",IF(AND($D15&gt;$D$2/6,$E15&gt;$D$2,$E15*#REF!/1000&gt;$S$2),$E15*#REF!/1000,""),IF(AND($D15&gt;$D$2/6,$E15&gt;$D$2,OR($E15*#REF!/1000&gt;$S$2,$E15*#REF!/1000&lt;-$S$2)),$E15*#REF!/1000,""))</f>
        <v>#REF!</v>
      </c>
      <c r="AL15" s="113" t="e">
        <f>IF($S$3&lt;&gt;"",IF(AND($D15&gt;$D$2/6,$E15&gt;$D$2,$E15*#REF!/1000&gt;$S$2),$E15*#REF!/1000,""),IF(AND($D15&gt;$D$2/6,$E15&gt;$D$2,OR($E15*#REF!/1000&gt;$S$2,$E15*#REF!/1000&lt;-$S$2)),$E15*#REF!/1000,""))</f>
        <v>#REF!</v>
      </c>
      <c r="AM15" s="113" t="e">
        <f>IF($S$3&lt;&gt;"",IF(AND($D15&gt;$D$2/6,$E15&gt;$D$2,$E15*#REF!/1000&gt;$S$2),$E15*#REF!/1000,""),IF(AND($D15&gt;$D$2/6,$E15&gt;$D$2,OR($E15*#REF!/1000&gt;$S$2,$E15*#REF!/1000&lt;-$S$2)),$E15*#REF!/1000,""))</f>
        <v>#REF!</v>
      </c>
      <c r="AN15" s="149" t="e">
        <f>IF($S$3&lt;&gt;"",IF(AND($D15&gt;$D$2/6,$E15&gt;$D$2,$E15*#REF!/1000&gt;$S$2),$E15*#REF!/1000,""),IF(AND($D15&gt;$D$2/6,$E15&gt;$D$2,OR($E15*#REF!/1000&gt;$S$2,$E15*#REF!/1000&lt;-$S$2)),$E15*#REF!/1000,""))</f>
        <v>#REF!</v>
      </c>
      <c r="AO15" s="109" t="e">
        <f>IF(AND($D15&gt;$D$2/6,$E15&gt;$D$2),$E15*#REF!,"")</f>
        <v>#REF!</v>
      </c>
      <c r="AP15" s="109" t="e">
        <f>IF(AND($D15&gt;$D$2/6,$E15&gt;$D$2),$E15*#REF!,"")</f>
        <v>#REF!</v>
      </c>
      <c r="AQ15" s="109" t="e">
        <f>IF(AND($D15&gt;$D$2/6,$E15&gt;$D$2),$E15*#REF!,"")</f>
        <v>#REF!</v>
      </c>
      <c r="AR15" s="109" t="e">
        <f>IF(AND($D15&gt;$D$2/6,$E15&gt;$D$2),$E15*#REF!,"")</f>
        <v>#REF!</v>
      </c>
      <c r="AS15" s="109" t="e">
        <f>IF(AND($D15&gt;$D$2/6,$E15&gt;$D$2),$E15*#REF!,"")</f>
        <v>#REF!</v>
      </c>
      <c r="AT15" s="109" t="e">
        <f>IF(AND($D15&gt;$D$2/6,$E15&gt;$D$2),$E15*#REF!,"")</f>
        <v>#REF!</v>
      </c>
      <c r="AU15" s="109" t="e">
        <f>IF(AND($D15&gt;$D$2/6,$E15&gt;$D$2),$E15*#REF!,"")</f>
        <v>#REF!</v>
      </c>
      <c r="AV15" s="109" t="e">
        <f>IF(AND($D15&gt;$D$2/6,$E15&gt;$D$2),$E15*#REF!,"")</f>
        <v>#REF!</v>
      </c>
      <c r="AW15" s="109" t="e">
        <f>IF(AND($D15&gt;$D$2/6,$E15&gt;$D$2),$E15*#REF!,"")</f>
        <v>#REF!</v>
      </c>
      <c r="AX15" s="109" t="e">
        <f>IF(AND($D15&gt;$D$2/6,$E15&gt;$D$2),$E15*#REF!,"")</f>
        <v>#REF!</v>
      </c>
      <c r="AY15" s="6"/>
    </row>
    <row r="16" spans="1:51" ht="12.75" customHeight="1">
      <c r="A16" s="9" t="s">
        <v>346</v>
      </c>
      <c r="B16" s="17" t="s">
        <v>335</v>
      </c>
      <c r="C16" s="18" t="s">
        <v>407</v>
      </c>
      <c r="D16" s="131" t="e">
        <f>#REF!</f>
        <v>#REF!</v>
      </c>
      <c r="E16" s="10" t="e">
        <f>#REF!</f>
        <v>#REF!</v>
      </c>
      <c r="F16" s="11"/>
      <c r="G16" s="134" t="e">
        <f>IF(AND($D16&gt;$D$2/6,$E16&gt;$D$2),SUM(#REF!)*#REF!,"")</f>
        <v>#REF!</v>
      </c>
      <c r="H16" s="109" t="e">
        <f>IF(AND($D16&gt;$D$2/6,$E16&gt;$D$2,$S$3&lt;&gt;""),IF($E16*#REF!&gt;0,$E16*#REF!,""),IF(AND($D16&gt;$D$2/6,$E16&gt;$D$2),$E16*#REF!,""))</f>
        <v>#REF!</v>
      </c>
      <c r="I16" s="16"/>
      <c r="J16" s="134" t="e">
        <f>IF(AND($D16&gt;$D$2/6,$E16&gt;$D$2),$E16*#REF!,"")</f>
        <v>#REF!</v>
      </c>
      <c r="K16" s="135" t="e">
        <f>IF(AND($D16&gt;$D$2/6,$E16&gt;$D$2,OR($E16*#REF!/1000&gt;$S$2,$E16*#REF!/1000&lt;-$S$2)),$E16*#REF!/1000,"")</f>
        <v>#REF!</v>
      </c>
      <c r="L16" s="135"/>
      <c r="M16" s="135" t="e">
        <f>IF($S$3&lt;&gt;"",IF(AND($D16&gt;$D$2/6,$E16&gt;$D$2,$E16*#REF!/1000&gt;$S$2),$E16*#REF!/1000,""),IF(AND($D16&gt;$D$2/6,$E16&gt;$D$2,OR($E16*#REF!/1000&gt;$S$2,$E16*#REF!/1000&lt;-$S$2)),$E16*#REF!/1000,""))</f>
        <v>#REF!</v>
      </c>
      <c r="N16" s="135" t="e">
        <f>IF(AND($D16&gt;$D$2/6,$E16&gt;$D$2),SUM(#REF!)*#REF!/1000,"")</f>
        <v>#REF!</v>
      </c>
      <c r="O16" s="138" t="e">
        <f>IF($S$3&lt;&gt;"",IF(AND($D16&gt;$D$2/6,$E16&gt;$D$2,$E16*#REF!/1000&gt;$S$2),$E16*#REF!/1000,""),IF(AND($D16&gt;$D$2/6,$E16&gt;$D$2,OR($E16*#REF!/1000&gt;$S$2,$E16*#REF!/1000&lt;-$S$2)),$E16*#REF!/1000,""))</f>
        <v>#REF!</v>
      </c>
      <c r="P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Q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R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S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T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U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V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W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X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Y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Z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AA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AB16" s="111" t="e">
        <f>IF($S$3&lt;&gt;"",IF(AND($D16&gt;$D$2/6,$E16&gt;$D$2,$E16*#REF!/1000&gt;$S$2),$E16*#REF!/1000,""),IF(AND($D16&gt;$D$2/6,$E16&gt;$D$2,OR($E16*#REF!/1000&gt;$S$2,$E16*#REF!/1000&lt;-$S$2)),$E16*#REF!/1000,""))</f>
        <v>#REF!</v>
      </c>
      <c r="AC16" s="143" t="e">
        <f>IF($S$3&lt;&gt;"",IF(AND($D16&gt;$D$2/6,$E16&gt;$D$2,$E16*#REF!/1000&gt;$S$2),$E16*#REF!/1000,""),IF(AND($D16&gt;$D$2/6,$E16&gt;$D$2,OR($E16*#REF!/1000&gt;$S$2,$E16*#REF!/1000&lt;-$S$2)),$E16*#REF!/1000,""))</f>
        <v>#REF!</v>
      </c>
      <c r="AD16" s="140" t="e">
        <f>IF(AND($D16&gt;$D$2/6,$E16&gt;$D$2),$E16*#REF!,"")</f>
        <v>#REF!</v>
      </c>
      <c r="AE16" s="113" t="e">
        <f>IF($S$3&lt;&gt;"",IF(AND($D16&gt;$D$2/6,$E16&gt;$D$2,$E16*#REF!/1000&gt;$S$2),$E16*#REF!/1000,""),IF(AND($D16&gt;$D$2/6,$E16&gt;$D$2,OR($E16*#REF!/1000&gt;$S$2,$E16*#REF!/1000&lt;-$S$2)),$E16*#REF!/1000,""))</f>
        <v>#REF!</v>
      </c>
      <c r="AF16" s="113" t="e">
        <f>IF($S$3&lt;&gt;"",IF(AND($D16&gt;$D$2/6,$E16&gt;$D$2,$E16*#REF!/1000&gt;$S$2),$E16*#REF!/1000,""),IF(AND($D16&gt;$D$2/6,$E16&gt;$D$2,OR($E16*#REF!/1000&gt;$S$2,$E16*#REF!/1000&lt;-$S$2)),$E16*#REF!/1000,""))</f>
        <v>#REF!</v>
      </c>
      <c r="AG16" s="113" t="e">
        <f>IF($S$3&lt;&gt;"",IF(AND($D16&gt;$D$2/6,$E16&gt;$D$2,$E16*#REF!/1000&gt;$S$2),$E16*#REF!/1000,""),IF(AND($D16&gt;$D$2/6,$E16&gt;$D$2,OR($E16*#REF!/1000&gt;$S$2,$E16*#REF!/1000&lt;-$S$2)),$E16*#REF!/1000,""))</f>
        <v>#REF!</v>
      </c>
      <c r="AH16" s="113" t="e">
        <f>IF($S$3&lt;&gt;"",IF(AND($D16&gt;$D$2/6,$E16&gt;$D$2,$E16*#REF!/1000&gt;$S$2),$E16*#REF!/1000,""),IF(AND($D16&gt;$D$2/6,$E16&gt;$D$2,OR($E16*#REF!/1000&gt;$S$2,$E16*#REF!/1000&lt;-$S$2)),$E16*#REF!/1000,""))</f>
        <v>#REF!</v>
      </c>
      <c r="AI16" s="113" t="e">
        <f>IF($S$3&lt;&gt;"",IF(AND($D16&gt;$D$2/6,$E16&gt;$D$2,$E16*#REF!/1000&gt;$S$2),$E16*#REF!/1000,""),IF(AND($D16&gt;$D$2/6,$E16&gt;$D$2,OR($E16*#REF!/1000&gt;$S$2,$E16*#REF!/1000&lt;-$S$2)),$E16*#REF!/1000,""))</f>
        <v>#REF!</v>
      </c>
      <c r="AJ16" s="113" t="e">
        <f>IF($S$3&lt;&gt;"",IF(AND($D16&gt;$D$2/6,$E16&gt;$D$2,$E16*#REF!/1000&gt;$S$2),$E16*#REF!/1000,""),IF(AND($D16&gt;$D$2/6,$E16&gt;$D$2,OR($E16*#REF!/1000&gt;$S$2,$E16*#REF!/1000&lt;-$S$2)),$E16*#REF!/1000,""))</f>
        <v>#REF!</v>
      </c>
      <c r="AK16" s="113" t="e">
        <f>IF($S$3&lt;&gt;"",IF(AND($D16&gt;$D$2/6,$E16&gt;$D$2,$E16*#REF!/1000&gt;$S$2),$E16*#REF!/1000,""),IF(AND($D16&gt;$D$2/6,$E16&gt;$D$2,OR($E16*#REF!/1000&gt;$S$2,$E16*#REF!/1000&lt;-$S$2)),$E16*#REF!/1000,""))</f>
        <v>#REF!</v>
      </c>
      <c r="AL16" s="113" t="e">
        <f>IF($S$3&lt;&gt;"",IF(AND($D16&gt;$D$2/6,$E16&gt;$D$2,$E16*#REF!/1000&gt;$S$2),$E16*#REF!/1000,""),IF(AND($D16&gt;$D$2/6,$E16&gt;$D$2,OR($E16*#REF!/1000&gt;$S$2,$E16*#REF!/1000&lt;-$S$2)),$E16*#REF!/1000,""))</f>
        <v>#REF!</v>
      </c>
      <c r="AM16" s="113" t="e">
        <f>IF($S$3&lt;&gt;"",IF(AND($D16&gt;$D$2/6,$E16&gt;$D$2,$E16*#REF!/1000&gt;$S$2),$E16*#REF!/1000,""),IF(AND($D16&gt;$D$2/6,$E16&gt;$D$2,OR($E16*#REF!/1000&gt;$S$2,$E16*#REF!/1000&lt;-$S$2)),$E16*#REF!/1000,""))</f>
        <v>#REF!</v>
      </c>
      <c r="AN16" s="149" t="e">
        <f>IF($S$3&lt;&gt;"",IF(AND($D16&gt;$D$2/6,$E16&gt;$D$2,$E16*#REF!/1000&gt;$S$2),$E16*#REF!/1000,""),IF(AND($D16&gt;$D$2/6,$E16&gt;$D$2,OR($E16*#REF!/1000&gt;$S$2,$E16*#REF!/1000&lt;-$S$2)),$E16*#REF!/1000,""))</f>
        <v>#REF!</v>
      </c>
      <c r="AO16" s="109" t="e">
        <f>IF(AND($D16&gt;$D$2/6,$E16&gt;$D$2),$E16*#REF!,"")</f>
        <v>#REF!</v>
      </c>
      <c r="AP16" s="109" t="e">
        <f>IF(AND($D16&gt;$D$2/6,$E16&gt;$D$2),$E16*#REF!,"")</f>
        <v>#REF!</v>
      </c>
      <c r="AQ16" s="109" t="e">
        <f>IF(AND($D16&gt;$D$2/6,$E16&gt;$D$2),$E16*#REF!,"")</f>
        <v>#REF!</v>
      </c>
      <c r="AR16" s="109" t="e">
        <f>IF(AND($D16&gt;$D$2/6,$E16&gt;$D$2),$E16*#REF!,"")</f>
        <v>#REF!</v>
      </c>
      <c r="AS16" s="109" t="e">
        <f>IF(AND($D16&gt;$D$2/6,$E16&gt;$D$2),$E16*#REF!,"")</f>
        <v>#REF!</v>
      </c>
      <c r="AT16" s="109" t="e">
        <f>IF(AND($D16&gt;$D$2/6,$E16&gt;$D$2),$E16*#REF!,"")</f>
        <v>#REF!</v>
      </c>
      <c r="AU16" s="109" t="e">
        <f>IF(AND($D16&gt;$D$2/6,$E16&gt;$D$2),$E16*#REF!,"")</f>
        <v>#REF!</v>
      </c>
      <c r="AV16" s="109" t="e">
        <f>IF(AND($D16&gt;$D$2/6,$E16&gt;$D$2),$E16*#REF!,"")</f>
        <v>#REF!</v>
      </c>
      <c r="AW16" s="109" t="e">
        <f>IF(AND($D16&gt;$D$2/6,$E16&gt;$D$2),$E16*#REF!,"")</f>
        <v>#REF!</v>
      </c>
      <c r="AX16" s="109" t="e">
        <f>IF(AND($D16&gt;$D$2/6,$E16&gt;$D$2),$E16*#REF!,"")</f>
        <v>#REF!</v>
      </c>
      <c r="AY16" s="6"/>
    </row>
    <row r="17" spans="1:51" ht="12.75" customHeight="1">
      <c r="A17" s="9" t="s">
        <v>346</v>
      </c>
      <c r="B17" s="17" t="s">
        <v>334</v>
      </c>
      <c r="C17" s="18" t="s">
        <v>408</v>
      </c>
      <c r="D17" s="131" t="e">
        <f>#REF!</f>
        <v>#REF!</v>
      </c>
      <c r="E17" s="10" t="e">
        <f>#REF!</f>
        <v>#REF!</v>
      </c>
      <c r="F17" s="11"/>
      <c r="G17" s="134" t="e">
        <f>IF(AND($D17&gt;$D$2/6,$E17&gt;$D$2),SUM(#REF!)*#REF!,"")</f>
        <v>#REF!</v>
      </c>
      <c r="H17" s="109" t="e">
        <f>IF(AND($D17&gt;$D$2/6,$E17&gt;$D$2,$S$3&lt;&gt;""),IF($E17*#REF!&gt;0,$E17*#REF!,""),IF(AND($D17&gt;$D$2/6,$E17&gt;$D$2),$E17*#REF!,""))</f>
        <v>#REF!</v>
      </c>
      <c r="I17" s="16"/>
      <c r="J17" s="134" t="e">
        <f>IF(AND($D17&gt;$D$2/6,$E17&gt;$D$2),$E17*#REF!,"")</f>
        <v>#REF!</v>
      </c>
      <c r="K17" s="135" t="e">
        <f>IF(AND($D17&gt;$D$2/6,$E17&gt;$D$2,OR($E17*#REF!/1000&gt;$S$2,$E17*#REF!/1000&lt;-$S$2)),$E17*#REF!/1000,"")</f>
        <v>#REF!</v>
      </c>
      <c r="L17" s="135"/>
      <c r="M17" s="135" t="e">
        <f>IF($S$3&lt;&gt;"",IF(AND($D17&gt;$D$2/6,$E17&gt;$D$2,$E17*#REF!/1000&gt;$S$2),$E17*#REF!/1000,""),IF(AND($D17&gt;$D$2/6,$E17&gt;$D$2,OR($E17*#REF!/1000&gt;$S$2,$E17*#REF!/1000&lt;-$S$2)),$E17*#REF!/1000,""))</f>
        <v>#REF!</v>
      </c>
      <c r="N17" s="135" t="e">
        <f>IF(AND($D17&gt;$D$2/6,$E17&gt;$D$2),SUM(#REF!)*#REF!/1000,"")</f>
        <v>#REF!</v>
      </c>
      <c r="O17" s="138" t="e">
        <f>IF($S$3&lt;&gt;"",IF(AND($D17&gt;$D$2/6,$E17&gt;$D$2,$E17*#REF!/1000&gt;$S$2),$E17*#REF!/1000,""),IF(AND($D17&gt;$D$2/6,$E17&gt;$D$2,OR($E17*#REF!/1000&gt;$S$2,$E17*#REF!/1000&lt;-$S$2)),$E17*#REF!/1000,""))</f>
        <v>#REF!</v>
      </c>
      <c r="P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Q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R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S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T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U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V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W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X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Y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Z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AA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AB17" s="111" t="e">
        <f>IF($S$3&lt;&gt;"",IF(AND($D17&gt;$D$2/6,$E17&gt;$D$2,$E17*#REF!/1000&gt;$S$2),$E17*#REF!/1000,""),IF(AND($D17&gt;$D$2/6,$E17&gt;$D$2,OR($E17*#REF!/1000&gt;$S$2,$E17*#REF!/1000&lt;-$S$2)),$E17*#REF!/1000,""))</f>
        <v>#REF!</v>
      </c>
      <c r="AC17" s="143" t="e">
        <f>IF($S$3&lt;&gt;"",IF(AND($D17&gt;$D$2/6,$E17&gt;$D$2,$E17*#REF!/1000&gt;$S$2),$E17*#REF!/1000,""),IF(AND($D17&gt;$D$2/6,$E17&gt;$D$2,OR($E17*#REF!/1000&gt;$S$2,$E17*#REF!/1000&lt;-$S$2)),$E17*#REF!/1000,""))</f>
        <v>#REF!</v>
      </c>
      <c r="AD17" s="140" t="e">
        <f>IF(AND($D17&gt;$D$2/6,$E17&gt;$D$2),$E17*#REF!,"")</f>
        <v>#REF!</v>
      </c>
      <c r="AE17" s="113" t="e">
        <f>IF($S$3&lt;&gt;"",IF(AND($D17&gt;$D$2/6,$E17&gt;$D$2,$E17*#REF!/1000&gt;$S$2),$E17*#REF!/1000,""),IF(AND($D17&gt;$D$2/6,$E17&gt;$D$2,OR($E17*#REF!/1000&gt;$S$2,$E17*#REF!/1000&lt;-$S$2)),$E17*#REF!/1000,""))</f>
        <v>#REF!</v>
      </c>
      <c r="AF17" s="113" t="e">
        <f>IF($S$3&lt;&gt;"",IF(AND($D17&gt;$D$2/6,$E17&gt;$D$2,$E17*#REF!/1000&gt;$S$2),$E17*#REF!/1000,""),IF(AND($D17&gt;$D$2/6,$E17&gt;$D$2,OR($E17*#REF!/1000&gt;$S$2,$E17*#REF!/1000&lt;-$S$2)),$E17*#REF!/1000,""))</f>
        <v>#REF!</v>
      </c>
      <c r="AG17" s="113" t="e">
        <f>IF($S$3&lt;&gt;"",IF(AND($D17&gt;$D$2/6,$E17&gt;$D$2,$E17*#REF!/1000&gt;$S$2),$E17*#REF!/1000,""),IF(AND($D17&gt;$D$2/6,$E17&gt;$D$2,OR($E17*#REF!/1000&gt;$S$2,$E17*#REF!/1000&lt;-$S$2)),$E17*#REF!/1000,""))</f>
        <v>#REF!</v>
      </c>
      <c r="AH17" s="113" t="e">
        <f>IF($S$3&lt;&gt;"",IF(AND($D17&gt;$D$2/6,$E17&gt;$D$2,$E17*#REF!/1000&gt;$S$2),$E17*#REF!/1000,""),IF(AND($D17&gt;$D$2/6,$E17&gt;$D$2,OR($E17*#REF!/1000&gt;$S$2,$E17*#REF!/1000&lt;-$S$2)),$E17*#REF!/1000,""))</f>
        <v>#REF!</v>
      </c>
      <c r="AI17" s="113" t="e">
        <f>IF($S$3&lt;&gt;"",IF(AND($D17&gt;$D$2/6,$E17&gt;$D$2,$E17*#REF!/1000&gt;$S$2),$E17*#REF!/1000,""),IF(AND($D17&gt;$D$2/6,$E17&gt;$D$2,OR($E17*#REF!/1000&gt;$S$2,$E17*#REF!/1000&lt;-$S$2)),$E17*#REF!/1000,""))</f>
        <v>#REF!</v>
      </c>
      <c r="AJ17" s="113" t="e">
        <f>IF($S$3&lt;&gt;"",IF(AND($D17&gt;$D$2/6,$E17&gt;$D$2,$E17*#REF!/1000&gt;$S$2),$E17*#REF!/1000,""),IF(AND($D17&gt;$D$2/6,$E17&gt;$D$2,OR($E17*#REF!/1000&gt;$S$2,$E17*#REF!/1000&lt;-$S$2)),$E17*#REF!/1000,""))</f>
        <v>#REF!</v>
      </c>
      <c r="AK17" s="113" t="e">
        <f>IF($S$3&lt;&gt;"",IF(AND($D17&gt;$D$2/6,$E17&gt;$D$2,$E17*#REF!/1000&gt;$S$2),$E17*#REF!/1000,""),IF(AND($D17&gt;$D$2/6,$E17&gt;$D$2,OR($E17*#REF!/1000&gt;$S$2,$E17*#REF!/1000&lt;-$S$2)),$E17*#REF!/1000,""))</f>
        <v>#REF!</v>
      </c>
      <c r="AL17" s="113" t="e">
        <f>IF($S$3&lt;&gt;"",IF(AND($D17&gt;$D$2/6,$E17&gt;$D$2,$E17*#REF!/1000&gt;$S$2),$E17*#REF!/1000,""),IF(AND($D17&gt;$D$2/6,$E17&gt;$D$2,OR($E17*#REF!/1000&gt;$S$2,$E17*#REF!/1000&lt;-$S$2)),$E17*#REF!/1000,""))</f>
        <v>#REF!</v>
      </c>
      <c r="AM17" s="113" t="e">
        <f>IF($S$3&lt;&gt;"",IF(AND($D17&gt;$D$2/6,$E17&gt;$D$2,$E17*#REF!/1000&gt;$S$2),$E17*#REF!/1000,""),IF(AND($D17&gt;$D$2/6,$E17&gt;$D$2,OR($E17*#REF!/1000&gt;$S$2,$E17*#REF!/1000&lt;-$S$2)),$E17*#REF!/1000,""))</f>
        <v>#REF!</v>
      </c>
      <c r="AN17" s="149" t="e">
        <f>IF($S$3&lt;&gt;"",IF(AND($D17&gt;$D$2/6,$E17&gt;$D$2,$E17*#REF!/1000&gt;$S$2),$E17*#REF!/1000,""),IF(AND($D17&gt;$D$2/6,$E17&gt;$D$2,OR($E17*#REF!/1000&gt;$S$2,$E17*#REF!/1000&lt;-$S$2)),$E17*#REF!/1000,""))</f>
        <v>#REF!</v>
      </c>
      <c r="AO17" s="109" t="e">
        <f>IF(AND($D17&gt;$D$2/6,$E17&gt;$D$2),$E17*#REF!,"")</f>
        <v>#REF!</v>
      </c>
      <c r="AP17" s="109" t="e">
        <f>IF(AND($D17&gt;$D$2/6,$E17&gt;$D$2),$E17*#REF!,"")</f>
        <v>#REF!</v>
      </c>
      <c r="AQ17" s="109" t="e">
        <f>IF(AND($D17&gt;$D$2/6,$E17&gt;$D$2),$E17*#REF!,"")</f>
        <v>#REF!</v>
      </c>
      <c r="AR17" s="109" t="e">
        <f>IF(AND($D17&gt;$D$2/6,$E17&gt;$D$2),$E17*#REF!,"")</f>
        <v>#REF!</v>
      </c>
      <c r="AS17" s="109" t="e">
        <f>IF(AND($D17&gt;$D$2/6,$E17&gt;$D$2),$E17*#REF!,"")</f>
        <v>#REF!</v>
      </c>
      <c r="AT17" s="109" t="e">
        <f>IF(AND($D17&gt;$D$2/6,$E17&gt;$D$2),$E17*#REF!,"")</f>
        <v>#REF!</v>
      </c>
      <c r="AU17" s="109" t="e">
        <f>IF(AND($D17&gt;$D$2/6,$E17&gt;$D$2),$E17*#REF!,"")</f>
        <v>#REF!</v>
      </c>
      <c r="AV17" s="109" t="e">
        <f>IF(AND($D17&gt;$D$2/6,$E17&gt;$D$2),$E17*#REF!,"")</f>
        <v>#REF!</v>
      </c>
      <c r="AW17" s="109" t="e">
        <f>IF(AND($D17&gt;$D$2/6,$E17&gt;$D$2),$E17*#REF!,"")</f>
        <v>#REF!</v>
      </c>
      <c r="AX17" s="109" t="e">
        <f>IF(AND($D17&gt;$D$2/6,$E17&gt;$D$2),$E17*#REF!,"")</f>
        <v>#REF!</v>
      </c>
      <c r="AY17" s="6"/>
    </row>
    <row r="18" spans="1:51" ht="12.75" customHeight="1">
      <c r="A18" s="9" t="s">
        <v>346</v>
      </c>
      <c r="B18" s="17" t="s">
        <v>334</v>
      </c>
      <c r="C18" s="18" t="s">
        <v>409</v>
      </c>
      <c r="D18" s="131" t="e">
        <f>#REF!</f>
        <v>#REF!</v>
      </c>
      <c r="E18" s="10" t="e">
        <f>#REF!</f>
        <v>#REF!</v>
      </c>
      <c r="F18" s="11"/>
      <c r="G18" s="134" t="e">
        <f>IF(AND($D18&gt;$D$2/6,$E18&gt;$D$2),SUM(#REF!)*#REF!,"")</f>
        <v>#REF!</v>
      </c>
      <c r="H18" s="109" t="e">
        <f>IF(AND($D18&gt;$D$2/6,$E18&gt;$D$2,$S$3&lt;&gt;""),IF($E18*#REF!&gt;0,$E18*#REF!,""),IF(AND($D18&gt;$D$2/6,$E18&gt;$D$2),$E18*#REF!,""))</f>
        <v>#REF!</v>
      </c>
      <c r="I18" s="16"/>
      <c r="J18" s="134" t="e">
        <f>IF(AND($D18&gt;$D$2/6,$E18&gt;$D$2),$E18*#REF!,"")</f>
        <v>#REF!</v>
      </c>
      <c r="K18" s="135" t="e">
        <f>IF(AND($D18&gt;$D$2/6,$E18&gt;$D$2,OR($E18*#REF!/1000&gt;$S$2,$E18*#REF!/1000&lt;-$S$2)),$E18*#REF!/1000,"")</f>
        <v>#REF!</v>
      </c>
      <c r="L18" s="135"/>
      <c r="M18" s="135" t="e">
        <f>IF($S$3&lt;&gt;"",IF(AND($D18&gt;$D$2/6,$E18&gt;$D$2,$E18*#REF!/1000&gt;$S$2),$E18*#REF!/1000,""),IF(AND($D18&gt;$D$2/6,$E18&gt;$D$2,OR($E18*#REF!/1000&gt;$S$2,$E18*#REF!/1000&lt;-$S$2)),$E18*#REF!/1000,""))</f>
        <v>#REF!</v>
      </c>
      <c r="N18" s="135" t="e">
        <f>IF(AND($D18&gt;$D$2/6,$E18&gt;$D$2),SUM(#REF!)*#REF!/1000,"")</f>
        <v>#REF!</v>
      </c>
      <c r="O18" s="138" t="e">
        <f>IF($S$3&lt;&gt;"",IF(AND($D18&gt;$D$2/6,$E18&gt;$D$2,$E18*#REF!/1000&gt;$S$2),$E18*#REF!/1000,""),IF(AND($D18&gt;$D$2/6,$E18&gt;$D$2,OR($E18*#REF!/1000&gt;$S$2,$E18*#REF!/1000&lt;-$S$2)),$E18*#REF!/1000,""))</f>
        <v>#REF!</v>
      </c>
      <c r="P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Q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R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S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T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U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V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W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X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Y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Z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AA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AB18" s="111" t="e">
        <f>IF($S$3&lt;&gt;"",IF(AND($D18&gt;$D$2/6,$E18&gt;$D$2,$E18*#REF!/1000&gt;$S$2),$E18*#REF!/1000,""),IF(AND($D18&gt;$D$2/6,$E18&gt;$D$2,OR($E18*#REF!/1000&gt;$S$2,$E18*#REF!/1000&lt;-$S$2)),$E18*#REF!/1000,""))</f>
        <v>#REF!</v>
      </c>
      <c r="AC18" s="143" t="e">
        <f>IF($S$3&lt;&gt;"",IF(AND($D18&gt;$D$2/6,$E18&gt;$D$2,$E18*#REF!/1000&gt;$S$2),$E18*#REF!/1000,""),IF(AND($D18&gt;$D$2/6,$E18&gt;$D$2,OR($E18*#REF!/1000&gt;$S$2,$E18*#REF!/1000&lt;-$S$2)),$E18*#REF!/1000,""))</f>
        <v>#REF!</v>
      </c>
      <c r="AD18" s="140" t="e">
        <f>IF(AND($D18&gt;$D$2/6,$E18&gt;$D$2),$E18*#REF!,"")</f>
        <v>#REF!</v>
      </c>
      <c r="AE18" s="113" t="e">
        <f>IF($S$3&lt;&gt;"",IF(AND($D18&gt;$D$2/6,$E18&gt;$D$2,$E18*#REF!/1000&gt;$S$2),$E18*#REF!/1000,""),IF(AND($D18&gt;$D$2/6,$E18&gt;$D$2,OR($E18*#REF!/1000&gt;$S$2,$E18*#REF!/1000&lt;-$S$2)),$E18*#REF!/1000,""))</f>
        <v>#REF!</v>
      </c>
      <c r="AF18" s="113" t="e">
        <f>IF($S$3&lt;&gt;"",IF(AND($D18&gt;$D$2/6,$E18&gt;$D$2,$E18*#REF!/1000&gt;$S$2),$E18*#REF!/1000,""),IF(AND($D18&gt;$D$2/6,$E18&gt;$D$2,OR($E18*#REF!/1000&gt;$S$2,$E18*#REF!/1000&lt;-$S$2)),$E18*#REF!/1000,""))</f>
        <v>#REF!</v>
      </c>
      <c r="AG18" s="113" t="e">
        <f>IF($S$3&lt;&gt;"",IF(AND($D18&gt;$D$2/6,$E18&gt;$D$2,$E18*#REF!/1000&gt;$S$2),$E18*#REF!/1000,""),IF(AND($D18&gt;$D$2/6,$E18&gt;$D$2,OR($E18*#REF!/1000&gt;$S$2,$E18*#REF!/1000&lt;-$S$2)),$E18*#REF!/1000,""))</f>
        <v>#REF!</v>
      </c>
      <c r="AH18" s="113" t="e">
        <f>IF($S$3&lt;&gt;"",IF(AND($D18&gt;$D$2/6,$E18&gt;$D$2,$E18*#REF!/1000&gt;$S$2),$E18*#REF!/1000,""),IF(AND($D18&gt;$D$2/6,$E18&gt;$D$2,OR($E18*#REF!/1000&gt;$S$2,$E18*#REF!/1000&lt;-$S$2)),$E18*#REF!/1000,""))</f>
        <v>#REF!</v>
      </c>
      <c r="AI18" s="113" t="e">
        <f>IF($S$3&lt;&gt;"",IF(AND($D18&gt;$D$2/6,$E18&gt;$D$2,$E18*#REF!/1000&gt;$S$2),$E18*#REF!/1000,""),IF(AND($D18&gt;$D$2/6,$E18&gt;$D$2,OR($E18*#REF!/1000&gt;$S$2,$E18*#REF!/1000&lt;-$S$2)),$E18*#REF!/1000,""))</f>
        <v>#REF!</v>
      </c>
      <c r="AJ18" s="113" t="e">
        <f>IF($S$3&lt;&gt;"",IF(AND($D18&gt;$D$2/6,$E18&gt;$D$2,$E18*#REF!/1000&gt;$S$2),$E18*#REF!/1000,""),IF(AND($D18&gt;$D$2/6,$E18&gt;$D$2,OR($E18*#REF!/1000&gt;$S$2,$E18*#REF!/1000&lt;-$S$2)),$E18*#REF!/1000,""))</f>
        <v>#REF!</v>
      </c>
      <c r="AK18" s="113" t="e">
        <f>IF($S$3&lt;&gt;"",IF(AND($D18&gt;$D$2/6,$E18&gt;$D$2,$E18*#REF!/1000&gt;$S$2),$E18*#REF!/1000,""),IF(AND($D18&gt;$D$2/6,$E18&gt;$D$2,OR($E18*#REF!/1000&gt;$S$2,$E18*#REF!/1000&lt;-$S$2)),$E18*#REF!/1000,""))</f>
        <v>#REF!</v>
      </c>
      <c r="AL18" s="113" t="e">
        <f>IF($S$3&lt;&gt;"",IF(AND($D18&gt;$D$2/6,$E18&gt;$D$2,$E18*#REF!/1000&gt;$S$2),$E18*#REF!/1000,""),IF(AND($D18&gt;$D$2/6,$E18&gt;$D$2,OR($E18*#REF!/1000&gt;$S$2,$E18*#REF!/1000&lt;-$S$2)),$E18*#REF!/1000,""))</f>
        <v>#REF!</v>
      </c>
      <c r="AM18" s="113" t="e">
        <f>IF($S$3&lt;&gt;"",IF(AND($D18&gt;$D$2/6,$E18&gt;$D$2,$E18*#REF!/1000&gt;$S$2),$E18*#REF!/1000,""),IF(AND($D18&gt;$D$2/6,$E18&gt;$D$2,OR($E18*#REF!/1000&gt;$S$2,$E18*#REF!/1000&lt;-$S$2)),$E18*#REF!/1000,""))</f>
        <v>#REF!</v>
      </c>
      <c r="AN18" s="149" t="e">
        <f>IF($S$3&lt;&gt;"",IF(AND($D18&gt;$D$2/6,$E18&gt;$D$2,$E18*#REF!/1000&gt;$S$2),$E18*#REF!/1000,""),IF(AND($D18&gt;$D$2/6,$E18&gt;$D$2,OR($E18*#REF!/1000&gt;$S$2,$E18*#REF!/1000&lt;-$S$2)),$E18*#REF!/1000,""))</f>
        <v>#REF!</v>
      </c>
      <c r="AO18" s="109" t="e">
        <f>IF(AND($D18&gt;$D$2/6,$E18&gt;$D$2),$E18*#REF!,"")</f>
        <v>#REF!</v>
      </c>
      <c r="AP18" s="109" t="e">
        <f>IF(AND($D18&gt;$D$2/6,$E18&gt;$D$2),$E18*#REF!,"")</f>
        <v>#REF!</v>
      </c>
      <c r="AQ18" s="109" t="e">
        <f>IF(AND($D18&gt;$D$2/6,$E18&gt;$D$2),$E18*#REF!,"")</f>
        <v>#REF!</v>
      </c>
      <c r="AR18" s="109" t="e">
        <f>IF(AND($D18&gt;$D$2/6,$E18&gt;$D$2),$E18*#REF!,"")</f>
        <v>#REF!</v>
      </c>
      <c r="AS18" s="109" t="e">
        <f>IF(AND($D18&gt;$D$2/6,$E18&gt;$D$2),$E18*#REF!,"")</f>
        <v>#REF!</v>
      </c>
      <c r="AT18" s="109" t="e">
        <f>IF(AND($D18&gt;$D$2/6,$E18&gt;$D$2),$E18*#REF!,"")</f>
        <v>#REF!</v>
      </c>
      <c r="AU18" s="109" t="e">
        <f>IF(AND($D18&gt;$D$2/6,$E18&gt;$D$2),$E18*#REF!,"")</f>
        <v>#REF!</v>
      </c>
      <c r="AV18" s="109" t="e">
        <f>IF(AND($D18&gt;$D$2/6,$E18&gt;$D$2),$E18*#REF!,"")</f>
        <v>#REF!</v>
      </c>
      <c r="AW18" s="109" t="e">
        <f>IF(AND($D18&gt;$D$2/6,$E18&gt;$D$2),$E18*#REF!,"")</f>
        <v>#REF!</v>
      </c>
      <c r="AX18" s="109" t="e">
        <f>IF(AND($D18&gt;$D$2/6,$E18&gt;$D$2),$E18*#REF!,"")</f>
        <v>#REF!</v>
      </c>
      <c r="AY18" s="6"/>
    </row>
    <row r="19" spans="1:51" ht="12.75" customHeight="1">
      <c r="A19" s="9" t="s">
        <v>346</v>
      </c>
      <c r="B19" s="17" t="s">
        <v>335</v>
      </c>
      <c r="C19" s="18" t="s">
        <v>17</v>
      </c>
      <c r="D19" s="131" t="e">
        <f>#REF!</f>
        <v>#REF!</v>
      </c>
      <c r="E19" s="10" t="e">
        <f>#REF!</f>
        <v>#REF!</v>
      </c>
      <c r="F19" s="11"/>
      <c r="G19" s="134" t="e">
        <f>IF(AND($D19&gt;$D$2/6,$E19&gt;$D$2),SUM(#REF!)*#REF!,"")</f>
        <v>#REF!</v>
      </c>
      <c r="H19" s="109" t="e">
        <f>IF(AND($D19&gt;$D$2/6,$E19&gt;$D$2,$S$3&lt;&gt;""),IF($E19*#REF!&gt;0,$E19*#REF!,""),IF(AND($D19&gt;$D$2/6,$E19&gt;$D$2),$E19*#REF!,""))</f>
        <v>#REF!</v>
      </c>
      <c r="I19" s="16"/>
      <c r="J19" s="134" t="e">
        <f>IF(AND($D19&gt;$D$2/6,$E19&gt;$D$2),$E19*#REF!,"")</f>
        <v>#REF!</v>
      </c>
      <c r="K19" s="135" t="e">
        <f>IF(AND($D19&gt;$D$2/6,$E19&gt;$D$2,OR($E19*#REF!/1000&gt;$S$2,$E19*#REF!/1000&lt;-$S$2)),$E19*#REF!/1000,"")</f>
        <v>#REF!</v>
      </c>
      <c r="L19" s="135"/>
      <c r="M19" s="135" t="e">
        <f>IF($S$3&lt;&gt;"",IF(AND($D19&gt;$D$2/6,$E19&gt;$D$2,$E19*#REF!/1000&gt;$S$2),$E19*#REF!/1000,""),IF(AND($D19&gt;$D$2/6,$E19&gt;$D$2,OR($E19*#REF!/1000&gt;$S$2,$E19*#REF!/1000&lt;-$S$2)),$E19*#REF!/1000,""))</f>
        <v>#REF!</v>
      </c>
      <c r="N19" s="135" t="e">
        <f>IF(AND($D19&gt;$D$2/6,$E19&gt;$D$2),SUM(#REF!)*#REF!/1000,"")</f>
        <v>#REF!</v>
      </c>
      <c r="O19" s="138" t="e">
        <f>IF($S$3&lt;&gt;"",IF(AND($D19&gt;$D$2/6,$E19&gt;$D$2,$E19*#REF!/1000&gt;$S$2),$E19*#REF!/1000,""),IF(AND($D19&gt;$D$2/6,$E19&gt;$D$2,OR($E19*#REF!/1000&gt;$S$2,$E19*#REF!/1000&lt;-$S$2)),$E19*#REF!/1000,""))</f>
        <v>#REF!</v>
      </c>
      <c r="P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Q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R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S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T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U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V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W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X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Y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Z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AA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AB19" s="111" t="e">
        <f>IF($S$3&lt;&gt;"",IF(AND($D19&gt;$D$2/6,$E19&gt;$D$2,$E19*#REF!/1000&gt;$S$2),$E19*#REF!/1000,""),IF(AND($D19&gt;$D$2/6,$E19&gt;$D$2,OR($E19*#REF!/1000&gt;$S$2,$E19*#REF!/1000&lt;-$S$2)),$E19*#REF!/1000,""))</f>
        <v>#REF!</v>
      </c>
      <c r="AC19" s="143" t="e">
        <f>IF($S$3&lt;&gt;"",IF(AND($D19&gt;$D$2/6,$E19&gt;$D$2,$E19*#REF!/1000&gt;$S$2),$E19*#REF!/1000,""),IF(AND($D19&gt;$D$2/6,$E19&gt;$D$2,OR($E19*#REF!/1000&gt;$S$2,$E19*#REF!/1000&lt;-$S$2)),$E19*#REF!/1000,""))</f>
        <v>#REF!</v>
      </c>
      <c r="AD19" s="140" t="e">
        <f>IF(AND($D19&gt;$D$2/6,$E19&gt;$D$2),$E19*#REF!,"")</f>
        <v>#REF!</v>
      </c>
      <c r="AE19" s="113" t="e">
        <f>IF($S$3&lt;&gt;"",IF(AND($D19&gt;$D$2/6,$E19&gt;$D$2,$E19*#REF!/1000&gt;$S$2),$E19*#REF!/1000,""),IF(AND($D19&gt;$D$2/6,$E19&gt;$D$2,OR($E19*#REF!/1000&gt;$S$2,$E19*#REF!/1000&lt;-$S$2)),$E19*#REF!/1000,""))</f>
        <v>#REF!</v>
      </c>
      <c r="AF19" s="113" t="e">
        <f>IF($S$3&lt;&gt;"",IF(AND($D19&gt;$D$2/6,$E19&gt;$D$2,$E19*#REF!/1000&gt;$S$2),$E19*#REF!/1000,""),IF(AND($D19&gt;$D$2/6,$E19&gt;$D$2,OR($E19*#REF!/1000&gt;$S$2,$E19*#REF!/1000&lt;-$S$2)),$E19*#REF!/1000,""))</f>
        <v>#REF!</v>
      </c>
      <c r="AG19" s="113" t="e">
        <f>IF($S$3&lt;&gt;"",IF(AND($D19&gt;$D$2/6,$E19&gt;$D$2,$E19*#REF!/1000&gt;$S$2),$E19*#REF!/1000,""),IF(AND($D19&gt;$D$2/6,$E19&gt;$D$2,OR($E19*#REF!/1000&gt;$S$2,$E19*#REF!/1000&lt;-$S$2)),$E19*#REF!/1000,""))</f>
        <v>#REF!</v>
      </c>
      <c r="AH19" s="113" t="e">
        <f>IF($S$3&lt;&gt;"",IF(AND($D19&gt;$D$2/6,$E19&gt;$D$2,$E19*#REF!/1000&gt;$S$2),$E19*#REF!/1000,""),IF(AND($D19&gt;$D$2/6,$E19&gt;$D$2,OR($E19*#REF!/1000&gt;$S$2,$E19*#REF!/1000&lt;-$S$2)),$E19*#REF!/1000,""))</f>
        <v>#REF!</v>
      </c>
      <c r="AI19" s="113" t="e">
        <f>IF($S$3&lt;&gt;"",IF(AND($D19&gt;$D$2/6,$E19&gt;$D$2,$E19*#REF!/1000&gt;$S$2),$E19*#REF!/1000,""),IF(AND($D19&gt;$D$2/6,$E19&gt;$D$2,OR($E19*#REF!/1000&gt;$S$2,$E19*#REF!/1000&lt;-$S$2)),$E19*#REF!/1000,""))</f>
        <v>#REF!</v>
      </c>
      <c r="AJ19" s="113" t="e">
        <f>IF($S$3&lt;&gt;"",IF(AND($D19&gt;$D$2/6,$E19&gt;$D$2,$E19*#REF!/1000&gt;$S$2),$E19*#REF!/1000,""),IF(AND($D19&gt;$D$2/6,$E19&gt;$D$2,OR($E19*#REF!/1000&gt;$S$2,$E19*#REF!/1000&lt;-$S$2)),$E19*#REF!/1000,""))</f>
        <v>#REF!</v>
      </c>
      <c r="AK19" s="113" t="e">
        <f>IF($S$3&lt;&gt;"",IF(AND($D19&gt;$D$2/6,$E19&gt;$D$2,$E19*#REF!/1000&gt;$S$2),$E19*#REF!/1000,""),IF(AND($D19&gt;$D$2/6,$E19&gt;$D$2,OR($E19*#REF!/1000&gt;$S$2,$E19*#REF!/1000&lt;-$S$2)),$E19*#REF!/1000,""))</f>
        <v>#REF!</v>
      </c>
      <c r="AL19" s="113" t="e">
        <f>IF($S$3&lt;&gt;"",IF(AND($D19&gt;$D$2/6,$E19&gt;$D$2,$E19*#REF!/1000&gt;$S$2),$E19*#REF!/1000,""),IF(AND($D19&gt;$D$2/6,$E19&gt;$D$2,OR($E19*#REF!/1000&gt;$S$2,$E19*#REF!/1000&lt;-$S$2)),$E19*#REF!/1000,""))</f>
        <v>#REF!</v>
      </c>
      <c r="AM19" s="113" t="e">
        <f>IF($S$3&lt;&gt;"",IF(AND($D19&gt;$D$2/6,$E19&gt;$D$2,$E19*#REF!/1000&gt;$S$2),$E19*#REF!/1000,""),IF(AND($D19&gt;$D$2/6,$E19&gt;$D$2,OR($E19*#REF!/1000&gt;$S$2,$E19*#REF!/1000&lt;-$S$2)),$E19*#REF!/1000,""))</f>
        <v>#REF!</v>
      </c>
      <c r="AN19" s="149" t="e">
        <f>IF($S$3&lt;&gt;"",IF(AND($D19&gt;$D$2/6,$E19&gt;$D$2,$E19*#REF!/1000&gt;$S$2),$E19*#REF!/1000,""),IF(AND($D19&gt;$D$2/6,$E19&gt;$D$2,OR($E19*#REF!/1000&gt;$S$2,$E19*#REF!/1000&lt;-$S$2)),$E19*#REF!/1000,""))</f>
        <v>#REF!</v>
      </c>
      <c r="AO19" s="109" t="e">
        <f>IF(AND($D19&gt;$D$2/6,$E19&gt;$D$2),$E19*#REF!,"")</f>
        <v>#REF!</v>
      </c>
      <c r="AP19" s="109" t="e">
        <f>IF(AND($D19&gt;$D$2/6,$E19&gt;$D$2),$E19*#REF!,"")</f>
        <v>#REF!</v>
      </c>
      <c r="AQ19" s="109" t="e">
        <f>IF(AND($D19&gt;$D$2/6,$E19&gt;$D$2),$E19*#REF!,"")</f>
        <v>#REF!</v>
      </c>
      <c r="AR19" s="109" t="e">
        <f>IF(AND($D19&gt;$D$2/6,$E19&gt;$D$2),$E19*#REF!,"")</f>
        <v>#REF!</v>
      </c>
      <c r="AS19" s="109" t="e">
        <f>IF(AND($D19&gt;$D$2/6,$E19&gt;$D$2),$E19*#REF!,"")</f>
        <v>#REF!</v>
      </c>
      <c r="AT19" s="109" t="e">
        <f>IF(AND($D19&gt;$D$2/6,$E19&gt;$D$2),$E19*#REF!,"")</f>
        <v>#REF!</v>
      </c>
      <c r="AU19" s="109" t="e">
        <f>IF(AND($D19&gt;$D$2/6,$E19&gt;$D$2),$E19*#REF!,"")</f>
        <v>#REF!</v>
      </c>
      <c r="AV19" s="109" t="e">
        <f>IF(AND($D19&gt;$D$2/6,$E19&gt;$D$2),$E19*#REF!,"")</f>
        <v>#REF!</v>
      </c>
      <c r="AW19" s="109" t="e">
        <f>IF(AND($D19&gt;$D$2/6,$E19&gt;$D$2),$E19*#REF!,"")</f>
        <v>#REF!</v>
      </c>
      <c r="AX19" s="109" t="e">
        <f>IF(AND($D19&gt;$D$2/6,$E19&gt;$D$2),$E19*#REF!,"")</f>
        <v>#REF!</v>
      </c>
      <c r="AY19" s="6"/>
    </row>
    <row r="20" spans="1:51" ht="12.75" customHeight="1">
      <c r="A20" s="9" t="s">
        <v>346</v>
      </c>
      <c r="B20" s="17" t="s">
        <v>335</v>
      </c>
      <c r="C20" s="18" t="s">
        <v>18</v>
      </c>
      <c r="D20" s="131" t="e">
        <f>#REF!</f>
        <v>#REF!</v>
      </c>
      <c r="E20" s="10" t="e">
        <f>#REF!</f>
        <v>#REF!</v>
      </c>
      <c r="F20" s="11"/>
      <c r="G20" s="134" t="e">
        <f>IF(AND($D20&gt;$D$2/6,$E20&gt;$D$2),SUM(#REF!)*#REF!,"")</f>
        <v>#REF!</v>
      </c>
      <c r="H20" s="109" t="e">
        <f>IF(AND($D20&gt;$D$2/6,$E20&gt;$D$2,$S$3&lt;&gt;""),IF($E20*#REF!&gt;0,$E20*#REF!,""),IF(AND($D20&gt;$D$2/6,$E20&gt;$D$2),$E20*#REF!,""))</f>
        <v>#REF!</v>
      </c>
      <c r="I20" s="16"/>
      <c r="J20" s="134" t="e">
        <f>IF(AND($D20&gt;$D$2/6,$E20&gt;$D$2),$E20*#REF!,"")</f>
        <v>#REF!</v>
      </c>
      <c r="K20" s="135" t="e">
        <f>IF(AND($D20&gt;$D$2/6,$E20&gt;$D$2,OR($E20*#REF!/1000&gt;$S$2,$E20*#REF!/1000&lt;-$S$2)),$E20*#REF!/1000,"")</f>
        <v>#REF!</v>
      </c>
      <c r="L20" s="135"/>
      <c r="M20" s="135" t="e">
        <f>IF($S$3&lt;&gt;"",IF(AND($D20&gt;$D$2/6,$E20&gt;$D$2,$E20*#REF!/1000&gt;$S$2),$E20*#REF!/1000,""),IF(AND($D20&gt;$D$2/6,$E20&gt;$D$2,OR($E20*#REF!/1000&gt;$S$2,$E20*#REF!/1000&lt;-$S$2)),$E20*#REF!/1000,""))</f>
        <v>#REF!</v>
      </c>
      <c r="N20" s="135" t="e">
        <f>IF(AND($D20&gt;$D$2/6,$E20&gt;$D$2),SUM(#REF!)*#REF!/1000,"")</f>
        <v>#REF!</v>
      </c>
      <c r="O20" s="138" t="e">
        <f>IF($S$3&lt;&gt;"",IF(AND($D20&gt;$D$2/6,$E20&gt;$D$2,$E20*#REF!/1000&gt;$S$2),$E20*#REF!/1000,""),IF(AND($D20&gt;$D$2/6,$E20&gt;$D$2,OR($E20*#REF!/1000&gt;$S$2,$E20*#REF!/1000&lt;-$S$2)),$E20*#REF!/1000,""))</f>
        <v>#REF!</v>
      </c>
      <c r="P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Q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R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S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T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U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V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W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X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Y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Z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AA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AB20" s="111" t="e">
        <f>IF($S$3&lt;&gt;"",IF(AND($D20&gt;$D$2/6,$E20&gt;$D$2,$E20*#REF!/1000&gt;$S$2),$E20*#REF!/1000,""),IF(AND($D20&gt;$D$2/6,$E20&gt;$D$2,OR($E20*#REF!/1000&gt;$S$2,$E20*#REF!/1000&lt;-$S$2)),$E20*#REF!/1000,""))</f>
        <v>#REF!</v>
      </c>
      <c r="AC20" s="143" t="e">
        <f>IF($S$3&lt;&gt;"",IF(AND($D20&gt;$D$2/6,$E20&gt;$D$2,$E20*#REF!/1000&gt;$S$2),$E20*#REF!/1000,""),IF(AND($D20&gt;$D$2/6,$E20&gt;$D$2,OR($E20*#REF!/1000&gt;$S$2,$E20*#REF!/1000&lt;-$S$2)),$E20*#REF!/1000,""))</f>
        <v>#REF!</v>
      </c>
      <c r="AD20" s="140" t="e">
        <f>IF(AND($D20&gt;$D$2/6,$E20&gt;$D$2),$E20*#REF!,"")</f>
        <v>#REF!</v>
      </c>
      <c r="AE20" s="113" t="e">
        <f>IF($S$3&lt;&gt;"",IF(AND($D20&gt;$D$2/6,$E20&gt;$D$2,$E20*#REF!/1000&gt;$S$2),$E20*#REF!/1000,""),IF(AND($D20&gt;$D$2/6,$E20&gt;$D$2,OR($E20*#REF!/1000&gt;$S$2,$E20*#REF!/1000&lt;-$S$2)),$E20*#REF!/1000,""))</f>
        <v>#REF!</v>
      </c>
      <c r="AF20" s="113" t="e">
        <f>IF($S$3&lt;&gt;"",IF(AND($D20&gt;$D$2/6,$E20&gt;$D$2,$E20*#REF!/1000&gt;$S$2),$E20*#REF!/1000,""),IF(AND($D20&gt;$D$2/6,$E20&gt;$D$2,OR($E20*#REF!/1000&gt;$S$2,$E20*#REF!/1000&lt;-$S$2)),$E20*#REF!/1000,""))</f>
        <v>#REF!</v>
      </c>
      <c r="AG20" s="113" t="e">
        <f>IF($S$3&lt;&gt;"",IF(AND($D20&gt;$D$2/6,$E20&gt;$D$2,$E20*#REF!/1000&gt;$S$2),$E20*#REF!/1000,""),IF(AND($D20&gt;$D$2/6,$E20&gt;$D$2,OR($E20*#REF!/1000&gt;$S$2,$E20*#REF!/1000&lt;-$S$2)),$E20*#REF!/1000,""))</f>
        <v>#REF!</v>
      </c>
      <c r="AH20" s="113" t="e">
        <f>IF($S$3&lt;&gt;"",IF(AND($D20&gt;$D$2/6,$E20&gt;$D$2,$E20*#REF!/1000&gt;$S$2),$E20*#REF!/1000,""),IF(AND($D20&gt;$D$2/6,$E20&gt;$D$2,OR($E20*#REF!/1000&gt;$S$2,$E20*#REF!/1000&lt;-$S$2)),$E20*#REF!/1000,""))</f>
        <v>#REF!</v>
      </c>
      <c r="AI20" s="113" t="e">
        <f>IF($S$3&lt;&gt;"",IF(AND($D20&gt;$D$2/6,$E20&gt;$D$2,$E20*#REF!/1000&gt;$S$2),$E20*#REF!/1000,""),IF(AND($D20&gt;$D$2/6,$E20&gt;$D$2,OR($E20*#REF!/1000&gt;$S$2,$E20*#REF!/1000&lt;-$S$2)),$E20*#REF!/1000,""))</f>
        <v>#REF!</v>
      </c>
      <c r="AJ20" s="113" t="e">
        <f>IF($S$3&lt;&gt;"",IF(AND($D20&gt;$D$2/6,$E20&gt;$D$2,$E20*#REF!/1000&gt;$S$2),$E20*#REF!/1000,""),IF(AND($D20&gt;$D$2/6,$E20&gt;$D$2,OR($E20*#REF!/1000&gt;$S$2,$E20*#REF!/1000&lt;-$S$2)),$E20*#REF!/1000,""))</f>
        <v>#REF!</v>
      </c>
      <c r="AK20" s="113" t="e">
        <f>IF($S$3&lt;&gt;"",IF(AND($D20&gt;$D$2/6,$E20&gt;$D$2,$E20*#REF!/1000&gt;$S$2),$E20*#REF!/1000,""),IF(AND($D20&gt;$D$2/6,$E20&gt;$D$2,OR($E20*#REF!/1000&gt;$S$2,$E20*#REF!/1000&lt;-$S$2)),$E20*#REF!/1000,""))</f>
        <v>#REF!</v>
      </c>
      <c r="AL20" s="113" t="e">
        <f>IF($S$3&lt;&gt;"",IF(AND($D20&gt;$D$2/6,$E20&gt;$D$2,$E20*#REF!/1000&gt;$S$2),$E20*#REF!/1000,""),IF(AND($D20&gt;$D$2/6,$E20&gt;$D$2,OR($E20*#REF!/1000&gt;$S$2,$E20*#REF!/1000&lt;-$S$2)),$E20*#REF!/1000,""))</f>
        <v>#REF!</v>
      </c>
      <c r="AM20" s="113" t="e">
        <f>IF($S$3&lt;&gt;"",IF(AND($D20&gt;$D$2/6,$E20&gt;$D$2,$E20*#REF!/1000&gt;$S$2),$E20*#REF!/1000,""),IF(AND($D20&gt;$D$2/6,$E20&gt;$D$2,OR($E20*#REF!/1000&gt;$S$2,$E20*#REF!/1000&lt;-$S$2)),$E20*#REF!/1000,""))</f>
        <v>#REF!</v>
      </c>
      <c r="AN20" s="149" t="e">
        <f>IF($S$3&lt;&gt;"",IF(AND($D20&gt;$D$2/6,$E20&gt;$D$2,$E20*#REF!/1000&gt;$S$2),$E20*#REF!/1000,""),IF(AND($D20&gt;$D$2/6,$E20&gt;$D$2,OR($E20*#REF!/1000&gt;$S$2,$E20*#REF!/1000&lt;-$S$2)),$E20*#REF!/1000,""))</f>
        <v>#REF!</v>
      </c>
      <c r="AO20" s="109" t="e">
        <f>IF(AND($D20&gt;$D$2/6,$E20&gt;$D$2),$E20*#REF!,"")</f>
        <v>#REF!</v>
      </c>
      <c r="AP20" s="109" t="e">
        <f>IF(AND($D20&gt;$D$2/6,$E20&gt;$D$2),$E20*#REF!,"")</f>
        <v>#REF!</v>
      </c>
      <c r="AQ20" s="109" t="e">
        <f>IF(AND($D20&gt;$D$2/6,$E20&gt;$D$2),$E20*#REF!,"")</f>
        <v>#REF!</v>
      </c>
      <c r="AR20" s="109" t="e">
        <f>IF(AND($D20&gt;$D$2/6,$E20&gt;$D$2),$E20*#REF!,"")</f>
        <v>#REF!</v>
      </c>
      <c r="AS20" s="109" t="e">
        <f>IF(AND($D20&gt;$D$2/6,$E20&gt;$D$2),$E20*#REF!,"")</f>
        <v>#REF!</v>
      </c>
      <c r="AT20" s="109" t="e">
        <f>IF(AND($D20&gt;$D$2/6,$E20&gt;$D$2),$E20*#REF!,"")</f>
        <v>#REF!</v>
      </c>
      <c r="AU20" s="109" t="e">
        <f>IF(AND($D20&gt;$D$2/6,$E20&gt;$D$2),$E20*#REF!,"")</f>
        <v>#REF!</v>
      </c>
      <c r="AV20" s="109" t="e">
        <f>IF(AND($D20&gt;$D$2/6,$E20&gt;$D$2),$E20*#REF!,"")</f>
        <v>#REF!</v>
      </c>
      <c r="AW20" s="109" t="e">
        <f>IF(AND($D20&gt;$D$2/6,$E20&gt;$D$2),$E20*#REF!,"")</f>
        <v>#REF!</v>
      </c>
      <c r="AX20" s="109" t="e">
        <f>IF(AND($D20&gt;$D$2/6,$E20&gt;$D$2),$E20*#REF!,"")</f>
        <v>#REF!</v>
      </c>
      <c r="AY20" s="6"/>
    </row>
    <row r="21" spans="1:51" ht="12.75" customHeight="1">
      <c r="A21" s="9" t="s">
        <v>346</v>
      </c>
      <c r="B21" s="17" t="s">
        <v>334</v>
      </c>
      <c r="C21" s="18" t="s">
        <v>410</v>
      </c>
      <c r="D21" s="131" t="e">
        <f>#REF!</f>
        <v>#REF!</v>
      </c>
      <c r="E21" s="10" t="e">
        <f>#REF!</f>
        <v>#REF!</v>
      </c>
      <c r="F21" s="11"/>
      <c r="G21" s="134" t="e">
        <f>IF(AND($D21&gt;$D$2/6,$E21&gt;$D$2),SUM(#REF!)*#REF!,"")</f>
        <v>#REF!</v>
      </c>
      <c r="H21" s="109" t="e">
        <f>IF(AND($D21&gt;$D$2/6,$E21&gt;$D$2,$S$3&lt;&gt;""),IF($E21*#REF!&gt;0,$E21*#REF!,""),IF(AND($D21&gt;$D$2/6,$E21&gt;$D$2),$E21*#REF!,""))</f>
        <v>#REF!</v>
      </c>
      <c r="I21" s="16"/>
      <c r="J21" s="134" t="e">
        <f>IF(AND($D21&gt;$D$2/6,$E21&gt;$D$2),$E21*#REF!,"")</f>
        <v>#REF!</v>
      </c>
      <c r="K21" s="135" t="e">
        <f>IF(AND($D21&gt;$D$2/6,$E21&gt;$D$2,OR($E21*#REF!/1000&gt;$S$2,$E21*#REF!/1000&lt;-$S$2)),$E21*#REF!/1000,"")</f>
        <v>#REF!</v>
      </c>
      <c r="L21" s="135"/>
      <c r="M21" s="135" t="e">
        <f>IF($S$3&lt;&gt;"",IF(AND($D21&gt;$D$2/6,$E21&gt;$D$2,$E21*#REF!/1000&gt;$S$2),$E21*#REF!/1000,""),IF(AND($D21&gt;$D$2/6,$E21&gt;$D$2,OR($E21*#REF!/1000&gt;$S$2,$E21*#REF!/1000&lt;-$S$2)),$E21*#REF!/1000,""))</f>
        <v>#REF!</v>
      </c>
      <c r="N21" s="135" t="e">
        <f>IF(AND($D21&gt;$D$2/6,$E21&gt;$D$2),SUM(#REF!)*#REF!/1000,"")</f>
        <v>#REF!</v>
      </c>
      <c r="O21" s="138" t="e">
        <f>IF($S$3&lt;&gt;"",IF(AND($D21&gt;$D$2/6,$E21&gt;$D$2,$E21*#REF!/1000&gt;$S$2),$E21*#REF!/1000,""),IF(AND($D21&gt;$D$2/6,$E21&gt;$D$2,OR($E21*#REF!/1000&gt;$S$2,$E21*#REF!/1000&lt;-$S$2)),$E21*#REF!/1000,""))</f>
        <v>#REF!</v>
      </c>
      <c r="P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Q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R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S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T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U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V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W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X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Y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Z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AA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AB21" s="111" t="e">
        <f>IF($S$3&lt;&gt;"",IF(AND($D21&gt;$D$2/6,$E21&gt;$D$2,$E21*#REF!/1000&gt;$S$2),$E21*#REF!/1000,""),IF(AND($D21&gt;$D$2/6,$E21&gt;$D$2,OR($E21*#REF!/1000&gt;$S$2,$E21*#REF!/1000&lt;-$S$2)),$E21*#REF!/1000,""))</f>
        <v>#REF!</v>
      </c>
      <c r="AC21" s="143" t="e">
        <f>IF($S$3&lt;&gt;"",IF(AND($D21&gt;$D$2/6,$E21&gt;$D$2,$E21*#REF!/1000&gt;$S$2),$E21*#REF!/1000,""),IF(AND($D21&gt;$D$2/6,$E21&gt;$D$2,OR($E21*#REF!/1000&gt;$S$2,$E21*#REF!/1000&lt;-$S$2)),$E21*#REF!/1000,""))</f>
        <v>#REF!</v>
      </c>
      <c r="AD21" s="140" t="e">
        <f>IF(AND($D21&gt;$D$2/6,$E21&gt;$D$2),$E21*#REF!,"")</f>
        <v>#REF!</v>
      </c>
      <c r="AE21" s="113" t="e">
        <f>IF($S$3&lt;&gt;"",IF(AND($D21&gt;$D$2/6,$E21&gt;$D$2,$E21*#REF!/1000&gt;$S$2),$E21*#REF!/1000,""),IF(AND($D21&gt;$D$2/6,$E21&gt;$D$2,OR($E21*#REF!/1000&gt;$S$2,$E21*#REF!/1000&lt;-$S$2)),$E21*#REF!/1000,""))</f>
        <v>#REF!</v>
      </c>
      <c r="AF21" s="113" t="e">
        <f>IF($S$3&lt;&gt;"",IF(AND($D21&gt;$D$2/6,$E21&gt;$D$2,$E21*#REF!/1000&gt;$S$2),$E21*#REF!/1000,""),IF(AND($D21&gt;$D$2/6,$E21&gt;$D$2,OR($E21*#REF!/1000&gt;$S$2,$E21*#REF!/1000&lt;-$S$2)),$E21*#REF!/1000,""))</f>
        <v>#REF!</v>
      </c>
      <c r="AG21" s="113" t="e">
        <f>IF($S$3&lt;&gt;"",IF(AND($D21&gt;$D$2/6,$E21&gt;$D$2,$E21*#REF!/1000&gt;$S$2),$E21*#REF!/1000,""),IF(AND($D21&gt;$D$2/6,$E21&gt;$D$2,OR($E21*#REF!/1000&gt;$S$2,$E21*#REF!/1000&lt;-$S$2)),$E21*#REF!/1000,""))</f>
        <v>#REF!</v>
      </c>
      <c r="AH21" s="113" t="e">
        <f>IF($S$3&lt;&gt;"",IF(AND($D21&gt;$D$2/6,$E21&gt;$D$2,$E21*#REF!/1000&gt;$S$2),$E21*#REF!/1000,""),IF(AND($D21&gt;$D$2/6,$E21&gt;$D$2,OR($E21*#REF!/1000&gt;$S$2,$E21*#REF!/1000&lt;-$S$2)),$E21*#REF!/1000,""))</f>
        <v>#REF!</v>
      </c>
      <c r="AI21" s="113" t="e">
        <f>IF($S$3&lt;&gt;"",IF(AND($D21&gt;$D$2/6,$E21&gt;$D$2,$E21*#REF!/1000&gt;$S$2),$E21*#REF!/1000,""),IF(AND($D21&gt;$D$2/6,$E21&gt;$D$2,OR($E21*#REF!/1000&gt;$S$2,$E21*#REF!/1000&lt;-$S$2)),$E21*#REF!/1000,""))</f>
        <v>#REF!</v>
      </c>
      <c r="AJ21" s="113" t="e">
        <f>IF($S$3&lt;&gt;"",IF(AND($D21&gt;$D$2/6,$E21&gt;$D$2,$E21*#REF!/1000&gt;$S$2),$E21*#REF!/1000,""),IF(AND($D21&gt;$D$2/6,$E21&gt;$D$2,OR($E21*#REF!/1000&gt;$S$2,$E21*#REF!/1000&lt;-$S$2)),$E21*#REF!/1000,""))</f>
        <v>#REF!</v>
      </c>
      <c r="AK21" s="113" t="e">
        <f>IF($S$3&lt;&gt;"",IF(AND($D21&gt;$D$2/6,$E21&gt;$D$2,$E21*#REF!/1000&gt;$S$2),$E21*#REF!/1000,""),IF(AND($D21&gt;$D$2/6,$E21&gt;$D$2,OR($E21*#REF!/1000&gt;$S$2,$E21*#REF!/1000&lt;-$S$2)),$E21*#REF!/1000,""))</f>
        <v>#REF!</v>
      </c>
      <c r="AL21" s="113" t="e">
        <f>IF($S$3&lt;&gt;"",IF(AND($D21&gt;$D$2/6,$E21&gt;$D$2,$E21*#REF!/1000&gt;$S$2),$E21*#REF!/1000,""),IF(AND($D21&gt;$D$2/6,$E21&gt;$D$2,OR($E21*#REF!/1000&gt;$S$2,$E21*#REF!/1000&lt;-$S$2)),$E21*#REF!/1000,""))</f>
        <v>#REF!</v>
      </c>
      <c r="AM21" s="113" t="e">
        <f>IF($S$3&lt;&gt;"",IF(AND($D21&gt;$D$2/6,$E21&gt;$D$2,$E21*#REF!/1000&gt;$S$2),$E21*#REF!/1000,""),IF(AND($D21&gt;$D$2/6,$E21&gt;$D$2,OR($E21*#REF!/1000&gt;$S$2,$E21*#REF!/1000&lt;-$S$2)),$E21*#REF!/1000,""))</f>
        <v>#REF!</v>
      </c>
      <c r="AN21" s="149" t="e">
        <f>IF($S$3&lt;&gt;"",IF(AND($D21&gt;$D$2/6,$E21&gt;$D$2,$E21*#REF!/1000&gt;$S$2),$E21*#REF!/1000,""),IF(AND($D21&gt;$D$2/6,$E21&gt;$D$2,OR($E21*#REF!/1000&gt;$S$2,$E21*#REF!/1000&lt;-$S$2)),$E21*#REF!/1000,""))</f>
        <v>#REF!</v>
      </c>
      <c r="AO21" s="109" t="e">
        <f>IF(AND($D21&gt;$D$2/6,$E21&gt;$D$2),$E21*#REF!,"")</f>
        <v>#REF!</v>
      </c>
      <c r="AP21" s="109" t="e">
        <f>IF(AND($D21&gt;$D$2/6,$E21&gt;$D$2),$E21*#REF!,"")</f>
        <v>#REF!</v>
      </c>
      <c r="AQ21" s="109" t="e">
        <f>IF(AND($D21&gt;$D$2/6,$E21&gt;$D$2),$E21*#REF!,"")</f>
        <v>#REF!</v>
      </c>
      <c r="AR21" s="109" t="e">
        <f>IF(AND($D21&gt;$D$2/6,$E21&gt;$D$2),$E21*#REF!,"")</f>
        <v>#REF!</v>
      </c>
      <c r="AS21" s="109" t="e">
        <f>IF(AND($D21&gt;$D$2/6,$E21&gt;$D$2),$E21*#REF!,"")</f>
        <v>#REF!</v>
      </c>
      <c r="AT21" s="109" t="e">
        <f>IF(AND($D21&gt;$D$2/6,$E21&gt;$D$2),$E21*#REF!,"")</f>
        <v>#REF!</v>
      </c>
      <c r="AU21" s="109" t="e">
        <f>IF(AND($D21&gt;$D$2/6,$E21&gt;$D$2),$E21*#REF!,"")</f>
        <v>#REF!</v>
      </c>
      <c r="AV21" s="109" t="e">
        <f>IF(AND($D21&gt;$D$2/6,$E21&gt;$D$2),$E21*#REF!,"")</f>
        <v>#REF!</v>
      </c>
      <c r="AW21" s="109" t="e">
        <f>IF(AND($D21&gt;$D$2/6,$E21&gt;$D$2),$E21*#REF!,"")</f>
        <v>#REF!</v>
      </c>
      <c r="AX21" s="109" t="e">
        <f>IF(AND($D21&gt;$D$2/6,$E21&gt;$D$2),$E21*#REF!,"")</f>
        <v>#REF!</v>
      </c>
      <c r="AY21" s="6"/>
    </row>
    <row r="22" spans="1:51" ht="12.75" customHeight="1">
      <c r="A22" s="9" t="s">
        <v>346</v>
      </c>
      <c r="B22" s="17" t="s">
        <v>335</v>
      </c>
      <c r="C22" s="18" t="s">
        <v>411</v>
      </c>
      <c r="D22" s="131" t="e">
        <f>#REF!</f>
        <v>#REF!</v>
      </c>
      <c r="E22" s="10" t="e">
        <f>#REF!</f>
        <v>#REF!</v>
      </c>
      <c r="F22" s="11"/>
      <c r="G22" s="134" t="e">
        <f>IF(AND($D22&gt;$D$2/6,$E22&gt;$D$2),SUM(#REF!)*#REF!,"")</f>
        <v>#REF!</v>
      </c>
      <c r="H22" s="109" t="e">
        <f>IF(AND($D22&gt;$D$2/6,$E22&gt;$D$2,$S$3&lt;&gt;""),IF($E22*#REF!&gt;0,$E22*#REF!,""),IF(AND($D22&gt;$D$2/6,$E22&gt;$D$2),$E22*#REF!,""))</f>
        <v>#REF!</v>
      </c>
      <c r="I22" s="16"/>
      <c r="J22" s="134" t="e">
        <f>IF(AND($D22&gt;$D$2/6,$E22&gt;$D$2),$E22*#REF!,"")</f>
        <v>#REF!</v>
      </c>
      <c r="K22" s="135" t="e">
        <f>IF(AND($D22&gt;$D$2/6,$E22&gt;$D$2,OR($E22*#REF!/1000&gt;$S$2,$E22*#REF!/1000&lt;-$S$2)),$E22*#REF!/1000,"")</f>
        <v>#REF!</v>
      </c>
      <c r="L22" s="135"/>
      <c r="M22" s="135" t="e">
        <f>IF($S$3&lt;&gt;"",IF(AND($D22&gt;$D$2/6,$E22&gt;$D$2,$E22*#REF!/1000&gt;$S$2),$E22*#REF!/1000,""),IF(AND($D22&gt;$D$2/6,$E22&gt;$D$2,OR($E22*#REF!/1000&gt;$S$2,$E22*#REF!/1000&lt;-$S$2)),$E22*#REF!/1000,""))</f>
        <v>#REF!</v>
      </c>
      <c r="N22" s="135" t="e">
        <f>IF(AND($D22&gt;$D$2/6,$E22&gt;$D$2),SUM(#REF!)*#REF!/1000,"")</f>
        <v>#REF!</v>
      </c>
      <c r="O22" s="138" t="e">
        <f>IF($S$3&lt;&gt;"",IF(AND($D22&gt;$D$2/6,$E22&gt;$D$2,$E22*#REF!/1000&gt;$S$2),$E22*#REF!/1000,""),IF(AND($D22&gt;$D$2/6,$E22&gt;$D$2,OR($E22*#REF!/1000&gt;$S$2,$E22*#REF!/1000&lt;-$S$2)),$E22*#REF!/1000,""))</f>
        <v>#REF!</v>
      </c>
      <c r="P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Q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R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S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T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U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V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W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X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Y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Z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AA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AB22" s="111" t="e">
        <f>IF($S$3&lt;&gt;"",IF(AND($D22&gt;$D$2/6,$E22&gt;$D$2,$E22*#REF!/1000&gt;$S$2),$E22*#REF!/1000,""),IF(AND($D22&gt;$D$2/6,$E22&gt;$D$2,OR($E22*#REF!/1000&gt;$S$2,$E22*#REF!/1000&lt;-$S$2)),$E22*#REF!/1000,""))</f>
        <v>#REF!</v>
      </c>
      <c r="AC22" s="143" t="e">
        <f>IF($S$3&lt;&gt;"",IF(AND($D22&gt;$D$2/6,$E22&gt;$D$2,$E22*#REF!/1000&gt;$S$2),$E22*#REF!/1000,""),IF(AND($D22&gt;$D$2/6,$E22&gt;$D$2,OR($E22*#REF!/1000&gt;$S$2,$E22*#REF!/1000&lt;-$S$2)),$E22*#REF!/1000,""))</f>
        <v>#REF!</v>
      </c>
      <c r="AD22" s="140" t="e">
        <f>IF(AND($D22&gt;$D$2/6,$E22&gt;$D$2),$E22*#REF!,"")</f>
        <v>#REF!</v>
      </c>
      <c r="AE22" s="113" t="e">
        <f>IF($S$3&lt;&gt;"",IF(AND($D22&gt;$D$2/6,$E22&gt;$D$2,$E22*#REF!/1000&gt;$S$2),$E22*#REF!/1000,""),IF(AND($D22&gt;$D$2/6,$E22&gt;$D$2,OR($E22*#REF!/1000&gt;$S$2,$E22*#REF!/1000&lt;-$S$2)),$E22*#REF!/1000,""))</f>
        <v>#REF!</v>
      </c>
      <c r="AF22" s="113" t="e">
        <f>IF($S$3&lt;&gt;"",IF(AND($D22&gt;$D$2/6,$E22&gt;$D$2,$E22*#REF!/1000&gt;$S$2),$E22*#REF!/1000,""),IF(AND($D22&gt;$D$2/6,$E22&gt;$D$2,OR($E22*#REF!/1000&gt;$S$2,$E22*#REF!/1000&lt;-$S$2)),$E22*#REF!/1000,""))</f>
        <v>#REF!</v>
      </c>
      <c r="AG22" s="113" t="e">
        <f>IF($S$3&lt;&gt;"",IF(AND($D22&gt;$D$2/6,$E22&gt;$D$2,$E22*#REF!/1000&gt;$S$2),$E22*#REF!/1000,""),IF(AND($D22&gt;$D$2/6,$E22&gt;$D$2,OR($E22*#REF!/1000&gt;$S$2,$E22*#REF!/1000&lt;-$S$2)),$E22*#REF!/1000,""))</f>
        <v>#REF!</v>
      </c>
      <c r="AH22" s="113" t="e">
        <f>IF($S$3&lt;&gt;"",IF(AND($D22&gt;$D$2/6,$E22&gt;$D$2,$E22*#REF!/1000&gt;$S$2),$E22*#REF!/1000,""),IF(AND($D22&gt;$D$2/6,$E22&gt;$D$2,OR($E22*#REF!/1000&gt;$S$2,$E22*#REF!/1000&lt;-$S$2)),$E22*#REF!/1000,""))</f>
        <v>#REF!</v>
      </c>
      <c r="AI22" s="113" t="e">
        <f>IF($S$3&lt;&gt;"",IF(AND($D22&gt;$D$2/6,$E22&gt;$D$2,$E22*#REF!/1000&gt;$S$2),$E22*#REF!/1000,""),IF(AND($D22&gt;$D$2/6,$E22&gt;$D$2,OR($E22*#REF!/1000&gt;$S$2,$E22*#REF!/1000&lt;-$S$2)),$E22*#REF!/1000,""))</f>
        <v>#REF!</v>
      </c>
      <c r="AJ22" s="113" t="e">
        <f>IF($S$3&lt;&gt;"",IF(AND($D22&gt;$D$2/6,$E22&gt;$D$2,$E22*#REF!/1000&gt;$S$2),$E22*#REF!/1000,""),IF(AND($D22&gt;$D$2/6,$E22&gt;$D$2,OR($E22*#REF!/1000&gt;$S$2,$E22*#REF!/1000&lt;-$S$2)),$E22*#REF!/1000,""))</f>
        <v>#REF!</v>
      </c>
      <c r="AK22" s="113" t="e">
        <f>IF($S$3&lt;&gt;"",IF(AND($D22&gt;$D$2/6,$E22&gt;$D$2,$E22*#REF!/1000&gt;$S$2),$E22*#REF!/1000,""),IF(AND($D22&gt;$D$2/6,$E22&gt;$D$2,OR($E22*#REF!/1000&gt;$S$2,$E22*#REF!/1000&lt;-$S$2)),$E22*#REF!/1000,""))</f>
        <v>#REF!</v>
      </c>
      <c r="AL22" s="113" t="e">
        <f>IF($S$3&lt;&gt;"",IF(AND($D22&gt;$D$2/6,$E22&gt;$D$2,$E22*#REF!/1000&gt;$S$2),$E22*#REF!/1000,""),IF(AND($D22&gt;$D$2/6,$E22&gt;$D$2,OR($E22*#REF!/1000&gt;$S$2,$E22*#REF!/1000&lt;-$S$2)),$E22*#REF!/1000,""))</f>
        <v>#REF!</v>
      </c>
      <c r="AM22" s="113" t="e">
        <f>IF($S$3&lt;&gt;"",IF(AND($D22&gt;$D$2/6,$E22&gt;$D$2,$E22*#REF!/1000&gt;$S$2),$E22*#REF!/1000,""),IF(AND($D22&gt;$D$2/6,$E22&gt;$D$2,OR($E22*#REF!/1000&gt;$S$2,$E22*#REF!/1000&lt;-$S$2)),$E22*#REF!/1000,""))</f>
        <v>#REF!</v>
      </c>
      <c r="AN22" s="149" t="e">
        <f>IF($S$3&lt;&gt;"",IF(AND($D22&gt;$D$2/6,$E22&gt;$D$2,$E22*#REF!/1000&gt;$S$2),$E22*#REF!/1000,""),IF(AND($D22&gt;$D$2/6,$E22&gt;$D$2,OR($E22*#REF!/1000&gt;$S$2,$E22*#REF!/1000&lt;-$S$2)),$E22*#REF!/1000,""))</f>
        <v>#REF!</v>
      </c>
      <c r="AO22" s="109" t="e">
        <f>IF(AND($D22&gt;$D$2/6,$E22&gt;$D$2),$E22*#REF!,"")</f>
        <v>#REF!</v>
      </c>
      <c r="AP22" s="109" t="e">
        <f>IF(AND($D22&gt;$D$2/6,$E22&gt;$D$2),$E22*#REF!,"")</f>
        <v>#REF!</v>
      </c>
      <c r="AQ22" s="109" t="e">
        <f>IF(AND($D22&gt;$D$2/6,$E22&gt;$D$2),$E22*#REF!,"")</f>
        <v>#REF!</v>
      </c>
      <c r="AR22" s="109" t="e">
        <f>IF(AND($D22&gt;$D$2/6,$E22&gt;$D$2),$E22*#REF!,"")</f>
        <v>#REF!</v>
      </c>
      <c r="AS22" s="109" t="e">
        <f>IF(AND($D22&gt;$D$2/6,$E22&gt;$D$2),$E22*#REF!,"")</f>
        <v>#REF!</v>
      </c>
      <c r="AT22" s="109" t="e">
        <f>IF(AND($D22&gt;$D$2/6,$E22&gt;$D$2),$E22*#REF!,"")</f>
        <v>#REF!</v>
      </c>
      <c r="AU22" s="109" t="e">
        <f>IF(AND($D22&gt;$D$2/6,$E22&gt;$D$2),$E22*#REF!,"")</f>
        <v>#REF!</v>
      </c>
      <c r="AV22" s="109" t="e">
        <f>IF(AND($D22&gt;$D$2/6,$E22&gt;$D$2),$E22*#REF!,"")</f>
        <v>#REF!</v>
      </c>
      <c r="AW22" s="109" t="e">
        <f>IF(AND($D22&gt;$D$2/6,$E22&gt;$D$2),$E22*#REF!,"")</f>
        <v>#REF!</v>
      </c>
      <c r="AX22" s="109" t="e">
        <f>IF(AND($D22&gt;$D$2/6,$E22&gt;$D$2),$E22*#REF!,"")</f>
        <v>#REF!</v>
      </c>
      <c r="AY22" s="6"/>
    </row>
    <row r="23" spans="1:51" ht="12.75" customHeight="1">
      <c r="A23" s="9" t="s">
        <v>346</v>
      </c>
      <c r="B23" s="17" t="s">
        <v>334</v>
      </c>
      <c r="C23" s="18" t="s">
        <v>412</v>
      </c>
      <c r="D23" s="131" t="e">
        <f>#REF!</f>
        <v>#REF!</v>
      </c>
      <c r="E23" s="10" t="e">
        <f>#REF!</f>
        <v>#REF!</v>
      </c>
      <c r="F23" s="11"/>
      <c r="G23" s="134" t="e">
        <f>IF(AND($D23&gt;$D$2/6,$E23&gt;$D$2),SUM(#REF!)*#REF!,"")</f>
        <v>#REF!</v>
      </c>
      <c r="H23" s="109" t="e">
        <f>IF(AND($D23&gt;$D$2/6,$E23&gt;$D$2,$S$3&lt;&gt;""),IF($E23*#REF!&gt;0,$E23*#REF!,""),IF(AND($D23&gt;$D$2/6,$E23&gt;$D$2),$E23*#REF!,""))</f>
        <v>#REF!</v>
      </c>
      <c r="I23" s="16"/>
      <c r="J23" s="134" t="e">
        <f>IF(AND($D23&gt;$D$2/6,$E23&gt;$D$2),$E23*#REF!,"")</f>
        <v>#REF!</v>
      </c>
      <c r="K23" s="135" t="e">
        <f>IF(AND($D23&gt;$D$2/6,$E23&gt;$D$2,OR($E23*#REF!/1000&gt;$S$2,$E23*#REF!/1000&lt;-$S$2)),$E23*#REF!/1000,"")</f>
        <v>#REF!</v>
      </c>
      <c r="L23" s="135"/>
      <c r="M23" s="135" t="e">
        <f>IF($S$3&lt;&gt;"",IF(AND($D23&gt;$D$2/6,$E23&gt;$D$2,$E23*#REF!/1000&gt;$S$2),$E23*#REF!/1000,""),IF(AND($D23&gt;$D$2/6,$E23&gt;$D$2,OR($E23*#REF!/1000&gt;$S$2,$E23*#REF!/1000&lt;-$S$2)),$E23*#REF!/1000,""))</f>
        <v>#REF!</v>
      </c>
      <c r="N23" s="135" t="e">
        <f>IF(AND($D23&gt;$D$2/6,$E23&gt;$D$2),SUM(#REF!)*#REF!/1000,"")</f>
        <v>#REF!</v>
      </c>
      <c r="O23" s="138" t="e">
        <f>IF($S$3&lt;&gt;"",IF(AND($D23&gt;$D$2/6,$E23&gt;$D$2,$E23*#REF!/1000&gt;$S$2),$E23*#REF!/1000,""),IF(AND($D23&gt;$D$2/6,$E23&gt;$D$2,OR($E23*#REF!/1000&gt;$S$2,$E23*#REF!/1000&lt;-$S$2)),$E23*#REF!/1000,""))</f>
        <v>#REF!</v>
      </c>
      <c r="P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Q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R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S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T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U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V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W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X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Y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Z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AA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AB23" s="111" t="e">
        <f>IF($S$3&lt;&gt;"",IF(AND($D23&gt;$D$2/6,$E23&gt;$D$2,$E23*#REF!/1000&gt;$S$2),$E23*#REF!/1000,""),IF(AND($D23&gt;$D$2/6,$E23&gt;$D$2,OR($E23*#REF!/1000&gt;$S$2,$E23*#REF!/1000&lt;-$S$2)),$E23*#REF!/1000,""))</f>
        <v>#REF!</v>
      </c>
      <c r="AC23" s="143" t="e">
        <f>IF($S$3&lt;&gt;"",IF(AND($D23&gt;$D$2/6,$E23&gt;$D$2,$E23*#REF!/1000&gt;$S$2),$E23*#REF!/1000,""),IF(AND($D23&gt;$D$2/6,$E23&gt;$D$2,OR($E23*#REF!/1000&gt;$S$2,$E23*#REF!/1000&lt;-$S$2)),$E23*#REF!/1000,""))</f>
        <v>#REF!</v>
      </c>
      <c r="AD23" s="140" t="e">
        <f>IF(AND($D23&gt;$D$2/6,$E23&gt;$D$2),$E23*#REF!,"")</f>
        <v>#REF!</v>
      </c>
      <c r="AE23" s="113" t="e">
        <f>IF($S$3&lt;&gt;"",IF(AND($D23&gt;$D$2/6,$E23&gt;$D$2,$E23*#REF!/1000&gt;$S$2),$E23*#REF!/1000,""),IF(AND($D23&gt;$D$2/6,$E23&gt;$D$2,OR($E23*#REF!/1000&gt;$S$2,$E23*#REF!/1000&lt;-$S$2)),$E23*#REF!/1000,""))</f>
        <v>#REF!</v>
      </c>
      <c r="AF23" s="113" t="e">
        <f>IF($S$3&lt;&gt;"",IF(AND($D23&gt;$D$2/6,$E23&gt;$D$2,$E23*#REF!/1000&gt;$S$2),$E23*#REF!/1000,""),IF(AND($D23&gt;$D$2/6,$E23&gt;$D$2,OR($E23*#REF!/1000&gt;$S$2,$E23*#REF!/1000&lt;-$S$2)),$E23*#REF!/1000,""))</f>
        <v>#REF!</v>
      </c>
      <c r="AG23" s="113" t="e">
        <f>IF($S$3&lt;&gt;"",IF(AND($D23&gt;$D$2/6,$E23&gt;$D$2,$E23*#REF!/1000&gt;$S$2),$E23*#REF!/1000,""),IF(AND($D23&gt;$D$2/6,$E23&gt;$D$2,OR($E23*#REF!/1000&gt;$S$2,$E23*#REF!/1000&lt;-$S$2)),$E23*#REF!/1000,""))</f>
        <v>#REF!</v>
      </c>
      <c r="AH23" s="113" t="e">
        <f>IF($S$3&lt;&gt;"",IF(AND($D23&gt;$D$2/6,$E23&gt;$D$2,$E23*#REF!/1000&gt;$S$2),$E23*#REF!/1000,""),IF(AND($D23&gt;$D$2/6,$E23&gt;$D$2,OR($E23*#REF!/1000&gt;$S$2,$E23*#REF!/1000&lt;-$S$2)),$E23*#REF!/1000,""))</f>
        <v>#REF!</v>
      </c>
      <c r="AI23" s="113" t="e">
        <f>IF($S$3&lt;&gt;"",IF(AND($D23&gt;$D$2/6,$E23&gt;$D$2,$E23*#REF!/1000&gt;$S$2),$E23*#REF!/1000,""),IF(AND($D23&gt;$D$2/6,$E23&gt;$D$2,OR($E23*#REF!/1000&gt;$S$2,$E23*#REF!/1000&lt;-$S$2)),$E23*#REF!/1000,""))</f>
        <v>#REF!</v>
      </c>
      <c r="AJ23" s="113" t="e">
        <f>IF($S$3&lt;&gt;"",IF(AND($D23&gt;$D$2/6,$E23&gt;$D$2,$E23*#REF!/1000&gt;$S$2),$E23*#REF!/1000,""),IF(AND($D23&gt;$D$2/6,$E23&gt;$D$2,OR($E23*#REF!/1000&gt;$S$2,$E23*#REF!/1000&lt;-$S$2)),$E23*#REF!/1000,""))</f>
        <v>#REF!</v>
      </c>
      <c r="AK23" s="113" t="e">
        <f>IF($S$3&lt;&gt;"",IF(AND($D23&gt;$D$2/6,$E23&gt;$D$2,$E23*#REF!/1000&gt;$S$2),$E23*#REF!/1000,""),IF(AND($D23&gt;$D$2/6,$E23&gt;$D$2,OR($E23*#REF!/1000&gt;$S$2,$E23*#REF!/1000&lt;-$S$2)),$E23*#REF!/1000,""))</f>
        <v>#REF!</v>
      </c>
      <c r="AL23" s="113" t="e">
        <f>IF($S$3&lt;&gt;"",IF(AND($D23&gt;$D$2/6,$E23&gt;$D$2,$E23*#REF!/1000&gt;$S$2),$E23*#REF!/1000,""),IF(AND($D23&gt;$D$2/6,$E23&gt;$D$2,OR($E23*#REF!/1000&gt;$S$2,$E23*#REF!/1000&lt;-$S$2)),$E23*#REF!/1000,""))</f>
        <v>#REF!</v>
      </c>
      <c r="AM23" s="113" t="e">
        <f>IF($S$3&lt;&gt;"",IF(AND($D23&gt;$D$2/6,$E23&gt;$D$2,$E23*#REF!/1000&gt;$S$2),$E23*#REF!/1000,""),IF(AND($D23&gt;$D$2/6,$E23&gt;$D$2,OR($E23*#REF!/1000&gt;$S$2,$E23*#REF!/1000&lt;-$S$2)),$E23*#REF!/1000,""))</f>
        <v>#REF!</v>
      </c>
      <c r="AN23" s="149" t="e">
        <f>IF($S$3&lt;&gt;"",IF(AND($D23&gt;$D$2/6,$E23&gt;$D$2,$E23*#REF!/1000&gt;$S$2),$E23*#REF!/1000,""),IF(AND($D23&gt;$D$2/6,$E23&gt;$D$2,OR($E23*#REF!/1000&gt;$S$2,$E23*#REF!/1000&lt;-$S$2)),$E23*#REF!/1000,""))</f>
        <v>#REF!</v>
      </c>
      <c r="AO23" s="109" t="e">
        <f>IF(AND($D23&gt;$D$2/6,$E23&gt;$D$2),$E23*#REF!,"")</f>
        <v>#REF!</v>
      </c>
      <c r="AP23" s="109" t="e">
        <f>IF(AND($D23&gt;$D$2/6,$E23&gt;$D$2),$E23*#REF!,"")</f>
        <v>#REF!</v>
      </c>
      <c r="AQ23" s="109" t="e">
        <f>IF(AND($D23&gt;$D$2/6,$E23&gt;$D$2),$E23*#REF!,"")</f>
        <v>#REF!</v>
      </c>
      <c r="AR23" s="109" t="e">
        <f>IF(AND($D23&gt;$D$2/6,$E23&gt;$D$2),$E23*#REF!,"")</f>
        <v>#REF!</v>
      </c>
      <c r="AS23" s="109" t="e">
        <f>IF(AND($D23&gt;$D$2/6,$E23&gt;$D$2),$E23*#REF!,"")</f>
        <v>#REF!</v>
      </c>
      <c r="AT23" s="109" t="e">
        <f>IF(AND($D23&gt;$D$2/6,$E23&gt;$D$2),$E23*#REF!,"")</f>
        <v>#REF!</v>
      </c>
      <c r="AU23" s="109" t="e">
        <f>IF(AND($D23&gt;$D$2/6,$E23&gt;$D$2),$E23*#REF!,"")</f>
        <v>#REF!</v>
      </c>
      <c r="AV23" s="109" t="e">
        <f>IF(AND($D23&gt;$D$2/6,$E23&gt;$D$2),$E23*#REF!,"")</f>
        <v>#REF!</v>
      </c>
      <c r="AW23" s="109" t="e">
        <f>IF(AND($D23&gt;$D$2/6,$E23&gt;$D$2),$E23*#REF!,"")</f>
        <v>#REF!</v>
      </c>
      <c r="AX23" s="109" t="e">
        <f>IF(AND($D23&gt;$D$2/6,$E23&gt;$D$2),$E23*#REF!,"")</f>
        <v>#REF!</v>
      </c>
      <c r="AY23" s="6"/>
    </row>
    <row r="24" spans="1:51" ht="12.75" customHeight="1">
      <c r="A24" s="9" t="s">
        <v>347</v>
      </c>
      <c r="B24" s="17" t="s">
        <v>334</v>
      </c>
      <c r="C24" s="18" t="s">
        <v>19</v>
      </c>
      <c r="D24" s="131" t="e">
        <f>#REF!</f>
        <v>#REF!</v>
      </c>
      <c r="E24" s="10" t="e">
        <f>#REF!</f>
        <v>#REF!</v>
      </c>
      <c r="F24" s="11"/>
      <c r="G24" s="134" t="e">
        <f>IF(AND($D24&gt;$D$2/6,$E24&gt;$D$2),SUM(#REF!)*#REF!,"")</f>
        <v>#REF!</v>
      </c>
      <c r="H24" s="109" t="e">
        <f>IF(AND($D24&gt;$D$2/6,$E24&gt;$D$2,$S$3&lt;&gt;""),IF($E24*#REF!&gt;0,$E24*#REF!,""),IF(AND($D24&gt;$D$2/6,$E24&gt;$D$2),$E24*#REF!,""))</f>
        <v>#REF!</v>
      </c>
      <c r="I24" s="16"/>
      <c r="J24" s="134" t="e">
        <f>IF(AND($D24&gt;$D$2/6,$E24&gt;$D$2),$E24*#REF!,"")</f>
        <v>#REF!</v>
      </c>
      <c r="K24" s="135" t="e">
        <f>IF(AND($D24&gt;$D$2/6,$E24&gt;$D$2,OR($E24*#REF!/1000&gt;$S$2,$E24*#REF!/1000&lt;-$S$2)),$E24*#REF!/1000,"")</f>
        <v>#REF!</v>
      </c>
      <c r="L24" s="135"/>
      <c r="M24" s="135" t="e">
        <f>IF($S$3&lt;&gt;"",IF(AND($D24&gt;$D$2/6,$E24&gt;$D$2,$E24*#REF!/1000&gt;$S$2),$E24*#REF!/1000,""),IF(AND($D24&gt;$D$2/6,$E24&gt;$D$2,OR($E24*#REF!/1000&gt;$S$2,$E24*#REF!/1000&lt;-$S$2)),$E24*#REF!/1000,""))</f>
        <v>#REF!</v>
      </c>
      <c r="N24" s="135" t="e">
        <f>IF(AND($D24&gt;$D$2/6,$E24&gt;$D$2),SUM(#REF!)*#REF!/1000,"")</f>
        <v>#REF!</v>
      </c>
      <c r="O24" s="138" t="e">
        <f>IF($S$3&lt;&gt;"",IF(AND($D24&gt;$D$2/6,$E24&gt;$D$2,$E24*#REF!/1000&gt;$S$2),$E24*#REF!/1000,""),IF(AND($D24&gt;$D$2/6,$E24&gt;$D$2,OR($E24*#REF!/1000&gt;$S$2,$E24*#REF!/1000&lt;-$S$2)),$E24*#REF!/1000,""))</f>
        <v>#REF!</v>
      </c>
      <c r="P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Q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R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S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T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U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V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W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X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Y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Z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AA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AB24" s="111" t="e">
        <f>IF($S$3&lt;&gt;"",IF(AND($D24&gt;$D$2/6,$E24&gt;$D$2,$E24*#REF!/1000&gt;$S$2),$E24*#REF!/1000,""),IF(AND($D24&gt;$D$2/6,$E24&gt;$D$2,OR($E24*#REF!/1000&gt;$S$2,$E24*#REF!/1000&lt;-$S$2)),$E24*#REF!/1000,""))</f>
        <v>#REF!</v>
      </c>
      <c r="AC24" s="143" t="e">
        <f>IF($S$3&lt;&gt;"",IF(AND($D24&gt;$D$2/6,$E24&gt;$D$2,$E24*#REF!/1000&gt;$S$2),$E24*#REF!/1000,""),IF(AND($D24&gt;$D$2/6,$E24&gt;$D$2,OR($E24*#REF!/1000&gt;$S$2,$E24*#REF!/1000&lt;-$S$2)),$E24*#REF!/1000,""))</f>
        <v>#REF!</v>
      </c>
      <c r="AD24" s="140" t="e">
        <f>IF(AND($D24&gt;$D$2/6,$E24&gt;$D$2),$E24*#REF!,"")</f>
        <v>#REF!</v>
      </c>
      <c r="AE24" s="113" t="e">
        <f>IF($S$3&lt;&gt;"",IF(AND($D24&gt;$D$2/6,$E24&gt;$D$2,$E24*#REF!/1000&gt;$S$2),$E24*#REF!/1000,""),IF(AND($D24&gt;$D$2/6,$E24&gt;$D$2,OR($E24*#REF!/1000&gt;$S$2,$E24*#REF!/1000&lt;-$S$2)),$E24*#REF!/1000,""))</f>
        <v>#REF!</v>
      </c>
      <c r="AF24" s="113" t="e">
        <f>IF($S$3&lt;&gt;"",IF(AND($D24&gt;$D$2/6,$E24&gt;$D$2,$E24*#REF!/1000&gt;$S$2),$E24*#REF!/1000,""),IF(AND($D24&gt;$D$2/6,$E24&gt;$D$2,OR($E24*#REF!/1000&gt;$S$2,$E24*#REF!/1000&lt;-$S$2)),$E24*#REF!/1000,""))</f>
        <v>#REF!</v>
      </c>
      <c r="AG24" s="113" t="e">
        <f>IF($S$3&lt;&gt;"",IF(AND($D24&gt;$D$2/6,$E24&gt;$D$2,$E24*#REF!/1000&gt;$S$2),$E24*#REF!/1000,""),IF(AND($D24&gt;$D$2/6,$E24&gt;$D$2,OR($E24*#REF!/1000&gt;$S$2,$E24*#REF!/1000&lt;-$S$2)),$E24*#REF!/1000,""))</f>
        <v>#REF!</v>
      </c>
      <c r="AH24" s="113" t="e">
        <f>IF($S$3&lt;&gt;"",IF(AND($D24&gt;$D$2/6,$E24&gt;$D$2,$E24*#REF!/1000&gt;$S$2),$E24*#REF!/1000,""),IF(AND($D24&gt;$D$2/6,$E24&gt;$D$2,OR($E24*#REF!/1000&gt;$S$2,$E24*#REF!/1000&lt;-$S$2)),$E24*#REF!/1000,""))</f>
        <v>#REF!</v>
      </c>
      <c r="AI24" s="113" t="e">
        <f>IF($S$3&lt;&gt;"",IF(AND($D24&gt;$D$2/6,$E24&gt;$D$2,$E24*#REF!/1000&gt;$S$2),$E24*#REF!/1000,""),IF(AND($D24&gt;$D$2/6,$E24&gt;$D$2,OR($E24*#REF!/1000&gt;$S$2,$E24*#REF!/1000&lt;-$S$2)),$E24*#REF!/1000,""))</f>
        <v>#REF!</v>
      </c>
      <c r="AJ24" s="113" t="e">
        <f>IF($S$3&lt;&gt;"",IF(AND($D24&gt;$D$2/6,$E24&gt;$D$2,$E24*#REF!/1000&gt;$S$2),$E24*#REF!/1000,""),IF(AND($D24&gt;$D$2/6,$E24&gt;$D$2,OR($E24*#REF!/1000&gt;$S$2,$E24*#REF!/1000&lt;-$S$2)),$E24*#REF!/1000,""))</f>
        <v>#REF!</v>
      </c>
      <c r="AK24" s="113" t="e">
        <f>IF($S$3&lt;&gt;"",IF(AND($D24&gt;$D$2/6,$E24&gt;$D$2,$E24*#REF!/1000&gt;$S$2),$E24*#REF!/1000,""),IF(AND($D24&gt;$D$2/6,$E24&gt;$D$2,OR($E24*#REF!/1000&gt;$S$2,$E24*#REF!/1000&lt;-$S$2)),$E24*#REF!/1000,""))</f>
        <v>#REF!</v>
      </c>
      <c r="AL24" s="113" t="e">
        <f>IF($S$3&lt;&gt;"",IF(AND($D24&gt;$D$2/6,$E24&gt;$D$2,$E24*#REF!/1000&gt;$S$2),$E24*#REF!/1000,""),IF(AND($D24&gt;$D$2/6,$E24&gt;$D$2,OR($E24*#REF!/1000&gt;$S$2,$E24*#REF!/1000&lt;-$S$2)),$E24*#REF!/1000,""))</f>
        <v>#REF!</v>
      </c>
      <c r="AM24" s="113" t="e">
        <f>IF($S$3&lt;&gt;"",IF(AND($D24&gt;$D$2/6,$E24&gt;$D$2,$E24*#REF!/1000&gt;$S$2),$E24*#REF!/1000,""),IF(AND($D24&gt;$D$2/6,$E24&gt;$D$2,OR($E24*#REF!/1000&gt;$S$2,$E24*#REF!/1000&lt;-$S$2)),$E24*#REF!/1000,""))</f>
        <v>#REF!</v>
      </c>
      <c r="AN24" s="149" t="e">
        <f>IF($S$3&lt;&gt;"",IF(AND($D24&gt;$D$2/6,$E24&gt;$D$2,$E24*#REF!/1000&gt;$S$2),$E24*#REF!/1000,""),IF(AND($D24&gt;$D$2/6,$E24&gt;$D$2,OR($E24*#REF!/1000&gt;$S$2,$E24*#REF!/1000&lt;-$S$2)),$E24*#REF!/1000,""))</f>
        <v>#REF!</v>
      </c>
      <c r="AO24" s="109" t="e">
        <f>IF(AND($D24&gt;$D$2/6,$E24&gt;$D$2),$E24*#REF!,"")</f>
        <v>#REF!</v>
      </c>
      <c r="AP24" s="109" t="e">
        <f>IF(AND($D24&gt;$D$2/6,$E24&gt;$D$2),$E24*#REF!,"")</f>
        <v>#REF!</v>
      </c>
      <c r="AQ24" s="109" t="e">
        <f>IF(AND($D24&gt;$D$2/6,$E24&gt;$D$2),$E24*#REF!,"")</f>
        <v>#REF!</v>
      </c>
      <c r="AR24" s="109" t="e">
        <f>IF(AND($D24&gt;$D$2/6,$E24&gt;$D$2),$E24*#REF!,"")</f>
        <v>#REF!</v>
      </c>
      <c r="AS24" s="109" t="e">
        <f>IF(AND($D24&gt;$D$2/6,$E24&gt;$D$2),$E24*#REF!,"")</f>
        <v>#REF!</v>
      </c>
      <c r="AT24" s="109" t="e">
        <f>IF(AND($D24&gt;$D$2/6,$E24&gt;$D$2),$E24*#REF!,"")</f>
        <v>#REF!</v>
      </c>
      <c r="AU24" s="109" t="e">
        <f>IF(AND($D24&gt;$D$2/6,$E24&gt;$D$2),$E24*#REF!,"")</f>
        <v>#REF!</v>
      </c>
      <c r="AV24" s="109" t="e">
        <f>IF(AND($D24&gt;$D$2/6,$E24&gt;$D$2),$E24*#REF!,"")</f>
        <v>#REF!</v>
      </c>
      <c r="AW24" s="109" t="e">
        <f>IF(AND($D24&gt;$D$2/6,$E24&gt;$D$2),$E24*#REF!,"")</f>
        <v>#REF!</v>
      </c>
      <c r="AX24" s="109" t="e">
        <f>IF(AND($D24&gt;$D$2/6,$E24&gt;$D$2),$E24*#REF!,"")</f>
        <v>#REF!</v>
      </c>
      <c r="AY24" s="6"/>
    </row>
    <row r="25" spans="1:51" ht="12.75" customHeight="1">
      <c r="A25" s="9" t="s">
        <v>347</v>
      </c>
      <c r="B25" s="17" t="s">
        <v>334</v>
      </c>
      <c r="C25" s="18" t="s">
        <v>20</v>
      </c>
      <c r="D25" s="131" t="e">
        <f>#REF!</f>
        <v>#REF!</v>
      </c>
      <c r="E25" s="10" t="e">
        <f>#REF!</f>
        <v>#REF!</v>
      </c>
      <c r="F25" s="11"/>
      <c r="G25" s="134" t="e">
        <f>IF(AND($D25&gt;$D$2/6,$E25&gt;$D$2),SUM(#REF!)*#REF!,"")</f>
        <v>#REF!</v>
      </c>
      <c r="H25" s="109" t="e">
        <f>IF(AND($D25&gt;$D$2/6,$E25&gt;$D$2,$S$3&lt;&gt;""),IF($E25*#REF!&gt;0,$E25*#REF!,""),IF(AND($D25&gt;$D$2/6,$E25&gt;$D$2),$E25*#REF!,""))</f>
        <v>#REF!</v>
      </c>
      <c r="I25" s="16"/>
      <c r="J25" s="134" t="e">
        <f>IF(AND($D25&gt;$D$2/6,$E25&gt;$D$2),$E25*#REF!,"")</f>
        <v>#REF!</v>
      </c>
      <c r="K25" s="135" t="e">
        <f>IF(AND($D25&gt;$D$2/6,$E25&gt;$D$2,OR($E25*#REF!/1000&gt;$S$2,$E25*#REF!/1000&lt;-$S$2)),$E25*#REF!/1000,"")</f>
        <v>#REF!</v>
      </c>
      <c r="L25" s="135"/>
      <c r="M25" s="135" t="e">
        <f>IF($S$3&lt;&gt;"",IF(AND($D25&gt;$D$2/6,$E25&gt;$D$2,$E25*#REF!/1000&gt;$S$2),$E25*#REF!/1000,""),IF(AND($D25&gt;$D$2/6,$E25&gt;$D$2,OR($E25*#REF!/1000&gt;$S$2,$E25*#REF!/1000&lt;-$S$2)),$E25*#REF!/1000,""))</f>
        <v>#REF!</v>
      </c>
      <c r="N25" s="135" t="e">
        <f>IF(AND($D25&gt;$D$2/6,$E25&gt;$D$2),SUM(#REF!)*#REF!/1000,"")</f>
        <v>#REF!</v>
      </c>
      <c r="O25" s="138" t="e">
        <f>IF($S$3&lt;&gt;"",IF(AND($D25&gt;$D$2/6,$E25&gt;$D$2,$E25*#REF!/1000&gt;$S$2),$E25*#REF!/1000,""),IF(AND($D25&gt;$D$2/6,$E25&gt;$D$2,OR($E25*#REF!/1000&gt;$S$2,$E25*#REF!/1000&lt;-$S$2)),$E25*#REF!/1000,""))</f>
        <v>#REF!</v>
      </c>
      <c r="P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Q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R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S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T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U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V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W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X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Y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Z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AA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AB25" s="111" t="e">
        <f>IF($S$3&lt;&gt;"",IF(AND($D25&gt;$D$2/6,$E25&gt;$D$2,$E25*#REF!/1000&gt;$S$2),$E25*#REF!/1000,""),IF(AND($D25&gt;$D$2/6,$E25&gt;$D$2,OR($E25*#REF!/1000&gt;$S$2,$E25*#REF!/1000&lt;-$S$2)),$E25*#REF!/1000,""))</f>
        <v>#REF!</v>
      </c>
      <c r="AC25" s="143" t="e">
        <f>IF($S$3&lt;&gt;"",IF(AND($D25&gt;$D$2/6,$E25&gt;$D$2,$E25*#REF!/1000&gt;$S$2),$E25*#REF!/1000,""),IF(AND($D25&gt;$D$2/6,$E25&gt;$D$2,OR($E25*#REF!/1000&gt;$S$2,$E25*#REF!/1000&lt;-$S$2)),$E25*#REF!/1000,""))</f>
        <v>#REF!</v>
      </c>
      <c r="AD25" s="140" t="e">
        <f>IF(AND($D25&gt;$D$2/6,$E25&gt;$D$2),$E25*#REF!,"")</f>
        <v>#REF!</v>
      </c>
      <c r="AE25" s="113" t="e">
        <f>IF($S$3&lt;&gt;"",IF(AND($D25&gt;$D$2/6,$E25&gt;$D$2,$E25*#REF!/1000&gt;$S$2),$E25*#REF!/1000,""),IF(AND($D25&gt;$D$2/6,$E25&gt;$D$2,OR($E25*#REF!/1000&gt;$S$2,$E25*#REF!/1000&lt;-$S$2)),$E25*#REF!/1000,""))</f>
        <v>#REF!</v>
      </c>
      <c r="AF25" s="113" t="e">
        <f>IF($S$3&lt;&gt;"",IF(AND($D25&gt;$D$2/6,$E25&gt;$D$2,$E25*#REF!/1000&gt;$S$2),$E25*#REF!/1000,""),IF(AND($D25&gt;$D$2/6,$E25&gt;$D$2,OR($E25*#REF!/1000&gt;$S$2,$E25*#REF!/1000&lt;-$S$2)),$E25*#REF!/1000,""))</f>
        <v>#REF!</v>
      </c>
      <c r="AG25" s="113" t="e">
        <f>IF($S$3&lt;&gt;"",IF(AND($D25&gt;$D$2/6,$E25&gt;$D$2,$E25*#REF!/1000&gt;$S$2),$E25*#REF!/1000,""),IF(AND($D25&gt;$D$2/6,$E25&gt;$D$2,OR($E25*#REF!/1000&gt;$S$2,$E25*#REF!/1000&lt;-$S$2)),$E25*#REF!/1000,""))</f>
        <v>#REF!</v>
      </c>
      <c r="AH25" s="113" t="e">
        <f>IF($S$3&lt;&gt;"",IF(AND($D25&gt;$D$2/6,$E25&gt;$D$2,$E25*#REF!/1000&gt;$S$2),$E25*#REF!/1000,""),IF(AND($D25&gt;$D$2/6,$E25&gt;$D$2,OR($E25*#REF!/1000&gt;$S$2,$E25*#REF!/1000&lt;-$S$2)),$E25*#REF!/1000,""))</f>
        <v>#REF!</v>
      </c>
      <c r="AI25" s="113" t="e">
        <f>IF($S$3&lt;&gt;"",IF(AND($D25&gt;$D$2/6,$E25&gt;$D$2,$E25*#REF!/1000&gt;$S$2),$E25*#REF!/1000,""),IF(AND($D25&gt;$D$2/6,$E25&gt;$D$2,OR($E25*#REF!/1000&gt;$S$2,$E25*#REF!/1000&lt;-$S$2)),$E25*#REF!/1000,""))</f>
        <v>#REF!</v>
      </c>
      <c r="AJ25" s="113" t="e">
        <f>IF($S$3&lt;&gt;"",IF(AND($D25&gt;$D$2/6,$E25&gt;$D$2,$E25*#REF!/1000&gt;$S$2),$E25*#REF!/1000,""),IF(AND($D25&gt;$D$2/6,$E25&gt;$D$2,OR($E25*#REF!/1000&gt;$S$2,$E25*#REF!/1000&lt;-$S$2)),$E25*#REF!/1000,""))</f>
        <v>#REF!</v>
      </c>
      <c r="AK25" s="113" t="e">
        <f>IF($S$3&lt;&gt;"",IF(AND($D25&gt;$D$2/6,$E25&gt;$D$2,$E25*#REF!/1000&gt;$S$2),$E25*#REF!/1000,""),IF(AND($D25&gt;$D$2/6,$E25&gt;$D$2,OR($E25*#REF!/1000&gt;$S$2,$E25*#REF!/1000&lt;-$S$2)),$E25*#REF!/1000,""))</f>
        <v>#REF!</v>
      </c>
      <c r="AL25" s="113" t="e">
        <f>IF($S$3&lt;&gt;"",IF(AND($D25&gt;$D$2/6,$E25&gt;$D$2,$E25*#REF!/1000&gt;$S$2),$E25*#REF!/1000,""),IF(AND($D25&gt;$D$2/6,$E25&gt;$D$2,OR($E25*#REF!/1000&gt;$S$2,$E25*#REF!/1000&lt;-$S$2)),$E25*#REF!/1000,""))</f>
        <v>#REF!</v>
      </c>
      <c r="AM25" s="113" t="e">
        <f>IF($S$3&lt;&gt;"",IF(AND($D25&gt;$D$2/6,$E25&gt;$D$2,$E25*#REF!/1000&gt;$S$2),$E25*#REF!/1000,""),IF(AND($D25&gt;$D$2/6,$E25&gt;$D$2,OR($E25*#REF!/1000&gt;$S$2,$E25*#REF!/1000&lt;-$S$2)),$E25*#REF!/1000,""))</f>
        <v>#REF!</v>
      </c>
      <c r="AN25" s="149" t="e">
        <f>IF($S$3&lt;&gt;"",IF(AND($D25&gt;$D$2/6,$E25&gt;$D$2,$E25*#REF!/1000&gt;$S$2),$E25*#REF!/1000,""),IF(AND($D25&gt;$D$2/6,$E25&gt;$D$2,OR($E25*#REF!/1000&gt;$S$2,$E25*#REF!/1000&lt;-$S$2)),$E25*#REF!/1000,""))</f>
        <v>#REF!</v>
      </c>
      <c r="AO25" s="109" t="e">
        <f>IF(AND($D25&gt;$D$2/6,$E25&gt;$D$2),$E25*#REF!,"")</f>
        <v>#REF!</v>
      </c>
      <c r="AP25" s="109" t="e">
        <f>IF(AND($D25&gt;$D$2/6,$E25&gt;$D$2),$E25*#REF!,"")</f>
        <v>#REF!</v>
      </c>
      <c r="AQ25" s="109" t="e">
        <f>IF(AND($D25&gt;$D$2/6,$E25&gt;$D$2),$E25*#REF!,"")</f>
        <v>#REF!</v>
      </c>
      <c r="AR25" s="109" t="e">
        <f>IF(AND($D25&gt;$D$2/6,$E25&gt;$D$2),$E25*#REF!,"")</f>
        <v>#REF!</v>
      </c>
      <c r="AS25" s="109" t="e">
        <f>IF(AND($D25&gt;$D$2/6,$E25&gt;$D$2),$E25*#REF!,"")</f>
        <v>#REF!</v>
      </c>
      <c r="AT25" s="109" t="e">
        <f>IF(AND($D25&gt;$D$2/6,$E25&gt;$D$2),$E25*#REF!,"")</f>
        <v>#REF!</v>
      </c>
      <c r="AU25" s="109" t="e">
        <f>IF(AND($D25&gt;$D$2/6,$E25&gt;$D$2),$E25*#REF!,"")</f>
        <v>#REF!</v>
      </c>
      <c r="AV25" s="109" t="e">
        <f>IF(AND($D25&gt;$D$2/6,$E25&gt;$D$2),$E25*#REF!,"")</f>
        <v>#REF!</v>
      </c>
      <c r="AW25" s="109" t="e">
        <f>IF(AND($D25&gt;$D$2/6,$E25&gt;$D$2),$E25*#REF!,"")</f>
        <v>#REF!</v>
      </c>
      <c r="AX25" s="109" t="e">
        <f>IF(AND($D25&gt;$D$2/6,$E25&gt;$D$2),$E25*#REF!,"")</f>
        <v>#REF!</v>
      </c>
      <c r="AY25" s="6"/>
    </row>
    <row r="26" spans="1:51" ht="12.75" customHeight="1">
      <c r="A26" s="9" t="s">
        <v>347</v>
      </c>
      <c r="B26" s="17" t="s">
        <v>334</v>
      </c>
      <c r="C26" s="18" t="s">
        <v>21</v>
      </c>
      <c r="D26" s="131" t="e">
        <f>#REF!</f>
        <v>#REF!</v>
      </c>
      <c r="E26" s="10" t="e">
        <f>#REF!</f>
        <v>#REF!</v>
      </c>
      <c r="F26" s="11"/>
      <c r="G26" s="134" t="e">
        <f>IF(AND($D26&gt;$D$2/6,$E26&gt;$D$2),SUM(#REF!)*#REF!,"")</f>
        <v>#REF!</v>
      </c>
      <c r="H26" s="109" t="e">
        <f>IF(AND($D26&gt;$D$2/6,$E26&gt;$D$2,$S$3&lt;&gt;""),IF($E26*#REF!&gt;0,$E26*#REF!,""),IF(AND($D26&gt;$D$2/6,$E26&gt;$D$2),$E26*#REF!,""))</f>
        <v>#REF!</v>
      </c>
      <c r="I26" s="16"/>
      <c r="J26" s="134" t="e">
        <f>IF(AND($D26&gt;$D$2/6,$E26&gt;$D$2),$E26*#REF!,"")</f>
        <v>#REF!</v>
      </c>
      <c r="K26" s="135" t="e">
        <f>IF(AND($D26&gt;$D$2/6,$E26&gt;$D$2,OR($E26*#REF!/1000&gt;$S$2,$E26*#REF!/1000&lt;-$S$2)),$E26*#REF!/1000,"")</f>
        <v>#REF!</v>
      </c>
      <c r="L26" s="135"/>
      <c r="M26" s="135" t="e">
        <f>IF($S$3&lt;&gt;"",IF(AND($D26&gt;$D$2/6,$E26&gt;$D$2,$E26*#REF!/1000&gt;$S$2),$E26*#REF!/1000,""),IF(AND($D26&gt;$D$2/6,$E26&gt;$D$2,OR($E26*#REF!/1000&gt;$S$2,$E26*#REF!/1000&lt;-$S$2)),$E26*#REF!/1000,""))</f>
        <v>#REF!</v>
      </c>
      <c r="N26" s="135" t="e">
        <f>IF(AND($D26&gt;$D$2/6,$E26&gt;$D$2),SUM(#REF!)*#REF!/1000,"")</f>
        <v>#REF!</v>
      </c>
      <c r="O26" s="138" t="e">
        <f>IF($S$3&lt;&gt;"",IF(AND($D26&gt;$D$2/6,$E26&gt;$D$2,$E26*#REF!/1000&gt;$S$2),$E26*#REF!/1000,""),IF(AND($D26&gt;$D$2/6,$E26&gt;$D$2,OR($E26*#REF!/1000&gt;$S$2,$E26*#REF!/1000&lt;-$S$2)),$E26*#REF!/1000,""))</f>
        <v>#REF!</v>
      </c>
      <c r="P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Q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R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S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T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U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V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W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X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Y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Z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AA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AB26" s="111" t="e">
        <f>IF($S$3&lt;&gt;"",IF(AND($D26&gt;$D$2/6,$E26&gt;$D$2,$E26*#REF!/1000&gt;$S$2),$E26*#REF!/1000,""),IF(AND($D26&gt;$D$2/6,$E26&gt;$D$2,OR($E26*#REF!/1000&gt;$S$2,$E26*#REF!/1000&lt;-$S$2)),$E26*#REF!/1000,""))</f>
        <v>#REF!</v>
      </c>
      <c r="AC26" s="143" t="e">
        <f>IF($S$3&lt;&gt;"",IF(AND($D26&gt;$D$2/6,$E26&gt;$D$2,$E26*#REF!/1000&gt;$S$2),$E26*#REF!/1000,""),IF(AND($D26&gt;$D$2/6,$E26&gt;$D$2,OR($E26*#REF!/1000&gt;$S$2,$E26*#REF!/1000&lt;-$S$2)),$E26*#REF!/1000,""))</f>
        <v>#REF!</v>
      </c>
      <c r="AD26" s="140" t="e">
        <f>IF(AND($D26&gt;$D$2/6,$E26&gt;$D$2),$E26*#REF!,"")</f>
        <v>#REF!</v>
      </c>
      <c r="AE26" s="113" t="e">
        <f>IF($S$3&lt;&gt;"",IF(AND($D26&gt;$D$2/6,$E26&gt;$D$2,$E26*#REF!/1000&gt;$S$2),$E26*#REF!/1000,""),IF(AND($D26&gt;$D$2/6,$E26&gt;$D$2,OR($E26*#REF!/1000&gt;$S$2,$E26*#REF!/1000&lt;-$S$2)),$E26*#REF!/1000,""))</f>
        <v>#REF!</v>
      </c>
      <c r="AF26" s="113" t="e">
        <f>IF($S$3&lt;&gt;"",IF(AND($D26&gt;$D$2/6,$E26&gt;$D$2,$E26*#REF!/1000&gt;$S$2),$E26*#REF!/1000,""),IF(AND($D26&gt;$D$2/6,$E26&gt;$D$2,OR($E26*#REF!/1000&gt;$S$2,$E26*#REF!/1000&lt;-$S$2)),$E26*#REF!/1000,""))</f>
        <v>#REF!</v>
      </c>
      <c r="AG26" s="113" t="e">
        <f>IF($S$3&lt;&gt;"",IF(AND($D26&gt;$D$2/6,$E26&gt;$D$2,$E26*#REF!/1000&gt;$S$2),$E26*#REF!/1000,""),IF(AND($D26&gt;$D$2/6,$E26&gt;$D$2,OR($E26*#REF!/1000&gt;$S$2,$E26*#REF!/1000&lt;-$S$2)),$E26*#REF!/1000,""))</f>
        <v>#REF!</v>
      </c>
      <c r="AH26" s="113" t="e">
        <f>IF($S$3&lt;&gt;"",IF(AND($D26&gt;$D$2/6,$E26&gt;$D$2,$E26*#REF!/1000&gt;$S$2),$E26*#REF!/1000,""),IF(AND($D26&gt;$D$2/6,$E26&gt;$D$2,OR($E26*#REF!/1000&gt;$S$2,$E26*#REF!/1000&lt;-$S$2)),$E26*#REF!/1000,""))</f>
        <v>#REF!</v>
      </c>
      <c r="AI26" s="113" t="e">
        <f>IF($S$3&lt;&gt;"",IF(AND($D26&gt;$D$2/6,$E26&gt;$D$2,$E26*#REF!/1000&gt;$S$2),$E26*#REF!/1000,""),IF(AND($D26&gt;$D$2/6,$E26&gt;$D$2,OR($E26*#REF!/1000&gt;$S$2,$E26*#REF!/1000&lt;-$S$2)),$E26*#REF!/1000,""))</f>
        <v>#REF!</v>
      </c>
      <c r="AJ26" s="113" t="e">
        <f>IF($S$3&lt;&gt;"",IF(AND($D26&gt;$D$2/6,$E26&gt;$D$2,$E26*#REF!/1000&gt;$S$2),$E26*#REF!/1000,""),IF(AND($D26&gt;$D$2/6,$E26&gt;$D$2,OR($E26*#REF!/1000&gt;$S$2,$E26*#REF!/1000&lt;-$S$2)),$E26*#REF!/1000,""))</f>
        <v>#REF!</v>
      </c>
      <c r="AK26" s="113" t="e">
        <f>IF($S$3&lt;&gt;"",IF(AND($D26&gt;$D$2/6,$E26&gt;$D$2,$E26*#REF!/1000&gt;$S$2),$E26*#REF!/1000,""),IF(AND($D26&gt;$D$2/6,$E26&gt;$D$2,OR($E26*#REF!/1000&gt;$S$2,$E26*#REF!/1000&lt;-$S$2)),$E26*#REF!/1000,""))</f>
        <v>#REF!</v>
      </c>
      <c r="AL26" s="113" t="e">
        <f>IF($S$3&lt;&gt;"",IF(AND($D26&gt;$D$2/6,$E26&gt;$D$2,$E26*#REF!/1000&gt;$S$2),$E26*#REF!/1000,""),IF(AND($D26&gt;$D$2/6,$E26&gt;$D$2,OR($E26*#REF!/1000&gt;$S$2,$E26*#REF!/1000&lt;-$S$2)),$E26*#REF!/1000,""))</f>
        <v>#REF!</v>
      </c>
      <c r="AM26" s="113" t="e">
        <f>IF($S$3&lt;&gt;"",IF(AND($D26&gt;$D$2/6,$E26&gt;$D$2,$E26*#REF!/1000&gt;$S$2),$E26*#REF!/1000,""),IF(AND($D26&gt;$D$2/6,$E26&gt;$D$2,OR($E26*#REF!/1000&gt;$S$2,$E26*#REF!/1000&lt;-$S$2)),$E26*#REF!/1000,""))</f>
        <v>#REF!</v>
      </c>
      <c r="AN26" s="149" t="e">
        <f>IF($S$3&lt;&gt;"",IF(AND($D26&gt;$D$2/6,$E26&gt;$D$2,$E26*#REF!/1000&gt;$S$2),$E26*#REF!/1000,""),IF(AND($D26&gt;$D$2/6,$E26&gt;$D$2,OR($E26*#REF!/1000&gt;$S$2,$E26*#REF!/1000&lt;-$S$2)),$E26*#REF!/1000,""))</f>
        <v>#REF!</v>
      </c>
      <c r="AO26" s="109" t="e">
        <f>IF(AND($D26&gt;$D$2/6,$E26&gt;$D$2),$E26*#REF!,"")</f>
        <v>#REF!</v>
      </c>
      <c r="AP26" s="109" t="e">
        <f>IF(AND($D26&gt;$D$2/6,$E26&gt;$D$2),$E26*#REF!,"")</f>
        <v>#REF!</v>
      </c>
      <c r="AQ26" s="109" t="e">
        <f>IF(AND($D26&gt;$D$2/6,$E26&gt;$D$2),$E26*#REF!,"")</f>
        <v>#REF!</v>
      </c>
      <c r="AR26" s="109" t="e">
        <f>IF(AND($D26&gt;$D$2/6,$E26&gt;$D$2),$E26*#REF!,"")</f>
        <v>#REF!</v>
      </c>
      <c r="AS26" s="109" t="e">
        <f>IF(AND($D26&gt;$D$2/6,$E26&gt;$D$2),$E26*#REF!,"")</f>
        <v>#REF!</v>
      </c>
      <c r="AT26" s="109" t="e">
        <f>IF(AND($D26&gt;$D$2/6,$E26&gt;$D$2),$E26*#REF!,"")</f>
        <v>#REF!</v>
      </c>
      <c r="AU26" s="109" t="e">
        <f>IF(AND($D26&gt;$D$2/6,$E26&gt;$D$2),$E26*#REF!,"")</f>
        <v>#REF!</v>
      </c>
      <c r="AV26" s="109" t="e">
        <f>IF(AND($D26&gt;$D$2/6,$E26&gt;$D$2),$E26*#REF!,"")</f>
        <v>#REF!</v>
      </c>
      <c r="AW26" s="109" t="e">
        <f>IF(AND($D26&gt;$D$2/6,$E26&gt;$D$2),$E26*#REF!,"")</f>
        <v>#REF!</v>
      </c>
      <c r="AX26" s="109" t="e">
        <f>IF(AND($D26&gt;$D$2/6,$E26&gt;$D$2),$E26*#REF!,"")</f>
        <v>#REF!</v>
      </c>
      <c r="AY26" s="6"/>
    </row>
    <row r="27" spans="1:51" ht="12.75" customHeight="1">
      <c r="A27" s="9" t="s">
        <v>347</v>
      </c>
      <c r="B27" s="17" t="s">
        <v>334</v>
      </c>
      <c r="C27" s="18" t="s">
        <v>22</v>
      </c>
      <c r="D27" s="131" t="e">
        <f>#REF!</f>
        <v>#REF!</v>
      </c>
      <c r="E27" s="10" t="e">
        <f>#REF!</f>
        <v>#REF!</v>
      </c>
      <c r="F27" s="11"/>
      <c r="G27" s="134" t="e">
        <f>IF(AND($D27&gt;$D$2/6,$E27&gt;$D$2),SUM(#REF!)*#REF!,"")</f>
        <v>#REF!</v>
      </c>
      <c r="H27" s="109" t="e">
        <f>IF(AND($D27&gt;$D$2/6,$E27&gt;$D$2,$S$3&lt;&gt;""),IF($E27*#REF!&gt;0,$E27*#REF!,""),IF(AND($D27&gt;$D$2/6,$E27&gt;$D$2),$E27*#REF!,""))</f>
        <v>#REF!</v>
      </c>
      <c r="I27" s="16"/>
      <c r="J27" s="134" t="e">
        <f>IF(AND($D27&gt;$D$2/6,$E27&gt;$D$2),$E27*#REF!,"")</f>
        <v>#REF!</v>
      </c>
      <c r="K27" s="135" t="e">
        <f>IF(AND($D27&gt;$D$2/6,$E27&gt;$D$2,OR($E27*#REF!/1000&gt;$S$2,$E27*#REF!/1000&lt;-$S$2)),$E27*#REF!/1000,"")</f>
        <v>#REF!</v>
      </c>
      <c r="L27" s="135"/>
      <c r="M27" s="135" t="e">
        <f>IF($S$3&lt;&gt;"",IF(AND($D27&gt;$D$2/6,$E27&gt;$D$2,$E27*#REF!/1000&gt;$S$2),$E27*#REF!/1000,""),IF(AND($D27&gt;$D$2/6,$E27&gt;$D$2,OR($E27*#REF!/1000&gt;$S$2,$E27*#REF!/1000&lt;-$S$2)),$E27*#REF!/1000,""))</f>
        <v>#REF!</v>
      </c>
      <c r="N27" s="135" t="e">
        <f>IF(AND($D27&gt;$D$2/6,$E27&gt;$D$2),SUM(#REF!)*#REF!/1000,"")</f>
        <v>#REF!</v>
      </c>
      <c r="O27" s="138" t="e">
        <f>IF($S$3&lt;&gt;"",IF(AND($D27&gt;$D$2/6,$E27&gt;$D$2,$E27*#REF!/1000&gt;$S$2),$E27*#REF!/1000,""),IF(AND($D27&gt;$D$2/6,$E27&gt;$D$2,OR($E27*#REF!/1000&gt;$S$2,$E27*#REF!/1000&lt;-$S$2)),$E27*#REF!/1000,""))</f>
        <v>#REF!</v>
      </c>
      <c r="P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Q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R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S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T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U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V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W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X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Y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Z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AA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AB27" s="111" t="e">
        <f>IF($S$3&lt;&gt;"",IF(AND($D27&gt;$D$2/6,$E27&gt;$D$2,$E27*#REF!/1000&gt;$S$2),$E27*#REF!/1000,""),IF(AND($D27&gt;$D$2/6,$E27&gt;$D$2,OR($E27*#REF!/1000&gt;$S$2,$E27*#REF!/1000&lt;-$S$2)),$E27*#REF!/1000,""))</f>
        <v>#REF!</v>
      </c>
      <c r="AC27" s="143" t="e">
        <f>IF($S$3&lt;&gt;"",IF(AND($D27&gt;$D$2/6,$E27&gt;$D$2,$E27*#REF!/1000&gt;$S$2),$E27*#REF!/1000,""),IF(AND($D27&gt;$D$2/6,$E27&gt;$D$2,OR($E27*#REF!/1000&gt;$S$2,$E27*#REF!/1000&lt;-$S$2)),$E27*#REF!/1000,""))</f>
        <v>#REF!</v>
      </c>
      <c r="AD27" s="140" t="e">
        <f>IF(AND($D27&gt;$D$2/6,$E27&gt;$D$2),$E27*#REF!,"")</f>
        <v>#REF!</v>
      </c>
      <c r="AE27" s="113" t="e">
        <f>IF($S$3&lt;&gt;"",IF(AND($D27&gt;$D$2/6,$E27&gt;$D$2,$E27*#REF!/1000&gt;$S$2),$E27*#REF!/1000,""),IF(AND($D27&gt;$D$2/6,$E27&gt;$D$2,OR($E27*#REF!/1000&gt;$S$2,$E27*#REF!/1000&lt;-$S$2)),$E27*#REF!/1000,""))</f>
        <v>#REF!</v>
      </c>
      <c r="AF27" s="113" t="e">
        <f>IF($S$3&lt;&gt;"",IF(AND($D27&gt;$D$2/6,$E27&gt;$D$2,$E27*#REF!/1000&gt;$S$2),$E27*#REF!/1000,""),IF(AND($D27&gt;$D$2/6,$E27&gt;$D$2,OR($E27*#REF!/1000&gt;$S$2,$E27*#REF!/1000&lt;-$S$2)),$E27*#REF!/1000,""))</f>
        <v>#REF!</v>
      </c>
      <c r="AG27" s="113" t="e">
        <f>IF($S$3&lt;&gt;"",IF(AND($D27&gt;$D$2/6,$E27&gt;$D$2,$E27*#REF!/1000&gt;$S$2),$E27*#REF!/1000,""),IF(AND($D27&gt;$D$2/6,$E27&gt;$D$2,OR($E27*#REF!/1000&gt;$S$2,$E27*#REF!/1000&lt;-$S$2)),$E27*#REF!/1000,""))</f>
        <v>#REF!</v>
      </c>
      <c r="AH27" s="113" t="e">
        <f>IF($S$3&lt;&gt;"",IF(AND($D27&gt;$D$2/6,$E27&gt;$D$2,$E27*#REF!/1000&gt;$S$2),$E27*#REF!/1000,""),IF(AND($D27&gt;$D$2/6,$E27&gt;$D$2,OR($E27*#REF!/1000&gt;$S$2,$E27*#REF!/1000&lt;-$S$2)),$E27*#REF!/1000,""))</f>
        <v>#REF!</v>
      </c>
      <c r="AI27" s="113" t="e">
        <f>IF($S$3&lt;&gt;"",IF(AND($D27&gt;$D$2/6,$E27&gt;$D$2,$E27*#REF!/1000&gt;$S$2),$E27*#REF!/1000,""),IF(AND($D27&gt;$D$2/6,$E27&gt;$D$2,OR($E27*#REF!/1000&gt;$S$2,$E27*#REF!/1000&lt;-$S$2)),$E27*#REF!/1000,""))</f>
        <v>#REF!</v>
      </c>
      <c r="AJ27" s="113" t="e">
        <f>IF($S$3&lt;&gt;"",IF(AND($D27&gt;$D$2/6,$E27&gt;$D$2,$E27*#REF!/1000&gt;$S$2),$E27*#REF!/1000,""),IF(AND($D27&gt;$D$2/6,$E27&gt;$D$2,OR($E27*#REF!/1000&gt;$S$2,$E27*#REF!/1000&lt;-$S$2)),$E27*#REF!/1000,""))</f>
        <v>#REF!</v>
      </c>
      <c r="AK27" s="113" t="e">
        <f>IF($S$3&lt;&gt;"",IF(AND($D27&gt;$D$2/6,$E27&gt;$D$2,$E27*#REF!/1000&gt;$S$2),$E27*#REF!/1000,""),IF(AND($D27&gt;$D$2/6,$E27&gt;$D$2,OR($E27*#REF!/1000&gt;$S$2,$E27*#REF!/1000&lt;-$S$2)),$E27*#REF!/1000,""))</f>
        <v>#REF!</v>
      </c>
      <c r="AL27" s="113" t="e">
        <f>IF($S$3&lt;&gt;"",IF(AND($D27&gt;$D$2/6,$E27&gt;$D$2,$E27*#REF!/1000&gt;$S$2),$E27*#REF!/1000,""),IF(AND($D27&gt;$D$2/6,$E27&gt;$D$2,OR($E27*#REF!/1000&gt;$S$2,$E27*#REF!/1000&lt;-$S$2)),$E27*#REF!/1000,""))</f>
        <v>#REF!</v>
      </c>
      <c r="AM27" s="113" t="e">
        <f>IF($S$3&lt;&gt;"",IF(AND($D27&gt;$D$2/6,$E27&gt;$D$2,$E27*#REF!/1000&gt;$S$2),$E27*#REF!/1000,""),IF(AND($D27&gt;$D$2/6,$E27&gt;$D$2,OR($E27*#REF!/1000&gt;$S$2,$E27*#REF!/1000&lt;-$S$2)),$E27*#REF!/1000,""))</f>
        <v>#REF!</v>
      </c>
      <c r="AN27" s="149" t="e">
        <f>IF($S$3&lt;&gt;"",IF(AND($D27&gt;$D$2/6,$E27&gt;$D$2,$E27*#REF!/1000&gt;$S$2),$E27*#REF!/1000,""),IF(AND($D27&gt;$D$2/6,$E27&gt;$D$2,OR($E27*#REF!/1000&gt;$S$2,$E27*#REF!/1000&lt;-$S$2)),$E27*#REF!/1000,""))</f>
        <v>#REF!</v>
      </c>
      <c r="AO27" s="109" t="e">
        <f>IF(AND($D27&gt;$D$2/6,$E27&gt;$D$2),$E27*#REF!,"")</f>
        <v>#REF!</v>
      </c>
      <c r="AP27" s="109" t="e">
        <f>IF(AND($D27&gt;$D$2/6,$E27&gt;$D$2),$E27*#REF!,"")</f>
        <v>#REF!</v>
      </c>
      <c r="AQ27" s="109" t="e">
        <f>IF(AND($D27&gt;$D$2/6,$E27&gt;$D$2),$E27*#REF!,"")</f>
        <v>#REF!</v>
      </c>
      <c r="AR27" s="109" t="e">
        <f>IF(AND($D27&gt;$D$2/6,$E27&gt;$D$2),$E27*#REF!,"")</f>
        <v>#REF!</v>
      </c>
      <c r="AS27" s="109" t="e">
        <f>IF(AND($D27&gt;$D$2/6,$E27&gt;$D$2),$E27*#REF!,"")</f>
        <v>#REF!</v>
      </c>
      <c r="AT27" s="109" t="e">
        <f>IF(AND($D27&gt;$D$2/6,$E27&gt;$D$2),$E27*#REF!,"")</f>
        <v>#REF!</v>
      </c>
      <c r="AU27" s="109" t="e">
        <f>IF(AND($D27&gt;$D$2/6,$E27&gt;$D$2),$E27*#REF!,"")</f>
        <v>#REF!</v>
      </c>
      <c r="AV27" s="109" t="e">
        <f>IF(AND($D27&gt;$D$2/6,$E27&gt;$D$2),$E27*#REF!,"")</f>
        <v>#REF!</v>
      </c>
      <c r="AW27" s="109" t="e">
        <f>IF(AND($D27&gt;$D$2/6,$E27&gt;$D$2),$E27*#REF!,"")</f>
        <v>#REF!</v>
      </c>
      <c r="AX27" s="109" t="e">
        <f>IF(AND($D27&gt;$D$2/6,$E27&gt;$D$2),$E27*#REF!,"")</f>
        <v>#REF!</v>
      </c>
      <c r="AY27" s="6"/>
    </row>
    <row r="28" spans="1:51" ht="12.75" customHeight="1">
      <c r="A28" s="9" t="s">
        <v>347</v>
      </c>
      <c r="B28" s="17" t="s">
        <v>334</v>
      </c>
      <c r="C28" s="18" t="s">
        <v>23</v>
      </c>
      <c r="D28" s="131" t="e">
        <f>#REF!</f>
        <v>#REF!</v>
      </c>
      <c r="E28" s="10" t="e">
        <f>#REF!</f>
        <v>#REF!</v>
      </c>
      <c r="F28" s="11"/>
      <c r="G28" s="134" t="e">
        <f>IF(AND($D28&gt;$D$2/6,$E28&gt;$D$2),SUM(#REF!)*#REF!,"")</f>
        <v>#REF!</v>
      </c>
      <c r="H28" s="109" t="e">
        <f>IF(AND($D28&gt;$D$2/6,$E28&gt;$D$2,$S$3&lt;&gt;""),IF($E28*#REF!&gt;0,$E28*#REF!,""),IF(AND($D28&gt;$D$2/6,$E28&gt;$D$2),$E28*#REF!,""))</f>
        <v>#REF!</v>
      </c>
      <c r="I28" s="16"/>
      <c r="J28" s="134" t="e">
        <f>IF(AND($D28&gt;$D$2/6,$E28&gt;$D$2),$E28*#REF!,"")</f>
        <v>#REF!</v>
      </c>
      <c r="K28" s="135" t="e">
        <f>IF(AND($D28&gt;$D$2/6,$E28&gt;$D$2,OR($E28*#REF!/1000&gt;$S$2,$E28*#REF!/1000&lt;-$S$2)),$E28*#REF!/1000,"")</f>
        <v>#REF!</v>
      </c>
      <c r="L28" s="135"/>
      <c r="M28" s="135" t="e">
        <f>IF($S$3&lt;&gt;"",IF(AND($D28&gt;$D$2/6,$E28&gt;$D$2,$E28*#REF!/1000&gt;$S$2),$E28*#REF!/1000,""),IF(AND($D28&gt;$D$2/6,$E28&gt;$D$2,OR($E28*#REF!/1000&gt;$S$2,$E28*#REF!/1000&lt;-$S$2)),$E28*#REF!/1000,""))</f>
        <v>#REF!</v>
      </c>
      <c r="N28" s="135" t="e">
        <f>IF(AND($D28&gt;$D$2/6,$E28&gt;$D$2),SUM(#REF!)*#REF!/1000,"")</f>
        <v>#REF!</v>
      </c>
      <c r="O28" s="138" t="e">
        <f>IF($S$3&lt;&gt;"",IF(AND($D28&gt;$D$2/6,$E28&gt;$D$2,$E28*#REF!/1000&gt;$S$2),$E28*#REF!/1000,""),IF(AND($D28&gt;$D$2/6,$E28&gt;$D$2,OR($E28*#REF!/1000&gt;$S$2,$E28*#REF!/1000&lt;-$S$2)),$E28*#REF!/1000,""))</f>
        <v>#REF!</v>
      </c>
      <c r="P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Q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R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S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T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U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V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W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X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Y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Z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AA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AB28" s="111" t="e">
        <f>IF($S$3&lt;&gt;"",IF(AND($D28&gt;$D$2/6,$E28&gt;$D$2,$E28*#REF!/1000&gt;$S$2),$E28*#REF!/1000,""),IF(AND($D28&gt;$D$2/6,$E28&gt;$D$2,OR($E28*#REF!/1000&gt;$S$2,$E28*#REF!/1000&lt;-$S$2)),$E28*#REF!/1000,""))</f>
        <v>#REF!</v>
      </c>
      <c r="AC28" s="143" t="e">
        <f>IF($S$3&lt;&gt;"",IF(AND($D28&gt;$D$2/6,$E28&gt;$D$2,$E28*#REF!/1000&gt;$S$2),$E28*#REF!/1000,""),IF(AND($D28&gt;$D$2/6,$E28&gt;$D$2,OR($E28*#REF!/1000&gt;$S$2,$E28*#REF!/1000&lt;-$S$2)),$E28*#REF!/1000,""))</f>
        <v>#REF!</v>
      </c>
      <c r="AD28" s="140" t="e">
        <f>IF(AND($D28&gt;$D$2/6,$E28&gt;$D$2),$E28*#REF!,"")</f>
        <v>#REF!</v>
      </c>
      <c r="AE28" s="113" t="e">
        <f>IF($S$3&lt;&gt;"",IF(AND($D28&gt;$D$2/6,$E28&gt;$D$2,$E28*#REF!/1000&gt;$S$2),$E28*#REF!/1000,""),IF(AND($D28&gt;$D$2/6,$E28&gt;$D$2,OR($E28*#REF!/1000&gt;$S$2,$E28*#REF!/1000&lt;-$S$2)),$E28*#REF!/1000,""))</f>
        <v>#REF!</v>
      </c>
      <c r="AF28" s="113" t="e">
        <f>IF($S$3&lt;&gt;"",IF(AND($D28&gt;$D$2/6,$E28&gt;$D$2,$E28*#REF!/1000&gt;$S$2),$E28*#REF!/1000,""),IF(AND($D28&gt;$D$2/6,$E28&gt;$D$2,OR($E28*#REF!/1000&gt;$S$2,$E28*#REF!/1000&lt;-$S$2)),$E28*#REF!/1000,""))</f>
        <v>#REF!</v>
      </c>
      <c r="AG28" s="113" t="e">
        <f>IF($S$3&lt;&gt;"",IF(AND($D28&gt;$D$2/6,$E28&gt;$D$2,$E28*#REF!/1000&gt;$S$2),$E28*#REF!/1000,""),IF(AND($D28&gt;$D$2/6,$E28&gt;$D$2,OR($E28*#REF!/1000&gt;$S$2,$E28*#REF!/1000&lt;-$S$2)),$E28*#REF!/1000,""))</f>
        <v>#REF!</v>
      </c>
      <c r="AH28" s="113" t="e">
        <f>IF($S$3&lt;&gt;"",IF(AND($D28&gt;$D$2/6,$E28&gt;$D$2,$E28*#REF!/1000&gt;$S$2),$E28*#REF!/1000,""),IF(AND($D28&gt;$D$2/6,$E28&gt;$D$2,OR($E28*#REF!/1000&gt;$S$2,$E28*#REF!/1000&lt;-$S$2)),$E28*#REF!/1000,""))</f>
        <v>#REF!</v>
      </c>
      <c r="AI28" s="113" t="e">
        <f>IF($S$3&lt;&gt;"",IF(AND($D28&gt;$D$2/6,$E28&gt;$D$2,$E28*#REF!/1000&gt;$S$2),$E28*#REF!/1000,""),IF(AND($D28&gt;$D$2/6,$E28&gt;$D$2,OR($E28*#REF!/1000&gt;$S$2,$E28*#REF!/1000&lt;-$S$2)),$E28*#REF!/1000,""))</f>
        <v>#REF!</v>
      </c>
      <c r="AJ28" s="113" t="e">
        <f>IF($S$3&lt;&gt;"",IF(AND($D28&gt;$D$2/6,$E28&gt;$D$2,$E28*#REF!/1000&gt;$S$2),$E28*#REF!/1000,""),IF(AND($D28&gt;$D$2/6,$E28&gt;$D$2,OR($E28*#REF!/1000&gt;$S$2,$E28*#REF!/1000&lt;-$S$2)),$E28*#REF!/1000,""))</f>
        <v>#REF!</v>
      </c>
      <c r="AK28" s="113" t="e">
        <f>IF($S$3&lt;&gt;"",IF(AND($D28&gt;$D$2/6,$E28&gt;$D$2,$E28*#REF!/1000&gt;$S$2),$E28*#REF!/1000,""),IF(AND($D28&gt;$D$2/6,$E28&gt;$D$2,OR($E28*#REF!/1000&gt;$S$2,$E28*#REF!/1000&lt;-$S$2)),$E28*#REF!/1000,""))</f>
        <v>#REF!</v>
      </c>
      <c r="AL28" s="113" t="e">
        <f>IF($S$3&lt;&gt;"",IF(AND($D28&gt;$D$2/6,$E28&gt;$D$2,$E28*#REF!/1000&gt;$S$2),$E28*#REF!/1000,""),IF(AND($D28&gt;$D$2/6,$E28&gt;$D$2,OR($E28*#REF!/1000&gt;$S$2,$E28*#REF!/1000&lt;-$S$2)),$E28*#REF!/1000,""))</f>
        <v>#REF!</v>
      </c>
      <c r="AM28" s="113" t="e">
        <f>IF($S$3&lt;&gt;"",IF(AND($D28&gt;$D$2/6,$E28&gt;$D$2,$E28*#REF!/1000&gt;$S$2),$E28*#REF!/1000,""),IF(AND($D28&gt;$D$2/6,$E28&gt;$D$2,OR($E28*#REF!/1000&gt;$S$2,$E28*#REF!/1000&lt;-$S$2)),$E28*#REF!/1000,""))</f>
        <v>#REF!</v>
      </c>
      <c r="AN28" s="149" t="e">
        <f>IF($S$3&lt;&gt;"",IF(AND($D28&gt;$D$2/6,$E28&gt;$D$2,$E28*#REF!/1000&gt;$S$2),$E28*#REF!/1000,""),IF(AND($D28&gt;$D$2/6,$E28&gt;$D$2,OR($E28*#REF!/1000&gt;$S$2,$E28*#REF!/1000&lt;-$S$2)),$E28*#REF!/1000,""))</f>
        <v>#REF!</v>
      </c>
      <c r="AO28" s="109" t="e">
        <f>IF(AND($D28&gt;$D$2/6,$E28&gt;$D$2),$E28*#REF!,"")</f>
        <v>#REF!</v>
      </c>
      <c r="AP28" s="109" t="e">
        <f>IF(AND($D28&gt;$D$2/6,$E28&gt;$D$2),$E28*#REF!,"")</f>
        <v>#REF!</v>
      </c>
      <c r="AQ28" s="109" t="e">
        <f>IF(AND($D28&gt;$D$2/6,$E28&gt;$D$2),$E28*#REF!,"")</f>
        <v>#REF!</v>
      </c>
      <c r="AR28" s="109" t="e">
        <f>IF(AND($D28&gt;$D$2/6,$E28&gt;$D$2),$E28*#REF!,"")</f>
        <v>#REF!</v>
      </c>
      <c r="AS28" s="109" t="e">
        <f>IF(AND($D28&gt;$D$2/6,$E28&gt;$D$2),$E28*#REF!,"")</f>
        <v>#REF!</v>
      </c>
      <c r="AT28" s="109" t="e">
        <f>IF(AND($D28&gt;$D$2/6,$E28&gt;$D$2),$E28*#REF!,"")</f>
        <v>#REF!</v>
      </c>
      <c r="AU28" s="109" t="e">
        <f>IF(AND($D28&gt;$D$2/6,$E28&gt;$D$2),$E28*#REF!,"")</f>
        <v>#REF!</v>
      </c>
      <c r="AV28" s="109" t="e">
        <f>IF(AND($D28&gt;$D$2/6,$E28&gt;$D$2),$E28*#REF!,"")</f>
        <v>#REF!</v>
      </c>
      <c r="AW28" s="109" t="e">
        <f>IF(AND($D28&gt;$D$2/6,$E28&gt;$D$2),$E28*#REF!,"")</f>
        <v>#REF!</v>
      </c>
      <c r="AX28" s="109" t="e">
        <f>IF(AND($D28&gt;$D$2/6,$E28&gt;$D$2),$E28*#REF!,"")</f>
        <v>#REF!</v>
      </c>
      <c r="AY28" s="6"/>
    </row>
    <row r="29" spans="1:51" ht="12.75" customHeight="1">
      <c r="A29" s="9" t="s">
        <v>347</v>
      </c>
      <c r="B29" s="17" t="s">
        <v>334</v>
      </c>
      <c r="C29" s="18" t="s">
        <v>24</v>
      </c>
      <c r="D29" s="131" t="e">
        <f>#REF!</f>
        <v>#REF!</v>
      </c>
      <c r="E29" s="10" t="e">
        <f>#REF!</f>
        <v>#REF!</v>
      </c>
      <c r="F29" s="11"/>
      <c r="G29" s="134" t="e">
        <f>IF(AND($D29&gt;$D$2/6,$E29&gt;$D$2),SUM(#REF!)*#REF!,"")</f>
        <v>#REF!</v>
      </c>
      <c r="H29" s="109" t="e">
        <f>IF(AND($D29&gt;$D$2/6,$E29&gt;$D$2,$S$3&lt;&gt;""),IF($E29*#REF!&gt;0,$E29*#REF!,""),IF(AND($D29&gt;$D$2/6,$E29&gt;$D$2),$E29*#REF!,""))</f>
        <v>#REF!</v>
      </c>
      <c r="I29" s="16"/>
      <c r="J29" s="134" t="e">
        <f>IF(AND($D29&gt;$D$2/6,$E29&gt;$D$2),$E29*#REF!,"")</f>
        <v>#REF!</v>
      </c>
      <c r="K29" s="135" t="e">
        <f>IF(AND($D29&gt;$D$2/6,$E29&gt;$D$2,OR($E29*#REF!/1000&gt;$S$2,$E29*#REF!/1000&lt;-$S$2)),$E29*#REF!/1000,"")</f>
        <v>#REF!</v>
      </c>
      <c r="L29" s="135"/>
      <c r="M29" s="135" t="e">
        <f>IF($S$3&lt;&gt;"",IF(AND($D29&gt;$D$2/6,$E29&gt;$D$2,$E29*#REF!/1000&gt;$S$2),$E29*#REF!/1000,""),IF(AND($D29&gt;$D$2/6,$E29&gt;$D$2,OR($E29*#REF!/1000&gt;$S$2,$E29*#REF!/1000&lt;-$S$2)),$E29*#REF!/1000,""))</f>
        <v>#REF!</v>
      </c>
      <c r="N29" s="135" t="e">
        <f>IF(AND($D29&gt;$D$2/6,$E29&gt;$D$2),SUM(#REF!)*#REF!/1000,"")</f>
        <v>#REF!</v>
      </c>
      <c r="O29" s="138" t="e">
        <f>IF($S$3&lt;&gt;"",IF(AND($D29&gt;$D$2/6,$E29&gt;$D$2,$E29*#REF!/1000&gt;$S$2),$E29*#REF!/1000,""),IF(AND($D29&gt;$D$2/6,$E29&gt;$D$2,OR($E29*#REF!/1000&gt;$S$2,$E29*#REF!/1000&lt;-$S$2)),$E29*#REF!/1000,""))</f>
        <v>#REF!</v>
      </c>
      <c r="P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Q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R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S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T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U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V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W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X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Y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Z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AA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AB29" s="111" t="e">
        <f>IF($S$3&lt;&gt;"",IF(AND($D29&gt;$D$2/6,$E29&gt;$D$2,$E29*#REF!/1000&gt;$S$2),$E29*#REF!/1000,""),IF(AND($D29&gt;$D$2/6,$E29&gt;$D$2,OR($E29*#REF!/1000&gt;$S$2,$E29*#REF!/1000&lt;-$S$2)),$E29*#REF!/1000,""))</f>
        <v>#REF!</v>
      </c>
      <c r="AC29" s="143" t="e">
        <f>IF($S$3&lt;&gt;"",IF(AND($D29&gt;$D$2/6,$E29&gt;$D$2,$E29*#REF!/1000&gt;$S$2),$E29*#REF!/1000,""),IF(AND($D29&gt;$D$2/6,$E29&gt;$D$2,OR($E29*#REF!/1000&gt;$S$2,$E29*#REF!/1000&lt;-$S$2)),$E29*#REF!/1000,""))</f>
        <v>#REF!</v>
      </c>
      <c r="AD29" s="140" t="e">
        <f>IF(AND($D29&gt;$D$2/6,$E29&gt;$D$2),$E29*#REF!,"")</f>
        <v>#REF!</v>
      </c>
      <c r="AE29" s="113" t="e">
        <f>IF($S$3&lt;&gt;"",IF(AND($D29&gt;$D$2/6,$E29&gt;$D$2,$E29*#REF!/1000&gt;$S$2),$E29*#REF!/1000,""),IF(AND($D29&gt;$D$2/6,$E29&gt;$D$2,OR($E29*#REF!/1000&gt;$S$2,$E29*#REF!/1000&lt;-$S$2)),$E29*#REF!/1000,""))</f>
        <v>#REF!</v>
      </c>
      <c r="AF29" s="113" t="e">
        <f>IF($S$3&lt;&gt;"",IF(AND($D29&gt;$D$2/6,$E29&gt;$D$2,$E29*#REF!/1000&gt;$S$2),$E29*#REF!/1000,""),IF(AND($D29&gt;$D$2/6,$E29&gt;$D$2,OR($E29*#REF!/1000&gt;$S$2,$E29*#REF!/1000&lt;-$S$2)),$E29*#REF!/1000,""))</f>
        <v>#REF!</v>
      </c>
      <c r="AG29" s="113" t="e">
        <f>IF($S$3&lt;&gt;"",IF(AND($D29&gt;$D$2/6,$E29&gt;$D$2,$E29*#REF!/1000&gt;$S$2),$E29*#REF!/1000,""),IF(AND($D29&gt;$D$2/6,$E29&gt;$D$2,OR($E29*#REF!/1000&gt;$S$2,$E29*#REF!/1000&lt;-$S$2)),$E29*#REF!/1000,""))</f>
        <v>#REF!</v>
      </c>
      <c r="AH29" s="113" t="e">
        <f>IF($S$3&lt;&gt;"",IF(AND($D29&gt;$D$2/6,$E29&gt;$D$2,$E29*#REF!/1000&gt;$S$2),$E29*#REF!/1000,""),IF(AND($D29&gt;$D$2/6,$E29&gt;$D$2,OR($E29*#REF!/1000&gt;$S$2,$E29*#REF!/1000&lt;-$S$2)),$E29*#REF!/1000,""))</f>
        <v>#REF!</v>
      </c>
      <c r="AI29" s="113" t="e">
        <f>IF($S$3&lt;&gt;"",IF(AND($D29&gt;$D$2/6,$E29&gt;$D$2,$E29*#REF!/1000&gt;$S$2),$E29*#REF!/1000,""),IF(AND($D29&gt;$D$2/6,$E29&gt;$D$2,OR($E29*#REF!/1000&gt;$S$2,$E29*#REF!/1000&lt;-$S$2)),$E29*#REF!/1000,""))</f>
        <v>#REF!</v>
      </c>
      <c r="AJ29" s="113" t="e">
        <f>IF($S$3&lt;&gt;"",IF(AND($D29&gt;$D$2/6,$E29&gt;$D$2,$E29*#REF!/1000&gt;$S$2),$E29*#REF!/1000,""),IF(AND($D29&gt;$D$2/6,$E29&gt;$D$2,OR($E29*#REF!/1000&gt;$S$2,$E29*#REF!/1000&lt;-$S$2)),$E29*#REF!/1000,""))</f>
        <v>#REF!</v>
      </c>
      <c r="AK29" s="113" t="e">
        <f>IF($S$3&lt;&gt;"",IF(AND($D29&gt;$D$2/6,$E29&gt;$D$2,$E29*#REF!/1000&gt;$S$2),$E29*#REF!/1000,""),IF(AND($D29&gt;$D$2/6,$E29&gt;$D$2,OR($E29*#REF!/1000&gt;$S$2,$E29*#REF!/1000&lt;-$S$2)),$E29*#REF!/1000,""))</f>
        <v>#REF!</v>
      </c>
      <c r="AL29" s="113" t="e">
        <f>IF($S$3&lt;&gt;"",IF(AND($D29&gt;$D$2/6,$E29&gt;$D$2,$E29*#REF!/1000&gt;$S$2),$E29*#REF!/1000,""),IF(AND($D29&gt;$D$2/6,$E29&gt;$D$2,OR($E29*#REF!/1000&gt;$S$2,$E29*#REF!/1000&lt;-$S$2)),$E29*#REF!/1000,""))</f>
        <v>#REF!</v>
      </c>
      <c r="AM29" s="113" t="e">
        <f>IF($S$3&lt;&gt;"",IF(AND($D29&gt;$D$2/6,$E29&gt;$D$2,$E29*#REF!/1000&gt;$S$2),$E29*#REF!/1000,""),IF(AND($D29&gt;$D$2/6,$E29&gt;$D$2,OR($E29*#REF!/1000&gt;$S$2,$E29*#REF!/1000&lt;-$S$2)),$E29*#REF!/1000,""))</f>
        <v>#REF!</v>
      </c>
      <c r="AN29" s="149" t="e">
        <f>IF($S$3&lt;&gt;"",IF(AND($D29&gt;$D$2/6,$E29&gt;$D$2,$E29*#REF!/1000&gt;$S$2),$E29*#REF!/1000,""),IF(AND($D29&gt;$D$2/6,$E29&gt;$D$2,OR($E29*#REF!/1000&gt;$S$2,$E29*#REF!/1000&lt;-$S$2)),$E29*#REF!/1000,""))</f>
        <v>#REF!</v>
      </c>
      <c r="AO29" s="109" t="e">
        <f>IF(AND($D29&gt;$D$2/6,$E29&gt;$D$2),$E29*#REF!,"")</f>
        <v>#REF!</v>
      </c>
      <c r="AP29" s="109" t="e">
        <f>IF(AND($D29&gt;$D$2/6,$E29&gt;$D$2),$E29*#REF!,"")</f>
        <v>#REF!</v>
      </c>
      <c r="AQ29" s="109" t="e">
        <f>IF(AND($D29&gt;$D$2/6,$E29&gt;$D$2),$E29*#REF!,"")</f>
        <v>#REF!</v>
      </c>
      <c r="AR29" s="109" t="e">
        <f>IF(AND($D29&gt;$D$2/6,$E29&gt;$D$2),$E29*#REF!,"")</f>
        <v>#REF!</v>
      </c>
      <c r="AS29" s="109" t="e">
        <f>IF(AND($D29&gt;$D$2/6,$E29&gt;$D$2),$E29*#REF!,"")</f>
        <v>#REF!</v>
      </c>
      <c r="AT29" s="109" t="e">
        <f>IF(AND($D29&gt;$D$2/6,$E29&gt;$D$2),$E29*#REF!,"")</f>
        <v>#REF!</v>
      </c>
      <c r="AU29" s="109" t="e">
        <f>IF(AND($D29&gt;$D$2/6,$E29&gt;$D$2),$E29*#REF!,"")</f>
        <v>#REF!</v>
      </c>
      <c r="AV29" s="109" t="e">
        <f>IF(AND($D29&gt;$D$2/6,$E29&gt;$D$2),$E29*#REF!,"")</f>
        <v>#REF!</v>
      </c>
      <c r="AW29" s="109" t="e">
        <f>IF(AND($D29&gt;$D$2/6,$E29&gt;$D$2),$E29*#REF!,"")</f>
        <v>#REF!</v>
      </c>
      <c r="AX29" s="109" t="e">
        <f>IF(AND($D29&gt;$D$2/6,$E29&gt;$D$2),$E29*#REF!,"")</f>
        <v>#REF!</v>
      </c>
      <c r="AY29" s="6"/>
    </row>
    <row r="30" spans="1:51" ht="12.75" customHeight="1">
      <c r="A30" s="9" t="s">
        <v>347</v>
      </c>
      <c r="B30" s="17" t="s">
        <v>335</v>
      </c>
      <c r="C30" s="18" t="s">
        <v>25</v>
      </c>
      <c r="D30" s="131" t="e">
        <f>#REF!</f>
        <v>#REF!</v>
      </c>
      <c r="E30" s="10" t="e">
        <f>#REF!</f>
        <v>#REF!</v>
      </c>
      <c r="F30" s="11"/>
      <c r="G30" s="134" t="e">
        <f>IF(AND($D30&gt;$D$2/6,$E30&gt;$D$2),SUM(#REF!)*#REF!,"")</f>
        <v>#REF!</v>
      </c>
      <c r="H30" s="109" t="e">
        <f>IF(AND($D30&gt;$D$2/6,$E30&gt;$D$2,$S$3&lt;&gt;""),IF($E30*#REF!&gt;0,$E30*#REF!,""),IF(AND($D30&gt;$D$2/6,$E30&gt;$D$2),$E30*#REF!,""))</f>
        <v>#REF!</v>
      </c>
      <c r="I30" s="16"/>
      <c r="J30" s="134" t="e">
        <f>IF(AND($D30&gt;$D$2/6,$E30&gt;$D$2),$E30*#REF!,"")</f>
        <v>#REF!</v>
      </c>
      <c r="K30" s="135" t="e">
        <f>IF(AND($D30&gt;$D$2/6,$E30&gt;$D$2,OR($E30*#REF!/1000&gt;$S$2,$E30*#REF!/1000&lt;-$S$2)),$E30*#REF!/1000,"")</f>
        <v>#REF!</v>
      </c>
      <c r="L30" s="135"/>
      <c r="M30" s="135" t="e">
        <f>IF($S$3&lt;&gt;"",IF(AND($D30&gt;$D$2/6,$E30&gt;$D$2,$E30*#REF!/1000&gt;$S$2),$E30*#REF!/1000,""),IF(AND($D30&gt;$D$2/6,$E30&gt;$D$2,OR($E30*#REF!/1000&gt;$S$2,$E30*#REF!/1000&lt;-$S$2)),$E30*#REF!/1000,""))</f>
        <v>#REF!</v>
      </c>
      <c r="N30" s="135" t="e">
        <f>IF(AND($D30&gt;$D$2/6,$E30&gt;$D$2),SUM(#REF!)*#REF!/1000,"")</f>
        <v>#REF!</v>
      </c>
      <c r="O30" s="138" t="e">
        <f>IF($S$3&lt;&gt;"",IF(AND($D30&gt;$D$2/6,$E30&gt;$D$2,$E30*#REF!/1000&gt;$S$2),$E30*#REF!/1000,""),IF(AND($D30&gt;$D$2/6,$E30&gt;$D$2,OR($E30*#REF!/1000&gt;$S$2,$E30*#REF!/1000&lt;-$S$2)),$E30*#REF!/1000,""))</f>
        <v>#REF!</v>
      </c>
      <c r="P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Q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R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S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T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U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V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W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X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Y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Z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AA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AB30" s="111" t="e">
        <f>IF($S$3&lt;&gt;"",IF(AND($D30&gt;$D$2/6,$E30&gt;$D$2,$E30*#REF!/1000&gt;$S$2),$E30*#REF!/1000,""),IF(AND($D30&gt;$D$2/6,$E30&gt;$D$2,OR($E30*#REF!/1000&gt;$S$2,$E30*#REF!/1000&lt;-$S$2)),$E30*#REF!/1000,""))</f>
        <v>#REF!</v>
      </c>
      <c r="AC30" s="143" t="e">
        <f>IF($S$3&lt;&gt;"",IF(AND($D30&gt;$D$2/6,$E30&gt;$D$2,$E30*#REF!/1000&gt;$S$2),$E30*#REF!/1000,""),IF(AND($D30&gt;$D$2/6,$E30&gt;$D$2,OR($E30*#REF!/1000&gt;$S$2,$E30*#REF!/1000&lt;-$S$2)),$E30*#REF!/1000,""))</f>
        <v>#REF!</v>
      </c>
      <c r="AD30" s="140" t="e">
        <f>IF(AND($D30&gt;$D$2/6,$E30&gt;$D$2),$E30*#REF!,"")</f>
        <v>#REF!</v>
      </c>
      <c r="AE30" s="113" t="e">
        <f>IF($S$3&lt;&gt;"",IF(AND($D30&gt;$D$2/6,$E30&gt;$D$2,$E30*#REF!/1000&gt;$S$2),$E30*#REF!/1000,""),IF(AND($D30&gt;$D$2/6,$E30&gt;$D$2,OR($E30*#REF!/1000&gt;$S$2,$E30*#REF!/1000&lt;-$S$2)),$E30*#REF!/1000,""))</f>
        <v>#REF!</v>
      </c>
      <c r="AF30" s="113" t="e">
        <f>IF($S$3&lt;&gt;"",IF(AND($D30&gt;$D$2/6,$E30&gt;$D$2,$E30*#REF!/1000&gt;$S$2),$E30*#REF!/1000,""),IF(AND($D30&gt;$D$2/6,$E30&gt;$D$2,OR($E30*#REF!/1000&gt;$S$2,$E30*#REF!/1000&lt;-$S$2)),$E30*#REF!/1000,""))</f>
        <v>#REF!</v>
      </c>
      <c r="AG30" s="113" t="e">
        <f>IF($S$3&lt;&gt;"",IF(AND($D30&gt;$D$2/6,$E30&gt;$D$2,$E30*#REF!/1000&gt;$S$2),$E30*#REF!/1000,""),IF(AND($D30&gt;$D$2/6,$E30&gt;$D$2,OR($E30*#REF!/1000&gt;$S$2,$E30*#REF!/1000&lt;-$S$2)),$E30*#REF!/1000,""))</f>
        <v>#REF!</v>
      </c>
      <c r="AH30" s="113" t="e">
        <f>IF($S$3&lt;&gt;"",IF(AND($D30&gt;$D$2/6,$E30&gt;$D$2,$E30*#REF!/1000&gt;$S$2),$E30*#REF!/1000,""),IF(AND($D30&gt;$D$2/6,$E30&gt;$D$2,OR($E30*#REF!/1000&gt;$S$2,$E30*#REF!/1000&lt;-$S$2)),$E30*#REF!/1000,""))</f>
        <v>#REF!</v>
      </c>
      <c r="AI30" s="113" t="e">
        <f>IF($S$3&lt;&gt;"",IF(AND($D30&gt;$D$2/6,$E30&gt;$D$2,$E30*#REF!/1000&gt;$S$2),$E30*#REF!/1000,""),IF(AND($D30&gt;$D$2/6,$E30&gt;$D$2,OR($E30*#REF!/1000&gt;$S$2,$E30*#REF!/1000&lt;-$S$2)),$E30*#REF!/1000,""))</f>
        <v>#REF!</v>
      </c>
      <c r="AJ30" s="113" t="e">
        <f>IF($S$3&lt;&gt;"",IF(AND($D30&gt;$D$2/6,$E30&gt;$D$2,$E30*#REF!/1000&gt;$S$2),$E30*#REF!/1000,""),IF(AND($D30&gt;$D$2/6,$E30&gt;$D$2,OR($E30*#REF!/1000&gt;$S$2,$E30*#REF!/1000&lt;-$S$2)),$E30*#REF!/1000,""))</f>
        <v>#REF!</v>
      </c>
      <c r="AK30" s="113" t="e">
        <f>IF($S$3&lt;&gt;"",IF(AND($D30&gt;$D$2/6,$E30&gt;$D$2,$E30*#REF!/1000&gt;$S$2),$E30*#REF!/1000,""),IF(AND($D30&gt;$D$2/6,$E30&gt;$D$2,OR($E30*#REF!/1000&gt;$S$2,$E30*#REF!/1000&lt;-$S$2)),$E30*#REF!/1000,""))</f>
        <v>#REF!</v>
      </c>
      <c r="AL30" s="113" t="e">
        <f>IF($S$3&lt;&gt;"",IF(AND($D30&gt;$D$2/6,$E30&gt;$D$2,$E30*#REF!/1000&gt;$S$2),$E30*#REF!/1000,""),IF(AND($D30&gt;$D$2/6,$E30&gt;$D$2,OR($E30*#REF!/1000&gt;$S$2,$E30*#REF!/1000&lt;-$S$2)),$E30*#REF!/1000,""))</f>
        <v>#REF!</v>
      </c>
      <c r="AM30" s="113" t="e">
        <f>IF($S$3&lt;&gt;"",IF(AND($D30&gt;$D$2/6,$E30&gt;$D$2,$E30*#REF!/1000&gt;$S$2),$E30*#REF!/1000,""),IF(AND($D30&gt;$D$2/6,$E30&gt;$D$2,OR($E30*#REF!/1000&gt;$S$2,$E30*#REF!/1000&lt;-$S$2)),$E30*#REF!/1000,""))</f>
        <v>#REF!</v>
      </c>
      <c r="AN30" s="149" t="e">
        <f>IF($S$3&lt;&gt;"",IF(AND($D30&gt;$D$2/6,$E30&gt;$D$2,$E30*#REF!/1000&gt;$S$2),$E30*#REF!/1000,""),IF(AND($D30&gt;$D$2/6,$E30&gt;$D$2,OR($E30*#REF!/1000&gt;$S$2,$E30*#REF!/1000&lt;-$S$2)),$E30*#REF!/1000,""))</f>
        <v>#REF!</v>
      </c>
      <c r="AO30" s="109" t="e">
        <f>IF(AND($D30&gt;$D$2/6,$E30&gt;$D$2),$E30*#REF!,"")</f>
        <v>#REF!</v>
      </c>
      <c r="AP30" s="109" t="e">
        <f>IF(AND($D30&gt;$D$2/6,$E30&gt;$D$2),$E30*#REF!,"")</f>
        <v>#REF!</v>
      </c>
      <c r="AQ30" s="109" t="e">
        <f>IF(AND($D30&gt;$D$2/6,$E30&gt;$D$2),$E30*#REF!,"")</f>
        <v>#REF!</v>
      </c>
      <c r="AR30" s="109" t="e">
        <f>IF(AND($D30&gt;$D$2/6,$E30&gt;$D$2),$E30*#REF!,"")</f>
        <v>#REF!</v>
      </c>
      <c r="AS30" s="109" t="e">
        <f>IF(AND($D30&gt;$D$2/6,$E30&gt;$D$2),$E30*#REF!,"")</f>
        <v>#REF!</v>
      </c>
      <c r="AT30" s="109" t="e">
        <f>IF(AND($D30&gt;$D$2/6,$E30&gt;$D$2),$E30*#REF!,"")</f>
        <v>#REF!</v>
      </c>
      <c r="AU30" s="109" t="e">
        <f>IF(AND($D30&gt;$D$2/6,$E30&gt;$D$2),$E30*#REF!,"")</f>
        <v>#REF!</v>
      </c>
      <c r="AV30" s="109" t="e">
        <f>IF(AND($D30&gt;$D$2/6,$E30&gt;$D$2),$E30*#REF!,"")</f>
        <v>#REF!</v>
      </c>
      <c r="AW30" s="109" t="e">
        <f>IF(AND($D30&gt;$D$2/6,$E30&gt;$D$2),$E30*#REF!,"")</f>
        <v>#REF!</v>
      </c>
      <c r="AX30" s="109" t="e">
        <f>IF(AND($D30&gt;$D$2/6,$E30&gt;$D$2),$E30*#REF!,"")</f>
        <v>#REF!</v>
      </c>
      <c r="AY30" s="6"/>
    </row>
    <row r="31" spans="1:51" ht="12.75" customHeight="1">
      <c r="A31" s="9" t="s">
        <v>347</v>
      </c>
      <c r="B31" s="17" t="s">
        <v>335</v>
      </c>
      <c r="C31" s="18" t="s">
        <v>26</v>
      </c>
      <c r="D31" s="131" t="e">
        <f>#REF!</f>
        <v>#REF!</v>
      </c>
      <c r="E31" s="10" t="e">
        <f>#REF!</f>
        <v>#REF!</v>
      </c>
      <c r="F31" s="11"/>
      <c r="G31" s="134" t="e">
        <f>IF(AND($D31&gt;$D$2/6,$E31&gt;$D$2),SUM(#REF!)*#REF!,"")</f>
        <v>#REF!</v>
      </c>
      <c r="H31" s="109" t="e">
        <f>IF(AND($D31&gt;$D$2/6,$E31&gt;$D$2,$S$3&lt;&gt;""),IF($E31*#REF!&gt;0,$E31*#REF!,""),IF(AND($D31&gt;$D$2/6,$E31&gt;$D$2),$E31*#REF!,""))</f>
        <v>#REF!</v>
      </c>
      <c r="I31" s="16"/>
      <c r="J31" s="134" t="e">
        <f>IF(AND($D31&gt;$D$2/6,$E31&gt;$D$2),$E31*#REF!,"")</f>
        <v>#REF!</v>
      </c>
      <c r="K31" s="135" t="e">
        <f>IF(AND($D31&gt;$D$2/6,$E31&gt;$D$2,OR($E31*#REF!/1000&gt;$S$2,$E31*#REF!/1000&lt;-$S$2)),$E31*#REF!/1000,"")</f>
        <v>#REF!</v>
      </c>
      <c r="L31" s="135"/>
      <c r="M31" s="135" t="e">
        <f>IF($S$3&lt;&gt;"",IF(AND($D31&gt;$D$2/6,$E31&gt;$D$2,$E31*#REF!/1000&gt;$S$2),$E31*#REF!/1000,""),IF(AND($D31&gt;$D$2/6,$E31&gt;$D$2,OR($E31*#REF!/1000&gt;$S$2,$E31*#REF!/1000&lt;-$S$2)),$E31*#REF!/1000,""))</f>
        <v>#REF!</v>
      </c>
      <c r="N31" s="135" t="e">
        <f>IF(AND($D31&gt;$D$2/6,$E31&gt;$D$2),SUM(#REF!)*#REF!/1000,"")</f>
        <v>#REF!</v>
      </c>
      <c r="O31" s="138" t="e">
        <f>IF($S$3&lt;&gt;"",IF(AND($D31&gt;$D$2/6,$E31&gt;$D$2,$E31*#REF!/1000&gt;$S$2),$E31*#REF!/1000,""),IF(AND($D31&gt;$D$2/6,$E31&gt;$D$2,OR($E31*#REF!/1000&gt;$S$2,$E31*#REF!/1000&lt;-$S$2)),$E31*#REF!/1000,""))</f>
        <v>#REF!</v>
      </c>
      <c r="P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Q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R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S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T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U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V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W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X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Y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Z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AA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AB31" s="111" t="e">
        <f>IF($S$3&lt;&gt;"",IF(AND($D31&gt;$D$2/6,$E31&gt;$D$2,$E31*#REF!/1000&gt;$S$2),$E31*#REF!/1000,""),IF(AND($D31&gt;$D$2/6,$E31&gt;$D$2,OR($E31*#REF!/1000&gt;$S$2,$E31*#REF!/1000&lt;-$S$2)),$E31*#REF!/1000,""))</f>
        <v>#REF!</v>
      </c>
      <c r="AC31" s="143" t="e">
        <f>IF($S$3&lt;&gt;"",IF(AND($D31&gt;$D$2/6,$E31&gt;$D$2,$E31*#REF!/1000&gt;$S$2),$E31*#REF!/1000,""),IF(AND($D31&gt;$D$2/6,$E31&gt;$D$2,OR($E31*#REF!/1000&gt;$S$2,$E31*#REF!/1000&lt;-$S$2)),$E31*#REF!/1000,""))</f>
        <v>#REF!</v>
      </c>
      <c r="AD31" s="140" t="e">
        <f>IF(AND($D31&gt;$D$2/6,$E31&gt;$D$2),$E31*#REF!,"")</f>
        <v>#REF!</v>
      </c>
      <c r="AE31" s="113" t="e">
        <f>IF($S$3&lt;&gt;"",IF(AND($D31&gt;$D$2/6,$E31&gt;$D$2,$E31*#REF!/1000&gt;$S$2),$E31*#REF!/1000,""),IF(AND($D31&gt;$D$2/6,$E31&gt;$D$2,OR($E31*#REF!/1000&gt;$S$2,$E31*#REF!/1000&lt;-$S$2)),$E31*#REF!/1000,""))</f>
        <v>#REF!</v>
      </c>
      <c r="AF31" s="113" t="e">
        <f>IF($S$3&lt;&gt;"",IF(AND($D31&gt;$D$2/6,$E31&gt;$D$2,$E31*#REF!/1000&gt;$S$2),$E31*#REF!/1000,""),IF(AND($D31&gt;$D$2/6,$E31&gt;$D$2,OR($E31*#REF!/1000&gt;$S$2,$E31*#REF!/1000&lt;-$S$2)),$E31*#REF!/1000,""))</f>
        <v>#REF!</v>
      </c>
      <c r="AG31" s="113" t="e">
        <f>IF($S$3&lt;&gt;"",IF(AND($D31&gt;$D$2/6,$E31&gt;$D$2,$E31*#REF!/1000&gt;$S$2),$E31*#REF!/1000,""),IF(AND($D31&gt;$D$2/6,$E31&gt;$D$2,OR($E31*#REF!/1000&gt;$S$2,$E31*#REF!/1000&lt;-$S$2)),$E31*#REF!/1000,""))</f>
        <v>#REF!</v>
      </c>
      <c r="AH31" s="113" t="e">
        <f>IF($S$3&lt;&gt;"",IF(AND($D31&gt;$D$2/6,$E31&gt;$D$2,$E31*#REF!/1000&gt;$S$2),$E31*#REF!/1000,""),IF(AND($D31&gt;$D$2/6,$E31&gt;$D$2,OR($E31*#REF!/1000&gt;$S$2,$E31*#REF!/1000&lt;-$S$2)),$E31*#REF!/1000,""))</f>
        <v>#REF!</v>
      </c>
      <c r="AI31" s="113" t="e">
        <f>IF($S$3&lt;&gt;"",IF(AND($D31&gt;$D$2/6,$E31&gt;$D$2,$E31*#REF!/1000&gt;$S$2),$E31*#REF!/1000,""),IF(AND($D31&gt;$D$2/6,$E31&gt;$D$2,OR($E31*#REF!/1000&gt;$S$2,$E31*#REF!/1000&lt;-$S$2)),$E31*#REF!/1000,""))</f>
        <v>#REF!</v>
      </c>
      <c r="AJ31" s="113" t="e">
        <f>IF($S$3&lt;&gt;"",IF(AND($D31&gt;$D$2/6,$E31&gt;$D$2,$E31*#REF!/1000&gt;$S$2),$E31*#REF!/1000,""),IF(AND($D31&gt;$D$2/6,$E31&gt;$D$2,OR($E31*#REF!/1000&gt;$S$2,$E31*#REF!/1000&lt;-$S$2)),$E31*#REF!/1000,""))</f>
        <v>#REF!</v>
      </c>
      <c r="AK31" s="113" t="e">
        <f>IF($S$3&lt;&gt;"",IF(AND($D31&gt;$D$2/6,$E31&gt;$D$2,$E31*#REF!/1000&gt;$S$2),$E31*#REF!/1000,""),IF(AND($D31&gt;$D$2/6,$E31&gt;$D$2,OR($E31*#REF!/1000&gt;$S$2,$E31*#REF!/1000&lt;-$S$2)),$E31*#REF!/1000,""))</f>
        <v>#REF!</v>
      </c>
      <c r="AL31" s="113" t="e">
        <f>IF($S$3&lt;&gt;"",IF(AND($D31&gt;$D$2/6,$E31&gt;$D$2,$E31*#REF!/1000&gt;$S$2),$E31*#REF!/1000,""),IF(AND($D31&gt;$D$2/6,$E31&gt;$D$2,OR($E31*#REF!/1000&gt;$S$2,$E31*#REF!/1000&lt;-$S$2)),$E31*#REF!/1000,""))</f>
        <v>#REF!</v>
      </c>
      <c r="AM31" s="113" t="e">
        <f>IF($S$3&lt;&gt;"",IF(AND($D31&gt;$D$2/6,$E31&gt;$D$2,$E31*#REF!/1000&gt;$S$2),$E31*#REF!/1000,""),IF(AND($D31&gt;$D$2/6,$E31&gt;$D$2,OR($E31*#REF!/1000&gt;$S$2,$E31*#REF!/1000&lt;-$S$2)),$E31*#REF!/1000,""))</f>
        <v>#REF!</v>
      </c>
      <c r="AN31" s="149" t="e">
        <f>IF($S$3&lt;&gt;"",IF(AND($D31&gt;$D$2/6,$E31&gt;$D$2,$E31*#REF!/1000&gt;$S$2),$E31*#REF!/1000,""),IF(AND($D31&gt;$D$2/6,$E31&gt;$D$2,OR($E31*#REF!/1000&gt;$S$2,$E31*#REF!/1000&lt;-$S$2)),$E31*#REF!/1000,""))</f>
        <v>#REF!</v>
      </c>
      <c r="AO31" s="109" t="e">
        <f>IF(AND($D31&gt;$D$2/6,$E31&gt;$D$2),$E31*#REF!,"")</f>
        <v>#REF!</v>
      </c>
      <c r="AP31" s="109" t="e">
        <f>IF(AND($D31&gt;$D$2/6,$E31&gt;$D$2),$E31*#REF!,"")</f>
        <v>#REF!</v>
      </c>
      <c r="AQ31" s="109" t="e">
        <f>IF(AND($D31&gt;$D$2/6,$E31&gt;$D$2),$E31*#REF!,"")</f>
        <v>#REF!</v>
      </c>
      <c r="AR31" s="109" t="e">
        <f>IF(AND($D31&gt;$D$2/6,$E31&gt;$D$2),$E31*#REF!,"")</f>
        <v>#REF!</v>
      </c>
      <c r="AS31" s="109" t="e">
        <f>IF(AND($D31&gt;$D$2/6,$E31&gt;$D$2),$E31*#REF!,"")</f>
        <v>#REF!</v>
      </c>
      <c r="AT31" s="109" t="e">
        <f>IF(AND($D31&gt;$D$2/6,$E31&gt;$D$2),$E31*#REF!,"")</f>
        <v>#REF!</v>
      </c>
      <c r="AU31" s="109" t="e">
        <f>IF(AND($D31&gt;$D$2/6,$E31&gt;$D$2),$E31*#REF!,"")</f>
        <v>#REF!</v>
      </c>
      <c r="AV31" s="109" t="e">
        <f>IF(AND($D31&gt;$D$2/6,$E31&gt;$D$2),$E31*#REF!,"")</f>
        <v>#REF!</v>
      </c>
      <c r="AW31" s="109" t="e">
        <f>IF(AND($D31&gt;$D$2/6,$E31&gt;$D$2),$E31*#REF!,"")</f>
        <v>#REF!</v>
      </c>
      <c r="AX31" s="109" t="e">
        <f>IF(AND($D31&gt;$D$2/6,$E31&gt;$D$2),$E31*#REF!,"")</f>
        <v>#REF!</v>
      </c>
      <c r="AY31" s="6"/>
    </row>
    <row r="32" spans="1:51" ht="12.75" customHeight="1">
      <c r="A32" s="9" t="s">
        <v>347</v>
      </c>
      <c r="B32" s="17" t="s">
        <v>335</v>
      </c>
      <c r="C32" s="18" t="s">
        <v>27</v>
      </c>
      <c r="D32" s="131" t="e">
        <f>#REF!</f>
        <v>#REF!</v>
      </c>
      <c r="E32" s="10" t="e">
        <f>#REF!</f>
        <v>#REF!</v>
      </c>
      <c r="F32" s="11"/>
      <c r="G32" s="134" t="e">
        <f>IF(AND($D32&gt;$D$2/6,$E32&gt;$D$2),SUM(#REF!)*#REF!,"")</f>
        <v>#REF!</v>
      </c>
      <c r="H32" s="109" t="e">
        <f>IF(AND($D32&gt;$D$2/6,$E32&gt;$D$2,$S$3&lt;&gt;""),IF($E32*#REF!&gt;0,$E32*#REF!,""),IF(AND($D32&gt;$D$2/6,$E32&gt;$D$2),$E32*#REF!,""))</f>
        <v>#REF!</v>
      </c>
      <c r="I32" s="16"/>
      <c r="J32" s="134" t="e">
        <f>IF(AND($D32&gt;$D$2/6,$E32&gt;$D$2),$E32*#REF!,"")</f>
        <v>#REF!</v>
      </c>
      <c r="K32" s="135" t="e">
        <f>IF(AND($D32&gt;$D$2/6,$E32&gt;$D$2,OR($E32*#REF!/1000&gt;$S$2,$E32*#REF!/1000&lt;-$S$2)),$E32*#REF!/1000,"")</f>
        <v>#REF!</v>
      </c>
      <c r="L32" s="135"/>
      <c r="M32" s="135" t="e">
        <f>IF($S$3&lt;&gt;"",IF(AND($D32&gt;$D$2/6,$E32&gt;$D$2,$E32*#REF!/1000&gt;$S$2),$E32*#REF!/1000,""),IF(AND($D32&gt;$D$2/6,$E32&gt;$D$2,OR($E32*#REF!/1000&gt;$S$2,$E32*#REF!/1000&lt;-$S$2)),$E32*#REF!/1000,""))</f>
        <v>#REF!</v>
      </c>
      <c r="N32" s="135" t="e">
        <f>IF(AND($D32&gt;$D$2/6,$E32&gt;$D$2),SUM(#REF!)*#REF!/1000,"")</f>
        <v>#REF!</v>
      </c>
      <c r="O32" s="138" t="e">
        <f>IF($S$3&lt;&gt;"",IF(AND($D32&gt;$D$2/6,$E32&gt;$D$2,$E32*#REF!/1000&gt;$S$2),$E32*#REF!/1000,""),IF(AND($D32&gt;$D$2/6,$E32&gt;$D$2,OR($E32*#REF!/1000&gt;$S$2,$E32*#REF!/1000&lt;-$S$2)),$E32*#REF!/1000,""))</f>
        <v>#REF!</v>
      </c>
      <c r="P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Q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R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S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T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U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V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W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X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Y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Z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AA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AB32" s="111" t="e">
        <f>IF($S$3&lt;&gt;"",IF(AND($D32&gt;$D$2/6,$E32&gt;$D$2,$E32*#REF!/1000&gt;$S$2),$E32*#REF!/1000,""),IF(AND($D32&gt;$D$2/6,$E32&gt;$D$2,OR($E32*#REF!/1000&gt;$S$2,$E32*#REF!/1000&lt;-$S$2)),$E32*#REF!/1000,""))</f>
        <v>#REF!</v>
      </c>
      <c r="AC32" s="143" t="e">
        <f>IF($S$3&lt;&gt;"",IF(AND($D32&gt;$D$2/6,$E32&gt;$D$2,$E32*#REF!/1000&gt;$S$2),$E32*#REF!/1000,""),IF(AND($D32&gt;$D$2/6,$E32&gt;$D$2,OR($E32*#REF!/1000&gt;$S$2,$E32*#REF!/1000&lt;-$S$2)),$E32*#REF!/1000,""))</f>
        <v>#REF!</v>
      </c>
      <c r="AD32" s="140" t="e">
        <f>IF(AND($D32&gt;$D$2/6,$E32&gt;$D$2),$E32*#REF!,"")</f>
        <v>#REF!</v>
      </c>
      <c r="AE32" s="113" t="e">
        <f>IF($S$3&lt;&gt;"",IF(AND($D32&gt;$D$2/6,$E32&gt;$D$2,$E32*#REF!/1000&gt;$S$2),$E32*#REF!/1000,""),IF(AND($D32&gt;$D$2/6,$E32&gt;$D$2,OR($E32*#REF!/1000&gt;$S$2,$E32*#REF!/1000&lt;-$S$2)),$E32*#REF!/1000,""))</f>
        <v>#REF!</v>
      </c>
      <c r="AF32" s="113" t="e">
        <f>IF($S$3&lt;&gt;"",IF(AND($D32&gt;$D$2/6,$E32&gt;$D$2,$E32*#REF!/1000&gt;$S$2),$E32*#REF!/1000,""),IF(AND($D32&gt;$D$2/6,$E32&gt;$D$2,OR($E32*#REF!/1000&gt;$S$2,$E32*#REF!/1000&lt;-$S$2)),$E32*#REF!/1000,""))</f>
        <v>#REF!</v>
      </c>
      <c r="AG32" s="113" t="e">
        <f>IF($S$3&lt;&gt;"",IF(AND($D32&gt;$D$2/6,$E32&gt;$D$2,$E32*#REF!/1000&gt;$S$2),$E32*#REF!/1000,""),IF(AND($D32&gt;$D$2/6,$E32&gt;$D$2,OR($E32*#REF!/1000&gt;$S$2,$E32*#REF!/1000&lt;-$S$2)),$E32*#REF!/1000,""))</f>
        <v>#REF!</v>
      </c>
      <c r="AH32" s="113" t="e">
        <f>IF($S$3&lt;&gt;"",IF(AND($D32&gt;$D$2/6,$E32&gt;$D$2,$E32*#REF!/1000&gt;$S$2),$E32*#REF!/1000,""),IF(AND($D32&gt;$D$2/6,$E32&gt;$D$2,OR($E32*#REF!/1000&gt;$S$2,$E32*#REF!/1000&lt;-$S$2)),$E32*#REF!/1000,""))</f>
        <v>#REF!</v>
      </c>
      <c r="AI32" s="113" t="e">
        <f>IF($S$3&lt;&gt;"",IF(AND($D32&gt;$D$2/6,$E32&gt;$D$2,$E32*#REF!/1000&gt;$S$2),$E32*#REF!/1000,""),IF(AND($D32&gt;$D$2/6,$E32&gt;$D$2,OR($E32*#REF!/1000&gt;$S$2,$E32*#REF!/1000&lt;-$S$2)),$E32*#REF!/1000,""))</f>
        <v>#REF!</v>
      </c>
      <c r="AJ32" s="113" t="e">
        <f>IF($S$3&lt;&gt;"",IF(AND($D32&gt;$D$2/6,$E32&gt;$D$2,$E32*#REF!/1000&gt;$S$2),$E32*#REF!/1000,""),IF(AND($D32&gt;$D$2/6,$E32&gt;$D$2,OR($E32*#REF!/1000&gt;$S$2,$E32*#REF!/1000&lt;-$S$2)),$E32*#REF!/1000,""))</f>
        <v>#REF!</v>
      </c>
      <c r="AK32" s="113" t="e">
        <f>IF($S$3&lt;&gt;"",IF(AND($D32&gt;$D$2/6,$E32&gt;$D$2,$E32*#REF!/1000&gt;$S$2),$E32*#REF!/1000,""),IF(AND($D32&gt;$D$2/6,$E32&gt;$D$2,OR($E32*#REF!/1000&gt;$S$2,$E32*#REF!/1000&lt;-$S$2)),$E32*#REF!/1000,""))</f>
        <v>#REF!</v>
      </c>
      <c r="AL32" s="113" t="e">
        <f>IF($S$3&lt;&gt;"",IF(AND($D32&gt;$D$2/6,$E32&gt;$D$2,$E32*#REF!/1000&gt;$S$2),$E32*#REF!/1000,""),IF(AND($D32&gt;$D$2/6,$E32&gt;$D$2,OR($E32*#REF!/1000&gt;$S$2,$E32*#REF!/1000&lt;-$S$2)),$E32*#REF!/1000,""))</f>
        <v>#REF!</v>
      </c>
      <c r="AM32" s="113" t="e">
        <f>IF($S$3&lt;&gt;"",IF(AND($D32&gt;$D$2/6,$E32&gt;$D$2,$E32*#REF!/1000&gt;$S$2),$E32*#REF!/1000,""),IF(AND($D32&gt;$D$2/6,$E32&gt;$D$2,OR($E32*#REF!/1000&gt;$S$2,$E32*#REF!/1000&lt;-$S$2)),$E32*#REF!/1000,""))</f>
        <v>#REF!</v>
      </c>
      <c r="AN32" s="149" t="e">
        <f>IF($S$3&lt;&gt;"",IF(AND($D32&gt;$D$2/6,$E32&gt;$D$2,$E32*#REF!/1000&gt;$S$2),$E32*#REF!/1000,""),IF(AND($D32&gt;$D$2/6,$E32&gt;$D$2,OR($E32*#REF!/1000&gt;$S$2,$E32*#REF!/1000&lt;-$S$2)),$E32*#REF!/1000,""))</f>
        <v>#REF!</v>
      </c>
      <c r="AO32" s="109" t="e">
        <f>IF(AND($D32&gt;$D$2/6,$E32&gt;$D$2),$E32*#REF!,"")</f>
        <v>#REF!</v>
      </c>
      <c r="AP32" s="109" t="e">
        <f>IF(AND($D32&gt;$D$2/6,$E32&gt;$D$2),$E32*#REF!,"")</f>
        <v>#REF!</v>
      </c>
      <c r="AQ32" s="109" t="e">
        <f>IF(AND($D32&gt;$D$2/6,$E32&gt;$D$2),$E32*#REF!,"")</f>
        <v>#REF!</v>
      </c>
      <c r="AR32" s="109" t="e">
        <f>IF(AND($D32&gt;$D$2/6,$E32&gt;$D$2),$E32*#REF!,"")</f>
        <v>#REF!</v>
      </c>
      <c r="AS32" s="109" t="e">
        <f>IF(AND($D32&gt;$D$2/6,$E32&gt;$D$2),$E32*#REF!,"")</f>
        <v>#REF!</v>
      </c>
      <c r="AT32" s="109" t="e">
        <f>IF(AND($D32&gt;$D$2/6,$E32&gt;$D$2),$E32*#REF!,"")</f>
        <v>#REF!</v>
      </c>
      <c r="AU32" s="109" t="e">
        <f>IF(AND($D32&gt;$D$2/6,$E32&gt;$D$2),$E32*#REF!,"")</f>
        <v>#REF!</v>
      </c>
      <c r="AV32" s="109" t="e">
        <f>IF(AND($D32&gt;$D$2/6,$E32&gt;$D$2),$E32*#REF!,"")</f>
        <v>#REF!</v>
      </c>
      <c r="AW32" s="109" t="e">
        <f>IF(AND($D32&gt;$D$2/6,$E32&gt;$D$2),$E32*#REF!,"")</f>
        <v>#REF!</v>
      </c>
      <c r="AX32" s="109" t="e">
        <f>IF(AND($D32&gt;$D$2/6,$E32&gt;$D$2),$E32*#REF!,"")</f>
        <v>#REF!</v>
      </c>
      <c r="AY32" s="6"/>
    </row>
    <row r="33" spans="1:51" ht="12.75" customHeight="1">
      <c r="A33" s="9" t="s">
        <v>347</v>
      </c>
      <c r="B33" s="17" t="s">
        <v>335</v>
      </c>
      <c r="C33" s="18" t="s">
        <v>28</v>
      </c>
      <c r="D33" s="131" t="e">
        <f>#REF!</f>
        <v>#REF!</v>
      </c>
      <c r="E33" s="10" t="e">
        <f>#REF!</f>
        <v>#REF!</v>
      </c>
      <c r="F33" s="11"/>
      <c r="G33" s="134" t="e">
        <f>IF(AND($D33&gt;$D$2/6,$E33&gt;$D$2),SUM(#REF!)*#REF!,"")</f>
        <v>#REF!</v>
      </c>
      <c r="H33" s="109" t="e">
        <f>IF(AND($D33&gt;$D$2/6,$E33&gt;$D$2,$S$3&lt;&gt;""),IF($E33*#REF!&gt;0,$E33*#REF!,""),IF(AND($D33&gt;$D$2/6,$E33&gt;$D$2),$E33*#REF!,""))</f>
        <v>#REF!</v>
      </c>
      <c r="I33" s="16"/>
      <c r="J33" s="134" t="e">
        <f>IF(AND($D33&gt;$D$2/6,$E33&gt;$D$2),$E33*#REF!,"")</f>
        <v>#REF!</v>
      </c>
      <c r="K33" s="135" t="e">
        <f>IF(AND($D33&gt;$D$2/6,$E33&gt;$D$2,OR($E33*#REF!/1000&gt;$S$2,$E33*#REF!/1000&lt;-$S$2)),$E33*#REF!/1000,"")</f>
        <v>#REF!</v>
      </c>
      <c r="L33" s="135"/>
      <c r="M33" s="135" t="e">
        <f>IF($S$3&lt;&gt;"",IF(AND($D33&gt;$D$2/6,$E33&gt;$D$2,$E33*#REF!/1000&gt;$S$2),$E33*#REF!/1000,""),IF(AND($D33&gt;$D$2/6,$E33&gt;$D$2,OR($E33*#REF!/1000&gt;$S$2,$E33*#REF!/1000&lt;-$S$2)),$E33*#REF!/1000,""))</f>
        <v>#REF!</v>
      </c>
      <c r="N33" s="135" t="e">
        <f>IF(AND($D33&gt;$D$2/6,$E33&gt;$D$2),SUM(#REF!)*#REF!/1000,"")</f>
        <v>#REF!</v>
      </c>
      <c r="O33" s="138" t="e">
        <f>IF($S$3&lt;&gt;"",IF(AND($D33&gt;$D$2/6,$E33&gt;$D$2,$E33*#REF!/1000&gt;$S$2),$E33*#REF!/1000,""),IF(AND($D33&gt;$D$2/6,$E33&gt;$D$2,OR($E33*#REF!/1000&gt;$S$2,$E33*#REF!/1000&lt;-$S$2)),$E33*#REF!/1000,""))</f>
        <v>#REF!</v>
      </c>
      <c r="P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Q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R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S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T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U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V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W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X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Y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Z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AA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AB33" s="111" t="e">
        <f>IF($S$3&lt;&gt;"",IF(AND($D33&gt;$D$2/6,$E33&gt;$D$2,$E33*#REF!/1000&gt;$S$2),$E33*#REF!/1000,""),IF(AND($D33&gt;$D$2/6,$E33&gt;$D$2,OR($E33*#REF!/1000&gt;$S$2,$E33*#REF!/1000&lt;-$S$2)),$E33*#REF!/1000,""))</f>
        <v>#REF!</v>
      </c>
      <c r="AC33" s="143" t="e">
        <f>IF($S$3&lt;&gt;"",IF(AND($D33&gt;$D$2/6,$E33&gt;$D$2,$E33*#REF!/1000&gt;$S$2),$E33*#REF!/1000,""),IF(AND($D33&gt;$D$2/6,$E33&gt;$D$2,OR($E33*#REF!/1000&gt;$S$2,$E33*#REF!/1000&lt;-$S$2)),$E33*#REF!/1000,""))</f>
        <v>#REF!</v>
      </c>
      <c r="AD33" s="140" t="e">
        <f>IF(AND($D33&gt;$D$2/6,$E33&gt;$D$2),$E33*#REF!,"")</f>
        <v>#REF!</v>
      </c>
      <c r="AE33" s="113" t="e">
        <f>IF($S$3&lt;&gt;"",IF(AND($D33&gt;$D$2/6,$E33&gt;$D$2,$E33*#REF!/1000&gt;$S$2),$E33*#REF!/1000,""),IF(AND($D33&gt;$D$2/6,$E33&gt;$D$2,OR($E33*#REF!/1000&gt;$S$2,$E33*#REF!/1000&lt;-$S$2)),$E33*#REF!/1000,""))</f>
        <v>#REF!</v>
      </c>
      <c r="AF33" s="113" t="e">
        <f>IF($S$3&lt;&gt;"",IF(AND($D33&gt;$D$2/6,$E33&gt;$D$2,$E33*#REF!/1000&gt;$S$2),$E33*#REF!/1000,""),IF(AND($D33&gt;$D$2/6,$E33&gt;$D$2,OR($E33*#REF!/1000&gt;$S$2,$E33*#REF!/1000&lt;-$S$2)),$E33*#REF!/1000,""))</f>
        <v>#REF!</v>
      </c>
      <c r="AG33" s="113" t="e">
        <f>IF($S$3&lt;&gt;"",IF(AND($D33&gt;$D$2/6,$E33&gt;$D$2,$E33*#REF!/1000&gt;$S$2),$E33*#REF!/1000,""),IF(AND($D33&gt;$D$2/6,$E33&gt;$D$2,OR($E33*#REF!/1000&gt;$S$2,$E33*#REF!/1000&lt;-$S$2)),$E33*#REF!/1000,""))</f>
        <v>#REF!</v>
      </c>
      <c r="AH33" s="113" t="e">
        <f>IF($S$3&lt;&gt;"",IF(AND($D33&gt;$D$2/6,$E33&gt;$D$2,$E33*#REF!/1000&gt;$S$2),$E33*#REF!/1000,""),IF(AND($D33&gt;$D$2/6,$E33&gt;$D$2,OR($E33*#REF!/1000&gt;$S$2,$E33*#REF!/1000&lt;-$S$2)),$E33*#REF!/1000,""))</f>
        <v>#REF!</v>
      </c>
      <c r="AI33" s="113" t="e">
        <f>IF($S$3&lt;&gt;"",IF(AND($D33&gt;$D$2/6,$E33&gt;$D$2,$E33*#REF!/1000&gt;$S$2),$E33*#REF!/1000,""),IF(AND($D33&gt;$D$2/6,$E33&gt;$D$2,OR($E33*#REF!/1000&gt;$S$2,$E33*#REF!/1000&lt;-$S$2)),$E33*#REF!/1000,""))</f>
        <v>#REF!</v>
      </c>
      <c r="AJ33" s="113" t="e">
        <f>IF($S$3&lt;&gt;"",IF(AND($D33&gt;$D$2/6,$E33&gt;$D$2,$E33*#REF!/1000&gt;$S$2),$E33*#REF!/1000,""),IF(AND($D33&gt;$D$2/6,$E33&gt;$D$2,OR($E33*#REF!/1000&gt;$S$2,$E33*#REF!/1000&lt;-$S$2)),$E33*#REF!/1000,""))</f>
        <v>#REF!</v>
      </c>
      <c r="AK33" s="113" t="e">
        <f>IF($S$3&lt;&gt;"",IF(AND($D33&gt;$D$2/6,$E33&gt;$D$2,$E33*#REF!/1000&gt;$S$2),$E33*#REF!/1000,""),IF(AND($D33&gt;$D$2/6,$E33&gt;$D$2,OR($E33*#REF!/1000&gt;$S$2,$E33*#REF!/1000&lt;-$S$2)),$E33*#REF!/1000,""))</f>
        <v>#REF!</v>
      </c>
      <c r="AL33" s="113" t="e">
        <f>IF($S$3&lt;&gt;"",IF(AND($D33&gt;$D$2/6,$E33&gt;$D$2,$E33*#REF!/1000&gt;$S$2),$E33*#REF!/1000,""),IF(AND($D33&gt;$D$2/6,$E33&gt;$D$2,OR($E33*#REF!/1000&gt;$S$2,$E33*#REF!/1000&lt;-$S$2)),$E33*#REF!/1000,""))</f>
        <v>#REF!</v>
      </c>
      <c r="AM33" s="113" t="e">
        <f>IF($S$3&lt;&gt;"",IF(AND($D33&gt;$D$2/6,$E33&gt;$D$2,$E33*#REF!/1000&gt;$S$2),$E33*#REF!/1000,""),IF(AND($D33&gt;$D$2/6,$E33&gt;$D$2,OR($E33*#REF!/1000&gt;$S$2,$E33*#REF!/1000&lt;-$S$2)),$E33*#REF!/1000,""))</f>
        <v>#REF!</v>
      </c>
      <c r="AN33" s="149" t="e">
        <f>IF($S$3&lt;&gt;"",IF(AND($D33&gt;$D$2/6,$E33&gt;$D$2,$E33*#REF!/1000&gt;$S$2),$E33*#REF!/1000,""),IF(AND($D33&gt;$D$2/6,$E33&gt;$D$2,OR($E33*#REF!/1000&gt;$S$2,$E33*#REF!/1000&lt;-$S$2)),$E33*#REF!/1000,""))</f>
        <v>#REF!</v>
      </c>
      <c r="AO33" s="109" t="e">
        <f>IF(AND($D33&gt;$D$2/6,$E33&gt;$D$2),$E33*#REF!,"")</f>
        <v>#REF!</v>
      </c>
      <c r="AP33" s="109" t="e">
        <f>IF(AND($D33&gt;$D$2/6,$E33&gt;$D$2),$E33*#REF!,"")</f>
        <v>#REF!</v>
      </c>
      <c r="AQ33" s="109" t="e">
        <f>IF(AND($D33&gt;$D$2/6,$E33&gt;$D$2),$E33*#REF!,"")</f>
        <v>#REF!</v>
      </c>
      <c r="AR33" s="109" t="e">
        <f>IF(AND($D33&gt;$D$2/6,$E33&gt;$D$2),$E33*#REF!,"")</f>
        <v>#REF!</v>
      </c>
      <c r="AS33" s="109" t="e">
        <f>IF(AND($D33&gt;$D$2/6,$E33&gt;$D$2),$E33*#REF!,"")</f>
        <v>#REF!</v>
      </c>
      <c r="AT33" s="109" t="e">
        <f>IF(AND($D33&gt;$D$2/6,$E33&gt;$D$2),$E33*#REF!,"")</f>
        <v>#REF!</v>
      </c>
      <c r="AU33" s="109" t="e">
        <f>IF(AND($D33&gt;$D$2/6,$E33&gt;$D$2),$E33*#REF!,"")</f>
        <v>#REF!</v>
      </c>
      <c r="AV33" s="109" t="e">
        <f>IF(AND($D33&gt;$D$2/6,$E33&gt;$D$2),$E33*#REF!,"")</f>
        <v>#REF!</v>
      </c>
      <c r="AW33" s="109" t="e">
        <f>IF(AND($D33&gt;$D$2/6,$E33&gt;$D$2),$E33*#REF!,"")</f>
        <v>#REF!</v>
      </c>
      <c r="AX33" s="109" t="e">
        <f>IF(AND($D33&gt;$D$2/6,$E33&gt;$D$2),$E33*#REF!,"")</f>
        <v>#REF!</v>
      </c>
      <c r="AY33" s="6"/>
    </row>
    <row r="34" spans="1:51" ht="12.75" customHeight="1">
      <c r="A34" s="9" t="s">
        <v>347</v>
      </c>
      <c r="B34" s="17" t="s">
        <v>335</v>
      </c>
      <c r="C34" s="18" t="s">
        <v>29</v>
      </c>
      <c r="D34" s="131" t="e">
        <f>#REF!</f>
        <v>#REF!</v>
      </c>
      <c r="E34" s="10" t="e">
        <f>#REF!</f>
        <v>#REF!</v>
      </c>
      <c r="F34" s="11"/>
      <c r="G34" s="134" t="e">
        <f>IF(AND($D34&gt;$D$2/6,$E34&gt;$D$2),SUM(#REF!)*#REF!,"")</f>
        <v>#REF!</v>
      </c>
      <c r="H34" s="109" t="e">
        <f>IF(AND($D34&gt;$D$2/6,$E34&gt;$D$2,$S$3&lt;&gt;""),IF($E34*#REF!&gt;0,$E34*#REF!,""),IF(AND($D34&gt;$D$2/6,$E34&gt;$D$2),$E34*#REF!,""))</f>
        <v>#REF!</v>
      </c>
      <c r="I34" s="16"/>
      <c r="J34" s="134" t="e">
        <f>IF(AND($D34&gt;$D$2/6,$E34&gt;$D$2),$E34*#REF!,"")</f>
        <v>#REF!</v>
      </c>
      <c r="K34" s="135" t="e">
        <f>IF(AND($D34&gt;$D$2/6,$E34&gt;$D$2,OR($E34*#REF!/1000&gt;$S$2,$E34*#REF!/1000&lt;-$S$2)),$E34*#REF!/1000,"")</f>
        <v>#REF!</v>
      </c>
      <c r="L34" s="135"/>
      <c r="M34" s="135" t="e">
        <f>IF($S$3&lt;&gt;"",IF(AND($D34&gt;$D$2/6,$E34&gt;$D$2,$E34*#REF!/1000&gt;$S$2),$E34*#REF!/1000,""),IF(AND($D34&gt;$D$2/6,$E34&gt;$D$2,OR($E34*#REF!/1000&gt;$S$2,$E34*#REF!/1000&lt;-$S$2)),$E34*#REF!/1000,""))</f>
        <v>#REF!</v>
      </c>
      <c r="N34" s="135" t="e">
        <f>IF(AND($D34&gt;$D$2/6,$E34&gt;$D$2),SUM(#REF!)*#REF!/1000,"")</f>
        <v>#REF!</v>
      </c>
      <c r="O34" s="138" t="e">
        <f>IF($S$3&lt;&gt;"",IF(AND($D34&gt;$D$2/6,$E34&gt;$D$2,$E34*#REF!/1000&gt;$S$2),$E34*#REF!/1000,""),IF(AND($D34&gt;$D$2/6,$E34&gt;$D$2,OR($E34*#REF!/1000&gt;$S$2,$E34*#REF!/1000&lt;-$S$2)),$E34*#REF!/1000,""))</f>
        <v>#REF!</v>
      </c>
      <c r="P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Q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R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S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T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U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V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W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X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Y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Z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AA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AB34" s="111" t="e">
        <f>IF($S$3&lt;&gt;"",IF(AND($D34&gt;$D$2/6,$E34&gt;$D$2,$E34*#REF!/1000&gt;$S$2),$E34*#REF!/1000,""),IF(AND($D34&gt;$D$2/6,$E34&gt;$D$2,OR($E34*#REF!/1000&gt;$S$2,$E34*#REF!/1000&lt;-$S$2)),$E34*#REF!/1000,""))</f>
        <v>#REF!</v>
      </c>
      <c r="AC34" s="143" t="e">
        <f>IF($S$3&lt;&gt;"",IF(AND($D34&gt;$D$2/6,$E34&gt;$D$2,$E34*#REF!/1000&gt;$S$2),$E34*#REF!/1000,""),IF(AND($D34&gt;$D$2/6,$E34&gt;$D$2,OR($E34*#REF!/1000&gt;$S$2,$E34*#REF!/1000&lt;-$S$2)),$E34*#REF!/1000,""))</f>
        <v>#REF!</v>
      </c>
      <c r="AD34" s="140" t="e">
        <f>IF(AND($D34&gt;$D$2/6,$E34&gt;$D$2),$E34*#REF!,"")</f>
        <v>#REF!</v>
      </c>
      <c r="AE34" s="113" t="e">
        <f>IF($S$3&lt;&gt;"",IF(AND($D34&gt;$D$2/6,$E34&gt;$D$2,$E34*#REF!/1000&gt;$S$2),$E34*#REF!/1000,""),IF(AND($D34&gt;$D$2/6,$E34&gt;$D$2,OR($E34*#REF!/1000&gt;$S$2,$E34*#REF!/1000&lt;-$S$2)),$E34*#REF!/1000,""))</f>
        <v>#REF!</v>
      </c>
      <c r="AF34" s="113" t="e">
        <f>IF($S$3&lt;&gt;"",IF(AND($D34&gt;$D$2/6,$E34&gt;$D$2,$E34*#REF!/1000&gt;$S$2),$E34*#REF!/1000,""),IF(AND($D34&gt;$D$2/6,$E34&gt;$D$2,OR($E34*#REF!/1000&gt;$S$2,$E34*#REF!/1000&lt;-$S$2)),$E34*#REF!/1000,""))</f>
        <v>#REF!</v>
      </c>
      <c r="AG34" s="113" t="e">
        <f>IF($S$3&lt;&gt;"",IF(AND($D34&gt;$D$2/6,$E34&gt;$D$2,$E34*#REF!/1000&gt;$S$2),$E34*#REF!/1000,""),IF(AND($D34&gt;$D$2/6,$E34&gt;$D$2,OR($E34*#REF!/1000&gt;$S$2,$E34*#REF!/1000&lt;-$S$2)),$E34*#REF!/1000,""))</f>
        <v>#REF!</v>
      </c>
      <c r="AH34" s="113" t="e">
        <f>IF($S$3&lt;&gt;"",IF(AND($D34&gt;$D$2/6,$E34&gt;$D$2,$E34*#REF!/1000&gt;$S$2),$E34*#REF!/1000,""),IF(AND($D34&gt;$D$2/6,$E34&gt;$D$2,OR($E34*#REF!/1000&gt;$S$2,$E34*#REF!/1000&lt;-$S$2)),$E34*#REF!/1000,""))</f>
        <v>#REF!</v>
      </c>
      <c r="AI34" s="113" t="e">
        <f>IF($S$3&lt;&gt;"",IF(AND($D34&gt;$D$2/6,$E34&gt;$D$2,$E34*#REF!/1000&gt;$S$2),$E34*#REF!/1000,""),IF(AND($D34&gt;$D$2/6,$E34&gt;$D$2,OR($E34*#REF!/1000&gt;$S$2,$E34*#REF!/1000&lt;-$S$2)),$E34*#REF!/1000,""))</f>
        <v>#REF!</v>
      </c>
      <c r="AJ34" s="113" t="e">
        <f>IF($S$3&lt;&gt;"",IF(AND($D34&gt;$D$2/6,$E34&gt;$D$2,$E34*#REF!/1000&gt;$S$2),$E34*#REF!/1000,""),IF(AND($D34&gt;$D$2/6,$E34&gt;$D$2,OR($E34*#REF!/1000&gt;$S$2,$E34*#REF!/1000&lt;-$S$2)),$E34*#REF!/1000,""))</f>
        <v>#REF!</v>
      </c>
      <c r="AK34" s="113" t="e">
        <f>IF($S$3&lt;&gt;"",IF(AND($D34&gt;$D$2/6,$E34&gt;$D$2,$E34*#REF!/1000&gt;$S$2),$E34*#REF!/1000,""),IF(AND($D34&gt;$D$2/6,$E34&gt;$D$2,OR($E34*#REF!/1000&gt;$S$2,$E34*#REF!/1000&lt;-$S$2)),$E34*#REF!/1000,""))</f>
        <v>#REF!</v>
      </c>
      <c r="AL34" s="113" t="e">
        <f>IF($S$3&lt;&gt;"",IF(AND($D34&gt;$D$2/6,$E34&gt;$D$2,$E34*#REF!/1000&gt;$S$2),$E34*#REF!/1000,""),IF(AND($D34&gt;$D$2/6,$E34&gt;$D$2,OR($E34*#REF!/1000&gt;$S$2,$E34*#REF!/1000&lt;-$S$2)),$E34*#REF!/1000,""))</f>
        <v>#REF!</v>
      </c>
      <c r="AM34" s="113" t="e">
        <f>IF($S$3&lt;&gt;"",IF(AND($D34&gt;$D$2/6,$E34&gt;$D$2,$E34*#REF!/1000&gt;$S$2),$E34*#REF!/1000,""),IF(AND($D34&gt;$D$2/6,$E34&gt;$D$2,OR($E34*#REF!/1000&gt;$S$2,$E34*#REF!/1000&lt;-$S$2)),$E34*#REF!/1000,""))</f>
        <v>#REF!</v>
      </c>
      <c r="AN34" s="149" t="e">
        <f>IF($S$3&lt;&gt;"",IF(AND($D34&gt;$D$2/6,$E34&gt;$D$2,$E34*#REF!/1000&gt;$S$2),$E34*#REF!/1000,""),IF(AND($D34&gt;$D$2/6,$E34&gt;$D$2,OR($E34*#REF!/1000&gt;$S$2,$E34*#REF!/1000&lt;-$S$2)),$E34*#REF!/1000,""))</f>
        <v>#REF!</v>
      </c>
      <c r="AO34" s="109" t="e">
        <f>IF(AND($D34&gt;$D$2/6,$E34&gt;$D$2),$E34*#REF!,"")</f>
        <v>#REF!</v>
      </c>
      <c r="AP34" s="109" t="e">
        <f>IF(AND($D34&gt;$D$2/6,$E34&gt;$D$2),$E34*#REF!,"")</f>
        <v>#REF!</v>
      </c>
      <c r="AQ34" s="109" t="e">
        <f>IF(AND($D34&gt;$D$2/6,$E34&gt;$D$2),$E34*#REF!,"")</f>
        <v>#REF!</v>
      </c>
      <c r="AR34" s="109" t="e">
        <f>IF(AND($D34&gt;$D$2/6,$E34&gt;$D$2),$E34*#REF!,"")</f>
        <v>#REF!</v>
      </c>
      <c r="AS34" s="109" t="e">
        <f>IF(AND($D34&gt;$D$2/6,$E34&gt;$D$2),$E34*#REF!,"")</f>
        <v>#REF!</v>
      </c>
      <c r="AT34" s="109" t="e">
        <f>IF(AND($D34&gt;$D$2/6,$E34&gt;$D$2),$E34*#REF!,"")</f>
        <v>#REF!</v>
      </c>
      <c r="AU34" s="109" t="e">
        <f>IF(AND($D34&gt;$D$2/6,$E34&gt;$D$2),$E34*#REF!,"")</f>
        <v>#REF!</v>
      </c>
      <c r="AV34" s="109" t="e">
        <f>IF(AND($D34&gt;$D$2/6,$E34&gt;$D$2),$E34*#REF!,"")</f>
        <v>#REF!</v>
      </c>
      <c r="AW34" s="109" t="e">
        <f>IF(AND($D34&gt;$D$2/6,$E34&gt;$D$2),$E34*#REF!,"")</f>
        <v>#REF!</v>
      </c>
      <c r="AX34" s="109" t="e">
        <f>IF(AND($D34&gt;$D$2/6,$E34&gt;$D$2),$E34*#REF!,"")</f>
        <v>#REF!</v>
      </c>
      <c r="AY34" s="6"/>
    </row>
    <row r="35" spans="1:51" ht="12.75" customHeight="1">
      <c r="A35" s="9" t="s">
        <v>347</v>
      </c>
      <c r="B35" s="17" t="s">
        <v>335</v>
      </c>
      <c r="C35" s="18" t="s">
        <v>30</v>
      </c>
      <c r="D35" s="131" t="e">
        <f>#REF!</f>
        <v>#REF!</v>
      </c>
      <c r="E35" s="10" t="e">
        <f>#REF!</f>
        <v>#REF!</v>
      </c>
      <c r="F35" s="11"/>
      <c r="G35" s="134" t="e">
        <f>IF(AND($D35&gt;$D$2/6,$E35&gt;$D$2),SUM(#REF!)*#REF!,"")</f>
        <v>#REF!</v>
      </c>
      <c r="H35" s="109" t="e">
        <f>IF(AND($D35&gt;$D$2/6,$E35&gt;$D$2,$S$3&lt;&gt;""),IF($E35*#REF!&gt;0,$E35*#REF!,""),IF(AND($D35&gt;$D$2/6,$E35&gt;$D$2),$E35*#REF!,""))</f>
        <v>#REF!</v>
      </c>
      <c r="I35" s="16"/>
      <c r="J35" s="134" t="e">
        <f>IF(AND($D35&gt;$D$2/6,$E35&gt;$D$2),$E35*#REF!,"")</f>
        <v>#REF!</v>
      </c>
      <c r="K35" s="135" t="e">
        <f>IF(AND($D35&gt;$D$2/6,$E35&gt;$D$2,OR($E35*#REF!/1000&gt;$S$2,$E35*#REF!/1000&lt;-$S$2)),$E35*#REF!/1000,"")</f>
        <v>#REF!</v>
      </c>
      <c r="L35" s="135"/>
      <c r="M35" s="135" t="e">
        <f>IF($S$3&lt;&gt;"",IF(AND($D35&gt;$D$2/6,$E35&gt;$D$2,$E35*#REF!/1000&gt;$S$2),$E35*#REF!/1000,""),IF(AND($D35&gt;$D$2/6,$E35&gt;$D$2,OR($E35*#REF!/1000&gt;$S$2,$E35*#REF!/1000&lt;-$S$2)),$E35*#REF!/1000,""))</f>
        <v>#REF!</v>
      </c>
      <c r="N35" s="135" t="e">
        <f>IF(AND($D35&gt;$D$2/6,$E35&gt;$D$2),SUM(#REF!)*#REF!/1000,"")</f>
        <v>#REF!</v>
      </c>
      <c r="O35" s="138" t="e">
        <f>IF($S$3&lt;&gt;"",IF(AND($D35&gt;$D$2/6,$E35&gt;$D$2,$E35*#REF!/1000&gt;$S$2),$E35*#REF!/1000,""),IF(AND($D35&gt;$D$2/6,$E35&gt;$D$2,OR($E35*#REF!/1000&gt;$S$2,$E35*#REF!/1000&lt;-$S$2)),$E35*#REF!/1000,""))</f>
        <v>#REF!</v>
      </c>
      <c r="P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Q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R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S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T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U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V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W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X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Y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Z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AA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AB35" s="111" t="e">
        <f>IF($S$3&lt;&gt;"",IF(AND($D35&gt;$D$2/6,$E35&gt;$D$2,$E35*#REF!/1000&gt;$S$2),$E35*#REF!/1000,""),IF(AND($D35&gt;$D$2/6,$E35&gt;$D$2,OR($E35*#REF!/1000&gt;$S$2,$E35*#REF!/1000&lt;-$S$2)),$E35*#REF!/1000,""))</f>
        <v>#REF!</v>
      </c>
      <c r="AC35" s="143" t="e">
        <f>IF($S$3&lt;&gt;"",IF(AND($D35&gt;$D$2/6,$E35&gt;$D$2,$E35*#REF!/1000&gt;$S$2),$E35*#REF!/1000,""),IF(AND($D35&gt;$D$2/6,$E35&gt;$D$2,OR($E35*#REF!/1000&gt;$S$2,$E35*#REF!/1000&lt;-$S$2)),$E35*#REF!/1000,""))</f>
        <v>#REF!</v>
      </c>
      <c r="AD35" s="140" t="e">
        <f>IF(AND($D35&gt;$D$2/6,$E35&gt;$D$2),$E35*#REF!,"")</f>
        <v>#REF!</v>
      </c>
      <c r="AE35" s="113" t="e">
        <f>IF($S$3&lt;&gt;"",IF(AND($D35&gt;$D$2/6,$E35&gt;$D$2,$E35*#REF!/1000&gt;$S$2),$E35*#REF!/1000,""),IF(AND($D35&gt;$D$2/6,$E35&gt;$D$2,OR($E35*#REF!/1000&gt;$S$2,$E35*#REF!/1000&lt;-$S$2)),$E35*#REF!/1000,""))</f>
        <v>#REF!</v>
      </c>
      <c r="AF35" s="113" t="e">
        <f>IF($S$3&lt;&gt;"",IF(AND($D35&gt;$D$2/6,$E35&gt;$D$2,$E35*#REF!/1000&gt;$S$2),$E35*#REF!/1000,""),IF(AND($D35&gt;$D$2/6,$E35&gt;$D$2,OR($E35*#REF!/1000&gt;$S$2,$E35*#REF!/1000&lt;-$S$2)),$E35*#REF!/1000,""))</f>
        <v>#REF!</v>
      </c>
      <c r="AG35" s="113" t="e">
        <f>IF($S$3&lt;&gt;"",IF(AND($D35&gt;$D$2/6,$E35&gt;$D$2,$E35*#REF!/1000&gt;$S$2),$E35*#REF!/1000,""),IF(AND($D35&gt;$D$2/6,$E35&gt;$D$2,OR($E35*#REF!/1000&gt;$S$2,$E35*#REF!/1000&lt;-$S$2)),$E35*#REF!/1000,""))</f>
        <v>#REF!</v>
      </c>
      <c r="AH35" s="113" t="e">
        <f>IF($S$3&lt;&gt;"",IF(AND($D35&gt;$D$2/6,$E35&gt;$D$2,$E35*#REF!/1000&gt;$S$2),$E35*#REF!/1000,""),IF(AND($D35&gt;$D$2/6,$E35&gt;$D$2,OR($E35*#REF!/1000&gt;$S$2,$E35*#REF!/1000&lt;-$S$2)),$E35*#REF!/1000,""))</f>
        <v>#REF!</v>
      </c>
      <c r="AI35" s="113" t="e">
        <f>IF($S$3&lt;&gt;"",IF(AND($D35&gt;$D$2/6,$E35&gt;$D$2,$E35*#REF!/1000&gt;$S$2),$E35*#REF!/1000,""),IF(AND($D35&gt;$D$2/6,$E35&gt;$D$2,OR($E35*#REF!/1000&gt;$S$2,$E35*#REF!/1000&lt;-$S$2)),$E35*#REF!/1000,""))</f>
        <v>#REF!</v>
      </c>
      <c r="AJ35" s="113" t="e">
        <f>IF($S$3&lt;&gt;"",IF(AND($D35&gt;$D$2/6,$E35&gt;$D$2,$E35*#REF!/1000&gt;$S$2),$E35*#REF!/1000,""),IF(AND($D35&gt;$D$2/6,$E35&gt;$D$2,OR($E35*#REF!/1000&gt;$S$2,$E35*#REF!/1000&lt;-$S$2)),$E35*#REF!/1000,""))</f>
        <v>#REF!</v>
      </c>
      <c r="AK35" s="113" t="e">
        <f>IF($S$3&lt;&gt;"",IF(AND($D35&gt;$D$2/6,$E35&gt;$D$2,$E35*#REF!/1000&gt;$S$2),$E35*#REF!/1000,""),IF(AND($D35&gt;$D$2/6,$E35&gt;$D$2,OR($E35*#REF!/1000&gt;$S$2,$E35*#REF!/1000&lt;-$S$2)),$E35*#REF!/1000,""))</f>
        <v>#REF!</v>
      </c>
      <c r="AL35" s="113" t="e">
        <f>IF($S$3&lt;&gt;"",IF(AND($D35&gt;$D$2/6,$E35&gt;$D$2,$E35*#REF!/1000&gt;$S$2),$E35*#REF!/1000,""),IF(AND($D35&gt;$D$2/6,$E35&gt;$D$2,OR($E35*#REF!/1000&gt;$S$2,$E35*#REF!/1000&lt;-$S$2)),$E35*#REF!/1000,""))</f>
        <v>#REF!</v>
      </c>
      <c r="AM35" s="113" t="e">
        <f>IF($S$3&lt;&gt;"",IF(AND($D35&gt;$D$2/6,$E35&gt;$D$2,$E35*#REF!/1000&gt;$S$2),$E35*#REF!/1000,""),IF(AND($D35&gt;$D$2/6,$E35&gt;$D$2,OR($E35*#REF!/1000&gt;$S$2,$E35*#REF!/1000&lt;-$S$2)),$E35*#REF!/1000,""))</f>
        <v>#REF!</v>
      </c>
      <c r="AN35" s="149" t="e">
        <f>IF($S$3&lt;&gt;"",IF(AND($D35&gt;$D$2/6,$E35&gt;$D$2,$E35*#REF!/1000&gt;$S$2),$E35*#REF!/1000,""),IF(AND($D35&gt;$D$2/6,$E35&gt;$D$2,OR($E35*#REF!/1000&gt;$S$2,$E35*#REF!/1000&lt;-$S$2)),$E35*#REF!/1000,""))</f>
        <v>#REF!</v>
      </c>
      <c r="AO35" s="109" t="e">
        <f>IF(AND($D35&gt;$D$2/6,$E35&gt;$D$2),$E35*#REF!,"")</f>
        <v>#REF!</v>
      </c>
      <c r="AP35" s="109" t="e">
        <f>IF(AND($D35&gt;$D$2/6,$E35&gt;$D$2),$E35*#REF!,"")</f>
        <v>#REF!</v>
      </c>
      <c r="AQ35" s="109" t="e">
        <f>IF(AND($D35&gt;$D$2/6,$E35&gt;$D$2),$E35*#REF!,"")</f>
        <v>#REF!</v>
      </c>
      <c r="AR35" s="109" t="e">
        <f>IF(AND($D35&gt;$D$2/6,$E35&gt;$D$2),$E35*#REF!,"")</f>
        <v>#REF!</v>
      </c>
      <c r="AS35" s="109" t="e">
        <f>IF(AND($D35&gt;$D$2/6,$E35&gt;$D$2),$E35*#REF!,"")</f>
        <v>#REF!</v>
      </c>
      <c r="AT35" s="109" t="e">
        <f>IF(AND($D35&gt;$D$2/6,$E35&gt;$D$2),$E35*#REF!,"")</f>
        <v>#REF!</v>
      </c>
      <c r="AU35" s="109" t="e">
        <f>IF(AND($D35&gt;$D$2/6,$E35&gt;$D$2),$E35*#REF!,"")</f>
        <v>#REF!</v>
      </c>
      <c r="AV35" s="109" t="e">
        <f>IF(AND($D35&gt;$D$2/6,$E35&gt;$D$2),$E35*#REF!,"")</f>
        <v>#REF!</v>
      </c>
      <c r="AW35" s="109" t="e">
        <f>IF(AND($D35&gt;$D$2/6,$E35&gt;$D$2),$E35*#REF!,"")</f>
        <v>#REF!</v>
      </c>
      <c r="AX35" s="109" t="e">
        <f>IF(AND($D35&gt;$D$2/6,$E35&gt;$D$2),$E35*#REF!,"")</f>
        <v>#REF!</v>
      </c>
      <c r="AY35" s="6"/>
    </row>
    <row r="36" spans="1:51" ht="12.75" customHeight="1">
      <c r="A36" s="9" t="s">
        <v>347</v>
      </c>
      <c r="B36" s="17" t="s">
        <v>335</v>
      </c>
      <c r="C36" s="18" t="s">
        <v>31</v>
      </c>
      <c r="D36" s="131" t="e">
        <f>#REF!</f>
        <v>#REF!</v>
      </c>
      <c r="E36" s="10" t="e">
        <f>#REF!</f>
        <v>#REF!</v>
      </c>
      <c r="F36" s="11"/>
      <c r="G36" s="134" t="e">
        <f>IF(AND($D36&gt;$D$2/6,$E36&gt;$D$2),SUM(#REF!)*#REF!,"")</f>
        <v>#REF!</v>
      </c>
      <c r="H36" s="109" t="e">
        <f>IF(AND($D36&gt;$D$2/6,$E36&gt;$D$2,$S$3&lt;&gt;""),IF($E36*#REF!&gt;0,$E36*#REF!,""),IF(AND($D36&gt;$D$2/6,$E36&gt;$D$2),$E36*#REF!,""))</f>
        <v>#REF!</v>
      </c>
      <c r="I36" s="16"/>
      <c r="J36" s="134" t="e">
        <f>IF(AND($D36&gt;$D$2/6,$E36&gt;$D$2),$E36*#REF!,"")</f>
        <v>#REF!</v>
      </c>
      <c r="K36" s="135" t="e">
        <f>IF(AND($D36&gt;$D$2/6,$E36&gt;$D$2,OR($E36*#REF!/1000&gt;$S$2,$E36*#REF!/1000&lt;-$S$2)),$E36*#REF!/1000,"")</f>
        <v>#REF!</v>
      </c>
      <c r="L36" s="135"/>
      <c r="M36" s="135" t="e">
        <f>IF($S$3&lt;&gt;"",IF(AND($D36&gt;$D$2/6,$E36&gt;$D$2,$E36*#REF!/1000&gt;$S$2),$E36*#REF!/1000,""),IF(AND($D36&gt;$D$2/6,$E36&gt;$D$2,OR($E36*#REF!/1000&gt;$S$2,$E36*#REF!/1000&lt;-$S$2)),$E36*#REF!/1000,""))</f>
        <v>#REF!</v>
      </c>
      <c r="N36" s="135" t="e">
        <f>IF(AND($D36&gt;$D$2/6,$E36&gt;$D$2),SUM(#REF!)*#REF!/1000,"")</f>
        <v>#REF!</v>
      </c>
      <c r="O36" s="138" t="e">
        <f>IF($S$3&lt;&gt;"",IF(AND($D36&gt;$D$2/6,$E36&gt;$D$2,$E36*#REF!/1000&gt;$S$2),$E36*#REF!/1000,""),IF(AND($D36&gt;$D$2/6,$E36&gt;$D$2,OR($E36*#REF!/1000&gt;$S$2,$E36*#REF!/1000&lt;-$S$2)),$E36*#REF!/1000,""))</f>
        <v>#REF!</v>
      </c>
      <c r="P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Q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R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S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T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U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V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W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X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Y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Z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AA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AB36" s="111" t="e">
        <f>IF($S$3&lt;&gt;"",IF(AND($D36&gt;$D$2/6,$E36&gt;$D$2,$E36*#REF!/1000&gt;$S$2),$E36*#REF!/1000,""),IF(AND($D36&gt;$D$2/6,$E36&gt;$D$2,OR($E36*#REF!/1000&gt;$S$2,$E36*#REF!/1000&lt;-$S$2)),$E36*#REF!/1000,""))</f>
        <v>#REF!</v>
      </c>
      <c r="AC36" s="143" t="e">
        <f>IF($S$3&lt;&gt;"",IF(AND($D36&gt;$D$2/6,$E36&gt;$D$2,$E36*#REF!/1000&gt;$S$2),$E36*#REF!/1000,""),IF(AND($D36&gt;$D$2/6,$E36&gt;$D$2,OR($E36*#REF!/1000&gt;$S$2,$E36*#REF!/1000&lt;-$S$2)),$E36*#REF!/1000,""))</f>
        <v>#REF!</v>
      </c>
      <c r="AD36" s="140" t="e">
        <f>IF(AND($D36&gt;$D$2/6,$E36&gt;$D$2),$E36*#REF!,"")</f>
        <v>#REF!</v>
      </c>
      <c r="AE36" s="113" t="e">
        <f>IF($S$3&lt;&gt;"",IF(AND($D36&gt;$D$2/6,$E36&gt;$D$2,$E36*#REF!/1000&gt;$S$2),$E36*#REF!/1000,""),IF(AND($D36&gt;$D$2/6,$E36&gt;$D$2,OR($E36*#REF!/1000&gt;$S$2,$E36*#REF!/1000&lt;-$S$2)),$E36*#REF!/1000,""))</f>
        <v>#REF!</v>
      </c>
      <c r="AF36" s="113" t="e">
        <f>IF($S$3&lt;&gt;"",IF(AND($D36&gt;$D$2/6,$E36&gt;$D$2,$E36*#REF!/1000&gt;$S$2),$E36*#REF!/1000,""),IF(AND($D36&gt;$D$2/6,$E36&gt;$D$2,OR($E36*#REF!/1000&gt;$S$2,$E36*#REF!/1000&lt;-$S$2)),$E36*#REF!/1000,""))</f>
        <v>#REF!</v>
      </c>
      <c r="AG36" s="113" t="e">
        <f>IF($S$3&lt;&gt;"",IF(AND($D36&gt;$D$2/6,$E36&gt;$D$2,$E36*#REF!/1000&gt;$S$2),$E36*#REF!/1000,""),IF(AND($D36&gt;$D$2/6,$E36&gt;$D$2,OR($E36*#REF!/1000&gt;$S$2,$E36*#REF!/1000&lt;-$S$2)),$E36*#REF!/1000,""))</f>
        <v>#REF!</v>
      </c>
      <c r="AH36" s="113" t="e">
        <f>IF($S$3&lt;&gt;"",IF(AND($D36&gt;$D$2/6,$E36&gt;$D$2,$E36*#REF!/1000&gt;$S$2),$E36*#REF!/1000,""),IF(AND($D36&gt;$D$2/6,$E36&gt;$D$2,OR($E36*#REF!/1000&gt;$S$2,$E36*#REF!/1000&lt;-$S$2)),$E36*#REF!/1000,""))</f>
        <v>#REF!</v>
      </c>
      <c r="AI36" s="113" t="e">
        <f>IF($S$3&lt;&gt;"",IF(AND($D36&gt;$D$2/6,$E36&gt;$D$2,$E36*#REF!/1000&gt;$S$2),$E36*#REF!/1000,""),IF(AND($D36&gt;$D$2/6,$E36&gt;$D$2,OR($E36*#REF!/1000&gt;$S$2,$E36*#REF!/1000&lt;-$S$2)),$E36*#REF!/1000,""))</f>
        <v>#REF!</v>
      </c>
      <c r="AJ36" s="113" t="e">
        <f>IF($S$3&lt;&gt;"",IF(AND($D36&gt;$D$2/6,$E36&gt;$D$2,$E36*#REF!/1000&gt;$S$2),$E36*#REF!/1000,""),IF(AND($D36&gt;$D$2/6,$E36&gt;$D$2,OR($E36*#REF!/1000&gt;$S$2,$E36*#REF!/1000&lt;-$S$2)),$E36*#REF!/1000,""))</f>
        <v>#REF!</v>
      </c>
      <c r="AK36" s="113" t="e">
        <f>IF($S$3&lt;&gt;"",IF(AND($D36&gt;$D$2/6,$E36&gt;$D$2,$E36*#REF!/1000&gt;$S$2),$E36*#REF!/1000,""),IF(AND($D36&gt;$D$2/6,$E36&gt;$D$2,OR($E36*#REF!/1000&gt;$S$2,$E36*#REF!/1000&lt;-$S$2)),$E36*#REF!/1000,""))</f>
        <v>#REF!</v>
      </c>
      <c r="AL36" s="113" t="e">
        <f>IF($S$3&lt;&gt;"",IF(AND($D36&gt;$D$2/6,$E36&gt;$D$2,$E36*#REF!/1000&gt;$S$2),$E36*#REF!/1000,""),IF(AND($D36&gt;$D$2/6,$E36&gt;$D$2,OR($E36*#REF!/1000&gt;$S$2,$E36*#REF!/1000&lt;-$S$2)),$E36*#REF!/1000,""))</f>
        <v>#REF!</v>
      </c>
      <c r="AM36" s="113" t="e">
        <f>IF($S$3&lt;&gt;"",IF(AND($D36&gt;$D$2/6,$E36&gt;$D$2,$E36*#REF!/1000&gt;$S$2),$E36*#REF!/1000,""),IF(AND($D36&gt;$D$2/6,$E36&gt;$D$2,OR($E36*#REF!/1000&gt;$S$2,$E36*#REF!/1000&lt;-$S$2)),$E36*#REF!/1000,""))</f>
        <v>#REF!</v>
      </c>
      <c r="AN36" s="149" t="e">
        <f>IF($S$3&lt;&gt;"",IF(AND($D36&gt;$D$2/6,$E36&gt;$D$2,$E36*#REF!/1000&gt;$S$2),$E36*#REF!/1000,""),IF(AND($D36&gt;$D$2/6,$E36&gt;$D$2,OR($E36*#REF!/1000&gt;$S$2,$E36*#REF!/1000&lt;-$S$2)),$E36*#REF!/1000,""))</f>
        <v>#REF!</v>
      </c>
      <c r="AO36" s="109" t="e">
        <f>IF(AND($D36&gt;$D$2/6,$E36&gt;$D$2),$E36*#REF!,"")</f>
        <v>#REF!</v>
      </c>
      <c r="AP36" s="109" t="e">
        <f>IF(AND($D36&gt;$D$2/6,$E36&gt;$D$2),$E36*#REF!,"")</f>
        <v>#REF!</v>
      </c>
      <c r="AQ36" s="109" t="e">
        <f>IF(AND($D36&gt;$D$2/6,$E36&gt;$D$2),$E36*#REF!,"")</f>
        <v>#REF!</v>
      </c>
      <c r="AR36" s="109" t="e">
        <f>IF(AND($D36&gt;$D$2/6,$E36&gt;$D$2),$E36*#REF!,"")</f>
        <v>#REF!</v>
      </c>
      <c r="AS36" s="109" t="e">
        <f>IF(AND($D36&gt;$D$2/6,$E36&gt;$D$2),$E36*#REF!,"")</f>
        <v>#REF!</v>
      </c>
      <c r="AT36" s="109" t="e">
        <f>IF(AND($D36&gt;$D$2/6,$E36&gt;$D$2),$E36*#REF!,"")</f>
        <v>#REF!</v>
      </c>
      <c r="AU36" s="109" t="e">
        <f>IF(AND($D36&gt;$D$2/6,$E36&gt;$D$2),$E36*#REF!,"")</f>
        <v>#REF!</v>
      </c>
      <c r="AV36" s="109" t="e">
        <f>IF(AND($D36&gt;$D$2/6,$E36&gt;$D$2),$E36*#REF!,"")</f>
        <v>#REF!</v>
      </c>
      <c r="AW36" s="109" t="e">
        <f>IF(AND($D36&gt;$D$2/6,$E36&gt;$D$2),$E36*#REF!,"")</f>
        <v>#REF!</v>
      </c>
      <c r="AX36" s="109" t="e">
        <f>IF(AND($D36&gt;$D$2/6,$E36&gt;$D$2),$E36*#REF!,"")</f>
        <v>#REF!</v>
      </c>
      <c r="AY36" s="6"/>
    </row>
    <row r="37" spans="1:51" ht="12.75" customHeight="1">
      <c r="A37" s="9" t="s">
        <v>347</v>
      </c>
      <c r="B37" s="17" t="s">
        <v>335</v>
      </c>
      <c r="C37" s="18" t="s">
        <v>32</v>
      </c>
      <c r="D37" s="131" t="e">
        <f>#REF!</f>
        <v>#REF!</v>
      </c>
      <c r="E37" s="10" t="e">
        <f>#REF!</f>
        <v>#REF!</v>
      </c>
      <c r="F37" s="11"/>
      <c r="G37" s="134" t="e">
        <f>IF(AND($D37&gt;$D$2/6,$E37&gt;$D$2),SUM(#REF!)*#REF!,"")</f>
        <v>#REF!</v>
      </c>
      <c r="H37" s="109" t="e">
        <f>IF(AND($D37&gt;$D$2/6,$E37&gt;$D$2,$S$3&lt;&gt;""),IF($E37*#REF!&gt;0,$E37*#REF!,""),IF(AND($D37&gt;$D$2/6,$E37&gt;$D$2),$E37*#REF!,""))</f>
        <v>#REF!</v>
      </c>
      <c r="I37" s="16"/>
      <c r="J37" s="134" t="e">
        <f>IF(AND($D37&gt;$D$2/6,$E37&gt;$D$2),$E37*#REF!,"")</f>
        <v>#REF!</v>
      </c>
      <c r="K37" s="135" t="e">
        <f>IF(AND($D37&gt;$D$2/6,$E37&gt;$D$2,OR($E37*#REF!/1000&gt;$S$2,$E37*#REF!/1000&lt;-$S$2)),$E37*#REF!/1000,"")</f>
        <v>#REF!</v>
      </c>
      <c r="L37" s="135"/>
      <c r="M37" s="135" t="e">
        <f>IF($S$3&lt;&gt;"",IF(AND($D37&gt;$D$2/6,$E37&gt;$D$2,$E37*#REF!/1000&gt;$S$2),$E37*#REF!/1000,""),IF(AND($D37&gt;$D$2/6,$E37&gt;$D$2,OR($E37*#REF!/1000&gt;$S$2,$E37*#REF!/1000&lt;-$S$2)),$E37*#REF!/1000,""))</f>
        <v>#REF!</v>
      </c>
      <c r="N37" s="135" t="e">
        <f>IF(AND($D37&gt;$D$2/6,$E37&gt;$D$2),SUM(#REF!)*#REF!/1000,"")</f>
        <v>#REF!</v>
      </c>
      <c r="O37" s="138" t="e">
        <f>IF($S$3&lt;&gt;"",IF(AND($D37&gt;$D$2/6,$E37&gt;$D$2,$E37*#REF!/1000&gt;$S$2),$E37*#REF!/1000,""),IF(AND($D37&gt;$D$2/6,$E37&gt;$D$2,OR($E37*#REF!/1000&gt;$S$2,$E37*#REF!/1000&lt;-$S$2)),$E37*#REF!/1000,""))</f>
        <v>#REF!</v>
      </c>
      <c r="P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Q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R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S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T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U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V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W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X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Y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Z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AA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AB37" s="111" t="e">
        <f>IF($S$3&lt;&gt;"",IF(AND($D37&gt;$D$2/6,$E37&gt;$D$2,$E37*#REF!/1000&gt;$S$2),$E37*#REF!/1000,""),IF(AND($D37&gt;$D$2/6,$E37&gt;$D$2,OR($E37*#REF!/1000&gt;$S$2,$E37*#REF!/1000&lt;-$S$2)),$E37*#REF!/1000,""))</f>
        <v>#REF!</v>
      </c>
      <c r="AC37" s="143" t="e">
        <f>IF($S$3&lt;&gt;"",IF(AND($D37&gt;$D$2/6,$E37&gt;$D$2,$E37*#REF!/1000&gt;$S$2),$E37*#REF!/1000,""),IF(AND($D37&gt;$D$2/6,$E37&gt;$D$2,OR($E37*#REF!/1000&gt;$S$2,$E37*#REF!/1000&lt;-$S$2)),$E37*#REF!/1000,""))</f>
        <v>#REF!</v>
      </c>
      <c r="AD37" s="140" t="e">
        <f>IF(AND($D37&gt;$D$2/6,$E37&gt;$D$2),$E37*#REF!,"")</f>
        <v>#REF!</v>
      </c>
      <c r="AE37" s="113" t="e">
        <f>IF($S$3&lt;&gt;"",IF(AND($D37&gt;$D$2/6,$E37&gt;$D$2,$E37*#REF!/1000&gt;$S$2),$E37*#REF!/1000,""),IF(AND($D37&gt;$D$2/6,$E37&gt;$D$2,OR($E37*#REF!/1000&gt;$S$2,$E37*#REF!/1000&lt;-$S$2)),$E37*#REF!/1000,""))</f>
        <v>#REF!</v>
      </c>
      <c r="AF37" s="113" t="e">
        <f>IF($S$3&lt;&gt;"",IF(AND($D37&gt;$D$2/6,$E37&gt;$D$2,$E37*#REF!/1000&gt;$S$2),$E37*#REF!/1000,""),IF(AND($D37&gt;$D$2/6,$E37&gt;$D$2,OR($E37*#REF!/1000&gt;$S$2,$E37*#REF!/1000&lt;-$S$2)),$E37*#REF!/1000,""))</f>
        <v>#REF!</v>
      </c>
      <c r="AG37" s="113" t="e">
        <f>IF($S$3&lt;&gt;"",IF(AND($D37&gt;$D$2/6,$E37&gt;$D$2,$E37*#REF!/1000&gt;$S$2),$E37*#REF!/1000,""),IF(AND($D37&gt;$D$2/6,$E37&gt;$D$2,OR($E37*#REF!/1000&gt;$S$2,$E37*#REF!/1000&lt;-$S$2)),$E37*#REF!/1000,""))</f>
        <v>#REF!</v>
      </c>
      <c r="AH37" s="113" t="e">
        <f>IF($S$3&lt;&gt;"",IF(AND($D37&gt;$D$2/6,$E37&gt;$D$2,$E37*#REF!/1000&gt;$S$2),$E37*#REF!/1000,""),IF(AND($D37&gt;$D$2/6,$E37&gt;$D$2,OR($E37*#REF!/1000&gt;$S$2,$E37*#REF!/1000&lt;-$S$2)),$E37*#REF!/1000,""))</f>
        <v>#REF!</v>
      </c>
      <c r="AI37" s="113" t="e">
        <f>IF($S$3&lt;&gt;"",IF(AND($D37&gt;$D$2/6,$E37&gt;$D$2,$E37*#REF!/1000&gt;$S$2),$E37*#REF!/1000,""),IF(AND($D37&gt;$D$2/6,$E37&gt;$D$2,OR($E37*#REF!/1000&gt;$S$2,$E37*#REF!/1000&lt;-$S$2)),$E37*#REF!/1000,""))</f>
        <v>#REF!</v>
      </c>
      <c r="AJ37" s="113" t="e">
        <f>IF($S$3&lt;&gt;"",IF(AND($D37&gt;$D$2/6,$E37&gt;$D$2,$E37*#REF!/1000&gt;$S$2),$E37*#REF!/1000,""),IF(AND($D37&gt;$D$2/6,$E37&gt;$D$2,OR($E37*#REF!/1000&gt;$S$2,$E37*#REF!/1000&lt;-$S$2)),$E37*#REF!/1000,""))</f>
        <v>#REF!</v>
      </c>
      <c r="AK37" s="113" t="e">
        <f>IF($S$3&lt;&gt;"",IF(AND($D37&gt;$D$2/6,$E37&gt;$D$2,$E37*#REF!/1000&gt;$S$2),$E37*#REF!/1000,""),IF(AND($D37&gt;$D$2/6,$E37&gt;$D$2,OR($E37*#REF!/1000&gt;$S$2,$E37*#REF!/1000&lt;-$S$2)),$E37*#REF!/1000,""))</f>
        <v>#REF!</v>
      </c>
      <c r="AL37" s="113" t="e">
        <f>IF($S$3&lt;&gt;"",IF(AND($D37&gt;$D$2/6,$E37&gt;$D$2,$E37*#REF!/1000&gt;$S$2),$E37*#REF!/1000,""),IF(AND($D37&gt;$D$2/6,$E37&gt;$D$2,OR($E37*#REF!/1000&gt;$S$2,$E37*#REF!/1000&lt;-$S$2)),$E37*#REF!/1000,""))</f>
        <v>#REF!</v>
      </c>
      <c r="AM37" s="113" t="e">
        <f>IF($S$3&lt;&gt;"",IF(AND($D37&gt;$D$2/6,$E37&gt;$D$2,$E37*#REF!/1000&gt;$S$2),$E37*#REF!/1000,""),IF(AND($D37&gt;$D$2/6,$E37&gt;$D$2,OR($E37*#REF!/1000&gt;$S$2,$E37*#REF!/1000&lt;-$S$2)),$E37*#REF!/1000,""))</f>
        <v>#REF!</v>
      </c>
      <c r="AN37" s="149" t="e">
        <f>IF($S$3&lt;&gt;"",IF(AND($D37&gt;$D$2/6,$E37&gt;$D$2,$E37*#REF!/1000&gt;$S$2),$E37*#REF!/1000,""),IF(AND($D37&gt;$D$2/6,$E37&gt;$D$2,OR($E37*#REF!/1000&gt;$S$2,$E37*#REF!/1000&lt;-$S$2)),$E37*#REF!/1000,""))</f>
        <v>#REF!</v>
      </c>
      <c r="AO37" s="109" t="e">
        <f>IF(AND($D37&gt;$D$2/6,$E37&gt;$D$2),$E37*#REF!,"")</f>
        <v>#REF!</v>
      </c>
      <c r="AP37" s="109" t="e">
        <f>IF(AND($D37&gt;$D$2/6,$E37&gt;$D$2),$E37*#REF!,"")</f>
        <v>#REF!</v>
      </c>
      <c r="AQ37" s="109" t="e">
        <f>IF(AND($D37&gt;$D$2/6,$E37&gt;$D$2),$E37*#REF!,"")</f>
        <v>#REF!</v>
      </c>
      <c r="AR37" s="109" t="e">
        <f>IF(AND($D37&gt;$D$2/6,$E37&gt;$D$2),$E37*#REF!,"")</f>
        <v>#REF!</v>
      </c>
      <c r="AS37" s="109" t="e">
        <f>IF(AND($D37&gt;$D$2/6,$E37&gt;$D$2),$E37*#REF!,"")</f>
        <v>#REF!</v>
      </c>
      <c r="AT37" s="109" t="e">
        <f>IF(AND($D37&gt;$D$2/6,$E37&gt;$D$2),$E37*#REF!,"")</f>
        <v>#REF!</v>
      </c>
      <c r="AU37" s="109" t="e">
        <f>IF(AND($D37&gt;$D$2/6,$E37&gt;$D$2),$E37*#REF!,"")</f>
        <v>#REF!</v>
      </c>
      <c r="AV37" s="109" t="e">
        <f>IF(AND($D37&gt;$D$2/6,$E37&gt;$D$2),$E37*#REF!,"")</f>
        <v>#REF!</v>
      </c>
      <c r="AW37" s="109" t="e">
        <f>IF(AND($D37&gt;$D$2/6,$E37&gt;$D$2),$E37*#REF!,"")</f>
        <v>#REF!</v>
      </c>
      <c r="AX37" s="109" t="e">
        <f>IF(AND($D37&gt;$D$2/6,$E37&gt;$D$2),$E37*#REF!,"")</f>
        <v>#REF!</v>
      </c>
      <c r="AY37" s="6"/>
    </row>
    <row r="38" spans="1:51" ht="12.75" customHeight="1">
      <c r="A38" s="9" t="s">
        <v>347</v>
      </c>
      <c r="B38" s="17" t="s">
        <v>335</v>
      </c>
      <c r="C38" s="18" t="s">
        <v>33</v>
      </c>
      <c r="D38" s="131" t="e">
        <f>#REF!</f>
        <v>#REF!</v>
      </c>
      <c r="E38" s="10" t="e">
        <f>#REF!</f>
        <v>#REF!</v>
      </c>
      <c r="F38" s="11"/>
      <c r="G38" s="134" t="e">
        <f>IF(AND($D38&gt;$D$2/6,$E38&gt;$D$2),SUM(#REF!)*#REF!,"")</f>
        <v>#REF!</v>
      </c>
      <c r="H38" s="109" t="e">
        <f>IF(AND($D38&gt;$D$2/6,$E38&gt;$D$2,$S$3&lt;&gt;""),IF($E38*#REF!&gt;0,$E38*#REF!,""),IF(AND($D38&gt;$D$2/6,$E38&gt;$D$2),$E38*#REF!,""))</f>
        <v>#REF!</v>
      </c>
      <c r="I38" s="16"/>
      <c r="J38" s="134" t="e">
        <f>IF(AND($D38&gt;$D$2/6,$E38&gt;$D$2),$E38*#REF!,"")</f>
        <v>#REF!</v>
      </c>
      <c r="K38" s="135" t="e">
        <f>IF(AND($D38&gt;$D$2/6,$E38&gt;$D$2,OR($E38*#REF!/1000&gt;$S$2,$E38*#REF!/1000&lt;-$S$2)),$E38*#REF!/1000,"")</f>
        <v>#REF!</v>
      </c>
      <c r="L38" s="135"/>
      <c r="M38" s="135" t="e">
        <f>IF($S$3&lt;&gt;"",IF(AND($D38&gt;$D$2/6,$E38&gt;$D$2,$E38*#REF!/1000&gt;$S$2),$E38*#REF!/1000,""),IF(AND($D38&gt;$D$2/6,$E38&gt;$D$2,OR($E38*#REF!/1000&gt;$S$2,$E38*#REF!/1000&lt;-$S$2)),$E38*#REF!/1000,""))</f>
        <v>#REF!</v>
      </c>
      <c r="N38" s="135" t="e">
        <f>IF(AND($D38&gt;$D$2/6,$E38&gt;$D$2),SUM(#REF!)*#REF!/1000,"")</f>
        <v>#REF!</v>
      </c>
      <c r="O38" s="138" t="e">
        <f>IF($S$3&lt;&gt;"",IF(AND($D38&gt;$D$2/6,$E38&gt;$D$2,$E38*#REF!/1000&gt;$S$2),$E38*#REF!/1000,""),IF(AND($D38&gt;$D$2/6,$E38&gt;$D$2,OR($E38*#REF!/1000&gt;$S$2,$E38*#REF!/1000&lt;-$S$2)),$E38*#REF!/1000,""))</f>
        <v>#REF!</v>
      </c>
      <c r="P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Q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R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S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T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U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V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W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X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Y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Z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AA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AB38" s="111" t="e">
        <f>IF($S$3&lt;&gt;"",IF(AND($D38&gt;$D$2/6,$E38&gt;$D$2,$E38*#REF!/1000&gt;$S$2),$E38*#REF!/1000,""),IF(AND($D38&gt;$D$2/6,$E38&gt;$D$2,OR($E38*#REF!/1000&gt;$S$2,$E38*#REF!/1000&lt;-$S$2)),$E38*#REF!/1000,""))</f>
        <v>#REF!</v>
      </c>
      <c r="AC38" s="143" t="e">
        <f>IF($S$3&lt;&gt;"",IF(AND($D38&gt;$D$2/6,$E38&gt;$D$2,$E38*#REF!/1000&gt;$S$2),$E38*#REF!/1000,""),IF(AND($D38&gt;$D$2/6,$E38&gt;$D$2,OR($E38*#REF!/1000&gt;$S$2,$E38*#REF!/1000&lt;-$S$2)),$E38*#REF!/1000,""))</f>
        <v>#REF!</v>
      </c>
      <c r="AD38" s="140" t="e">
        <f>IF(AND($D38&gt;$D$2/6,$E38&gt;$D$2),$E38*#REF!,"")</f>
        <v>#REF!</v>
      </c>
      <c r="AE38" s="113" t="e">
        <f>IF($S$3&lt;&gt;"",IF(AND($D38&gt;$D$2/6,$E38&gt;$D$2,$E38*#REF!/1000&gt;$S$2),$E38*#REF!/1000,""),IF(AND($D38&gt;$D$2/6,$E38&gt;$D$2,OR($E38*#REF!/1000&gt;$S$2,$E38*#REF!/1000&lt;-$S$2)),$E38*#REF!/1000,""))</f>
        <v>#REF!</v>
      </c>
      <c r="AF38" s="113" t="e">
        <f>IF($S$3&lt;&gt;"",IF(AND($D38&gt;$D$2/6,$E38&gt;$D$2,$E38*#REF!/1000&gt;$S$2),$E38*#REF!/1000,""),IF(AND($D38&gt;$D$2/6,$E38&gt;$D$2,OR($E38*#REF!/1000&gt;$S$2,$E38*#REF!/1000&lt;-$S$2)),$E38*#REF!/1000,""))</f>
        <v>#REF!</v>
      </c>
      <c r="AG38" s="113" t="e">
        <f>IF($S$3&lt;&gt;"",IF(AND($D38&gt;$D$2/6,$E38&gt;$D$2,$E38*#REF!/1000&gt;$S$2),$E38*#REF!/1000,""),IF(AND($D38&gt;$D$2/6,$E38&gt;$D$2,OR($E38*#REF!/1000&gt;$S$2,$E38*#REF!/1000&lt;-$S$2)),$E38*#REF!/1000,""))</f>
        <v>#REF!</v>
      </c>
      <c r="AH38" s="113" t="e">
        <f>IF($S$3&lt;&gt;"",IF(AND($D38&gt;$D$2/6,$E38&gt;$D$2,$E38*#REF!/1000&gt;$S$2),$E38*#REF!/1000,""),IF(AND($D38&gt;$D$2/6,$E38&gt;$D$2,OR($E38*#REF!/1000&gt;$S$2,$E38*#REF!/1000&lt;-$S$2)),$E38*#REF!/1000,""))</f>
        <v>#REF!</v>
      </c>
      <c r="AI38" s="113" t="e">
        <f>IF($S$3&lt;&gt;"",IF(AND($D38&gt;$D$2/6,$E38&gt;$D$2,$E38*#REF!/1000&gt;$S$2),$E38*#REF!/1000,""),IF(AND($D38&gt;$D$2/6,$E38&gt;$D$2,OR($E38*#REF!/1000&gt;$S$2,$E38*#REF!/1000&lt;-$S$2)),$E38*#REF!/1000,""))</f>
        <v>#REF!</v>
      </c>
      <c r="AJ38" s="113" t="e">
        <f>IF($S$3&lt;&gt;"",IF(AND($D38&gt;$D$2/6,$E38&gt;$D$2,$E38*#REF!/1000&gt;$S$2),$E38*#REF!/1000,""),IF(AND($D38&gt;$D$2/6,$E38&gt;$D$2,OR($E38*#REF!/1000&gt;$S$2,$E38*#REF!/1000&lt;-$S$2)),$E38*#REF!/1000,""))</f>
        <v>#REF!</v>
      </c>
      <c r="AK38" s="113" t="e">
        <f>IF($S$3&lt;&gt;"",IF(AND($D38&gt;$D$2/6,$E38&gt;$D$2,$E38*#REF!/1000&gt;$S$2),$E38*#REF!/1000,""),IF(AND($D38&gt;$D$2/6,$E38&gt;$D$2,OR($E38*#REF!/1000&gt;$S$2,$E38*#REF!/1000&lt;-$S$2)),$E38*#REF!/1000,""))</f>
        <v>#REF!</v>
      </c>
      <c r="AL38" s="113" t="e">
        <f>IF($S$3&lt;&gt;"",IF(AND($D38&gt;$D$2/6,$E38&gt;$D$2,$E38*#REF!/1000&gt;$S$2),$E38*#REF!/1000,""),IF(AND($D38&gt;$D$2/6,$E38&gt;$D$2,OR($E38*#REF!/1000&gt;$S$2,$E38*#REF!/1000&lt;-$S$2)),$E38*#REF!/1000,""))</f>
        <v>#REF!</v>
      </c>
      <c r="AM38" s="113" t="e">
        <f>IF($S$3&lt;&gt;"",IF(AND($D38&gt;$D$2/6,$E38&gt;$D$2,$E38*#REF!/1000&gt;$S$2),$E38*#REF!/1000,""),IF(AND($D38&gt;$D$2/6,$E38&gt;$D$2,OR($E38*#REF!/1000&gt;$S$2,$E38*#REF!/1000&lt;-$S$2)),$E38*#REF!/1000,""))</f>
        <v>#REF!</v>
      </c>
      <c r="AN38" s="149" t="e">
        <f>IF($S$3&lt;&gt;"",IF(AND($D38&gt;$D$2/6,$E38&gt;$D$2,$E38*#REF!/1000&gt;$S$2),$E38*#REF!/1000,""),IF(AND($D38&gt;$D$2/6,$E38&gt;$D$2,OR($E38*#REF!/1000&gt;$S$2,$E38*#REF!/1000&lt;-$S$2)),$E38*#REF!/1000,""))</f>
        <v>#REF!</v>
      </c>
      <c r="AO38" s="109" t="e">
        <f>IF(AND($D38&gt;$D$2/6,$E38&gt;$D$2),$E38*#REF!,"")</f>
        <v>#REF!</v>
      </c>
      <c r="AP38" s="109" t="e">
        <f>IF(AND($D38&gt;$D$2/6,$E38&gt;$D$2),$E38*#REF!,"")</f>
        <v>#REF!</v>
      </c>
      <c r="AQ38" s="109" t="e">
        <f>IF(AND($D38&gt;$D$2/6,$E38&gt;$D$2),$E38*#REF!,"")</f>
        <v>#REF!</v>
      </c>
      <c r="AR38" s="109" t="e">
        <f>IF(AND($D38&gt;$D$2/6,$E38&gt;$D$2),$E38*#REF!,"")</f>
        <v>#REF!</v>
      </c>
      <c r="AS38" s="109" t="e">
        <f>IF(AND($D38&gt;$D$2/6,$E38&gt;$D$2),$E38*#REF!,"")</f>
        <v>#REF!</v>
      </c>
      <c r="AT38" s="109" t="e">
        <f>IF(AND($D38&gt;$D$2/6,$E38&gt;$D$2),$E38*#REF!,"")</f>
        <v>#REF!</v>
      </c>
      <c r="AU38" s="109" t="e">
        <f>IF(AND($D38&gt;$D$2/6,$E38&gt;$D$2),$E38*#REF!,"")</f>
        <v>#REF!</v>
      </c>
      <c r="AV38" s="109" t="e">
        <f>IF(AND($D38&gt;$D$2/6,$E38&gt;$D$2),$E38*#REF!,"")</f>
        <v>#REF!</v>
      </c>
      <c r="AW38" s="109" t="e">
        <f>IF(AND($D38&gt;$D$2/6,$E38&gt;$D$2),$E38*#REF!,"")</f>
        <v>#REF!</v>
      </c>
      <c r="AX38" s="109" t="e">
        <f>IF(AND($D38&gt;$D$2/6,$E38&gt;$D$2),$E38*#REF!,"")</f>
        <v>#REF!</v>
      </c>
      <c r="AY38" s="6"/>
    </row>
    <row r="39" spans="1:51" ht="12.75" customHeight="1">
      <c r="A39" s="9" t="s">
        <v>347</v>
      </c>
      <c r="B39" s="17" t="s">
        <v>335</v>
      </c>
      <c r="C39" s="18" t="s">
        <v>34</v>
      </c>
      <c r="D39" s="131" t="e">
        <f>#REF!</f>
        <v>#REF!</v>
      </c>
      <c r="E39" s="10" t="e">
        <f>#REF!</f>
        <v>#REF!</v>
      </c>
      <c r="F39" s="11"/>
      <c r="G39" s="134" t="e">
        <f>IF(AND($D39&gt;$D$2/6,$E39&gt;$D$2),SUM(#REF!)*#REF!,"")</f>
        <v>#REF!</v>
      </c>
      <c r="H39" s="109" t="e">
        <f>IF(AND($D39&gt;$D$2/6,$E39&gt;$D$2,$S$3&lt;&gt;""),IF($E39*#REF!&gt;0,$E39*#REF!,""),IF(AND($D39&gt;$D$2/6,$E39&gt;$D$2),$E39*#REF!,""))</f>
        <v>#REF!</v>
      </c>
      <c r="I39" s="16"/>
      <c r="J39" s="134" t="e">
        <f>IF(AND($D39&gt;$D$2/6,$E39&gt;$D$2),$E39*#REF!,"")</f>
        <v>#REF!</v>
      </c>
      <c r="K39" s="135" t="e">
        <f>IF(AND($D39&gt;$D$2/6,$E39&gt;$D$2,OR($E39*#REF!/1000&gt;$S$2,$E39*#REF!/1000&lt;-$S$2)),$E39*#REF!/1000,"")</f>
        <v>#REF!</v>
      </c>
      <c r="L39" s="135"/>
      <c r="M39" s="135" t="e">
        <f>IF($S$3&lt;&gt;"",IF(AND($D39&gt;$D$2/6,$E39&gt;$D$2,$E39*#REF!/1000&gt;$S$2),$E39*#REF!/1000,""),IF(AND($D39&gt;$D$2/6,$E39&gt;$D$2,OR($E39*#REF!/1000&gt;$S$2,$E39*#REF!/1000&lt;-$S$2)),$E39*#REF!/1000,""))</f>
        <v>#REF!</v>
      </c>
      <c r="N39" s="135" t="e">
        <f>IF(AND($D39&gt;$D$2/6,$E39&gt;$D$2),SUM(#REF!)*#REF!/1000,"")</f>
        <v>#REF!</v>
      </c>
      <c r="O39" s="138" t="e">
        <f>IF($S$3&lt;&gt;"",IF(AND($D39&gt;$D$2/6,$E39&gt;$D$2,$E39*#REF!/1000&gt;$S$2),$E39*#REF!/1000,""),IF(AND($D39&gt;$D$2/6,$E39&gt;$D$2,OR($E39*#REF!/1000&gt;$S$2,$E39*#REF!/1000&lt;-$S$2)),$E39*#REF!/1000,""))</f>
        <v>#REF!</v>
      </c>
      <c r="P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Q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R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S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T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U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V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W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X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Y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Z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AA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AB39" s="111" t="e">
        <f>IF($S$3&lt;&gt;"",IF(AND($D39&gt;$D$2/6,$E39&gt;$D$2,$E39*#REF!/1000&gt;$S$2),$E39*#REF!/1000,""),IF(AND($D39&gt;$D$2/6,$E39&gt;$D$2,OR($E39*#REF!/1000&gt;$S$2,$E39*#REF!/1000&lt;-$S$2)),$E39*#REF!/1000,""))</f>
        <v>#REF!</v>
      </c>
      <c r="AC39" s="143" t="e">
        <f>IF($S$3&lt;&gt;"",IF(AND($D39&gt;$D$2/6,$E39&gt;$D$2,$E39*#REF!/1000&gt;$S$2),$E39*#REF!/1000,""),IF(AND($D39&gt;$D$2/6,$E39&gt;$D$2,OR($E39*#REF!/1000&gt;$S$2,$E39*#REF!/1000&lt;-$S$2)),$E39*#REF!/1000,""))</f>
        <v>#REF!</v>
      </c>
      <c r="AD39" s="140" t="e">
        <f>IF(AND($D39&gt;$D$2/6,$E39&gt;$D$2),$E39*#REF!,"")</f>
        <v>#REF!</v>
      </c>
      <c r="AE39" s="113" t="e">
        <f>IF($S$3&lt;&gt;"",IF(AND($D39&gt;$D$2/6,$E39&gt;$D$2,$E39*#REF!/1000&gt;$S$2),$E39*#REF!/1000,""),IF(AND($D39&gt;$D$2/6,$E39&gt;$D$2,OR($E39*#REF!/1000&gt;$S$2,$E39*#REF!/1000&lt;-$S$2)),$E39*#REF!/1000,""))</f>
        <v>#REF!</v>
      </c>
      <c r="AF39" s="113" t="e">
        <f>IF($S$3&lt;&gt;"",IF(AND($D39&gt;$D$2/6,$E39&gt;$D$2,$E39*#REF!/1000&gt;$S$2),$E39*#REF!/1000,""),IF(AND($D39&gt;$D$2/6,$E39&gt;$D$2,OR($E39*#REF!/1000&gt;$S$2,$E39*#REF!/1000&lt;-$S$2)),$E39*#REF!/1000,""))</f>
        <v>#REF!</v>
      </c>
      <c r="AG39" s="113" t="e">
        <f>IF($S$3&lt;&gt;"",IF(AND($D39&gt;$D$2/6,$E39&gt;$D$2,$E39*#REF!/1000&gt;$S$2),$E39*#REF!/1000,""),IF(AND($D39&gt;$D$2/6,$E39&gt;$D$2,OR($E39*#REF!/1000&gt;$S$2,$E39*#REF!/1000&lt;-$S$2)),$E39*#REF!/1000,""))</f>
        <v>#REF!</v>
      </c>
      <c r="AH39" s="113" t="e">
        <f>IF($S$3&lt;&gt;"",IF(AND($D39&gt;$D$2/6,$E39&gt;$D$2,$E39*#REF!/1000&gt;$S$2),$E39*#REF!/1000,""),IF(AND($D39&gt;$D$2/6,$E39&gt;$D$2,OR($E39*#REF!/1000&gt;$S$2,$E39*#REF!/1000&lt;-$S$2)),$E39*#REF!/1000,""))</f>
        <v>#REF!</v>
      </c>
      <c r="AI39" s="113" t="e">
        <f>IF($S$3&lt;&gt;"",IF(AND($D39&gt;$D$2/6,$E39&gt;$D$2,$E39*#REF!/1000&gt;$S$2),$E39*#REF!/1000,""),IF(AND($D39&gt;$D$2/6,$E39&gt;$D$2,OR($E39*#REF!/1000&gt;$S$2,$E39*#REF!/1000&lt;-$S$2)),$E39*#REF!/1000,""))</f>
        <v>#REF!</v>
      </c>
      <c r="AJ39" s="113" t="e">
        <f>IF($S$3&lt;&gt;"",IF(AND($D39&gt;$D$2/6,$E39&gt;$D$2,$E39*#REF!/1000&gt;$S$2),$E39*#REF!/1000,""),IF(AND($D39&gt;$D$2/6,$E39&gt;$D$2,OR($E39*#REF!/1000&gt;$S$2,$E39*#REF!/1000&lt;-$S$2)),$E39*#REF!/1000,""))</f>
        <v>#REF!</v>
      </c>
      <c r="AK39" s="113" t="e">
        <f>IF($S$3&lt;&gt;"",IF(AND($D39&gt;$D$2/6,$E39&gt;$D$2,$E39*#REF!/1000&gt;$S$2),$E39*#REF!/1000,""),IF(AND($D39&gt;$D$2/6,$E39&gt;$D$2,OR($E39*#REF!/1000&gt;$S$2,$E39*#REF!/1000&lt;-$S$2)),$E39*#REF!/1000,""))</f>
        <v>#REF!</v>
      </c>
      <c r="AL39" s="113" t="e">
        <f>IF($S$3&lt;&gt;"",IF(AND($D39&gt;$D$2/6,$E39&gt;$D$2,$E39*#REF!/1000&gt;$S$2),$E39*#REF!/1000,""),IF(AND($D39&gt;$D$2/6,$E39&gt;$D$2,OR($E39*#REF!/1000&gt;$S$2,$E39*#REF!/1000&lt;-$S$2)),$E39*#REF!/1000,""))</f>
        <v>#REF!</v>
      </c>
      <c r="AM39" s="113" t="e">
        <f>IF($S$3&lt;&gt;"",IF(AND($D39&gt;$D$2/6,$E39&gt;$D$2,$E39*#REF!/1000&gt;$S$2),$E39*#REF!/1000,""),IF(AND($D39&gt;$D$2/6,$E39&gt;$D$2,OR($E39*#REF!/1000&gt;$S$2,$E39*#REF!/1000&lt;-$S$2)),$E39*#REF!/1000,""))</f>
        <v>#REF!</v>
      </c>
      <c r="AN39" s="149" t="e">
        <f>IF($S$3&lt;&gt;"",IF(AND($D39&gt;$D$2/6,$E39&gt;$D$2,$E39*#REF!/1000&gt;$S$2),$E39*#REF!/1000,""),IF(AND($D39&gt;$D$2/6,$E39&gt;$D$2,OR($E39*#REF!/1000&gt;$S$2,$E39*#REF!/1000&lt;-$S$2)),$E39*#REF!/1000,""))</f>
        <v>#REF!</v>
      </c>
      <c r="AO39" s="109" t="e">
        <f>IF(AND($D39&gt;$D$2/6,$E39&gt;$D$2),$E39*#REF!,"")</f>
        <v>#REF!</v>
      </c>
      <c r="AP39" s="109" t="e">
        <f>IF(AND($D39&gt;$D$2/6,$E39&gt;$D$2),$E39*#REF!,"")</f>
        <v>#REF!</v>
      </c>
      <c r="AQ39" s="109" t="e">
        <f>IF(AND($D39&gt;$D$2/6,$E39&gt;$D$2),$E39*#REF!,"")</f>
        <v>#REF!</v>
      </c>
      <c r="AR39" s="109" t="e">
        <f>IF(AND($D39&gt;$D$2/6,$E39&gt;$D$2),$E39*#REF!,"")</f>
        <v>#REF!</v>
      </c>
      <c r="AS39" s="109" t="e">
        <f>IF(AND($D39&gt;$D$2/6,$E39&gt;$D$2),$E39*#REF!,"")</f>
        <v>#REF!</v>
      </c>
      <c r="AT39" s="109" t="e">
        <f>IF(AND($D39&gt;$D$2/6,$E39&gt;$D$2),$E39*#REF!,"")</f>
        <v>#REF!</v>
      </c>
      <c r="AU39" s="109" t="e">
        <f>IF(AND($D39&gt;$D$2/6,$E39&gt;$D$2),$E39*#REF!,"")</f>
        <v>#REF!</v>
      </c>
      <c r="AV39" s="109" t="e">
        <f>IF(AND($D39&gt;$D$2/6,$E39&gt;$D$2),$E39*#REF!,"")</f>
        <v>#REF!</v>
      </c>
      <c r="AW39" s="109" t="e">
        <f>IF(AND($D39&gt;$D$2/6,$E39&gt;$D$2),$E39*#REF!,"")</f>
        <v>#REF!</v>
      </c>
      <c r="AX39" s="109" t="e">
        <f>IF(AND($D39&gt;$D$2/6,$E39&gt;$D$2),$E39*#REF!,"")</f>
        <v>#REF!</v>
      </c>
      <c r="AY39" s="6"/>
    </row>
    <row r="40" spans="1:51" ht="12.75" customHeight="1">
      <c r="A40" s="9" t="s">
        <v>347</v>
      </c>
      <c r="B40" s="17" t="s">
        <v>335</v>
      </c>
      <c r="C40" s="18" t="s">
        <v>35</v>
      </c>
      <c r="D40" s="131" t="e">
        <f>#REF!</f>
        <v>#REF!</v>
      </c>
      <c r="E40" s="10" t="e">
        <f>#REF!</f>
        <v>#REF!</v>
      </c>
      <c r="F40" s="11"/>
      <c r="G40" s="134" t="e">
        <f>IF(AND($D40&gt;$D$2/6,$E40&gt;$D$2),SUM(#REF!)*#REF!,"")</f>
        <v>#REF!</v>
      </c>
      <c r="H40" s="109" t="e">
        <f>IF(AND($D40&gt;$D$2/6,$E40&gt;$D$2,$S$3&lt;&gt;""),IF($E40*#REF!&gt;0,$E40*#REF!,""),IF(AND($D40&gt;$D$2/6,$E40&gt;$D$2),$E40*#REF!,""))</f>
        <v>#REF!</v>
      </c>
      <c r="I40" s="16"/>
      <c r="J40" s="134" t="e">
        <f>IF(AND($D40&gt;$D$2/6,$E40&gt;$D$2),$E40*#REF!,"")</f>
        <v>#REF!</v>
      </c>
      <c r="K40" s="135" t="e">
        <f>IF(AND($D40&gt;$D$2/6,$E40&gt;$D$2,OR($E40*#REF!/1000&gt;$S$2,$E40*#REF!/1000&lt;-$S$2)),$E40*#REF!/1000,"")</f>
        <v>#REF!</v>
      </c>
      <c r="L40" s="135"/>
      <c r="M40" s="135" t="e">
        <f>IF($S$3&lt;&gt;"",IF(AND($D40&gt;$D$2/6,$E40&gt;$D$2,$E40*#REF!/1000&gt;$S$2),$E40*#REF!/1000,""),IF(AND($D40&gt;$D$2/6,$E40&gt;$D$2,OR($E40*#REF!/1000&gt;$S$2,$E40*#REF!/1000&lt;-$S$2)),$E40*#REF!/1000,""))</f>
        <v>#REF!</v>
      </c>
      <c r="N40" s="135" t="e">
        <f>IF(AND($D40&gt;$D$2/6,$E40&gt;$D$2),SUM(#REF!)*#REF!/1000,"")</f>
        <v>#REF!</v>
      </c>
      <c r="O40" s="138" t="e">
        <f>IF($S$3&lt;&gt;"",IF(AND($D40&gt;$D$2/6,$E40&gt;$D$2,$E40*#REF!/1000&gt;$S$2),$E40*#REF!/1000,""),IF(AND($D40&gt;$D$2/6,$E40&gt;$D$2,OR($E40*#REF!/1000&gt;$S$2,$E40*#REF!/1000&lt;-$S$2)),$E40*#REF!/1000,""))</f>
        <v>#REF!</v>
      </c>
      <c r="P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Q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R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S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T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U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V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W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X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Y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Z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AA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AB40" s="111" t="e">
        <f>IF($S$3&lt;&gt;"",IF(AND($D40&gt;$D$2/6,$E40&gt;$D$2,$E40*#REF!/1000&gt;$S$2),$E40*#REF!/1000,""),IF(AND($D40&gt;$D$2/6,$E40&gt;$D$2,OR($E40*#REF!/1000&gt;$S$2,$E40*#REF!/1000&lt;-$S$2)),$E40*#REF!/1000,""))</f>
        <v>#REF!</v>
      </c>
      <c r="AC40" s="143" t="e">
        <f>IF($S$3&lt;&gt;"",IF(AND($D40&gt;$D$2/6,$E40&gt;$D$2,$E40*#REF!/1000&gt;$S$2),$E40*#REF!/1000,""),IF(AND($D40&gt;$D$2/6,$E40&gt;$D$2,OR($E40*#REF!/1000&gt;$S$2,$E40*#REF!/1000&lt;-$S$2)),$E40*#REF!/1000,""))</f>
        <v>#REF!</v>
      </c>
      <c r="AD40" s="140" t="e">
        <f>IF(AND($D40&gt;$D$2/6,$E40&gt;$D$2),$E40*#REF!,"")</f>
        <v>#REF!</v>
      </c>
      <c r="AE40" s="113" t="e">
        <f>IF($S$3&lt;&gt;"",IF(AND($D40&gt;$D$2/6,$E40&gt;$D$2,$E40*#REF!/1000&gt;$S$2),$E40*#REF!/1000,""),IF(AND($D40&gt;$D$2/6,$E40&gt;$D$2,OR($E40*#REF!/1000&gt;$S$2,$E40*#REF!/1000&lt;-$S$2)),$E40*#REF!/1000,""))</f>
        <v>#REF!</v>
      </c>
      <c r="AF40" s="113" t="e">
        <f>IF($S$3&lt;&gt;"",IF(AND($D40&gt;$D$2/6,$E40&gt;$D$2,$E40*#REF!/1000&gt;$S$2),$E40*#REF!/1000,""),IF(AND($D40&gt;$D$2/6,$E40&gt;$D$2,OR($E40*#REF!/1000&gt;$S$2,$E40*#REF!/1000&lt;-$S$2)),$E40*#REF!/1000,""))</f>
        <v>#REF!</v>
      </c>
      <c r="AG40" s="113" t="e">
        <f>IF($S$3&lt;&gt;"",IF(AND($D40&gt;$D$2/6,$E40&gt;$D$2,$E40*#REF!/1000&gt;$S$2),$E40*#REF!/1000,""),IF(AND($D40&gt;$D$2/6,$E40&gt;$D$2,OR($E40*#REF!/1000&gt;$S$2,$E40*#REF!/1000&lt;-$S$2)),$E40*#REF!/1000,""))</f>
        <v>#REF!</v>
      </c>
      <c r="AH40" s="113" t="e">
        <f>IF($S$3&lt;&gt;"",IF(AND($D40&gt;$D$2/6,$E40&gt;$D$2,$E40*#REF!/1000&gt;$S$2),$E40*#REF!/1000,""),IF(AND($D40&gt;$D$2/6,$E40&gt;$D$2,OR($E40*#REF!/1000&gt;$S$2,$E40*#REF!/1000&lt;-$S$2)),$E40*#REF!/1000,""))</f>
        <v>#REF!</v>
      </c>
      <c r="AI40" s="113" t="e">
        <f>IF($S$3&lt;&gt;"",IF(AND($D40&gt;$D$2/6,$E40&gt;$D$2,$E40*#REF!/1000&gt;$S$2),$E40*#REF!/1000,""),IF(AND($D40&gt;$D$2/6,$E40&gt;$D$2,OR($E40*#REF!/1000&gt;$S$2,$E40*#REF!/1000&lt;-$S$2)),$E40*#REF!/1000,""))</f>
        <v>#REF!</v>
      </c>
      <c r="AJ40" s="113" t="e">
        <f>IF($S$3&lt;&gt;"",IF(AND($D40&gt;$D$2/6,$E40&gt;$D$2,$E40*#REF!/1000&gt;$S$2),$E40*#REF!/1000,""),IF(AND($D40&gt;$D$2/6,$E40&gt;$D$2,OR($E40*#REF!/1000&gt;$S$2,$E40*#REF!/1000&lt;-$S$2)),$E40*#REF!/1000,""))</f>
        <v>#REF!</v>
      </c>
      <c r="AK40" s="113" t="e">
        <f>IF($S$3&lt;&gt;"",IF(AND($D40&gt;$D$2/6,$E40&gt;$D$2,$E40*#REF!/1000&gt;$S$2),$E40*#REF!/1000,""),IF(AND($D40&gt;$D$2/6,$E40&gt;$D$2,OR($E40*#REF!/1000&gt;$S$2,$E40*#REF!/1000&lt;-$S$2)),$E40*#REF!/1000,""))</f>
        <v>#REF!</v>
      </c>
      <c r="AL40" s="113" t="e">
        <f>IF($S$3&lt;&gt;"",IF(AND($D40&gt;$D$2/6,$E40&gt;$D$2,$E40*#REF!/1000&gt;$S$2),$E40*#REF!/1000,""),IF(AND($D40&gt;$D$2/6,$E40&gt;$D$2,OR($E40*#REF!/1000&gt;$S$2,$E40*#REF!/1000&lt;-$S$2)),$E40*#REF!/1000,""))</f>
        <v>#REF!</v>
      </c>
      <c r="AM40" s="113" t="e">
        <f>IF($S$3&lt;&gt;"",IF(AND($D40&gt;$D$2/6,$E40&gt;$D$2,$E40*#REF!/1000&gt;$S$2),$E40*#REF!/1000,""),IF(AND($D40&gt;$D$2/6,$E40&gt;$D$2,OR($E40*#REF!/1000&gt;$S$2,$E40*#REF!/1000&lt;-$S$2)),$E40*#REF!/1000,""))</f>
        <v>#REF!</v>
      </c>
      <c r="AN40" s="149" t="e">
        <f>IF($S$3&lt;&gt;"",IF(AND($D40&gt;$D$2/6,$E40&gt;$D$2,$E40*#REF!/1000&gt;$S$2),$E40*#REF!/1000,""),IF(AND($D40&gt;$D$2/6,$E40&gt;$D$2,OR($E40*#REF!/1000&gt;$S$2,$E40*#REF!/1000&lt;-$S$2)),$E40*#REF!/1000,""))</f>
        <v>#REF!</v>
      </c>
      <c r="AO40" s="109" t="e">
        <f>IF(AND($D40&gt;$D$2/6,$E40&gt;$D$2),$E40*#REF!,"")</f>
        <v>#REF!</v>
      </c>
      <c r="AP40" s="109" t="e">
        <f>IF(AND($D40&gt;$D$2/6,$E40&gt;$D$2),$E40*#REF!,"")</f>
        <v>#REF!</v>
      </c>
      <c r="AQ40" s="109" t="e">
        <f>IF(AND($D40&gt;$D$2/6,$E40&gt;$D$2),$E40*#REF!,"")</f>
        <v>#REF!</v>
      </c>
      <c r="AR40" s="109" t="e">
        <f>IF(AND($D40&gt;$D$2/6,$E40&gt;$D$2),$E40*#REF!,"")</f>
        <v>#REF!</v>
      </c>
      <c r="AS40" s="109" t="e">
        <f>IF(AND($D40&gt;$D$2/6,$E40&gt;$D$2),$E40*#REF!,"")</f>
        <v>#REF!</v>
      </c>
      <c r="AT40" s="109" t="e">
        <f>IF(AND($D40&gt;$D$2/6,$E40&gt;$D$2),$E40*#REF!,"")</f>
        <v>#REF!</v>
      </c>
      <c r="AU40" s="109" t="e">
        <f>IF(AND($D40&gt;$D$2/6,$E40&gt;$D$2),$E40*#REF!,"")</f>
        <v>#REF!</v>
      </c>
      <c r="AV40" s="109" t="e">
        <f>IF(AND($D40&gt;$D$2/6,$E40&gt;$D$2),$E40*#REF!,"")</f>
        <v>#REF!</v>
      </c>
      <c r="AW40" s="109" t="e">
        <f>IF(AND($D40&gt;$D$2/6,$E40&gt;$D$2),$E40*#REF!,"")</f>
        <v>#REF!</v>
      </c>
      <c r="AX40" s="109" t="e">
        <f>IF(AND($D40&gt;$D$2/6,$E40&gt;$D$2),$E40*#REF!,"")</f>
        <v>#REF!</v>
      </c>
      <c r="AY40" s="6"/>
    </row>
    <row r="41" spans="1:51" ht="12.75" customHeight="1">
      <c r="A41" s="9" t="s">
        <v>347</v>
      </c>
      <c r="B41" s="17" t="s">
        <v>335</v>
      </c>
      <c r="C41" s="18" t="s">
        <v>36</v>
      </c>
      <c r="D41" s="131" t="e">
        <f>#REF!</f>
        <v>#REF!</v>
      </c>
      <c r="E41" s="10" t="e">
        <f>#REF!</f>
        <v>#REF!</v>
      </c>
      <c r="F41" s="11"/>
      <c r="G41" s="134" t="e">
        <f>IF(AND($D41&gt;$D$2/6,$E41&gt;$D$2),SUM(#REF!)*#REF!,"")</f>
        <v>#REF!</v>
      </c>
      <c r="H41" s="109" t="e">
        <f>IF(AND($D41&gt;$D$2/6,$E41&gt;$D$2,$S$3&lt;&gt;""),IF($E41*#REF!&gt;0,$E41*#REF!,""),IF(AND($D41&gt;$D$2/6,$E41&gt;$D$2),$E41*#REF!,""))</f>
        <v>#REF!</v>
      </c>
      <c r="I41" s="16"/>
      <c r="J41" s="134" t="e">
        <f>IF(AND($D41&gt;$D$2/6,$E41&gt;$D$2),$E41*#REF!,"")</f>
        <v>#REF!</v>
      </c>
      <c r="K41" s="135" t="e">
        <f>IF(AND($D41&gt;$D$2/6,$E41&gt;$D$2,OR($E41*#REF!/1000&gt;$S$2,$E41*#REF!/1000&lt;-$S$2)),$E41*#REF!/1000,"")</f>
        <v>#REF!</v>
      </c>
      <c r="L41" s="135"/>
      <c r="M41" s="135" t="e">
        <f>IF($S$3&lt;&gt;"",IF(AND($D41&gt;$D$2/6,$E41&gt;$D$2,$E41*#REF!/1000&gt;$S$2),$E41*#REF!/1000,""),IF(AND($D41&gt;$D$2/6,$E41&gt;$D$2,OR($E41*#REF!/1000&gt;$S$2,$E41*#REF!/1000&lt;-$S$2)),$E41*#REF!/1000,""))</f>
        <v>#REF!</v>
      </c>
      <c r="N41" s="135" t="e">
        <f>IF(AND($D41&gt;$D$2/6,$E41&gt;$D$2),SUM(#REF!)*#REF!/1000,"")</f>
        <v>#REF!</v>
      </c>
      <c r="O41" s="138" t="e">
        <f>IF($S$3&lt;&gt;"",IF(AND($D41&gt;$D$2/6,$E41&gt;$D$2,$E41*#REF!/1000&gt;$S$2),$E41*#REF!/1000,""),IF(AND($D41&gt;$D$2/6,$E41&gt;$D$2,OR($E41*#REF!/1000&gt;$S$2,$E41*#REF!/1000&lt;-$S$2)),$E41*#REF!/1000,""))</f>
        <v>#REF!</v>
      </c>
      <c r="P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Q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R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S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T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U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V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W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X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Y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Z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AA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AB41" s="111" t="e">
        <f>IF($S$3&lt;&gt;"",IF(AND($D41&gt;$D$2/6,$E41&gt;$D$2,$E41*#REF!/1000&gt;$S$2),$E41*#REF!/1000,""),IF(AND($D41&gt;$D$2/6,$E41&gt;$D$2,OR($E41*#REF!/1000&gt;$S$2,$E41*#REF!/1000&lt;-$S$2)),$E41*#REF!/1000,""))</f>
        <v>#REF!</v>
      </c>
      <c r="AC41" s="143" t="e">
        <f>IF($S$3&lt;&gt;"",IF(AND($D41&gt;$D$2/6,$E41&gt;$D$2,$E41*#REF!/1000&gt;$S$2),$E41*#REF!/1000,""),IF(AND($D41&gt;$D$2/6,$E41&gt;$D$2,OR($E41*#REF!/1000&gt;$S$2,$E41*#REF!/1000&lt;-$S$2)),$E41*#REF!/1000,""))</f>
        <v>#REF!</v>
      </c>
      <c r="AD41" s="140" t="e">
        <f>IF(AND($D41&gt;$D$2/6,$E41&gt;$D$2),$E41*#REF!,"")</f>
        <v>#REF!</v>
      </c>
      <c r="AE41" s="113" t="e">
        <f>IF($S$3&lt;&gt;"",IF(AND($D41&gt;$D$2/6,$E41&gt;$D$2,$E41*#REF!/1000&gt;$S$2),$E41*#REF!/1000,""),IF(AND($D41&gt;$D$2/6,$E41&gt;$D$2,OR($E41*#REF!/1000&gt;$S$2,$E41*#REF!/1000&lt;-$S$2)),$E41*#REF!/1000,""))</f>
        <v>#REF!</v>
      </c>
      <c r="AF41" s="113" t="e">
        <f>IF($S$3&lt;&gt;"",IF(AND($D41&gt;$D$2/6,$E41&gt;$D$2,$E41*#REF!/1000&gt;$S$2),$E41*#REF!/1000,""),IF(AND($D41&gt;$D$2/6,$E41&gt;$D$2,OR($E41*#REF!/1000&gt;$S$2,$E41*#REF!/1000&lt;-$S$2)),$E41*#REF!/1000,""))</f>
        <v>#REF!</v>
      </c>
      <c r="AG41" s="113" t="e">
        <f>IF($S$3&lt;&gt;"",IF(AND($D41&gt;$D$2/6,$E41&gt;$D$2,$E41*#REF!/1000&gt;$S$2),$E41*#REF!/1000,""),IF(AND($D41&gt;$D$2/6,$E41&gt;$D$2,OR($E41*#REF!/1000&gt;$S$2,$E41*#REF!/1000&lt;-$S$2)),$E41*#REF!/1000,""))</f>
        <v>#REF!</v>
      </c>
      <c r="AH41" s="113" t="e">
        <f>IF($S$3&lt;&gt;"",IF(AND($D41&gt;$D$2/6,$E41&gt;$D$2,$E41*#REF!/1000&gt;$S$2),$E41*#REF!/1000,""),IF(AND($D41&gt;$D$2/6,$E41&gt;$D$2,OR($E41*#REF!/1000&gt;$S$2,$E41*#REF!/1000&lt;-$S$2)),$E41*#REF!/1000,""))</f>
        <v>#REF!</v>
      </c>
      <c r="AI41" s="113" t="e">
        <f>IF($S$3&lt;&gt;"",IF(AND($D41&gt;$D$2/6,$E41&gt;$D$2,$E41*#REF!/1000&gt;$S$2),$E41*#REF!/1000,""),IF(AND($D41&gt;$D$2/6,$E41&gt;$D$2,OR($E41*#REF!/1000&gt;$S$2,$E41*#REF!/1000&lt;-$S$2)),$E41*#REF!/1000,""))</f>
        <v>#REF!</v>
      </c>
      <c r="AJ41" s="113" t="e">
        <f>IF($S$3&lt;&gt;"",IF(AND($D41&gt;$D$2/6,$E41&gt;$D$2,$E41*#REF!/1000&gt;$S$2),$E41*#REF!/1000,""),IF(AND($D41&gt;$D$2/6,$E41&gt;$D$2,OR($E41*#REF!/1000&gt;$S$2,$E41*#REF!/1000&lt;-$S$2)),$E41*#REF!/1000,""))</f>
        <v>#REF!</v>
      </c>
      <c r="AK41" s="113" t="e">
        <f>IF($S$3&lt;&gt;"",IF(AND($D41&gt;$D$2/6,$E41&gt;$D$2,$E41*#REF!/1000&gt;$S$2),$E41*#REF!/1000,""),IF(AND($D41&gt;$D$2/6,$E41&gt;$D$2,OR($E41*#REF!/1000&gt;$S$2,$E41*#REF!/1000&lt;-$S$2)),$E41*#REF!/1000,""))</f>
        <v>#REF!</v>
      </c>
      <c r="AL41" s="113" t="e">
        <f>IF($S$3&lt;&gt;"",IF(AND($D41&gt;$D$2/6,$E41&gt;$D$2,$E41*#REF!/1000&gt;$S$2),$E41*#REF!/1000,""),IF(AND($D41&gt;$D$2/6,$E41&gt;$D$2,OR($E41*#REF!/1000&gt;$S$2,$E41*#REF!/1000&lt;-$S$2)),$E41*#REF!/1000,""))</f>
        <v>#REF!</v>
      </c>
      <c r="AM41" s="113" t="e">
        <f>IF($S$3&lt;&gt;"",IF(AND($D41&gt;$D$2/6,$E41&gt;$D$2,$E41*#REF!/1000&gt;$S$2),$E41*#REF!/1000,""),IF(AND($D41&gt;$D$2/6,$E41&gt;$D$2,OR($E41*#REF!/1000&gt;$S$2,$E41*#REF!/1000&lt;-$S$2)),$E41*#REF!/1000,""))</f>
        <v>#REF!</v>
      </c>
      <c r="AN41" s="149" t="e">
        <f>IF($S$3&lt;&gt;"",IF(AND($D41&gt;$D$2/6,$E41&gt;$D$2,$E41*#REF!/1000&gt;$S$2),$E41*#REF!/1000,""),IF(AND($D41&gt;$D$2/6,$E41&gt;$D$2,OR($E41*#REF!/1000&gt;$S$2,$E41*#REF!/1000&lt;-$S$2)),$E41*#REF!/1000,""))</f>
        <v>#REF!</v>
      </c>
      <c r="AO41" s="109" t="e">
        <f>IF(AND($D41&gt;$D$2/6,$E41&gt;$D$2),$E41*#REF!,"")</f>
        <v>#REF!</v>
      </c>
      <c r="AP41" s="109" t="e">
        <f>IF(AND($D41&gt;$D$2/6,$E41&gt;$D$2),$E41*#REF!,"")</f>
        <v>#REF!</v>
      </c>
      <c r="AQ41" s="109" t="e">
        <f>IF(AND($D41&gt;$D$2/6,$E41&gt;$D$2),$E41*#REF!,"")</f>
        <v>#REF!</v>
      </c>
      <c r="AR41" s="109" t="e">
        <f>IF(AND($D41&gt;$D$2/6,$E41&gt;$D$2),$E41*#REF!,"")</f>
        <v>#REF!</v>
      </c>
      <c r="AS41" s="109" t="e">
        <f>IF(AND($D41&gt;$D$2/6,$E41&gt;$D$2),$E41*#REF!,"")</f>
        <v>#REF!</v>
      </c>
      <c r="AT41" s="109" t="e">
        <f>IF(AND($D41&gt;$D$2/6,$E41&gt;$D$2),$E41*#REF!,"")</f>
        <v>#REF!</v>
      </c>
      <c r="AU41" s="109" t="e">
        <f>IF(AND($D41&gt;$D$2/6,$E41&gt;$D$2),$E41*#REF!,"")</f>
        <v>#REF!</v>
      </c>
      <c r="AV41" s="109" t="e">
        <f>IF(AND($D41&gt;$D$2/6,$E41&gt;$D$2),$E41*#REF!,"")</f>
        <v>#REF!</v>
      </c>
      <c r="AW41" s="109" t="e">
        <f>IF(AND($D41&gt;$D$2/6,$E41&gt;$D$2),$E41*#REF!,"")</f>
        <v>#REF!</v>
      </c>
      <c r="AX41" s="109" t="e">
        <f>IF(AND($D41&gt;$D$2/6,$E41&gt;$D$2),$E41*#REF!,"")</f>
        <v>#REF!</v>
      </c>
      <c r="AY41" s="6"/>
    </row>
    <row r="42" spans="1:51" ht="12.75" customHeight="1">
      <c r="A42" s="9" t="s">
        <v>347</v>
      </c>
      <c r="B42" s="17" t="s">
        <v>335</v>
      </c>
      <c r="C42" s="18" t="s">
        <v>37</v>
      </c>
      <c r="D42" s="131" t="e">
        <f>#REF!</f>
        <v>#REF!</v>
      </c>
      <c r="E42" s="10" t="e">
        <f>#REF!</f>
        <v>#REF!</v>
      </c>
      <c r="F42" s="11"/>
      <c r="G42" s="134" t="e">
        <f>IF(AND($D42&gt;$D$2/6,$E42&gt;$D$2),SUM(#REF!)*#REF!,"")</f>
        <v>#REF!</v>
      </c>
      <c r="H42" s="109" t="e">
        <f>IF(AND($D42&gt;$D$2/6,$E42&gt;$D$2,$S$3&lt;&gt;""),IF($E42*#REF!&gt;0,$E42*#REF!,""),IF(AND($D42&gt;$D$2/6,$E42&gt;$D$2),$E42*#REF!,""))</f>
        <v>#REF!</v>
      </c>
      <c r="I42" s="16"/>
      <c r="J42" s="134" t="e">
        <f>IF(AND($D42&gt;$D$2/6,$E42&gt;$D$2),$E42*#REF!,"")</f>
        <v>#REF!</v>
      </c>
      <c r="K42" s="135" t="e">
        <f>IF(AND($D42&gt;$D$2/6,$E42&gt;$D$2,OR($E42*#REF!/1000&gt;$S$2,$E42*#REF!/1000&lt;-$S$2)),$E42*#REF!/1000,"")</f>
        <v>#REF!</v>
      </c>
      <c r="L42" s="135"/>
      <c r="M42" s="135" t="e">
        <f>IF($S$3&lt;&gt;"",IF(AND($D42&gt;$D$2/6,$E42&gt;$D$2,$E42*#REF!/1000&gt;$S$2),$E42*#REF!/1000,""),IF(AND($D42&gt;$D$2/6,$E42&gt;$D$2,OR($E42*#REF!/1000&gt;$S$2,$E42*#REF!/1000&lt;-$S$2)),$E42*#REF!/1000,""))</f>
        <v>#REF!</v>
      </c>
      <c r="N42" s="135" t="e">
        <f>IF(AND($D42&gt;$D$2/6,$E42&gt;$D$2),SUM(#REF!)*#REF!/1000,"")</f>
        <v>#REF!</v>
      </c>
      <c r="O42" s="138" t="e">
        <f>IF($S$3&lt;&gt;"",IF(AND($D42&gt;$D$2/6,$E42&gt;$D$2,$E42*#REF!/1000&gt;$S$2),$E42*#REF!/1000,""),IF(AND($D42&gt;$D$2/6,$E42&gt;$D$2,OR($E42*#REF!/1000&gt;$S$2,$E42*#REF!/1000&lt;-$S$2)),$E42*#REF!/1000,""))</f>
        <v>#REF!</v>
      </c>
      <c r="P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Q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R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S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T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U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V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W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X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Y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Z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AA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AB42" s="111" t="e">
        <f>IF($S$3&lt;&gt;"",IF(AND($D42&gt;$D$2/6,$E42&gt;$D$2,$E42*#REF!/1000&gt;$S$2),$E42*#REF!/1000,""),IF(AND($D42&gt;$D$2/6,$E42&gt;$D$2,OR($E42*#REF!/1000&gt;$S$2,$E42*#REF!/1000&lt;-$S$2)),$E42*#REF!/1000,""))</f>
        <v>#REF!</v>
      </c>
      <c r="AC42" s="143" t="e">
        <f>IF($S$3&lt;&gt;"",IF(AND($D42&gt;$D$2/6,$E42&gt;$D$2,$E42*#REF!/1000&gt;$S$2),$E42*#REF!/1000,""),IF(AND($D42&gt;$D$2/6,$E42&gt;$D$2,OR($E42*#REF!/1000&gt;$S$2,$E42*#REF!/1000&lt;-$S$2)),$E42*#REF!/1000,""))</f>
        <v>#REF!</v>
      </c>
      <c r="AD42" s="140" t="e">
        <f>IF(AND($D42&gt;$D$2/6,$E42&gt;$D$2),$E42*#REF!,"")</f>
        <v>#REF!</v>
      </c>
      <c r="AE42" s="113" t="e">
        <f>IF($S$3&lt;&gt;"",IF(AND($D42&gt;$D$2/6,$E42&gt;$D$2,$E42*#REF!/1000&gt;$S$2),$E42*#REF!/1000,""),IF(AND($D42&gt;$D$2/6,$E42&gt;$D$2,OR($E42*#REF!/1000&gt;$S$2,$E42*#REF!/1000&lt;-$S$2)),$E42*#REF!/1000,""))</f>
        <v>#REF!</v>
      </c>
      <c r="AF42" s="113" t="e">
        <f>IF($S$3&lt;&gt;"",IF(AND($D42&gt;$D$2/6,$E42&gt;$D$2,$E42*#REF!/1000&gt;$S$2),$E42*#REF!/1000,""),IF(AND($D42&gt;$D$2/6,$E42&gt;$D$2,OR($E42*#REF!/1000&gt;$S$2,$E42*#REF!/1000&lt;-$S$2)),$E42*#REF!/1000,""))</f>
        <v>#REF!</v>
      </c>
      <c r="AG42" s="113" t="e">
        <f>IF($S$3&lt;&gt;"",IF(AND($D42&gt;$D$2/6,$E42&gt;$D$2,$E42*#REF!/1000&gt;$S$2),$E42*#REF!/1000,""),IF(AND($D42&gt;$D$2/6,$E42&gt;$D$2,OR($E42*#REF!/1000&gt;$S$2,$E42*#REF!/1000&lt;-$S$2)),$E42*#REF!/1000,""))</f>
        <v>#REF!</v>
      </c>
      <c r="AH42" s="113" t="e">
        <f>IF($S$3&lt;&gt;"",IF(AND($D42&gt;$D$2/6,$E42&gt;$D$2,$E42*#REF!/1000&gt;$S$2),$E42*#REF!/1000,""),IF(AND($D42&gt;$D$2/6,$E42&gt;$D$2,OR($E42*#REF!/1000&gt;$S$2,$E42*#REF!/1000&lt;-$S$2)),$E42*#REF!/1000,""))</f>
        <v>#REF!</v>
      </c>
      <c r="AI42" s="113" t="e">
        <f>IF($S$3&lt;&gt;"",IF(AND($D42&gt;$D$2/6,$E42&gt;$D$2,$E42*#REF!/1000&gt;$S$2),$E42*#REF!/1000,""),IF(AND($D42&gt;$D$2/6,$E42&gt;$D$2,OR($E42*#REF!/1000&gt;$S$2,$E42*#REF!/1000&lt;-$S$2)),$E42*#REF!/1000,""))</f>
        <v>#REF!</v>
      </c>
      <c r="AJ42" s="113" t="e">
        <f>IF($S$3&lt;&gt;"",IF(AND($D42&gt;$D$2/6,$E42&gt;$D$2,$E42*#REF!/1000&gt;$S$2),$E42*#REF!/1000,""),IF(AND($D42&gt;$D$2/6,$E42&gt;$D$2,OR($E42*#REF!/1000&gt;$S$2,$E42*#REF!/1000&lt;-$S$2)),$E42*#REF!/1000,""))</f>
        <v>#REF!</v>
      </c>
      <c r="AK42" s="113" t="e">
        <f>IF($S$3&lt;&gt;"",IF(AND($D42&gt;$D$2/6,$E42&gt;$D$2,$E42*#REF!/1000&gt;$S$2),$E42*#REF!/1000,""),IF(AND($D42&gt;$D$2/6,$E42&gt;$D$2,OR($E42*#REF!/1000&gt;$S$2,$E42*#REF!/1000&lt;-$S$2)),$E42*#REF!/1000,""))</f>
        <v>#REF!</v>
      </c>
      <c r="AL42" s="113" t="e">
        <f>IF($S$3&lt;&gt;"",IF(AND($D42&gt;$D$2/6,$E42&gt;$D$2,$E42*#REF!/1000&gt;$S$2),$E42*#REF!/1000,""),IF(AND($D42&gt;$D$2/6,$E42&gt;$D$2,OR($E42*#REF!/1000&gt;$S$2,$E42*#REF!/1000&lt;-$S$2)),$E42*#REF!/1000,""))</f>
        <v>#REF!</v>
      </c>
      <c r="AM42" s="113" t="e">
        <f>IF($S$3&lt;&gt;"",IF(AND($D42&gt;$D$2/6,$E42&gt;$D$2,$E42*#REF!/1000&gt;$S$2),$E42*#REF!/1000,""),IF(AND($D42&gt;$D$2/6,$E42&gt;$D$2,OR($E42*#REF!/1000&gt;$S$2,$E42*#REF!/1000&lt;-$S$2)),$E42*#REF!/1000,""))</f>
        <v>#REF!</v>
      </c>
      <c r="AN42" s="149" t="e">
        <f>IF($S$3&lt;&gt;"",IF(AND($D42&gt;$D$2/6,$E42&gt;$D$2,$E42*#REF!/1000&gt;$S$2),$E42*#REF!/1000,""),IF(AND($D42&gt;$D$2/6,$E42&gt;$D$2,OR($E42*#REF!/1000&gt;$S$2,$E42*#REF!/1000&lt;-$S$2)),$E42*#REF!/1000,""))</f>
        <v>#REF!</v>
      </c>
      <c r="AO42" s="109" t="e">
        <f>IF(AND($D42&gt;$D$2/6,$E42&gt;$D$2),$E42*#REF!,"")</f>
        <v>#REF!</v>
      </c>
      <c r="AP42" s="109" t="e">
        <f>IF(AND($D42&gt;$D$2/6,$E42&gt;$D$2),$E42*#REF!,"")</f>
        <v>#REF!</v>
      </c>
      <c r="AQ42" s="109" t="e">
        <f>IF(AND($D42&gt;$D$2/6,$E42&gt;$D$2),$E42*#REF!,"")</f>
        <v>#REF!</v>
      </c>
      <c r="AR42" s="109" t="e">
        <f>IF(AND($D42&gt;$D$2/6,$E42&gt;$D$2),$E42*#REF!,"")</f>
        <v>#REF!</v>
      </c>
      <c r="AS42" s="109" t="e">
        <f>IF(AND($D42&gt;$D$2/6,$E42&gt;$D$2),$E42*#REF!,"")</f>
        <v>#REF!</v>
      </c>
      <c r="AT42" s="109" t="e">
        <f>IF(AND($D42&gt;$D$2/6,$E42&gt;$D$2),$E42*#REF!,"")</f>
        <v>#REF!</v>
      </c>
      <c r="AU42" s="109" t="e">
        <f>IF(AND($D42&gt;$D$2/6,$E42&gt;$D$2),$E42*#REF!,"")</f>
        <v>#REF!</v>
      </c>
      <c r="AV42" s="109" t="e">
        <f>IF(AND($D42&gt;$D$2/6,$E42&gt;$D$2),$E42*#REF!,"")</f>
        <v>#REF!</v>
      </c>
      <c r="AW42" s="109" t="e">
        <f>IF(AND($D42&gt;$D$2/6,$E42&gt;$D$2),$E42*#REF!,"")</f>
        <v>#REF!</v>
      </c>
      <c r="AX42" s="109" t="e">
        <f>IF(AND($D42&gt;$D$2/6,$E42&gt;$D$2),$E42*#REF!,"")</f>
        <v>#REF!</v>
      </c>
      <c r="AY42" s="6"/>
    </row>
    <row r="43" spans="1:51" ht="12.75" customHeight="1">
      <c r="A43" s="9" t="s">
        <v>347</v>
      </c>
      <c r="B43" s="17" t="s">
        <v>335</v>
      </c>
      <c r="C43" s="18" t="s">
        <v>38</v>
      </c>
      <c r="D43" s="131" t="e">
        <f>#REF!</f>
        <v>#REF!</v>
      </c>
      <c r="E43" s="10" t="e">
        <f>#REF!</f>
        <v>#REF!</v>
      </c>
      <c r="F43" s="11"/>
      <c r="G43" s="134" t="e">
        <f>IF(AND($D43&gt;$D$2/6,$E43&gt;$D$2),SUM(#REF!)*#REF!,"")</f>
        <v>#REF!</v>
      </c>
      <c r="H43" s="109" t="e">
        <f>IF(AND($D43&gt;$D$2/6,$E43&gt;$D$2,$S$3&lt;&gt;""),IF($E43*#REF!&gt;0,$E43*#REF!,""),IF(AND($D43&gt;$D$2/6,$E43&gt;$D$2),$E43*#REF!,""))</f>
        <v>#REF!</v>
      </c>
      <c r="I43" s="16"/>
      <c r="J43" s="134" t="e">
        <f>IF(AND($D43&gt;$D$2/6,$E43&gt;$D$2),$E43*#REF!,"")</f>
        <v>#REF!</v>
      </c>
      <c r="K43" s="135" t="e">
        <f>IF(AND($D43&gt;$D$2/6,$E43&gt;$D$2,OR($E43*#REF!/1000&gt;$S$2,$E43*#REF!/1000&lt;-$S$2)),$E43*#REF!/1000,"")</f>
        <v>#REF!</v>
      </c>
      <c r="L43" s="135"/>
      <c r="M43" s="135" t="e">
        <f>IF($S$3&lt;&gt;"",IF(AND($D43&gt;$D$2/6,$E43&gt;$D$2,$E43*#REF!/1000&gt;$S$2),$E43*#REF!/1000,""),IF(AND($D43&gt;$D$2/6,$E43&gt;$D$2,OR($E43*#REF!/1000&gt;$S$2,$E43*#REF!/1000&lt;-$S$2)),$E43*#REF!/1000,""))</f>
        <v>#REF!</v>
      </c>
      <c r="N43" s="135" t="e">
        <f>IF(AND($D43&gt;$D$2/6,$E43&gt;$D$2),SUM(#REF!)*#REF!/1000,"")</f>
        <v>#REF!</v>
      </c>
      <c r="O43" s="138" t="e">
        <f>IF($S$3&lt;&gt;"",IF(AND($D43&gt;$D$2/6,$E43&gt;$D$2,$E43*#REF!/1000&gt;$S$2),$E43*#REF!/1000,""),IF(AND($D43&gt;$D$2/6,$E43&gt;$D$2,OR($E43*#REF!/1000&gt;$S$2,$E43*#REF!/1000&lt;-$S$2)),$E43*#REF!/1000,""))</f>
        <v>#REF!</v>
      </c>
      <c r="P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Q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R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S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T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U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V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W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X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Y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Z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AA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AB43" s="111" t="e">
        <f>IF($S$3&lt;&gt;"",IF(AND($D43&gt;$D$2/6,$E43&gt;$D$2,$E43*#REF!/1000&gt;$S$2),$E43*#REF!/1000,""),IF(AND($D43&gt;$D$2/6,$E43&gt;$D$2,OR($E43*#REF!/1000&gt;$S$2,$E43*#REF!/1000&lt;-$S$2)),$E43*#REF!/1000,""))</f>
        <v>#REF!</v>
      </c>
      <c r="AC43" s="143" t="e">
        <f>IF($S$3&lt;&gt;"",IF(AND($D43&gt;$D$2/6,$E43&gt;$D$2,$E43*#REF!/1000&gt;$S$2),$E43*#REF!/1000,""),IF(AND($D43&gt;$D$2/6,$E43&gt;$D$2,OR($E43*#REF!/1000&gt;$S$2,$E43*#REF!/1000&lt;-$S$2)),$E43*#REF!/1000,""))</f>
        <v>#REF!</v>
      </c>
      <c r="AD43" s="140" t="e">
        <f>IF(AND($D43&gt;$D$2/6,$E43&gt;$D$2),$E43*#REF!,"")</f>
        <v>#REF!</v>
      </c>
      <c r="AE43" s="113" t="e">
        <f>IF($S$3&lt;&gt;"",IF(AND($D43&gt;$D$2/6,$E43&gt;$D$2,$E43*#REF!/1000&gt;$S$2),$E43*#REF!/1000,""),IF(AND($D43&gt;$D$2/6,$E43&gt;$D$2,OR($E43*#REF!/1000&gt;$S$2,$E43*#REF!/1000&lt;-$S$2)),$E43*#REF!/1000,""))</f>
        <v>#REF!</v>
      </c>
      <c r="AF43" s="113" t="e">
        <f>IF($S$3&lt;&gt;"",IF(AND($D43&gt;$D$2/6,$E43&gt;$D$2,$E43*#REF!/1000&gt;$S$2),$E43*#REF!/1000,""),IF(AND($D43&gt;$D$2/6,$E43&gt;$D$2,OR($E43*#REF!/1000&gt;$S$2,$E43*#REF!/1000&lt;-$S$2)),$E43*#REF!/1000,""))</f>
        <v>#REF!</v>
      </c>
      <c r="AG43" s="113" t="e">
        <f>IF($S$3&lt;&gt;"",IF(AND($D43&gt;$D$2/6,$E43&gt;$D$2,$E43*#REF!/1000&gt;$S$2),$E43*#REF!/1000,""),IF(AND($D43&gt;$D$2/6,$E43&gt;$D$2,OR($E43*#REF!/1000&gt;$S$2,$E43*#REF!/1000&lt;-$S$2)),$E43*#REF!/1000,""))</f>
        <v>#REF!</v>
      </c>
      <c r="AH43" s="113" t="e">
        <f>IF($S$3&lt;&gt;"",IF(AND($D43&gt;$D$2/6,$E43&gt;$D$2,$E43*#REF!/1000&gt;$S$2),$E43*#REF!/1000,""),IF(AND($D43&gt;$D$2/6,$E43&gt;$D$2,OR($E43*#REF!/1000&gt;$S$2,$E43*#REF!/1000&lt;-$S$2)),$E43*#REF!/1000,""))</f>
        <v>#REF!</v>
      </c>
      <c r="AI43" s="113" t="e">
        <f>IF($S$3&lt;&gt;"",IF(AND($D43&gt;$D$2/6,$E43&gt;$D$2,$E43*#REF!/1000&gt;$S$2),$E43*#REF!/1000,""),IF(AND($D43&gt;$D$2/6,$E43&gt;$D$2,OR($E43*#REF!/1000&gt;$S$2,$E43*#REF!/1000&lt;-$S$2)),$E43*#REF!/1000,""))</f>
        <v>#REF!</v>
      </c>
      <c r="AJ43" s="113" t="e">
        <f>IF($S$3&lt;&gt;"",IF(AND($D43&gt;$D$2/6,$E43&gt;$D$2,$E43*#REF!/1000&gt;$S$2),$E43*#REF!/1000,""),IF(AND($D43&gt;$D$2/6,$E43&gt;$D$2,OR($E43*#REF!/1000&gt;$S$2,$E43*#REF!/1000&lt;-$S$2)),$E43*#REF!/1000,""))</f>
        <v>#REF!</v>
      </c>
      <c r="AK43" s="113" t="e">
        <f>IF($S$3&lt;&gt;"",IF(AND($D43&gt;$D$2/6,$E43&gt;$D$2,$E43*#REF!/1000&gt;$S$2),$E43*#REF!/1000,""),IF(AND($D43&gt;$D$2/6,$E43&gt;$D$2,OR($E43*#REF!/1000&gt;$S$2,$E43*#REF!/1000&lt;-$S$2)),$E43*#REF!/1000,""))</f>
        <v>#REF!</v>
      </c>
      <c r="AL43" s="113" t="e">
        <f>IF($S$3&lt;&gt;"",IF(AND($D43&gt;$D$2/6,$E43&gt;$D$2,$E43*#REF!/1000&gt;$S$2),$E43*#REF!/1000,""),IF(AND($D43&gt;$D$2/6,$E43&gt;$D$2,OR($E43*#REF!/1000&gt;$S$2,$E43*#REF!/1000&lt;-$S$2)),$E43*#REF!/1000,""))</f>
        <v>#REF!</v>
      </c>
      <c r="AM43" s="113" t="e">
        <f>IF($S$3&lt;&gt;"",IF(AND($D43&gt;$D$2/6,$E43&gt;$D$2,$E43*#REF!/1000&gt;$S$2),$E43*#REF!/1000,""),IF(AND($D43&gt;$D$2/6,$E43&gt;$D$2,OR($E43*#REF!/1000&gt;$S$2,$E43*#REF!/1000&lt;-$S$2)),$E43*#REF!/1000,""))</f>
        <v>#REF!</v>
      </c>
      <c r="AN43" s="149" t="e">
        <f>IF($S$3&lt;&gt;"",IF(AND($D43&gt;$D$2/6,$E43&gt;$D$2,$E43*#REF!/1000&gt;$S$2),$E43*#REF!/1000,""),IF(AND($D43&gt;$D$2/6,$E43&gt;$D$2,OR($E43*#REF!/1000&gt;$S$2,$E43*#REF!/1000&lt;-$S$2)),$E43*#REF!/1000,""))</f>
        <v>#REF!</v>
      </c>
      <c r="AO43" s="109" t="e">
        <f>IF(AND($D43&gt;$D$2/6,$E43&gt;$D$2),$E43*#REF!,"")</f>
        <v>#REF!</v>
      </c>
      <c r="AP43" s="109" t="e">
        <f>IF(AND($D43&gt;$D$2/6,$E43&gt;$D$2),$E43*#REF!,"")</f>
        <v>#REF!</v>
      </c>
      <c r="AQ43" s="109" t="e">
        <f>IF(AND($D43&gt;$D$2/6,$E43&gt;$D$2),$E43*#REF!,"")</f>
        <v>#REF!</v>
      </c>
      <c r="AR43" s="109" t="e">
        <f>IF(AND($D43&gt;$D$2/6,$E43&gt;$D$2),$E43*#REF!,"")</f>
        <v>#REF!</v>
      </c>
      <c r="AS43" s="109" t="e">
        <f>IF(AND($D43&gt;$D$2/6,$E43&gt;$D$2),$E43*#REF!,"")</f>
        <v>#REF!</v>
      </c>
      <c r="AT43" s="109" t="e">
        <f>IF(AND($D43&gt;$D$2/6,$E43&gt;$D$2),$E43*#REF!,"")</f>
        <v>#REF!</v>
      </c>
      <c r="AU43" s="109" t="e">
        <f>IF(AND($D43&gt;$D$2/6,$E43&gt;$D$2),$E43*#REF!,"")</f>
        <v>#REF!</v>
      </c>
      <c r="AV43" s="109" t="e">
        <f>IF(AND($D43&gt;$D$2/6,$E43&gt;$D$2),$E43*#REF!,"")</f>
        <v>#REF!</v>
      </c>
      <c r="AW43" s="109" t="e">
        <f>IF(AND($D43&gt;$D$2/6,$E43&gt;$D$2),$E43*#REF!,"")</f>
        <v>#REF!</v>
      </c>
      <c r="AX43" s="109" t="e">
        <f>IF(AND($D43&gt;$D$2/6,$E43&gt;$D$2),$E43*#REF!,"")</f>
        <v>#REF!</v>
      </c>
      <c r="AY43" s="6"/>
    </row>
    <row r="44" spans="1:51" ht="12.75" customHeight="1">
      <c r="A44" s="9" t="s">
        <v>347</v>
      </c>
      <c r="B44" s="17" t="s">
        <v>335</v>
      </c>
      <c r="C44" s="18" t="s">
        <v>39</v>
      </c>
      <c r="D44" s="131" t="e">
        <f>#REF!</f>
        <v>#REF!</v>
      </c>
      <c r="E44" s="10" t="e">
        <f>#REF!</f>
        <v>#REF!</v>
      </c>
      <c r="F44" s="11"/>
      <c r="G44" s="134" t="e">
        <f>IF(AND($D44&gt;$D$2/6,$E44&gt;$D$2),SUM(#REF!)*#REF!,"")</f>
        <v>#REF!</v>
      </c>
      <c r="H44" s="109" t="e">
        <f>IF(AND($D44&gt;$D$2/6,$E44&gt;$D$2,$S$3&lt;&gt;""),IF($E44*#REF!&gt;0,$E44*#REF!,""),IF(AND($D44&gt;$D$2/6,$E44&gt;$D$2),$E44*#REF!,""))</f>
        <v>#REF!</v>
      </c>
      <c r="I44" s="16"/>
      <c r="J44" s="134" t="e">
        <f>IF(AND($D44&gt;$D$2/6,$E44&gt;$D$2),$E44*#REF!,"")</f>
        <v>#REF!</v>
      </c>
      <c r="K44" s="135" t="e">
        <f>IF(AND($D44&gt;$D$2/6,$E44&gt;$D$2,OR($E44*#REF!/1000&gt;$S$2,$E44*#REF!/1000&lt;-$S$2)),$E44*#REF!/1000,"")</f>
        <v>#REF!</v>
      </c>
      <c r="L44" s="135"/>
      <c r="M44" s="135" t="e">
        <f>IF($S$3&lt;&gt;"",IF(AND($D44&gt;$D$2/6,$E44&gt;$D$2,$E44*#REF!/1000&gt;$S$2),$E44*#REF!/1000,""),IF(AND($D44&gt;$D$2/6,$E44&gt;$D$2,OR($E44*#REF!/1000&gt;$S$2,$E44*#REF!/1000&lt;-$S$2)),$E44*#REF!/1000,""))</f>
        <v>#REF!</v>
      </c>
      <c r="N44" s="135" t="e">
        <f>IF(AND($D44&gt;$D$2/6,$E44&gt;$D$2),SUM(#REF!)*#REF!/1000,"")</f>
        <v>#REF!</v>
      </c>
      <c r="O44" s="138" t="e">
        <f>IF($S$3&lt;&gt;"",IF(AND($D44&gt;$D$2/6,$E44&gt;$D$2,$E44*#REF!/1000&gt;$S$2),$E44*#REF!/1000,""),IF(AND($D44&gt;$D$2/6,$E44&gt;$D$2,OR($E44*#REF!/1000&gt;$S$2,$E44*#REF!/1000&lt;-$S$2)),$E44*#REF!/1000,""))</f>
        <v>#REF!</v>
      </c>
      <c r="P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Q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R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S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T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U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V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W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X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Y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Z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AA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AB44" s="111" t="e">
        <f>IF($S$3&lt;&gt;"",IF(AND($D44&gt;$D$2/6,$E44&gt;$D$2,$E44*#REF!/1000&gt;$S$2),$E44*#REF!/1000,""),IF(AND($D44&gt;$D$2/6,$E44&gt;$D$2,OR($E44*#REF!/1000&gt;$S$2,$E44*#REF!/1000&lt;-$S$2)),$E44*#REF!/1000,""))</f>
        <v>#REF!</v>
      </c>
      <c r="AC44" s="143" t="e">
        <f>IF($S$3&lt;&gt;"",IF(AND($D44&gt;$D$2/6,$E44&gt;$D$2,$E44*#REF!/1000&gt;$S$2),$E44*#REF!/1000,""),IF(AND($D44&gt;$D$2/6,$E44&gt;$D$2,OR($E44*#REF!/1000&gt;$S$2,$E44*#REF!/1000&lt;-$S$2)),$E44*#REF!/1000,""))</f>
        <v>#REF!</v>
      </c>
      <c r="AD44" s="140" t="e">
        <f>IF(AND($D44&gt;$D$2/6,$E44&gt;$D$2),$E44*#REF!,"")</f>
        <v>#REF!</v>
      </c>
      <c r="AE44" s="113" t="e">
        <f>IF($S$3&lt;&gt;"",IF(AND($D44&gt;$D$2/6,$E44&gt;$D$2,$E44*#REF!/1000&gt;$S$2),$E44*#REF!/1000,""),IF(AND($D44&gt;$D$2/6,$E44&gt;$D$2,OR($E44*#REF!/1000&gt;$S$2,$E44*#REF!/1000&lt;-$S$2)),$E44*#REF!/1000,""))</f>
        <v>#REF!</v>
      </c>
      <c r="AF44" s="113" t="e">
        <f>IF($S$3&lt;&gt;"",IF(AND($D44&gt;$D$2/6,$E44&gt;$D$2,$E44*#REF!/1000&gt;$S$2),$E44*#REF!/1000,""),IF(AND($D44&gt;$D$2/6,$E44&gt;$D$2,OR($E44*#REF!/1000&gt;$S$2,$E44*#REF!/1000&lt;-$S$2)),$E44*#REF!/1000,""))</f>
        <v>#REF!</v>
      </c>
      <c r="AG44" s="113" t="e">
        <f>IF($S$3&lt;&gt;"",IF(AND($D44&gt;$D$2/6,$E44&gt;$D$2,$E44*#REF!/1000&gt;$S$2),$E44*#REF!/1000,""),IF(AND($D44&gt;$D$2/6,$E44&gt;$D$2,OR($E44*#REF!/1000&gt;$S$2,$E44*#REF!/1000&lt;-$S$2)),$E44*#REF!/1000,""))</f>
        <v>#REF!</v>
      </c>
      <c r="AH44" s="113" t="e">
        <f>IF($S$3&lt;&gt;"",IF(AND($D44&gt;$D$2/6,$E44&gt;$D$2,$E44*#REF!/1000&gt;$S$2),$E44*#REF!/1000,""),IF(AND($D44&gt;$D$2/6,$E44&gt;$D$2,OR($E44*#REF!/1000&gt;$S$2,$E44*#REF!/1000&lt;-$S$2)),$E44*#REF!/1000,""))</f>
        <v>#REF!</v>
      </c>
      <c r="AI44" s="113" t="e">
        <f>IF($S$3&lt;&gt;"",IF(AND($D44&gt;$D$2/6,$E44&gt;$D$2,$E44*#REF!/1000&gt;$S$2),$E44*#REF!/1000,""),IF(AND($D44&gt;$D$2/6,$E44&gt;$D$2,OR($E44*#REF!/1000&gt;$S$2,$E44*#REF!/1000&lt;-$S$2)),$E44*#REF!/1000,""))</f>
        <v>#REF!</v>
      </c>
      <c r="AJ44" s="113" t="e">
        <f>IF($S$3&lt;&gt;"",IF(AND($D44&gt;$D$2/6,$E44&gt;$D$2,$E44*#REF!/1000&gt;$S$2),$E44*#REF!/1000,""),IF(AND($D44&gt;$D$2/6,$E44&gt;$D$2,OR($E44*#REF!/1000&gt;$S$2,$E44*#REF!/1000&lt;-$S$2)),$E44*#REF!/1000,""))</f>
        <v>#REF!</v>
      </c>
      <c r="AK44" s="113" t="e">
        <f>IF($S$3&lt;&gt;"",IF(AND($D44&gt;$D$2/6,$E44&gt;$D$2,$E44*#REF!/1000&gt;$S$2),$E44*#REF!/1000,""),IF(AND($D44&gt;$D$2/6,$E44&gt;$D$2,OR($E44*#REF!/1000&gt;$S$2,$E44*#REF!/1000&lt;-$S$2)),$E44*#REF!/1000,""))</f>
        <v>#REF!</v>
      </c>
      <c r="AL44" s="113" t="e">
        <f>IF($S$3&lt;&gt;"",IF(AND($D44&gt;$D$2/6,$E44&gt;$D$2,$E44*#REF!/1000&gt;$S$2),$E44*#REF!/1000,""),IF(AND($D44&gt;$D$2/6,$E44&gt;$D$2,OR($E44*#REF!/1000&gt;$S$2,$E44*#REF!/1000&lt;-$S$2)),$E44*#REF!/1000,""))</f>
        <v>#REF!</v>
      </c>
      <c r="AM44" s="113" t="e">
        <f>IF($S$3&lt;&gt;"",IF(AND($D44&gt;$D$2/6,$E44&gt;$D$2,$E44*#REF!/1000&gt;$S$2),$E44*#REF!/1000,""),IF(AND($D44&gt;$D$2/6,$E44&gt;$D$2,OR($E44*#REF!/1000&gt;$S$2,$E44*#REF!/1000&lt;-$S$2)),$E44*#REF!/1000,""))</f>
        <v>#REF!</v>
      </c>
      <c r="AN44" s="149" t="e">
        <f>IF($S$3&lt;&gt;"",IF(AND($D44&gt;$D$2/6,$E44&gt;$D$2,$E44*#REF!/1000&gt;$S$2),$E44*#REF!/1000,""),IF(AND($D44&gt;$D$2/6,$E44&gt;$D$2,OR($E44*#REF!/1000&gt;$S$2,$E44*#REF!/1000&lt;-$S$2)),$E44*#REF!/1000,""))</f>
        <v>#REF!</v>
      </c>
      <c r="AO44" s="109" t="e">
        <f>IF(AND($D44&gt;$D$2/6,$E44&gt;$D$2),$E44*#REF!,"")</f>
        <v>#REF!</v>
      </c>
      <c r="AP44" s="109" t="e">
        <f>IF(AND($D44&gt;$D$2/6,$E44&gt;$D$2),$E44*#REF!,"")</f>
        <v>#REF!</v>
      </c>
      <c r="AQ44" s="109" t="e">
        <f>IF(AND($D44&gt;$D$2/6,$E44&gt;$D$2),$E44*#REF!,"")</f>
        <v>#REF!</v>
      </c>
      <c r="AR44" s="109" t="e">
        <f>IF(AND($D44&gt;$D$2/6,$E44&gt;$D$2),$E44*#REF!,"")</f>
        <v>#REF!</v>
      </c>
      <c r="AS44" s="109" t="e">
        <f>IF(AND($D44&gt;$D$2/6,$E44&gt;$D$2),$E44*#REF!,"")</f>
        <v>#REF!</v>
      </c>
      <c r="AT44" s="109" t="e">
        <f>IF(AND($D44&gt;$D$2/6,$E44&gt;$D$2),$E44*#REF!,"")</f>
        <v>#REF!</v>
      </c>
      <c r="AU44" s="109" t="e">
        <f>IF(AND($D44&gt;$D$2/6,$E44&gt;$D$2),$E44*#REF!,"")</f>
        <v>#REF!</v>
      </c>
      <c r="AV44" s="109" t="e">
        <f>IF(AND($D44&gt;$D$2/6,$E44&gt;$D$2),$E44*#REF!,"")</f>
        <v>#REF!</v>
      </c>
      <c r="AW44" s="109" t="e">
        <f>IF(AND($D44&gt;$D$2/6,$E44&gt;$D$2),$E44*#REF!,"")</f>
        <v>#REF!</v>
      </c>
      <c r="AX44" s="109" t="e">
        <f>IF(AND($D44&gt;$D$2/6,$E44&gt;$D$2),$E44*#REF!,"")</f>
        <v>#REF!</v>
      </c>
      <c r="AY44" s="6"/>
    </row>
    <row r="45" spans="1:51" ht="12.75" customHeight="1">
      <c r="A45" s="9" t="s">
        <v>347</v>
      </c>
      <c r="B45" s="17" t="s">
        <v>335</v>
      </c>
      <c r="C45" s="18" t="s">
        <v>40</v>
      </c>
      <c r="D45" s="131" t="e">
        <f>#REF!</f>
        <v>#REF!</v>
      </c>
      <c r="E45" s="10" t="e">
        <f>#REF!</f>
        <v>#REF!</v>
      </c>
      <c r="F45" s="11"/>
      <c r="G45" s="134" t="e">
        <f>IF(AND($D45&gt;$D$2/6,$E45&gt;$D$2),SUM(#REF!)*#REF!,"")</f>
        <v>#REF!</v>
      </c>
      <c r="H45" s="109" t="e">
        <f>IF(AND($D45&gt;$D$2/6,$E45&gt;$D$2,$S$3&lt;&gt;""),IF($E45*#REF!&gt;0,$E45*#REF!,""),IF(AND($D45&gt;$D$2/6,$E45&gt;$D$2),$E45*#REF!,""))</f>
        <v>#REF!</v>
      </c>
      <c r="I45" s="16"/>
      <c r="J45" s="134" t="e">
        <f>IF(AND($D45&gt;$D$2/6,$E45&gt;$D$2),$E45*#REF!,"")</f>
        <v>#REF!</v>
      </c>
      <c r="K45" s="135" t="e">
        <f>IF(AND($D45&gt;$D$2/6,$E45&gt;$D$2,OR($E45*#REF!/1000&gt;$S$2,$E45*#REF!/1000&lt;-$S$2)),$E45*#REF!/1000,"")</f>
        <v>#REF!</v>
      </c>
      <c r="L45" s="135"/>
      <c r="M45" s="135" t="e">
        <f>IF($S$3&lt;&gt;"",IF(AND($D45&gt;$D$2/6,$E45&gt;$D$2,$E45*#REF!/1000&gt;$S$2),$E45*#REF!/1000,""),IF(AND($D45&gt;$D$2/6,$E45&gt;$D$2,OR($E45*#REF!/1000&gt;$S$2,$E45*#REF!/1000&lt;-$S$2)),$E45*#REF!/1000,""))</f>
        <v>#REF!</v>
      </c>
      <c r="N45" s="135" t="e">
        <f>IF(AND($D45&gt;$D$2/6,$E45&gt;$D$2),SUM(#REF!)*#REF!/1000,"")</f>
        <v>#REF!</v>
      </c>
      <c r="O45" s="138" t="e">
        <f>IF($S$3&lt;&gt;"",IF(AND($D45&gt;$D$2/6,$E45&gt;$D$2,$E45*#REF!/1000&gt;$S$2),$E45*#REF!/1000,""),IF(AND($D45&gt;$D$2/6,$E45&gt;$D$2,OR($E45*#REF!/1000&gt;$S$2,$E45*#REF!/1000&lt;-$S$2)),$E45*#REF!/1000,""))</f>
        <v>#REF!</v>
      </c>
      <c r="P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Q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R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S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T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U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V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W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X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Y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Z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AA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AB45" s="111" t="e">
        <f>IF($S$3&lt;&gt;"",IF(AND($D45&gt;$D$2/6,$E45&gt;$D$2,$E45*#REF!/1000&gt;$S$2),$E45*#REF!/1000,""),IF(AND($D45&gt;$D$2/6,$E45&gt;$D$2,OR($E45*#REF!/1000&gt;$S$2,$E45*#REF!/1000&lt;-$S$2)),$E45*#REF!/1000,""))</f>
        <v>#REF!</v>
      </c>
      <c r="AC45" s="143" t="e">
        <f>IF($S$3&lt;&gt;"",IF(AND($D45&gt;$D$2/6,$E45&gt;$D$2,$E45*#REF!/1000&gt;$S$2),$E45*#REF!/1000,""),IF(AND($D45&gt;$D$2/6,$E45&gt;$D$2,OR($E45*#REF!/1000&gt;$S$2,$E45*#REF!/1000&lt;-$S$2)),$E45*#REF!/1000,""))</f>
        <v>#REF!</v>
      </c>
      <c r="AD45" s="140" t="e">
        <f>IF(AND($D45&gt;$D$2/6,$E45&gt;$D$2),$E45*#REF!,"")</f>
        <v>#REF!</v>
      </c>
      <c r="AE45" s="113" t="e">
        <f>IF($S$3&lt;&gt;"",IF(AND($D45&gt;$D$2/6,$E45&gt;$D$2,$E45*#REF!/1000&gt;$S$2),$E45*#REF!/1000,""),IF(AND($D45&gt;$D$2/6,$E45&gt;$D$2,OR($E45*#REF!/1000&gt;$S$2,$E45*#REF!/1000&lt;-$S$2)),$E45*#REF!/1000,""))</f>
        <v>#REF!</v>
      </c>
      <c r="AF45" s="113" t="e">
        <f>IF($S$3&lt;&gt;"",IF(AND($D45&gt;$D$2/6,$E45&gt;$D$2,$E45*#REF!/1000&gt;$S$2),$E45*#REF!/1000,""),IF(AND($D45&gt;$D$2/6,$E45&gt;$D$2,OR($E45*#REF!/1000&gt;$S$2,$E45*#REF!/1000&lt;-$S$2)),$E45*#REF!/1000,""))</f>
        <v>#REF!</v>
      </c>
      <c r="AG45" s="113" t="e">
        <f>IF($S$3&lt;&gt;"",IF(AND($D45&gt;$D$2/6,$E45&gt;$D$2,$E45*#REF!/1000&gt;$S$2),$E45*#REF!/1000,""),IF(AND($D45&gt;$D$2/6,$E45&gt;$D$2,OR($E45*#REF!/1000&gt;$S$2,$E45*#REF!/1000&lt;-$S$2)),$E45*#REF!/1000,""))</f>
        <v>#REF!</v>
      </c>
      <c r="AH45" s="113" t="e">
        <f>IF($S$3&lt;&gt;"",IF(AND($D45&gt;$D$2/6,$E45&gt;$D$2,$E45*#REF!/1000&gt;$S$2),$E45*#REF!/1000,""),IF(AND($D45&gt;$D$2/6,$E45&gt;$D$2,OR($E45*#REF!/1000&gt;$S$2,$E45*#REF!/1000&lt;-$S$2)),$E45*#REF!/1000,""))</f>
        <v>#REF!</v>
      </c>
      <c r="AI45" s="113" t="e">
        <f>IF($S$3&lt;&gt;"",IF(AND($D45&gt;$D$2/6,$E45&gt;$D$2,$E45*#REF!/1000&gt;$S$2),$E45*#REF!/1000,""),IF(AND($D45&gt;$D$2/6,$E45&gt;$D$2,OR($E45*#REF!/1000&gt;$S$2,$E45*#REF!/1000&lt;-$S$2)),$E45*#REF!/1000,""))</f>
        <v>#REF!</v>
      </c>
      <c r="AJ45" s="113" t="e">
        <f>IF($S$3&lt;&gt;"",IF(AND($D45&gt;$D$2/6,$E45&gt;$D$2,$E45*#REF!/1000&gt;$S$2),$E45*#REF!/1000,""),IF(AND($D45&gt;$D$2/6,$E45&gt;$D$2,OR($E45*#REF!/1000&gt;$S$2,$E45*#REF!/1000&lt;-$S$2)),$E45*#REF!/1000,""))</f>
        <v>#REF!</v>
      </c>
      <c r="AK45" s="113" t="e">
        <f>IF($S$3&lt;&gt;"",IF(AND($D45&gt;$D$2/6,$E45&gt;$D$2,$E45*#REF!/1000&gt;$S$2),$E45*#REF!/1000,""),IF(AND($D45&gt;$D$2/6,$E45&gt;$D$2,OR($E45*#REF!/1000&gt;$S$2,$E45*#REF!/1000&lt;-$S$2)),$E45*#REF!/1000,""))</f>
        <v>#REF!</v>
      </c>
      <c r="AL45" s="113" t="e">
        <f>IF($S$3&lt;&gt;"",IF(AND($D45&gt;$D$2/6,$E45&gt;$D$2,$E45*#REF!/1000&gt;$S$2),$E45*#REF!/1000,""),IF(AND($D45&gt;$D$2/6,$E45&gt;$D$2,OR($E45*#REF!/1000&gt;$S$2,$E45*#REF!/1000&lt;-$S$2)),$E45*#REF!/1000,""))</f>
        <v>#REF!</v>
      </c>
      <c r="AM45" s="113" t="e">
        <f>IF($S$3&lt;&gt;"",IF(AND($D45&gt;$D$2/6,$E45&gt;$D$2,$E45*#REF!/1000&gt;$S$2),$E45*#REF!/1000,""),IF(AND($D45&gt;$D$2/6,$E45&gt;$D$2,OR($E45*#REF!/1000&gt;$S$2,$E45*#REF!/1000&lt;-$S$2)),$E45*#REF!/1000,""))</f>
        <v>#REF!</v>
      </c>
      <c r="AN45" s="149" t="e">
        <f>IF($S$3&lt;&gt;"",IF(AND($D45&gt;$D$2/6,$E45&gt;$D$2,$E45*#REF!/1000&gt;$S$2),$E45*#REF!/1000,""),IF(AND($D45&gt;$D$2/6,$E45&gt;$D$2,OR($E45*#REF!/1000&gt;$S$2,$E45*#REF!/1000&lt;-$S$2)),$E45*#REF!/1000,""))</f>
        <v>#REF!</v>
      </c>
      <c r="AO45" s="109" t="e">
        <f>IF(AND($D45&gt;$D$2/6,$E45&gt;$D$2),$E45*#REF!,"")</f>
        <v>#REF!</v>
      </c>
      <c r="AP45" s="109" t="e">
        <f>IF(AND($D45&gt;$D$2/6,$E45&gt;$D$2),$E45*#REF!,"")</f>
        <v>#REF!</v>
      </c>
      <c r="AQ45" s="109" t="e">
        <f>IF(AND($D45&gt;$D$2/6,$E45&gt;$D$2),$E45*#REF!,"")</f>
        <v>#REF!</v>
      </c>
      <c r="AR45" s="109" t="e">
        <f>IF(AND($D45&gt;$D$2/6,$E45&gt;$D$2),$E45*#REF!,"")</f>
        <v>#REF!</v>
      </c>
      <c r="AS45" s="109" t="e">
        <f>IF(AND($D45&gt;$D$2/6,$E45&gt;$D$2),$E45*#REF!,"")</f>
        <v>#REF!</v>
      </c>
      <c r="AT45" s="109" t="e">
        <f>IF(AND($D45&gt;$D$2/6,$E45&gt;$D$2),$E45*#REF!,"")</f>
        <v>#REF!</v>
      </c>
      <c r="AU45" s="109" t="e">
        <f>IF(AND($D45&gt;$D$2/6,$E45&gt;$D$2),$E45*#REF!,"")</f>
        <v>#REF!</v>
      </c>
      <c r="AV45" s="109" t="e">
        <f>IF(AND($D45&gt;$D$2/6,$E45&gt;$D$2),$E45*#REF!,"")</f>
        <v>#REF!</v>
      </c>
      <c r="AW45" s="109" t="e">
        <f>IF(AND($D45&gt;$D$2/6,$E45&gt;$D$2),$E45*#REF!,"")</f>
        <v>#REF!</v>
      </c>
      <c r="AX45" s="109" t="e">
        <f>IF(AND($D45&gt;$D$2/6,$E45&gt;$D$2),$E45*#REF!,"")</f>
        <v>#REF!</v>
      </c>
      <c r="AY45" s="6"/>
    </row>
    <row r="46" spans="1:51" ht="12.75" customHeight="1">
      <c r="A46" s="9" t="s">
        <v>347</v>
      </c>
      <c r="B46" s="17" t="s">
        <v>335</v>
      </c>
      <c r="C46" s="18" t="s">
        <v>41</v>
      </c>
      <c r="D46" s="131" t="e">
        <f>#REF!</f>
        <v>#REF!</v>
      </c>
      <c r="E46" s="10" t="e">
        <f>#REF!</f>
        <v>#REF!</v>
      </c>
      <c r="F46" s="11"/>
      <c r="G46" s="134" t="e">
        <f>IF(AND($D46&gt;$D$2/6,$E46&gt;$D$2),SUM(#REF!)*#REF!,"")</f>
        <v>#REF!</v>
      </c>
      <c r="H46" s="109" t="e">
        <f>IF(AND($D46&gt;$D$2/6,$E46&gt;$D$2,$S$3&lt;&gt;""),IF($E46*#REF!&gt;0,$E46*#REF!,""),IF(AND($D46&gt;$D$2/6,$E46&gt;$D$2),$E46*#REF!,""))</f>
        <v>#REF!</v>
      </c>
      <c r="I46" s="16"/>
      <c r="J46" s="134" t="e">
        <f>IF(AND($D46&gt;$D$2/6,$E46&gt;$D$2),$E46*#REF!,"")</f>
        <v>#REF!</v>
      </c>
      <c r="K46" s="135" t="e">
        <f>IF(AND($D46&gt;$D$2/6,$E46&gt;$D$2,OR($E46*#REF!/1000&gt;$S$2,$E46*#REF!/1000&lt;-$S$2)),$E46*#REF!/1000,"")</f>
        <v>#REF!</v>
      </c>
      <c r="L46" s="135"/>
      <c r="M46" s="135" t="e">
        <f>IF($S$3&lt;&gt;"",IF(AND($D46&gt;$D$2/6,$E46&gt;$D$2,$E46*#REF!/1000&gt;$S$2),$E46*#REF!/1000,""),IF(AND($D46&gt;$D$2/6,$E46&gt;$D$2,OR($E46*#REF!/1000&gt;$S$2,$E46*#REF!/1000&lt;-$S$2)),$E46*#REF!/1000,""))</f>
        <v>#REF!</v>
      </c>
      <c r="N46" s="135" t="e">
        <f>IF(AND($D46&gt;$D$2/6,$E46&gt;$D$2),SUM(#REF!)*#REF!/1000,"")</f>
        <v>#REF!</v>
      </c>
      <c r="O46" s="138" t="e">
        <f>IF($S$3&lt;&gt;"",IF(AND($D46&gt;$D$2/6,$E46&gt;$D$2,$E46*#REF!/1000&gt;$S$2),$E46*#REF!/1000,""),IF(AND($D46&gt;$D$2/6,$E46&gt;$D$2,OR($E46*#REF!/1000&gt;$S$2,$E46*#REF!/1000&lt;-$S$2)),$E46*#REF!/1000,""))</f>
        <v>#REF!</v>
      </c>
      <c r="P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Q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R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S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T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U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V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W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X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Y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Z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AA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AB46" s="111" t="e">
        <f>IF($S$3&lt;&gt;"",IF(AND($D46&gt;$D$2/6,$E46&gt;$D$2,$E46*#REF!/1000&gt;$S$2),$E46*#REF!/1000,""),IF(AND($D46&gt;$D$2/6,$E46&gt;$D$2,OR($E46*#REF!/1000&gt;$S$2,$E46*#REF!/1000&lt;-$S$2)),$E46*#REF!/1000,""))</f>
        <v>#REF!</v>
      </c>
      <c r="AC46" s="143" t="e">
        <f>IF($S$3&lt;&gt;"",IF(AND($D46&gt;$D$2/6,$E46&gt;$D$2,$E46*#REF!/1000&gt;$S$2),$E46*#REF!/1000,""),IF(AND($D46&gt;$D$2/6,$E46&gt;$D$2,OR($E46*#REF!/1000&gt;$S$2,$E46*#REF!/1000&lt;-$S$2)),$E46*#REF!/1000,""))</f>
        <v>#REF!</v>
      </c>
      <c r="AD46" s="140" t="e">
        <f>IF(AND($D46&gt;$D$2/6,$E46&gt;$D$2),$E46*#REF!,"")</f>
        <v>#REF!</v>
      </c>
      <c r="AE46" s="113" t="e">
        <f>IF($S$3&lt;&gt;"",IF(AND($D46&gt;$D$2/6,$E46&gt;$D$2,$E46*#REF!/1000&gt;$S$2),$E46*#REF!/1000,""),IF(AND($D46&gt;$D$2/6,$E46&gt;$D$2,OR($E46*#REF!/1000&gt;$S$2,$E46*#REF!/1000&lt;-$S$2)),$E46*#REF!/1000,""))</f>
        <v>#REF!</v>
      </c>
      <c r="AF46" s="113" t="e">
        <f>IF($S$3&lt;&gt;"",IF(AND($D46&gt;$D$2/6,$E46&gt;$D$2,$E46*#REF!/1000&gt;$S$2),$E46*#REF!/1000,""),IF(AND($D46&gt;$D$2/6,$E46&gt;$D$2,OR($E46*#REF!/1000&gt;$S$2,$E46*#REF!/1000&lt;-$S$2)),$E46*#REF!/1000,""))</f>
        <v>#REF!</v>
      </c>
      <c r="AG46" s="113" t="e">
        <f>IF($S$3&lt;&gt;"",IF(AND($D46&gt;$D$2/6,$E46&gt;$D$2,$E46*#REF!/1000&gt;$S$2),$E46*#REF!/1000,""),IF(AND($D46&gt;$D$2/6,$E46&gt;$D$2,OR($E46*#REF!/1000&gt;$S$2,$E46*#REF!/1000&lt;-$S$2)),$E46*#REF!/1000,""))</f>
        <v>#REF!</v>
      </c>
      <c r="AH46" s="113" t="e">
        <f>IF($S$3&lt;&gt;"",IF(AND($D46&gt;$D$2/6,$E46&gt;$D$2,$E46*#REF!/1000&gt;$S$2),$E46*#REF!/1000,""),IF(AND($D46&gt;$D$2/6,$E46&gt;$D$2,OR($E46*#REF!/1000&gt;$S$2,$E46*#REF!/1000&lt;-$S$2)),$E46*#REF!/1000,""))</f>
        <v>#REF!</v>
      </c>
      <c r="AI46" s="113" t="e">
        <f>IF($S$3&lt;&gt;"",IF(AND($D46&gt;$D$2/6,$E46&gt;$D$2,$E46*#REF!/1000&gt;$S$2),$E46*#REF!/1000,""),IF(AND($D46&gt;$D$2/6,$E46&gt;$D$2,OR($E46*#REF!/1000&gt;$S$2,$E46*#REF!/1000&lt;-$S$2)),$E46*#REF!/1000,""))</f>
        <v>#REF!</v>
      </c>
      <c r="AJ46" s="113" t="e">
        <f>IF($S$3&lt;&gt;"",IF(AND($D46&gt;$D$2/6,$E46&gt;$D$2,$E46*#REF!/1000&gt;$S$2),$E46*#REF!/1000,""),IF(AND($D46&gt;$D$2/6,$E46&gt;$D$2,OR($E46*#REF!/1000&gt;$S$2,$E46*#REF!/1000&lt;-$S$2)),$E46*#REF!/1000,""))</f>
        <v>#REF!</v>
      </c>
      <c r="AK46" s="113" t="e">
        <f>IF($S$3&lt;&gt;"",IF(AND($D46&gt;$D$2/6,$E46&gt;$D$2,$E46*#REF!/1000&gt;$S$2),$E46*#REF!/1000,""),IF(AND($D46&gt;$D$2/6,$E46&gt;$D$2,OR($E46*#REF!/1000&gt;$S$2,$E46*#REF!/1000&lt;-$S$2)),$E46*#REF!/1000,""))</f>
        <v>#REF!</v>
      </c>
      <c r="AL46" s="113" t="e">
        <f>IF($S$3&lt;&gt;"",IF(AND($D46&gt;$D$2/6,$E46&gt;$D$2,$E46*#REF!/1000&gt;$S$2),$E46*#REF!/1000,""),IF(AND($D46&gt;$D$2/6,$E46&gt;$D$2,OR($E46*#REF!/1000&gt;$S$2,$E46*#REF!/1000&lt;-$S$2)),$E46*#REF!/1000,""))</f>
        <v>#REF!</v>
      </c>
      <c r="AM46" s="113" t="e">
        <f>IF($S$3&lt;&gt;"",IF(AND($D46&gt;$D$2/6,$E46&gt;$D$2,$E46*#REF!/1000&gt;$S$2),$E46*#REF!/1000,""),IF(AND($D46&gt;$D$2/6,$E46&gt;$D$2,OR($E46*#REF!/1000&gt;$S$2,$E46*#REF!/1000&lt;-$S$2)),$E46*#REF!/1000,""))</f>
        <v>#REF!</v>
      </c>
      <c r="AN46" s="149" t="e">
        <f>IF($S$3&lt;&gt;"",IF(AND($D46&gt;$D$2/6,$E46&gt;$D$2,$E46*#REF!/1000&gt;$S$2),$E46*#REF!/1000,""),IF(AND($D46&gt;$D$2/6,$E46&gt;$D$2,OR($E46*#REF!/1000&gt;$S$2,$E46*#REF!/1000&lt;-$S$2)),$E46*#REF!/1000,""))</f>
        <v>#REF!</v>
      </c>
      <c r="AO46" s="109" t="e">
        <f>IF(AND($D46&gt;$D$2/6,$E46&gt;$D$2),$E46*#REF!,"")</f>
        <v>#REF!</v>
      </c>
      <c r="AP46" s="109" t="e">
        <f>IF(AND($D46&gt;$D$2/6,$E46&gt;$D$2),$E46*#REF!,"")</f>
        <v>#REF!</v>
      </c>
      <c r="AQ46" s="109" t="e">
        <f>IF(AND($D46&gt;$D$2/6,$E46&gt;$D$2),$E46*#REF!,"")</f>
        <v>#REF!</v>
      </c>
      <c r="AR46" s="109" t="e">
        <f>IF(AND($D46&gt;$D$2/6,$E46&gt;$D$2),$E46*#REF!,"")</f>
        <v>#REF!</v>
      </c>
      <c r="AS46" s="109" t="e">
        <f>IF(AND($D46&gt;$D$2/6,$E46&gt;$D$2),$E46*#REF!,"")</f>
        <v>#REF!</v>
      </c>
      <c r="AT46" s="109" t="e">
        <f>IF(AND($D46&gt;$D$2/6,$E46&gt;$D$2),$E46*#REF!,"")</f>
        <v>#REF!</v>
      </c>
      <c r="AU46" s="109" t="e">
        <f>IF(AND($D46&gt;$D$2/6,$E46&gt;$D$2),$E46*#REF!,"")</f>
        <v>#REF!</v>
      </c>
      <c r="AV46" s="109" t="e">
        <f>IF(AND($D46&gt;$D$2/6,$E46&gt;$D$2),$E46*#REF!,"")</f>
        <v>#REF!</v>
      </c>
      <c r="AW46" s="109" t="e">
        <f>IF(AND($D46&gt;$D$2/6,$E46&gt;$D$2),$E46*#REF!,"")</f>
        <v>#REF!</v>
      </c>
      <c r="AX46" s="109" t="e">
        <f>IF(AND($D46&gt;$D$2/6,$E46&gt;$D$2),$E46*#REF!,"")</f>
        <v>#REF!</v>
      </c>
      <c r="AY46" s="6"/>
    </row>
    <row r="47" spans="1:51" ht="12.75" customHeight="1">
      <c r="A47" s="9" t="s">
        <v>348</v>
      </c>
      <c r="B47" s="17" t="s">
        <v>334</v>
      </c>
      <c r="C47" s="18" t="s">
        <v>42</v>
      </c>
      <c r="D47" s="131" t="e">
        <f>#REF!</f>
        <v>#REF!</v>
      </c>
      <c r="E47" s="10" t="e">
        <f>#REF!</f>
        <v>#REF!</v>
      </c>
      <c r="F47" s="11"/>
      <c r="G47" s="134" t="e">
        <f>IF(AND($D47&gt;$D$2/6,$E47&gt;$D$2),SUM(#REF!)*#REF!,"")</f>
        <v>#REF!</v>
      </c>
      <c r="H47" s="109" t="e">
        <f>IF(AND($D47&gt;$D$2/6,$E47&gt;$D$2,$S$3&lt;&gt;""),IF($E47*#REF!&gt;0,$E47*#REF!,""),IF(AND($D47&gt;$D$2/6,$E47&gt;$D$2),$E47*#REF!,""))</f>
        <v>#REF!</v>
      </c>
      <c r="I47" s="16"/>
      <c r="J47" s="134" t="e">
        <f>IF(AND($D47&gt;$D$2/6,$E47&gt;$D$2),$E47*#REF!,"")</f>
        <v>#REF!</v>
      </c>
      <c r="K47" s="135" t="e">
        <f>IF(AND($D47&gt;$D$2/6,$E47&gt;$D$2,OR($E47*#REF!/1000&gt;$S$2,$E47*#REF!/1000&lt;-$S$2)),$E47*#REF!/1000,"")</f>
        <v>#REF!</v>
      </c>
      <c r="L47" s="135"/>
      <c r="M47" s="135" t="e">
        <f>IF($S$3&lt;&gt;"",IF(AND($D47&gt;$D$2/6,$E47&gt;$D$2,$E47*#REF!/1000&gt;$S$2),$E47*#REF!/1000,""),IF(AND($D47&gt;$D$2/6,$E47&gt;$D$2,OR($E47*#REF!/1000&gt;$S$2,$E47*#REF!/1000&lt;-$S$2)),$E47*#REF!/1000,""))</f>
        <v>#REF!</v>
      </c>
      <c r="N47" s="135" t="e">
        <f>IF(AND($D47&gt;$D$2/6,$E47&gt;$D$2),SUM(#REF!)*#REF!/1000,"")</f>
        <v>#REF!</v>
      </c>
      <c r="O47" s="138" t="e">
        <f>IF($S$3&lt;&gt;"",IF(AND($D47&gt;$D$2/6,$E47&gt;$D$2,$E47*#REF!/1000&gt;$S$2),$E47*#REF!/1000,""),IF(AND($D47&gt;$D$2/6,$E47&gt;$D$2,OR($E47*#REF!/1000&gt;$S$2,$E47*#REF!/1000&lt;-$S$2)),$E47*#REF!/1000,""))</f>
        <v>#REF!</v>
      </c>
      <c r="P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Q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R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S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T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U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V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W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X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Y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Z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AA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AB47" s="111" t="e">
        <f>IF($S$3&lt;&gt;"",IF(AND($D47&gt;$D$2/6,$E47&gt;$D$2,$E47*#REF!/1000&gt;$S$2),$E47*#REF!/1000,""),IF(AND($D47&gt;$D$2/6,$E47&gt;$D$2,OR($E47*#REF!/1000&gt;$S$2,$E47*#REF!/1000&lt;-$S$2)),$E47*#REF!/1000,""))</f>
        <v>#REF!</v>
      </c>
      <c r="AC47" s="143" t="e">
        <f>IF($S$3&lt;&gt;"",IF(AND($D47&gt;$D$2/6,$E47&gt;$D$2,$E47*#REF!/1000&gt;$S$2),$E47*#REF!/1000,""),IF(AND($D47&gt;$D$2/6,$E47&gt;$D$2,OR($E47*#REF!/1000&gt;$S$2,$E47*#REF!/1000&lt;-$S$2)),$E47*#REF!/1000,""))</f>
        <v>#REF!</v>
      </c>
      <c r="AD47" s="140" t="e">
        <f>IF(AND($D47&gt;$D$2/6,$E47&gt;$D$2),$E47*#REF!,"")</f>
        <v>#REF!</v>
      </c>
      <c r="AE47" s="113" t="e">
        <f>IF($S$3&lt;&gt;"",IF(AND($D47&gt;$D$2/6,$E47&gt;$D$2,$E47*#REF!/1000&gt;$S$2),$E47*#REF!/1000,""),IF(AND($D47&gt;$D$2/6,$E47&gt;$D$2,OR($E47*#REF!/1000&gt;$S$2,$E47*#REF!/1000&lt;-$S$2)),$E47*#REF!/1000,""))</f>
        <v>#REF!</v>
      </c>
      <c r="AF47" s="113" t="e">
        <f>IF($S$3&lt;&gt;"",IF(AND($D47&gt;$D$2/6,$E47&gt;$D$2,$E47*#REF!/1000&gt;$S$2),$E47*#REF!/1000,""),IF(AND($D47&gt;$D$2/6,$E47&gt;$D$2,OR($E47*#REF!/1000&gt;$S$2,$E47*#REF!/1000&lt;-$S$2)),$E47*#REF!/1000,""))</f>
        <v>#REF!</v>
      </c>
      <c r="AG47" s="113" t="e">
        <f>IF($S$3&lt;&gt;"",IF(AND($D47&gt;$D$2/6,$E47&gt;$D$2,$E47*#REF!/1000&gt;$S$2),$E47*#REF!/1000,""),IF(AND($D47&gt;$D$2/6,$E47&gt;$D$2,OR($E47*#REF!/1000&gt;$S$2,$E47*#REF!/1000&lt;-$S$2)),$E47*#REF!/1000,""))</f>
        <v>#REF!</v>
      </c>
      <c r="AH47" s="113" t="e">
        <f>IF($S$3&lt;&gt;"",IF(AND($D47&gt;$D$2/6,$E47&gt;$D$2,$E47*#REF!/1000&gt;$S$2),$E47*#REF!/1000,""),IF(AND($D47&gt;$D$2/6,$E47&gt;$D$2,OR($E47*#REF!/1000&gt;$S$2,$E47*#REF!/1000&lt;-$S$2)),$E47*#REF!/1000,""))</f>
        <v>#REF!</v>
      </c>
      <c r="AI47" s="113" t="e">
        <f>IF($S$3&lt;&gt;"",IF(AND($D47&gt;$D$2/6,$E47&gt;$D$2,$E47*#REF!/1000&gt;$S$2),$E47*#REF!/1000,""),IF(AND($D47&gt;$D$2/6,$E47&gt;$D$2,OR($E47*#REF!/1000&gt;$S$2,$E47*#REF!/1000&lt;-$S$2)),$E47*#REF!/1000,""))</f>
        <v>#REF!</v>
      </c>
      <c r="AJ47" s="113" t="e">
        <f>IF($S$3&lt;&gt;"",IF(AND($D47&gt;$D$2/6,$E47&gt;$D$2,$E47*#REF!/1000&gt;$S$2),$E47*#REF!/1000,""),IF(AND($D47&gt;$D$2/6,$E47&gt;$D$2,OR($E47*#REF!/1000&gt;$S$2,$E47*#REF!/1000&lt;-$S$2)),$E47*#REF!/1000,""))</f>
        <v>#REF!</v>
      </c>
      <c r="AK47" s="113" t="e">
        <f>IF($S$3&lt;&gt;"",IF(AND($D47&gt;$D$2/6,$E47&gt;$D$2,$E47*#REF!/1000&gt;$S$2),$E47*#REF!/1000,""),IF(AND($D47&gt;$D$2/6,$E47&gt;$D$2,OR($E47*#REF!/1000&gt;$S$2,$E47*#REF!/1000&lt;-$S$2)),$E47*#REF!/1000,""))</f>
        <v>#REF!</v>
      </c>
      <c r="AL47" s="113" t="e">
        <f>IF($S$3&lt;&gt;"",IF(AND($D47&gt;$D$2/6,$E47&gt;$D$2,$E47*#REF!/1000&gt;$S$2),$E47*#REF!/1000,""),IF(AND($D47&gt;$D$2/6,$E47&gt;$D$2,OR($E47*#REF!/1000&gt;$S$2,$E47*#REF!/1000&lt;-$S$2)),$E47*#REF!/1000,""))</f>
        <v>#REF!</v>
      </c>
      <c r="AM47" s="113" t="e">
        <f>IF($S$3&lt;&gt;"",IF(AND($D47&gt;$D$2/6,$E47&gt;$D$2,$E47*#REF!/1000&gt;$S$2),$E47*#REF!/1000,""),IF(AND($D47&gt;$D$2/6,$E47&gt;$D$2,OR($E47*#REF!/1000&gt;$S$2,$E47*#REF!/1000&lt;-$S$2)),$E47*#REF!/1000,""))</f>
        <v>#REF!</v>
      </c>
      <c r="AN47" s="149" t="e">
        <f>IF($S$3&lt;&gt;"",IF(AND($D47&gt;$D$2/6,$E47&gt;$D$2,$E47*#REF!/1000&gt;$S$2),$E47*#REF!/1000,""),IF(AND($D47&gt;$D$2/6,$E47&gt;$D$2,OR($E47*#REF!/1000&gt;$S$2,$E47*#REF!/1000&lt;-$S$2)),$E47*#REF!/1000,""))</f>
        <v>#REF!</v>
      </c>
      <c r="AO47" s="109" t="e">
        <f>IF(AND($D47&gt;$D$2/6,$E47&gt;$D$2),$E47*#REF!,"")</f>
        <v>#REF!</v>
      </c>
      <c r="AP47" s="109" t="e">
        <f>IF(AND($D47&gt;$D$2/6,$E47&gt;$D$2),$E47*#REF!,"")</f>
        <v>#REF!</v>
      </c>
      <c r="AQ47" s="109" t="e">
        <f>IF(AND($D47&gt;$D$2/6,$E47&gt;$D$2),$E47*#REF!,"")</f>
        <v>#REF!</v>
      </c>
      <c r="AR47" s="109" t="e">
        <f>IF(AND($D47&gt;$D$2/6,$E47&gt;$D$2),$E47*#REF!,"")</f>
        <v>#REF!</v>
      </c>
      <c r="AS47" s="109" t="e">
        <f>IF(AND($D47&gt;$D$2/6,$E47&gt;$D$2),$E47*#REF!,"")</f>
        <v>#REF!</v>
      </c>
      <c r="AT47" s="109" t="e">
        <f>IF(AND($D47&gt;$D$2/6,$E47&gt;$D$2),$E47*#REF!,"")</f>
        <v>#REF!</v>
      </c>
      <c r="AU47" s="109" t="e">
        <f>IF(AND($D47&gt;$D$2/6,$E47&gt;$D$2),$E47*#REF!,"")</f>
        <v>#REF!</v>
      </c>
      <c r="AV47" s="109" t="e">
        <f>IF(AND($D47&gt;$D$2/6,$E47&gt;$D$2),$E47*#REF!,"")</f>
        <v>#REF!</v>
      </c>
      <c r="AW47" s="109" t="e">
        <f>IF(AND($D47&gt;$D$2/6,$E47&gt;$D$2),$E47*#REF!,"")</f>
        <v>#REF!</v>
      </c>
      <c r="AX47" s="109" t="e">
        <f>IF(AND($D47&gt;$D$2/6,$E47&gt;$D$2),$E47*#REF!,"")</f>
        <v>#REF!</v>
      </c>
      <c r="AY47" s="6"/>
    </row>
    <row r="48" spans="1:51" ht="12.75" customHeight="1">
      <c r="A48" s="9" t="s">
        <v>348</v>
      </c>
      <c r="B48" s="17" t="s">
        <v>334</v>
      </c>
      <c r="C48" s="18" t="s">
        <v>43</v>
      </c>
      <c r="D48" s="131" t="e">
        <f>#REF!</f>
        <v>#REF!</v>
      </c>
      <c r="E48" s="10" t="e">
        <f>#REF!</f>
        <v>#REF!</v>
      </c>
      <c r="F48" s="11"/>
      <c r="G48" s="134" t="e">
        <f>IF(AND($D48&gt;$D$2/6,$E48&gt;$D$2),SUM(#REF!)*#REF!,"")</f>
        <v>#REF!</v>
      </c>
      <c r="H48" s="109" t="e">
        <f>IF(AND($D48&gt;$D$2/6,$E48&gt;$D$2,$S$3&lt;&gt;""),IF($E48*#REF!&gt;0,$E48*#REF!,""),IF(AND($D48&gt;$D$2/6,$E48&gt;$D$2),$E48*#REF!,""))</f>
        <v>#REF!</v>
      </c>
      <c r="I48" s="16"/>
      <c r="J48" s="134" t="e">
        <f>IF(AND($D48&gt;$D$2/6,$E48&gt;$D$2),$E48*#REF!,"")</f>
        <v>#REF!</v>
      </c>
      <c r="K48" s="135" t="e">
        <f>IF(AND($D48&gt;$D$2/6,$E48&gt;$D$2,OR($E48*#REF!/1000&gt;$S$2,$E48*#REF!/1000&lt;-$S$2)),$E48*#REF!/1000,"")</f>
        <v>#REF!</v>
      </c>
      <c r="L48" s="135"/>
      <c r="M48" s="135" t="e">
        <f>IF($S$3&lt;&gt;"",IF(AND($D48&gt;$D$2/6,$E48&gt;$D$2,$E48*#REF!/1000&gt;$S$2),$E48*#REF!/1000,""),IF(AND($D48&gt;$D$2/6,$E48&gt;$D$2,OR($E48*#REF!/1000&gt;$S$2,$E48*#REF!/1000&lt;-$S$2)),$E48*#REF!/1000,""))</f>
        <v>#REF!</v>
      </c>
      <c r="N48" s="135" t="e">
        <f>IF(AND($D48&gt;$D$2/6,$E48&gt;$D$2),SUM(#REF!)*#REF!/1000,"")</f>
        <v>#REF!</v>
      </c>
      <c r="O48" s="138" t="e">
        <f>IF($S$3&lt;&gt;"",IF(AND($D48&gt;$D$2/6,$E48&gt;$D$2,$E48*#REF!/1000&gt;$S$2),$E48*#REF!/1000,""),IF(AND($D48&gt;$D$2/6,$E48&gt;$D$2,OR($E48*#REF!/1000&gt;$S$2,$E48*#REF!/1000&lt;-$S$2)),$E48*#REF!/1000,""))</f>
        <v>#REF!</v>
      </c>
      <c r="P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Q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R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S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T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U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V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W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X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Y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Z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AA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AB48" s="111" t="e">
        <f>IF($S$3&lt;&gt;"",IF(AND($D48&gt;$D$2/6,$E48&gt;$D$2,$E48*#REF!/1000&gt;$S$2),$E48*#REF!/1000,""),IF(AND($D48&gt;$D$2/6,$E48&gt;$D$2,OR($E48*#REF!/1000&gt;$S$2,$E48*#REF!/1000&lt;-$S$2)),$E48*#REF!/1000,""))</f>
        <v>#REF!</v>
      </c>
      <c r="AC48" s="143" t="e">
        <f>IF($S$3&lt;&gt;"",IF(AND($D48&gt;$D$2/6,$E48&gt;$D$2,$E48*#REF!/1000&gt;$S$2),$E48*#REF!/1000,""),IF(AND($D48&gt;$D$2/6,$E48&gt;$D$2,OR($E48*#REF!/1000&gt;$S$2,$E48*#REF!/1000&lt;-$S$2)),$E48*#REF!/1000,""))</f>
        <v>#REF!</v>
      </c>
      <c r="AD48" s="140" t="e">
        <f>IF(AND($D48&gt;$D$2/6,$E48&gt;$D$2),$E48*#REF!,"")</f>
        <v>#REF!</v>
      </c>
      <c r="AE48" s="113" t="e">
        <f>IF($S$3&lt;&gt;"",IF(AND($D48&gt;$D$2/6,$E48&gt;$D$2,$E48*#REF!/1000&gt;$S$2),$E48*#REF!/1000,""),IF(AND($D48&gt;$D$2/6,$E48&gt;$D$2,OR($E48*#REF!/1000&gt;$S$2,$E48*#REF!/1000&lt;-$S$2)),$E48*#REF!/1000,""))</f>
        <v>#REF!</v>
      </c>
      <c r="AF48" s="113" t="e">
        <f>IF($S$3&lt;&gt;"",IF(AND($D48&gt;$D$2/6,$E48&gt;$D$2,$E48*#REF!/1000&gt;$S$2),$E48*#REF!/1000,""),IF(AND($D48&gt;$D$2/6,$E48&gt;$D$2,OR($E48*#REF!/1000&gt;$S$2,$E48*#REF!/1000&lt;-$S$2)),$E48*#REF!/1000,""))</f>
        <v>#REF!</v>
      </c>
      <c r="AG48" s="113" t="e">
        <f>IF($S$3&lt;&gt;"",IF(AND($D48&gt;$D$2/6,$E48&gt;$D$2,$E48*#REF!/1000&gt;$S$2),$E48*#REF!/1000,""),IF(AND($D48&gt;$D$2/6,$E48&gt;$D$2,OR($E48*#REF!/1000&gt;$S$2,$E48*#REF!/1000&lt;-$S$2)),$E48*#REF!/1000,""))</f>
        <v>#REF!</v>
      </c>
      <c r="AH48" s="113" t="e">
        <f>IF($S$3&lt;&gt;"",IF(AND($D48&gt;$D$2/6,$E48&gt;$D$2,$E48*#REF!/1000&gt;$S$2),$E48*#REF!/1000,""),IF(AND($D48&gt;$D$2/6,$E48&gt;$D$2,OR($E48*#REF!/1000&gt;$S$2,$E48*#REF!/1000&lt;-$S$2)),$E48*#REF!/1000,""))</f>
        <v>#REF!</v>
      </c>
      <c r="AI48" s="113" t="e">
        <f>IF($S$3&lt;&gt;"",IF(AND($D48&gt;$D$2/6,$E48&gt;$D$2,$E48*#REF!/1000&gt;$S$2),$E48*#REF!/1000,""),IF(AND($D48&gt;$D$2/6,$E48&gt;$D$2,OR($E48*#REF!/1000&gt;$S$2,$E48*#REF!/1000&lt;-$S$2)),$E48*#REF!/1000,""))</f>
        <v>#REF!</v>
      </c>
      <c r="AJ48" s="113" t="e">
        <f>IF($S$3&lt;&gt;"",IF(AND($D48&gt;$D$2/6,$E48&gt;$D$2,$E48*#REF!/1000&gt;$S$2),$E48*#REF!/1000,""),IF(AND($D48&gt;$D$2/6,$E48&gt;$D$2,OR($E48*#REF!/1000&gt;$S$2,$E48*#REF!/1000&lt;-$S$2)),$E48*#REF!/1000,""))</f>
        <v>#REF!</v>
      </c>
      <c r="AK48" s="113" t="e">
        <f>IF($S$3&lt;&gt;"",IF(AND($D48&gt;$D$2/6,$E48&gt;$D$2,$E48*#REF!/1000&gt;$S$2),$E48*#REF!/1000,""),IF(AND($D48&gt;$D$2/6,$E48&gt;$D$2,OR($E48*#REF!/1000&gt;$S$2,$E48*#REF!/1000&lt;-$S$2)),$E48*#REF!/1000,""))</f>
        <v>#REF!</v>
      </c>
      <c r="AL48" s="113" t="e">
        <f>IF($S$3&lt;&gt;"",IF(AND($D48&gt;$D$2/6,$E48&gt;$D$2,$E48*#REF!/1000&gt;$S$2),$E48*#REF!/1000,""),IF(AND($D48&gt;$D$2/6,$E48&gt;$D$2,OR($E48*#REF!/1000&gt;$S$2,$E48*#REF!/1000&lt;-$S$2)),$E48*#REF!/1000,""))</f>
        <v>#REF!</v>
      </c>
      <c r="AM48" s="113" t="e">
        <f>IF($S$3&lt;&gt;"",IF(AND($D48&gt;$D$2/6,$E48&gt;$D$2,$E48*#REF!/1000&gt;$S$2),$E48*#REF!/1000,""),IF(AND($D48&gt;$D$2/6,$E48&gt;$D$2,OR($E48*#REF!/1000&gt;$S$2,$E48*#REF!/1000&lt;-$S$2)),$E48*#REF!/1000,""))</f>
        <v>#REF!</v>
      </c>
      <c r="AN48" s="149" t="e">
        <f>IF($S$3&lt;&gt;"",IF(AND($D48&gt;$D$2/6,$E48&gt;$D$2,$E48*#REF!/1000&gt;$S$2),$E48*#REF!/1000,""),IF(AND($D48&gt;$D$2/6,$E48&gt;$D$2,OR($E48*#REF!/1000&gt;$S$2,$E48*#REF!/1000&lt;-$S$2)),$E48*#REF!/1000,""))</f>
        <v>#REF!</v>
      </c>
      <c r="AO48" s="109" t="e">
        <f>IF(AND($D48&gt;$D$2/6,$E48&gt;$D$2),$E48*#REF!,"")</f>
        <v>#REF!</v>
      </c>
      <c r="AP48" s="109" t="e">
        <f>IF(AND($D48&gt;$D$2/6,$E48&gt;$D$2),$E48*#REF!,"")</f>
        <v>#REF!</v>
      </c>
      <c r="AQ48" s="109" t="e">
        <f>IF(AND($D48&gt;$D$2/6,$E48&gt;$D$2),$E48*#REF!,"")</f>
        <v>#REF!</v>
      </c>
      <c r="AR48" s="109" t="e">
        <f>IF(AND($D48&gt;$D$2/6,$E48&gt;$D$2),$E48*#REF!,"")</f>
        <v>#REF!</v>
      </c>
      <c r="AS48" s="109" t="e">
        <f>IF(AND($D48&gt;$D$2/6,$E48&gt;$D$2),$E48*#REF!,"")</f>
        <v>#REF!</v>
      </c>
      <c r="AT48" s="109" t="e">
        <f>IF(AND($D48&gt;$D$2/6,$E48&gt;$D$2),$E48*#REF!,"")</f>
        <v>#REF!</v>
      </c>
      <c r="AU48" s="109" t="e">
        <f>IF(AND($D48&gt;$D$2/6,$E48&gt;$D$2),$E48*#REF!,"")</f>
        <v>#REF!</v>
      </c>
      <c r="AV48" s="109" t="e">
        <f>IF(AND($D48&gt;$D$2/6,$E48&gt;$D$2),$E48*#REF!,"")</f>
        <v>#REF!</v>
      </c>
      <c r="AW48" s="109" t="e">
        <f>IF(AND($D48&gt;$D$2/6,$E48&gt;$D$2),$E48*#REF!,"")</f>
        <v>#REF!</v>
      </c>
      <c r="AX48" s="109" t="e">
        <f>IF(AND($D48&gt;$D$2/6,$E48&gt;$D$2),$E48*#REF!,"")</f>
        <v>#REF!</v>
      </c>
      <c r="AY48" s="6"/>
    </row>
    <row r="49" spans="1:51" ht="12.75" customHeight="1">
      <c r="A49" s="9" t="s">
        <v>348</v>
      </c>
      <c r="B49" s="17" t="s">
        <v>334</v>
      </c>
      <c r="C49" s="18" t="s">
        <v>44</v>
      </c>
      <c r="D49" s="131" t="e">
        <f>#REF!</f>
        <v>#REF!</v>
      </c>
      <c r="E49" s="10" t="e">
        <f>#REF!</f>
        <v>#REF!</v>
      </c>
      <c r="F49" s="11"/>
      <c r="G49" s="134" t="e">
        <f>IF(AND($D49&gt;$D$2/6,$E49&gt;$D$2),SUM(#REF!)*#REF!,"")</f>
        <v>#REF!</v>
      </c>
      <c r="H49" s="109" t="e">
        <f>IF(AND($D49&gt;$D$2/6,$E49&gt;$D$2,$S$3&lt;&gt;""),IF($E49*#REF!&gt;0,$E49*#REF!,""),IF(AND($D49&gt;$D$2/6,$E49&gt;$D$2),$E49*#REF!,""))</f>
        <v>#REF!</v>
      </c>
      <c r="I49" s="16"/>
      <c r="J49" s="134" t="e">
        <f>IF(AND($D49&gt;$D$2/6,$E49&gt;$D$2),$E49*#REF!,"")</f>
        <v>#REF!</v>
      </c>
      <c r="K49" s="135" t="e">
        <f>IF(AND($D49&gt;$D$2/6,$E49&gt;$D$2,OR($E49*#REF!/1000&gt;$S$2,$E49*#REF!/1000&lt;-$S$2)),$E49*#REF!/1000,"")</f>
        <v>#REF!</v>
      </c>
      <c r="L49" s="135"/>
      <c r="M49" s="135" t="e">
        <f>IF($S$3&lt;&gt;"",IF(AND($D49&gt;$D$2/6,$E49&gt;$D$2,$E49*#REF!/1000&gt;$S$2),$E49*#REF!/1000,""),IF(AND($D49&gt;$D$2/6,$E49&gt;$D$2,OR($E49*#REF!/1000&gt;$S$2,$E49*#REF!/1000&lt;-$S$2)),$E49*#REF!/1000,""))</f>
        <v>#REF!</v>
      </c>
      <c r="N49" s="135" t="e">
        <f>IF(AND($D49&gt;$D$2/6,$E49&gt;$D$2),SUM(#REF!)*#REF!/1000,"")</f>
        <v>#REF!</v>
      </c>
      <c r="O49" s="138" t="e">
        <f>IF($S$3&lt;&gt;"",IF(AND($D49&gt;$D$2/6,$E49&gt;$D$2,$E49*#REF!/1000&gt;$S$2),$E49*#REF!/1000,""),IF(AND($D49&gt;$D$2/6,$E49&gt;$D$2,OR($E49*#REF!/1000&gt;$S$2,$E49*#REF!/1000&lt;-$S$2)),$E49*#REF!/1000,""))</f>
        <v>#REF!</v>
      </c>
      <c r="P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Q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R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S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T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U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V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W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X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Y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Z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AA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AB49" s="111" t="e">
        <f>IF($S$3&lt;&gt;"",IF(AND($D49&gt;$D$2/6,$E49&gt;$D$2,$E49*#REF!/1000&gt;$S$2),$E49*#REF!/1000,""),IF(AND($D49&gt;$D$2/6,$E49&gt;$D$2,OR($E49*#REF!/1000&gt;$S$2,$E49*#REF!/1000&lt;-$S$2)),$E49*#REF!/1000,""))</f>
        <v>#REF!</v>
      </c>
      <c r="AC49" s="143" t="e">
        <f>IF($S$3&lt;&gt;"",IF(AND($D49&gt;$D$2/6,$E49&gt;$D$2,$E49*#REF!/1000&gt;$S$2),$E49*#REF!/1000,""),IF(AND($D49&gt;$D$2/6,$E49&gt;$D$2,OR($E49*#REF!/1000&gt;$S$2,$E49*#REF!/1000&lt;-$S$2)),$E49*#REF!/1000,""))</f>
        <v>#REF!</v>
      </c>
      <c r="AD49" s="140" t="e">
        <f>IF(AND($D49&gt;$D$2/6,$E49&gt;$D$2),$E49*#REF!,"")</f>
        <v>#REF!</v>
      </c>
      <c r="AE49" s="113" t="e">
        <f>IF($S$3&lt;&gt;"",IF(AND($D49&gt;$D$2/6,$E49&gt;$D$2,$E49*#REF!/1000&gt;$S$2),$E49*#REF!/1000,""),IF(AND($D49&gt;$D$2/6,$E49&gt;$D$2,OR($E49*#REF!/1000&gt;$S$2,$E49*#REF!/1000&lt;-$S$2)),$E49*#REF!/1000,""))</f>
        <v>#REF!</v>
      </c>
      <c r="AF49" s="113" t="e">
        <f>IF($S$3&lt;&gt;"",IF(AND($D49&gt;$D$2/6,$E49&gt;$D$2,$E49*#REF!/1000&gt;$S$2),$E49*#REF!/1000,""),IF(AND($D49&gt;$D$2/6,$E49&gt;$D$2,OR($E49*#REF!/1000&gt;$S$2,$E49*#REF!/1000&lt;-$S$2)),$E49*#REF!/1000,""))</f>
        <v>#REF!</v>
      </c>
      <c r="AG49" s="113" t="e">
        <f>IF($S$3&lt;&gt;"",IF(AND($D49&gt;$D$2/6,$E49&gt;$D$2,$E49*#REF!/1000&gt;$S$2),$E49*#REF!/1000,""),IF(AND($D49&gt;$D$2/6,$E49&gt;$D$2,OR($E49*#REF!/1000&gt;$S$2,$E49*#REF!/1000&lt;-$S$2)),$E49*#REF!/1000,""))</f>
        <v>#REF!</v>
      </c>
      <c r="AH49" s="113" t="e">
        <f>IF($S$3&lt;&gt;"",IF(AND($D49&gt;$D$2/6,$E49&gt;$D$2,$E49*#REF!/1000&gt;$S$2),$E49*#REF!/1000,""),IF(AND($D49&gt;$D$2/6,$E49&gt;$D$2,OR($E49*#REF!/1000&gt;$S$2,$E49*#REF!/1000&lt;-$S$2)),$E49*#REF!/1000,""))</f>
        <v>#REF!</v>
      </c>
      <c r="AI49" s="113" t="e">
        <f>IF($S$3&lt;&gt;"",IF(AND($D49&gt;$D$2/6,$E49&gt;$D$2,$E49*#REF!/1000&gt;$S$2),$E49*#REF!/1000,""),IF(AND($D49&gt;$D$2/6,$E49&gt;$D$2,OR($E49*#REF!/1000&gt;$S$2,$E49*#REF!/1000&lt;-$S$2)),$E49*#REF!/1000,""))</f>
        <v>#REF!</v>
      </c>
      <c r="AJ49" s="113" t="e">
        <f>IF($S$3&lt;&gt;"",IF(AND($D49&gt;$D$2/6,$E49&gt;$D$2,$E49*#REF!/1000&gt;$S$2),$E49*#REF!/1000,""),IF(AND($D49&gt;$D$2/6,$E49&gt;$D$2,OR($E49*#REF!/1000&gt;$S$2,$E49*#REF!/1000&lt;-$S$2)),$E49*#REF!/1000,""))</f>
        <v>#REF!</v>
      </c>
      <c r="AK49" s="113" t="e">
        <f>IF($S$3&lt;&gt;"",IF(AND($D49&gt;$D$2/6,$E49&gt;$D$2,$E49*#REF!/1000&gt;$S$2),$E49*#REF!/1000,""),IF(AND($D49&gt;$D$2/6,$E49&gt;$D$2,OR($E49*#REF!/1000&gt;$S$2,$E49*#REF!/1000&lt;-$S$2)),$E49*#REF!/1000,""))</f>
        <v>#REF!</v>
      </c>
      <c r="AL49" s="113" t="e">
        <f>IF($S$3&lt;&gt;"",IF(AND($D49&gt;$D$2/6,$E49&gt;$D$2,$E49*#REF!/1000&gt;$S$2),$E49*#REF!/1000,""),IF(AND($D49&gt;$D$2/6,$E49&gt;$D$2,OR($E49*#REF!/1000&gt;$S$2,$E49*#REF!/1000&lt;-$S$2)),$E49*#REF!/1000,""))</f>
        <v>#REF!</v>
      </c>
      <c r="AM49" s="113" t="e">
        <f>IF($S$3&lt;&gt;"",IF(AND($D49&gt;$D$2/6,$E49&gt;$D$2,$E49*#REF!/1000&gt;$S$2),$E49*#REF!/1000,""),IF(AND($D49&gt;$D$2/6,$E49&gt;$D$2,OR($E49*#REF!/1000&gt;$S$2,$E49*#REF!/1000&lt;-$S$2)),$E49*#REF!/1000,""))</f>
        <v>#REF!</v>
      </c>
      <c r="AN49" s="149" t="e">
        <f>IF($S$3&lt;&gt;"",IF(AND($D49&gt;$D$2/6,$E49&gt;$D$2,$E49*#REF!/1000&gt;$S$2),$E49*#REF!/1000,""),IF(AND($D49&gt;$D$2/6,$E49&gt;$D$2,OR($E49*#REF!/1000&gt;$S$2,$E49*#REF!/1000&lt;-$S$2)),$E49*#REF!/1000,""))</f>
        <v>#REF!</v>
      </c>
      <c r="AO49" s="109" t="e">
        <f>IF(AND($D49&gt;$D$2/6,$E49&gt;$D$2),$E49*#REF!,"")</f>
        <v>#REF!</v>
      </c>
      <c r="AP49" s="109" t="e">
        <f>IF(AND($D49&gt;$D$2/6,$E49&gt;$D$2),$E49*#REF!,"")</f>
        <v>#REF!</v>
      </c>
      <c r="AQ49" s="109" t="e">
        <f>IF(AND($D49&gt;$D$2/6,$E49&gt;$D$2),$E49*#REF!,"")</f>
        <v>#REF!</v>
      </c>
      <c r="AR49" s="109" t="e">
        <f>IF(AND($D49&gt;$D$2/6,$E49&gt;$D$2),$E49*#REF!,"")</f>
        <v>#REF!</v>
      </c>
      <c r="AS49" s="109" t="e">
        <f>IF(AND($D49&gt;$D$2/6,$E49&gt;$D$2),$E49*#REF!,"")</f>
        <v>#REF!</v>
      </c>
      <c r="AT49" s="109" t="e">
        <f>IF(AND($D49&gt;$D$2/6,$E49&gt;$D$2),$E49*#REF!,"")</f>
        <v>#REF!</v>
      </c>
      <c r="AU49" s="109" t="e">
        <f>IF(AND($D49&gt;$D$2/6,$E49&gt;$D$2),$E49*#REF!,"")</f>
        <v>#REF!</v>
      </c>
      <c r="AV49" s="109" t="e">
        <f>IF(AND($D49&gt;$D$2/6,$E49&gt;$D$2),$E49*#REF!,"")</f>
        <v>#REF!</v>
      </c>
      <c r="AW49" s="109" t="e">
        <f>IF(AND($D49&gt;$D$2/6,$E49&gt;$D$2),$E49*#REF!,"")</f>
        <v>#REF!</v>
      </c>
      <c r="AX49" s="109" t="e">
        <f>IF(AND($D49&gt;$D$2/6,$E49&gt;$D$2),$E49*#REF!,"")</f>
        <v>#REF!</v>
      </c>
      <c r="AY49" s="6"/>
    </row>
    <row r="50" spans="1:51" ht="12.75" customHeight="1">
      <c r="A50" s="9" t="s">
        <v>348</v>
      </c>
      <c r="B50" s="17" t="s">
        <v>334</v>
      </c>
      <c r="C50" s="18" t="s">
        <v>45</v>
      </c>
      <c r="D50" s="131" t="e">
        <f>#REF!</f>
        <v>#REF!</v>
      </c>
      <c r="E50" s="10" t="e">
        <f>#REF!</f>
        <v>#REF!</v>
      </c>
      <c r="F50" s="11"/>
      <c r="G50" s="134" t="e">
        <f>IF(AND($D50&gt;$D$2/6,$E50&gt;$D$2),SUM(#REF!)*#REF!,"")</f>
        <v>#REF!</v>
      </c>
      <c r="H50" s="109" t="e">
        <f>IF(AND($D50&gt;$D$2/6,$E50&gt;$D$2,$S$3&lt;&gt;""),IF($E50*#REF!&gt;0,$E50*#REF!,""),IF(AND($D50&gt;$D$2/6,$E50&gt;$D$2),$E50*#REF!,""))</f>
        <v>#REF!</v>
      </c>
      <c r="I50" s="16"/>
      <c r="J50" s="134" t="e">
        <f>IF(AND($D50&gt;$D$2/6,$E50&gt;$D$2),$E50*#REF!,"")</f>
        <v>#REF!</v>
      </c>
      <c r="K50" s="135" t="e">
        <f>IF(AND($D50&gt;$D$2/6,$E50&gt;$D$2,OR($E50*#REF!/1000&gt;$S$2,$E50*#REF!/1000&lt;-$S$2)),$E50*#REF!/1000,"")</f>
        <v>#REF!</v>
      </c>
      <c r="L50" s="135"/>
      <c r="M50" s="135" t="e">
        <f>IF($S$3&lt;&gt;"",IF(AND($D50&gt;$D$2/6,$E50&gt;$D$2,$E50*#REF!/1000&gt;$S$2),$E50*#REF!/1000,""),IF(AND($D50&gt;$D$2/6,$E50&gt;$D$2,OR($E50*#REF!/1000&gt;$S$2,$E50*#REF!/1000&lt;-$S$2)),$E50*#REF!/1000,""))</f>
        <v>#REF!</v>
      </c>
      <c r="N50" s="135" t="e">
        <f>IF(AND($D50&gt;$D$2/6,$E50&gt;$D$2),SUM(#REF!)*#REF!/1000,"")</f>
        <v>#REF!</v>
      </c>
      <c r="O50" s="138" t="e">
        <f>IF($S$3&lt;&gt;"",IF(AND($D50&gt;$D$2/6,$E50&gt;$D$2,$E50*#REF!/1000&gt;$S$2),$E50*#REF!/1000,""),IF(AND($D50&gt;$D$2/6,$E50&gt;$D$2,OR($E50*#REF!/1000&gt;$S$2,$E50*#REF!/1000&lt;-$S$2)),$E50*#REF!/1000,""))</f>
        <v>#REF!</v>
      </c>
      <c r="P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Q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R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S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T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U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V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W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X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Y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Z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AA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AB50" s="111" t="e">
        <f>IF($S$3&lt;&gt;"",IF(AND($D50&gt;$D$2/6,$E50&gt;$D$2,$E50*#REF!/1000&gt;$S$2),$E50*#REF!/1000,""),IF(AND($D50&gt;$D$2/6,$E50&gt;$D$2,OR($E50*#REF!/1000&gt;$S$2,$E50*#REF!/1000&lt;-$S$2)),$E50*#REF!/1000,""))</f>
        <v>#REF!</v>
      </c>
      <c r="AC50" s="143" t="e">
        <f>IF($S$3&lt;&gt;"",IF(AND($D50&gt;$D$2/6,$E50&gt;$D$2,$E50*#REF!/1000&gt;$S$2),$E50*#REF!/1000,""),IF(AND($D50&gt;$D$2/6,$E50&gt;$D$2,OR($E50*#REF!/1000&gt;$S$2,$E50*#REF!/1000&lt;-$S$2)),$E50*#REF!/1000,""))</f>
        <v>#REF!</v>
      </c>
      <c r="AD50" s="140" t="e">
        <f>IF(AND($D50&gt;$D$2/6,$E50&gt;$D$2),$E50*#REF!,"")</f>
        <v>#REF!</v>
      </c>
      <c r="AE50" s="113" t="e">
        <f>IF($S$3&lt;&gt;"",IF(AND($D50&gt;$D$2/6,$E50&gt;$D$2,$E50*#REF!/1000&gt;$S$2),$E50*#REF!/1000,""),IF(AND($D50&gt;$D$2/6,$E50&gt;$D$2,OR($E50*#REF!/1000&gt;$S$2,$E50*#REF!/1000&lt;-$S$2)),$E50*#REF!/1000,""))</f>
        <v>#REF!</v>
      </c>
      <c r="AF50" s="113" t="e">
        <f>IF($S$3&lt;&gt;"",IF(AND($D50&gt;$D$2/6,$E50&gt;$D$2,$E50*#REF!/1000&gt;$S$2),$E50*#REF!/1000,""),IF(AND($D50&gt;$D$2/6,$E50&gt;$D$2,OR($E50*#REF!/1000&gt;$S$2,$E50*#REF!/1000&lt;-$S$2)),$E50*#REF!/1000,""))</f>
        <v>#REF!</v>
      </c>
      <c r="AG50" s="113" t="e">
        <f>IF($S$3&lt;&gt;"",IF(AND($D50&gt;$D$2/6,$E50&gt;$D$2,$E50*#REF!/1000&gt;$S$2),$E50*#REF!/1000,""),IF(AND($D50&gt;$D$2/6,$E50&gt;$D$2,OR($E50*#REF!/1000&gt;$S$2,$E50*#REF!/1000&lt;-$S$2)),$E50*#REF!/1000,""))</f>
        <v>#REF!</v>
      </c>
      <c r="AH50" s="113" t="e">
        <f>IF($S$3&lt;&gt;"",IF(AND($D50&gt;$D$2/6,$E50&gt;$D$2,$E50*#REF!/1000&gt;$S$2),$E50*#REF!/1000,""),IF(AND($D50&gt;$D$2/6,$E50&gt;$D$2,OR($E50*#REF!/1000&gt;$S$2,$E50*#REF!/1000&lt;-$S$2)),$E50*#REF!/1000,""))</f>
        <v>#REF!</v>
      </c>
      <c r="AI50" s="113" t="e">
        <f>IF($S$3&lt;&gt;"",IF(AND($D50&gt;$D$2/6,$E50&gt;$D$2,$E50*#REF!/1000&gt;$S$2),$E50*#REF!/1000,""),IF(AND($D50&gt;$D$2/6,$E50&gt;$D$2,OR($E50*#REF!/1000&gt;$S$2,$E50*#REF!/1000&lt;-$S$2)),$E50*#REF!/1000,""))</f>
        <v>#REF!</v>
      </c>
      <c r="AJ50" s="113" t="e">
        <f>IF($S$3&lt;&gt;"",IF(AND($D50&gt;$D$2/6,$E50&gt;$D$2,$E50*#REF!/1000&gt;$S$2),$E50*#REF!/1000,""),IF(AND($D50&gt;$D$2/6,$E50&gt;$D$2,OR($E50*#REF!/1000&gt;$S$2,$E50*#REF!/1000&lt;-$S$2)),$E50*#REF!/1000,""))</f>
        <v>#REF!</v>
      </c>
      <c r="AK50" s="113" t="e">
        <f>IF($S$3&lt;&gt;"",IF(AND($D50&gt;$D$2/6,$E50&gt;$D$2,$E50*#REF!/1000&gt;$S$2),$E50*#REF!/1000,""),IF(AND($D50&gt;$D$2/6,$E50&gt;$D$2,OR($E50*#REF!/1000&gt;$S$2,$E50*#REF!/1000&lt;-$S$2)),$E50*#REF!/1000,""))</f>
        <v>#REF!</v>
      </c>
      <c r="AL50" s="113" t="e">
        <f>IF($S$3&lt;&gt;"",IF(AND($D50&gt;$D$2/6,$E50&gt;$D$2,$E50*#REF!/1000&gt;$S$2),$E50*#REF!/1000,""),IF(AND($D50&gt;$D$2/6,$E50&gt;$D$2,OR($E50*#REF!/1000&gt;$S$2,$E50*#REF!/1000&lt;-$S$2)),$E50*#REF!/1000,""))</f>
        <v>#REF!</v>
      </c>
      <c r="AM50" s="113" t="e">
        <f>IF($S$3&lt;&gt;"",IF(AND($D50&gt;$D$2/6,$E50&gt;$D$2,$E50*#REF!/1000&gt;$S$2),$E50*#REF!/1000,""),IF(AND($D50&gt;$D$2/6,$E50&gt;$D$2,OR($E50*#REF!/1000&gt;$S$2,$E50*#REF!/1000&lt;-$S$2)),$E50*#REF!/1000,""))</f>
        <v>#REF!</v>
      </c>
      <c r="AN50" s="149" t="e">
        <f>IF($S$3&lt;&gt;"",IF(AND($D50&gt;$D$2/6,$E50&gt;$D$2,$E50*#REF!/1000&gt;$S$2),$E50*#REF!/1000,""),IF(AND($D50&gt;$D$2/6,$E50&gt;$D$2,OR($E50*#REF!/1000&gt;$S$2,$E50*#REF!/1000&lt;-$S$2)),$E50*#REF!/1000,""))</f>
        <v>#REF!</v>
      </c>
      <c r="AO50" s="109" t="e">
        <f>IF(AND($D50&gt;$D$2/6,$E50&gt;$D$2),$E50*#REF!,"")</f>
        <v>#REF!</v>
      </c>
      <c r="AP50" s="109" t="e">
        <f>IF(AND($D50&gt;$D$2/6,$E50&gt;$D$2),$E50*#REF!,"")</f>
        <v>#REF!</v>
      </c>
      <c r="AQ50" s="109" t="e">
        <f>IF(AND($D50&gt;$D$2/6,$E50&gt;$D$2),$E50*#REF!,"")</f>
        <v>#REF!</v>
      </c>
      <c r="AR50" s="109" t="e">
        <f>IF(AND($D50&gt;$D$2/6,$E50&gt;$D$2),$E50*#REF!,"")</f>
        <v>#REF!</v>
      </c>
      <c r="AS50" s="109" t="e">
        <f>IF(AND($D50&gt;$D$2/6,$E50&gt;$D$2),$E50*#REF!,"")</f>
        <v>#REF!</v>
      </c>
      <c r="AT50" s="109" t="e">
        <f>IF(AND($D50&gt;$D$2/6,$E50&gt;$D$2),$E50*#REF!,"")</f>
        <v>#REF!</v>
      </c>
      <c r="AU50" s="109" t="e">
        <f>IF(AND($D50&gt;$D$2/6,$E50&gt;$D$2),$E50*#REF!,"")</f>
        <v>#REF!</v>
      </c>
      <c r="AV50" s="109" t="e">
        <f>IF(AND($D50&gt;$D$2/6,$E50&gt;$D$2),$E50*#REF!,"")</f>
        <v>#REF!</v>
      </c>
      <c r="AW50" s="109" t="e">
        <f>IF(AND($D50&gt;$D$2/6,$E50&gt;$D$2),$E50*#REF!,"")</f>
        <v>#REF!</v>
      </c>
      <c r="AX50" s="109" t="e">
        <f>IF(AND($D50&gt;$D$2/6,$E50&gt;$D$2),$E50*#REF!,"")</f>
        <v>#REF!</v>
      </c>
      <c r="AY50" s="6"/>
    </row>
    <row r="51" spans="1:51" ht="12.75" customHeight="1">
      <c r="A51" s="9" t="s">
        <v>348</v>
      </c>
      <c r="B51" s="17" t="s">
        <v>335</v>
      </c>
      <c r="C51" s="18" t="s">
        <v>46</v>
      </c>
      <c r="D51" s="131" t="e">
        <f>#REF!</f>
        <v>#REF!</v>
      </c>
      <c r="E51" s="10" t="e">
        <f>#REF!</f>
        <v>#REF!</v>
      </c>
      <c r="F51" s="11"/>
      <c r="G51" s="134" t="e">
        <f>IF(AND($D51&gt;$D$2/6,$E51&gt;$D$2),SUM(#REF!)*#REF!,"")</f>
        <v>#REF!</v>
      </c>
      <c r="H51" s="109" t="e">
        <f>IF(AND($D51&gt;$D$2/6,$E51&gt;$D$2,$S$3&lt;&gt;""),IF($E51*#REF!&gt;0,$E51*#REF!,""),IF(AND($D51&gt;$D$2/6,$E51&gt;$D$2),$E51*#REF!,""))</f>
        <v>#REF!</v>
      </c>
      <c r="I51" s="16"/>
      <c r="J51" s="134" t="e">
        <f>IF(AND($D51&gt;$D$2/6,$E51&gt;$D$2),$E51*#REF!,"")</f>
        <v>#REF!</v>
      </c>
      <c r="K51" s="135" t="e">
        <f>IF(AND($D51&gt;$D$2/6,$E51&gt;$D$2,OR($E51*#REF!/1000&gt;$S$2,$E51*#REF!/1000&lt;-$S$2)),$E51*#REF!/1000,"")</f>
        <v>#REF!</v>
      </c>
      <c r="L51" s="135"/>
      <c r="M51" s="135" t="e">
        <f>IF($S$3&lt;&gt;"",IF(AND($D51&gt;$D$2/6,$E51&gt;$D$2,$E51*#REF!/1000&gt;$S$2),$E51*#REF!/1000,""),IF(AND($D51&gt;$D$2/6,$E51&gt;$D$2,OR($E51*#REF!/1000&gt;$S$2,$E51*#REF!/1000&lt;-$S$2)),$E51*#REF!/1000,""))</f>
        <v>#REF!</v>
      </c>
      <c r="N51" s="135" t="e">
        <f>IF(AND($D51&gt;$D$2/6,$E51&gt;$D$2),SUM(#REF!)*#REF!/1000,"")</f>
        <v>#REF!</v>
      </c>
      <c r="O51" s="138" t="e">
        <f>IF($S$3&lt;&gt;"",IF(AND($D51&gt;$D$2/6,$E51&gt;$D$2,$E51*#REF!/1000&gt;$S$2),$E51*#REF!/1000,""),IF(AND($D51&gt;$D$2/6,$E51&gt;$D$2,OR($E51*#REF!/1000&gt;$S$2,$E51*#REF!/1000&lt;-$S$2)),$E51*#REF!/1000,""))</f>
        <v>#REF!</v>
      </c>
      <c r="P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Q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R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S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T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U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V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W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X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Y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Z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AA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AB51" s="111" t="e">
        <f>IF($S$3&lt;&gt;"",IF(AND($D51&gt;$D$2/6,$E51&gt;$D$2,$E51*#REF!/1000&gt;$S$2),$E51*#REF!/1000,""),IF(AND($D51&gt;$D$2/6,$E51&gt;$D$2,OR($E51*#REF!/1000&gt;$S$2,$E51*#REF!/1000&lt;-$S$2)),$E51*#REF!/1000,""))</f>
        <v>#REF!</v>
      </c>
      <c r="AC51" s="143" t="e">
        <f>IF($S$3&lt;&gt;"",IF(AND($D51&gt;$D$2/6,$E51&gt;$D$2,$E51*#REF!/1000&gt;$S$2),$E51*#REF!/1000,""),IF(AND($D51&gt;$D$2/6,$E51&gt;$D$2,OR($E51*#REF!/1000&gt;$S$2,$E51*#REF!/1000&lt;-$S$2)),$E51*#REF!/1000,""))</f>
        <v>#REF!</v>
      </c>
      <c r="AD51" s="140" t="e">
        <f>IF(AND($D51&gt;$D$2/6,$E51&gt;$D$2),$E51*#REF!,"")</f>
        <v>#REF!</v>
      </c>
      <c r="AE51" s="113" t="e">
        <f>IF($S$3&lt;&gt;"",IF(AND($D51&gt;$D$2/6,$E51&gt;$D$2,$E51*#REF!/1000&gt;$S$2),$E51*#REF!/1000,""),IF(AND($D51&gt;$D$2/6,$E51&gt;$D$2,OR($E51*#REF!/1000&gt;$S$2,$E51*#REF!/1000&lt;-$S$2)),$E51*#REF!/1000,""))</f>
        <v>#REF!</v>
      </c>
      <c r="AF51" s="113" t="e">
        <f>IF($S$3&lt;&gt;"",IF(AND($D51&gt;$D$2/6,$E51&gt;$D$2,$E51*#REF!/1000&gt;$S$2),$E51*#REF!/1000,""),IF(AND($D51&gt;$D$2/6,$E51&gt;$D$2,OR($E51*#REF!/1000&gt;$S$2,$E51*#REF!/1000&lt;-$S$2)),$E51*#REF!/1000,""))</f>
        <v>#REF!</v>
      </c>
      <c r="AG51" s="113" t="e">
        <f>IF($S$3&lt;&gt;"",IF(AND($D51&gt;$D$2/6,$E51&gt;$D$2,$E51*#REF!/1000&gt;$S$2),$E51*#REF!/1000,""),IF(AND($D51&gt;$D$2/6,$E51&gt;$D$2,OR($E51*#REF!/1000&gt;$S$2,$E51*#REF!/1000&lt;-$S$2)),$E51*#REF!/1000,""))</f>
        <v>#REF!</v>
      </c>
      <c r="AH51" s="113" t="e">
        <f>IF($S$3&lt;&gt;"",IF(AND($D51&gt;$D$2/6,$E51&gt;$D$2,$E51*#REF!/1000&gt;$S$2),$E51*#REF!/1000,""),IF(AND($D51&gt;$D$2/6,$E51&gt;$D$2,OR($E51*#REF!/1000&gt;$S$2,$E51*#REF!/1000&lt;-$S$2)),$E51*#REF!/1000,""))</f>
        <v>#REF!</v>
      </c>
      <c r="AI51" s="113" t="e">
        <f>IF($S$3&lt;&gt;"",IF(AND($D51&gt;$D$2/6,$E51&gt;$D$2,$E51*#REF!/1000&gt;$S$2),$E51*#REF!/1000,""),IF(AND($D51&gt;$D$2/6,$E51&gt;$D$2,OR($E51*#REF!/1000&gt;$S$2,$E51*#REF!/1000&lt;-$S$2)),$E51*#REF!/1000,""))</f>
        <v>#REF!</v>
      </c>
      <c r="AJ51" s="113" t="e">
        <f>IF($S$3&lt;&gt;"",IF(AND($D51&gt;$D$2/6,$E51&gt;$D$2,$E51*#REF!/1000&gt;$S$2),$E51*#REF!/1000,""),IF(AND($D51&gt;$D$2/6,$E51&gt;$D$2,OR($E51*#REF!/1000&gt;$S$2,$E51*#REF!/1000&lt;-$S$2)),$E51*#REF!/1000,""))</f>
        <v>#REF!</v>
      </c>
      <c r="AK51" s="113" t="e">
        <f>IF($S$3&lt;&gt;"",IF(AND($D51&gt;$D$2/6,$E51&gt;$D$2,$E51*#REF!/1000&gt;$S$2),$E51*#REF!/1000,""),IF(AND($D51&gt;$D$2/6,$E51&gt;$D$2,OR($E51*#REF!/1000&gt;$S$2,$E51*#REF!/1000&lt;-$S$2)),$E51*#REF!/1000,""))</f>
        <v>#REF!</v>
      </c>
      <c r="AL51" s="113" t="e">
        <f>IF($S$3&lt;&gt;"",IF(AND($D51&gt;$D$2/6,$E51&gt;$D$2,$E51*#REF!/1000&gt;$S$2),$E51*#REF!/1000,""),IF(AND($D51&gt;$D$2/6,$E51&gt;$D$2,OR($E51*#REF!/1000&gt;$S$2,$E51*#REF!/1000&lt;-$S$2)),$E51*#REF!/1000,""))</f>
        <v>#REF!</v>
      </c>
      <c r="AM51" s="113" t="e">
        <f>IF($S$3&lt;&gt;"",IF(AND($D51&gt;$D$2/6,$E51&gt;$D$2,$E51*#REF!/1000&gt;$S$2),$E51*#REF!/1000,""),IF(AND($D51&gt;$D$2/6,$E51&gt;$D$2,OR($E51*#REF!/1000&gt;$S$2,$E51*#REF!/1000&lt;-$S$2)),$E51*#REF!/1000,""))</f>
        <v>#REF!</v>
      </c>
      <c r="AN51" s="149" t="e">
        <f>IF($S$3&lt;&gt;"",IF(AND($D51&gt;$D$2/6,$E51&gt;$D$2,$E51*#REF!/1000&gt;$S$2),$E51*#REF!/1000,""),IF(AND($D51&gt;$D$2/6,$E51&gt;$D$2,OR($E51*#REF!/1000&gt;$S$2,$E51*#REF!/1000&lt;-$S$2)),$E51*#REF!/1000,""))</f>
        <v>#REF!</v>
      </c>
      <c r="AO51" s="109" t="e">
        <f>IF(AND($D51&gt;$D$2/6,$E51&gt;$D$2),$E51*#REF!,"")</f>
        <v>#REF!</v>
      </c>
      <c r="AP51" s="109" t="e">
        <f>IF(AND($D51&gt;$D$2/6,$E51&gt;$D$2),$E51*#REF!,"")</f>
        <v>#REF!</v>
      </c>
      <c r="AQ51" s="109" t="e">
        <f>IF(AND($D51&gt;$D$2/6,$E51&gt;$D$2),$E51*#REF!,"")</f>
        <v>#REF!</v>
      </c>
      <c r="AR51" s="109" t="e">
        <f>IF(AND($D51&gt;$D$2/6,$E51&gt;$D$2),$E51*#REF!,"")</f>
        <v>#REF!</v>
      </c>
      <c r="AS51" s="109" t="e">
        <f>IF(AND($D51&gt;$D$2/6,$E51&gt;$D$2),$E51*#REF!,"")</f>
        <v>#REF!</v>
      </c>
      <c r="AT51" s="109" t="e">
        <f>IF(AND($D51&gt;$D$2/6,$E51&gt;$D$2),$E51*#REF!,"")</f>
        <v>#REF!</v>
      </c>
      <c r="AU51" s="109" t="e">
        <f>IF(AND($D51&gt;$D$2/6,$E51&gt;$D$2),$E51*#REF!,"")</f>
        <v>#REF!</v>
      </c>
      <c r="AV51" s="109" t="e">
        <f>IF(AND($D51&gt;$D$2/6,$E51&gt;$D$2),$E51*#REF!,"")</f>
        <v>#REF!</v>
      </c>
      <c r="AW51" s="109" t="e">
        <f>IF(AND($D51&gt;$D$2/6,$E51&gt;$D$2),$E51*#REF!,"")</f>
        <v>#REF!</v>
      </c>
      <c r="AX51" s="109" t="e">
        <f>IF(AND($D51&gt;$D$2/6,$E51&gt;$D$2),$E51*#REF!,"")</f>
        <v>#REF!</v>
      </c>
      <c r="AY51" s="6"/>
    </row>
    <row r="52" spans="1:51" ht="12.75" customHeight="1">
      <c r="A52" s="9" t="s">
        <v>348</v>
      </c>
      <c r="B52" s="17" t="s">
        <v>335</v>
      </c>
      <c r="C52" s="18" t="s">
        <v>47</v>
      </c>
      <c r="D52" s="131" t="e">
        <f>#REF!</f>
        <v>#REF!</v>
      </c>
      <c r="E52" s="10" t="e">
        <f>#REF!</f>
        <v>#REF!</v>
      </c>
      <c r="F52" s="11"/>
      <c r="G52" s="134" t="e">
        <f>IF(AND($D52&gt;$D$2/6,$E52&gt;$D$2),SUM(#REF!)*#REF!,"")</f>
        <v>#REF!</v>
      </c>
      <c r="H52" s="109" t="e">
        <f>IF(AND($D52&gt;$D$2/6,$E52&gt;$D$2,$S$3&lt;&gt;""),IF($E52*#REF!&gt;0,$E52*#REF!,""),IF(AND($D52&gt;$D$2/6,$E52&gt;$D$2),$E52*#REF!,""))</f>
        <v>#REF!</v>
      </c>
      <c r="I52" s="16"/>
      <c r="J52" s="134" t="e">
        <f>IF(AND($D52&gt;$D$2/6,$E52&gt;$D$2),$E52*#REF!,"")</f>
        <v>#REF!</v>
      </c>
      <c r="K52" s="135" t="e">
        <f>IF(AND($D52&gt;$D$2/6,$E52&gt;$D$2,OR($E52*#REF!/1000&gt;$S$2,$E52*#REF!/1000&lt;-$S$2)),$E52*#REF!/1000,"")</f>
        <v>#REF!</v>
      </c>
      <c r="L52" s="135"/>
      <c r="M52" s="135" t="e">
        <f>IF($S$3&lt;&gt;"",IF(AND($D52&gt;$D$2/6,$E52&gt;$D$2,$E52*#REF!/1000&gt;$S$2),$E52*#REF!/1000,""),IF(AND($D52&gt;$D$2/6,$E52&gt;$D$2,OR($E52*#REF!/1000&gt;$S$2,$E52*#REF!/1000&lt;-$S$2)),$E52*#REF!/1000,""))</f>
        <v>#REF!</v>
      </c>
      <c r="N52" s="135" t="e">
        <f>IF(AND($D52&gt;$D$2/6,$E52&gt;$D$2),SUM(#REF!)*#REF!/1000,"")</f>
        <v>#REF!</v>
      </c>
      <c r="O52" s="138" t="e">
        <f>IF($S$3&lt;&gt;"",IF(AND($D52&gt;$D$2/6,$E52&gt;$D$2,$E52*#REF!/1000&gt;$S$2),$E52*#REF!/1000,""),IF(AND($D52&gt;$D$2/6,$E52&gt;$D$2,OR($E52*#REF!/1000&gt;$S$2,$E52*#REF!/1000&lt;-$S$2)),$E52*#REF!/1000,""))</f>
        <v>#REF!</v>
      </c>
      <c r="P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Q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R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S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T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U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V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W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X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Y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Z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AA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AB52" s="111" t="e">
        <f>IF($S$3&lt;&gt;"",IF(AND($D52&gt;$D$2/6,$E52&gt;$D$2,$E52*#REF!/1000&gt;$S$2),$E52*#REF!/1000,""),IF(AND($D52&gt;$D$2/6,$E52&gt;$D$2,OR($E52*#REF!/1000&gt;$S$2,$E52*#REF!/1000&lt;-$S$2)),$E52*#REF!/1000,""))</f>
        <v>#REF!</v>
      </c>
      <c r="AC52" s="143" t="e">
        <f>IF($S$3&lt;&gt;"",IF(AND($D52&gt;$D$2/6,$E52&gt;$D$2,$E52*#REF!/1000&gt;$S$2),$E52*#REF!/1000,""),IF(AND($D52&gt;$D$2/6,$E52&gt;$D$2,OR($E52*#REF!/1000&gt;$S$2,$E52*#REF!/1000&lt;-$S$2)),$E52*#REF!/1000,""))</f>
        <v>#REF!</v>
      </c>
      <c r="AD52" s="140" t="e">
        <f>IF(AND($D52&gt;$D$2/6,$E52&gt;$D$2),$E52*#REF!,"")</f>
        <v>#REF!</v>
      </c>
      <c r="AE52" s="113" t="e">
        <f>IF($S$3&lt;&gt;"",IF(AND($D52&gt;$D$2/6,$E52&gt;$D$2,$E52*#REF!/1000&gt;$S$2),$E52*#REF!/1000,""),IF(AND($D52&gt;$D$2/6,$E52&gt;$D$2,OR($E52*#REF!/1000&gt;$S$2,$E52*#REF!/1000&lt;-$S$2)),$E52*#REF!/1000,""))</f>
        <v>#REF!</v>
      </c>
      <c r="AF52" s="113" t="e">
        <f>IF($S$3&lt;&gt;"",IF(AND($D52&gt;$D$2/6,$E52&gt;$D$2,$E52*#REF!/1000&gt;$S$2),$E52*#REF!/1000,""),IF(AND($D52&gt;$D$2/6,$E52&gt;$D$2,OR($E52*#REF!/1000&gt;$S$2,$E52*#REF!/1000&lt;-$S$2)),$E52*#REF!/1000,""))</f>
        <v>#REF!</v>
      </c>
      <c r="AG52" s="113" t="e">
        <f>IF($S$3&lt;&gt;"",IF(AND($D52&gt;$D$2/6,$E52&gt;$D$2,$E52*#REF!/1000&gt;$S$2),$E52*#REF!/1000,""),IF(AND($D52&gt;$D$2/6,$E52&gt;$D$2,OR($E52*#REF!/1000&gt;$S$2,$E52*#REF!/1000&lt;-$S$2)),$E52*#REF!/1000,""))</f>
        <v>#REF!</v>
      </c>
      <c r="AH52" s="113" t="e">
        <f>IF($S$3&lt;&gt;"",IF(AND($D52&gt;$D$2/6,$E52&gt;$D$2,$E52*#REF!/1000&gt;$S$2),$E52*#REF!/1000,""),IF(AND($D52&gt;$D$2/6,$E52&gt;$D$2,OR($E52*#REF!/1000&gt;$S$2,$E52*#REF!/1000&lt;-$S$2)),$E52*#REF!/1000,""))</f>
        <v>#REF!</v>
      </c>
      <c r="AI52" s="113" t="e">
        <f>IF($S$3&lt;&gt;"",IF(AND($D52&gt;$D$2/6,$E52&gt;$D$2,$E52*#REF!/1000&gt;$S$2),$E52*#REF!/1000,""),IF(AND($D52&gt;$D$2/6,$E52&gt;$D$2,OR($E52*#REF!/1000&gt;$S$2,$E52*#REF!/1000&lt;-$S$2)),$E52*#REF!/1000,""))</f>
        <v>#REF!</v>
      </c>
      <c r="AJ52" s="113" t="e">
        <f>IF($S$3&lt;&gt;"",IF(AND($D52&gt;$D$2/6,$E52&gt;$D$2,$E52*#REF!/1000&gt;$S$2),$E52*#REF!/1000,""),IF(AND($D52&gt;$D$2/6,$E52&gt;$D$2,OR($E52*#REF!/1000&gt;$S$2,$E52*#REF!/1000&lt;-$S$2)),$E52*#REF!/1000,""))</f>
        <v>#REF!</v>
      </c>
      <c r="AK52" s="113" t="e">
        <f>IF($S$3&lt;&gt;"",IF(AND($D52&gt;$D$2/6,$E52&gt;$D$2,$E52*#REF!/1000&gt;$S$2),$E52*#REF!/1000,""),IF(AND($D52&gt;$D$2/6,$E52&gt;$D$2,OR($E52*#REF!/1000&gt;$S$2,$E52*#REF!/1000&lt;-$S$2)),$E52*#REF!/1000,""))</f>
        <v>#REF!</v>
      </c>
      <c r="AL52" s="113" t="e">
        <f>IF($S$3&lt;&gt;"",IF(AND($D52&gt;$D$2/6,$E52&gt;$D$2,$E52*#REF!/1000&gt;$S$2),$E52*#REF!/1000,""),IF(AND($D52&gt;$D$2/6,$E52&gt;$D$2,OR($E52*#REF!/1000&gt;$S$2,$E52*#REF!/1000&lt;-$S$2)),$E52*#REF!/1000,""))</f>
        <v>#REF!</v>
      </c>
      <c r="AM52" s="113" t="e">
        <f>IF($S$3&lt;&gt;"",IF(AND($D52&gt;$D$2/6,$E52&gt;$D$2,$E52*#REF!/1000&gt;$S$2),$E52*#REF!/1000,""),IF(AND($D52&gt;$D$2/6,$E52&gt;$D$2,OR($E52*#REF!/1000&gt;$S$2,$E52*#REF!/1000&lt;-$S$2)),$E52*#REF!/1000,""))</f>
        <v>#REF!</v>
      </c>
      <c r="AN52" s="149" t="e">
        <f>IF($S$3&lt;&gt;"",IF(AND($D52&gt;$D$2/6,$E52&gt;$D$2,$E52*#REF!/1000&gt;$S$2),$E52*#REF!/1000,""),IF(AND($D52&gt;$D$2/6,$E52&gt;$D$2,OR($E52*#REF!/1000&gt;$S$2,$E52*#REF!/1000&lt;-$S$2)),$E52*#REF!/1000,""))</f>
        <v>#REF!</v>
      </c>
      <c r="AO52" s="109" t="e">
        <f>IF(AND($D52&gt;$D$2/6,$E52&gt;$D$2),$E52*#REF!,"")</f>
        <v>#REF!</v>
      </c>
      <c r="AP52" s="109" t="e">
        <f>IF(AND($D52&gt;$D$2/6,$E52&gt;$D$2),$E52*#REF!,"")</f>
        <v>#REF!</v>
      </c>
      <c r="AQ52" s="109" t="e">
        <f>IF(AND($D52&gt;$D$2/6,$E52&gt;$D$2),$E52*#REF!,"")</f>
        <v>#REF!</v>
      </c>
      <c r="AR52" s="109" t="e">
        <f>IF(AND($D52&gt;$D$2/6,$E52&gt;$D$2),$E52*#REF!,"")</f>
        <v>#REF!</v>
      </c>
      <c r="AS52" s="109" t="e">
        <f>IF(AND($D52&gt;$D$2/6,$E52&gt;$D$2),$E52*#REF!,"")</f>
        <v>#REF!</v>
      </c>
      <c r="AT52" s="109" t="e">
        <f>IF(AND($D52&gt;$D$2/6,$E52&gt;$D$2),$E52*#REF!,"")</f>
        <v>#REF!</v>
      </c>
      <c r="AU52" s="109" t="e">
        <f>IF(AND($D52&gt;$D$2/6,$E52&gt;$D$2),$E52*#REF!,"")</f>
        <v>#REF!</v>
      </c>
      <c r="AV52" s="109" t="e">
        <f>IF(AND($D52&gt;$D$2/6,$E52&gt;$D$2),$E52*#REF!,"")</f>
        <v>#REF!</v>
      </c>
      <c r="AW52" s="109" t="e">
        <f>IF(AND($D52&gt;$D$2/6,$E52&gt;$D$2),$E52*#REF!,"")</f>
        <v>#REF!</v>
      </c>
      <c r="AX52" s="109" t="e">
        <f>IF(AND($D52&gt;$D$2/6,$E52&gt;$D$2),$E52*#REF!,"")</f>
        <v>#REF!</v>
      </c>
      <c r="AY52" s="6"/>
    </row>
    <row r="53" spans="1:51" ht="12.75" customHeight="1">
      <c r="A53" s="9" t="s">
        <v>348</v>
      </c>
      <c r="B53" s="17" t="s">
        <v>335</v>
      </c>
      <c r="C53" s="18" t="s">
        <v>48</v>
      </c>
      <c r="D53" s="131" t="e">
        <f>#REF!</f>
        <v>#REF!</v>
      </c>
      <c r="E53" s="10" t="e">
        <f>#REF!</f>
        <v>#REF!</v>
      </c>
      <c r="F53" s="11"/>
      <c r="G53" s="134" t="e">
        <f>IF(AND($D53&gt;$D$2/6,$E53&gt;$D$2),SUM(#REF!)*#REF!,"")</f>
        <v>#REF!</v>
      </c>
      <c r="H53" s="109" t="e">
        <f>IF(AND($D53&gt;$D$2/6,$E53&gt;$D$2,$S$3&lt;&gt;""),IF($E53*#REF!&gt;0,$E53*#REF!,""),IF(AND($D53&gt;$D$2/6,$E53&gt;$D$2),$E53*#REF!,""))</f>
        <v>#REF!</v>
      </c>
      <c r="I53" s="16"/>
      <c r="J53" s="134" t="e">
        <f>IF(AND($D53&gt;$D$2/6,$E53&gt;$D$2),$E53*#REF!,"")</f>
        <v>#REF!</v>
      </c>
      <c r="K53" s="135" t="e">
        <f>IF(AND($D53&gt;$D$2/6,$E53&gt;$D$2,OR($E53*#REF!/1000&gt;$S$2,$E53*#REF!/1000&lt;-$S$2)),$E53*#REF!/1000,"")</f>
        <v>#REF!</v>
      </c>
      <c r="L53" s="135"/>
      <c r="M53" s="135" t="e">
        <f>IF($S$3&lt;&gt;"",IF(AND($D53&gt;$D$2/6,$E53&gt;$D$2,$E53*#REF!/1000&gt;$S$2),$E53*#REF!/1000,""),IF(AND($D53&gt;$D$2/6,$E53&gt;$D$2,OR($E53*#REF!/1000&gt;$S$2,$E53*#REF!/1000&lt;-$S$2)),$E53*#REF!/1000,""))</f>
        <v>#REF!</v>
      </c>
      <c r="N53" s="135" t="e">
        <f>IF(AND($D53&gt;$D$2/6,$E53&gt;$D$2),SUM(#REF!)*#REF!/1000,"")</f>
        <v>#REF!</v>
      </c>
      <c r="O53" s="138" t="e">
        <f>IF($S$3&lt;&gt;"",IF(AND($D53&gt;$D$2/6,$E53&gt;$D$2,$E53*#REF!/1000&gt;$S$2),$E53*#REF!/1000,""),IF(AND($D53&gt;$D$2/6,$E53&gt;$D$2,OR($E53*#REF!/1000&gt;$S$2,$E53*#REF!/1000&lt;-$S$2)),$E53*#REF!/1000,""))</f>
        <v>#REF!</v>
      </c>
      <c r="P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Q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R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S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T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U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V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W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X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Y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Z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AA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AB53" s="111" t="e">
        <f>IF($S$3&lt;&gt;"",IF(AND($D53&gt;$D$2/6,$E53&gt;$D$2,$E53*#REF!/1000&gt;$S$2),$E53*#REF!/1000,""),IF(AND($D53&gt;$D$2/6,$E53&gt;$D$2,OR($E53*#REF!/1000&gt;$S$2,$E53*#REF!/1000&lt;-$S$2)),$E53*#REF!/1000,""))</f>
        <v>#REF!</v>
      </c>
      <c r="AC53" s="143" t="e">
        <f>IF($S$3&lt;&gt;"",IF(AND($D53&gt;$D$2/6,$E53&gt;$D$2,$E53*#REF!/1000&gt;$S$2),$E53*#REF!/1000,""),IF(AND($D53&gt;$D$2/6,$E53&gt;$D$2,OR($E53*#REF!/1000&gt;$S$2,$E53*#REF!/1000&lt;-$S$2)),$E53*#REF!/1000,""))</f>
        <v>#REF!</v>
      </c>
      <c r="AD53" s="140" t="e">
        <f>IF(AND($D53&gt;$D$2/6,$E53&gt;$D$2),$E53*#REF!,"")</f>
        <v>#REF!</v>
      </c>
      <c r="AE53" s="113" t="e">
        <f>IF($S$3&lt;&gt;"",IF(AND($D53&gt;$D$2/6,$E53&gt;$D$2,$E53*#REF!/1000&gt;$S$2),$E53*#REF!/1000,""),IF(AND($D53&gt;$D$2/6,$E53&gt;$D$2,OR($E53*#REF!/1000&gt;$S$2,$E53*#REF!/1000&lt;-$S$2)),$E53*#REF!/1000,""))</f>
        <v>#REF!</v>
      </c>
      <c r="AF53" s="113" t="e">
        <f>IF($S$3&lt;&gt;"",IF(AND($D53&gt;$D$2/6,$E53&gt;$D$2,$E53*#REF!/1000&gt;$S$2),$E53*#REF!/1000,""),IF(AND($D53&gt;$D$2/6,$E53&gt;$D$2,OR($E53*#REF!/1000&gt;$S$2,$E53*#REF!/1000&lt;-$S$2)),$E53*#REF!/1000,""))</f>
        <v>#REF!</v>
      </c>
      <c r="AG53" s="113" t="e">
        <f>IF($S$3&lt;&gt;"",IF(AND($D53&gt;$D$2/6,$E53&gt;$D$2,$E53*#REF!/1000&gt;$S$2),$E53*#REF!/1000,""),IF(AND($D53&gt;$D$2/6,$E53&gt;$D$2,OR($E53*#REF!/1000&gt;$S$2,$E53*#REF!/1000&lt;-$S$2)),$E53*#REF!/1000,""))</f>
        <v>#REF!</v>
      </c>
      <c r="AH53" s="113" t="e">
        <f>IF($S$3&lt;&gt;"",IF(AND($D53&gt;$D$2/6,$E53&gt;$D$2,$E53*#REF!/1000&gt;$S$2),$E53*#REF!/1000,""),IF(AND($D53&gt;$D$2/6,$E53&gt;$D$2,OR($E53*#REF!/1000&gt;$S$2,$E53*#REF!/1000&lt;-$S$2)),$E53*#REF!/1000,""))</f>
        <v>#REF!</v>
      </c>
      <c r="AI53" s="113" t="e">
        <f>IF($S$3&lt;&gt;"",IF(AND($D53&gt;$D$2/6,$E53&gt;$D$2,$E53*#REF!/1000&gt;$S$2),$E53*#REF!/1000,""),IF(AND($D53&gt;$D$2/6,$E53&gt;$D$2,OR($E53*#REF!/1000&gt;$S$2,$E53*#REF!/1000&lt;-$S$2)),$E53*#REF!/1000,""))</f>
        <v>#REF!</v>
      </c>
      <c r="AJ53" s="113" t="e">
        <f>IF($S$3&lt;&gt;"",IF(AND($D53&gt;$D$2/6,$E53&gt;$D$2,$E53*#REF!/1000&gt;$S$2),$E53*#REF!/1000,""),IF(AND($D53&gt;$D$2/6,$E53&gt;$D$2,OR($E53*#REF!/1000&gt;$S$2,$E53*#REF!/1000&lt;-$S$2)),$E53*#REF!/1000,""))</f>
        <v>#REF!</v>
      </c>
      <c r="AK53" s="113" t="e">
        <f>IF($S$3&lt;&gt;"",IF(AND($D53&gt;$D$2/6,$E53&gt;$D$2,$E53*#REF!/1000&gt;$S$2),$E53*#REF!/1000,""),IF(AND($D53&gt;$D$2/6,$E53&gt;$D$2,OR($E53*#REF!/1000&gt;$S$2,$E53*#REF!/1000&lt;-$S$2)),$E53*#REF!/1000,""))</f>
        <v>#REF!</v>
      </c>
      <c r="AL53" s="113" t="e">
        <f>IF($S$3&lt;&gt;"",IF(AND($D53&gt;$D$2/6,$E53&gt;$D$2,$E53*#REF!/1000&gt;$S$2),$E53*#REF!/1000,""),IF(AND($D53&gt;$D$2/6,$E53&gt;$D$2,OR($E53*#REF!/1000&gt;$S$2,$E53*#REF!/1000&lt;-$S$2)),$E53*#REF!/1000,""))</f>
        <v>#REF!</v>
      </c>
      <c r="AM53" s="113" t="e">
        <f>IF($S$3&lt;&gt;"",IF(AND($D53&gt;$D$2/6,$E53&gt;$D$2,$E53*#REF!/1000&gt;$S$2),$E53*#REF!/1000,""),IF(AND($D53&gt;$D$2/6,$E53&gt;$D$2,OR($E53*#REF!/1000&gt;$S$2,$E53*#REF!/1000&lt;-$S$2)),$E53*#REF!/1000,""))</f>
        <v>#REF!</v>
      </c>
      <c r="AN53" s="149" t="e">
        <f>IF($S$3&lt;&gt;"",IF(AND($D53&gt;$D$2/6,$E53&gt;$D$2,$E53*#REF!/1000&gt;$S$2),$E53*#REF!/1000,""),IF(AND($D53&gt;$D$2/6,$E53&gt;$D$2,OR($E53*#REF!/1000&gt;$S$2,$E53*#REF!/1000&lt;-$S$2)),$E53*#REF!/1000,""))</f>
        <v>#REF!</v>
      </c>
      <c r="AO53" s="109" t="e">
        <f>IF(AND($D53&gt;$D$2/6,$E53&gt;$D$2),$E53*#REF!,"")</f>
        <v>#REF!</v>
      </c>
      <c r="AP53" s="109" t="e">
        <f>IF(AND($D53&gt;$D$2/6,$E53&gt;$D$2),$E53*#REF!,"")</f>
        <v>#REF!</v>
      </c>
      <c r="AQ53" s="109" t="e">
        <f>IF(AND($D53&gt;$D$2/6,$E53&gt;$D$2),$E53*#REF!,"")</f>
        <v>#REF!</v>
      </c>
      <c r="AR53" s="109" t="e">
        <f>IF(AND($D53&gt;$D$2/6,$E53&gt;$D$2),$E53*#REF!,"")</f>
        <v>#REF!</v>
      </c>
      <c r="AS53" s="109" t="e">
        <f>IF(AND($D53&gt;$D$2/6,$E53&gt;$D$2),$E53*#REF!,"")</f>
        <v>#REF!</v>
      </c>
      <c r="AT53" s="109" t="e">
        <f>IF(AND($D53&gt;$D$2/6,$E53&gt;$D$2),$E53*#REF!,"")</f>
        <v>#REF!</v>
      </c>
      <c r="AU53" s="109" t="e">
        <f>IF(AND($D53&gt;$D$2/6,$E53&gt;$D$2),$E53*#REF!,"")</f>
        <v>#REF!</v>
      </c>
      <c r="AV53" s="109" t="e">
        <f>IF(AND($D53&gt;$D$2/6,$E53&gt;$D$2),$E53*#REF!,"")</f>
        <v>#REF!</v>
      </c>
      <c r="AW53" s="109" t="e">
        <f>IF(AND($D53&gt;$D$2/6,$E53&gt;$D$2),$E53*#REF!,"")</f>
        <v>#REF!</v>
      </c>
      <c r="AX53" s="109" t="e">
        <f>IF(AND($D53&gt;$D$2/6,$E53&gt;$D$2),$E53*#REF!,"")</f>
        <v>#REF!</v>
      </c>
      <c r="AY53" s="6"/>
    </row>
    <row r="54" spans="1:51" ht="12.75" customHeight="1">
      <c r="A54" s="9" t="s">
        <v>349</v>
      </c>
      <c r="B54" s="17" t="s">
        <v>334</v>
      </c>
      <c r="C54" s="18" t="s">
        <v>49</v>
      </c>
      <c r="D54" s="131" t="e">
        <f>#REF!</f>
        <v>#REF!</v>
      </c>
      <c r="E54" s="10" t="e">
        <f>#REF!</f>
        <v>#REF!</v>
      </c>
      <c r="F54" s="11"/>
      <c r="G54" s="134" t="e">
        <f>IF(AND($D54&gt;$D$2/6,$E54&gt;$D$2),SUM(#REF!)*#REF!,"")</f>
        <v>#REF!</v>
      </c>
      <c r="H54" s="109" t="e">
        <f>IF(AND($D54&gt;$D$2/6,$E54&gt;$D$2,$S$3&lt;&gt;""),IF($E54*#REF!&gt;0,$E54*#REF!,""),IF(AND($D54&gt;$D$2/6,$E54&gt;$D$2),$E54*#REF!,""))</f>
        <v>#REF!</v>
      </c>
      <c r="I54" s="16"/>
      <c r="J54" s="134" t="e">
        <f>IF(AND($D54&gt;$D$2/6,$E54&gt;$D$2),$E54*#REF!,"")</f>
        <v>#REF!</v>
      </c>
      <c r="K54" s="135" t="e">
        <f>IF(AND($D54&gt;$D$2/6,$E54&gt;$D$2,OR($E54*#REF!/1000&gt;$S$2,$E54*#REF!/1000&lt;-$S$2)),$E54*#REF!/1000,"")</f>
        <v>#REF!</v>
      </c>
      <c r="L54" s="135"/>
      <c r="M54" s="135" t="e">
        <f>IF($S$3&lt;&gt;"",IF(AND($D54&gt;$D$2/6,$E54&gt;$D$2,$E54*#REF!/1000&gt;$S$2),$E54*#REF!/1000,""),IF(AND($D54&gt;$D$2/6,$E54&gt;$D$2,OR($E54*#REF!/1000&gt;$S$2,$E54*#REF!/1000&lt;-$S$2)),$E54*#REF!/1000,""))</f>
        <v>#REF!</v>
      </c>
      <c r="N54" s="135" t="e">
        <f>IF(AND($D54&gt;$D$2/6,$E54&gt;$D$2),SUM(#REF!)*#REF!/1000,"")</f>
        <v>#REF!</v>
      </c>
      <c r="O54" s="138" t="e">
        <f>IF($S$3&lt;&gt;"",IF(AND($D54&gt;$D$2/6,$E54&gt;$D$2,$E54*#REF!/1000&gt;$S$2),$E54*#REF!/1000,""),IF(AND($D54&gt;$D$2/6,$E54&gt;$D$2,OR($E54*#REF!/1000&gt;$S$2,$E54*#REF!/1000&lt;-$S$2)),$E54*#REF!/1000,""))</f>
        <v>#REF!</v>
      </c>
      <c r="P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Q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R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S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T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U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V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W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X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Y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Z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AA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AB54" s="111" t="e">
        <f>IF($S$3&lt;&gt;"",IF(AND($D54&gt;$D$2/6,$E54&gt;$D$2,$E54*#REF!/1000&gt;$S$2),$E54*#REF!/1000,""),IF(AND($D54&gt;$D$2/6,$E54&gt;$D$2,OR($E54*#REF!/1000&gt;$S$2,$E54*#REF!/1000&lt;-$S$2)),$E54*#REF!/1000,""))</f>
        <v>#REF!</v>
      </c>
      <c r="AC54" s="143" t="e">
        <f>IF($S$3&lt;&gt;"",IF(AND($D54&gt;$D$2/6,$E54&gt;$D$2,$E54*#REF!/1000&gt;$S$2),$E54*#REF!/1000,""),IF(AND($D54&gt;$D$2/6,$E54&gt;$D$2,OR($E54*#REF!/1000&gt;$S$2,$E54*#REF!/1000&lt;-$S$2)),$E54*#REF!/1000,""))</f>
        <v>#REF!</v>
      </c>
      <c r="AD54" s="140" t="e">
        <f>IF(AND($D54&gt;$D$2/6,$E54&gt;$D$2),$E54*#REF!,"")</f>
        <v>#REF!</v>
      </c>
      <c r="AE54" s="113" t="e">
        <f>IF($S$3&lt;&gt;"",IF(AND($D54&gt;$D$2/6,$E54&gt;$D$2,$E54*#REF!/1000&gt;$S$2),$E54*#REF!/1000,""),IF(AND($D54&gt;$D$2/6,$E54&gt;$D$2,OR($E54*#REF!/1000&gt;$S$2,$E54*#REF!/1000&lt;-$S$2)),$E54*#REF!/1000,""))</f>
        <v>#REF!</v>
      </c>
      <c r="AF54" s="113" t="e">
        <f>IF($S$3&lt;&gt;"",IF(AND($D54&gt;$D$2/6,$E54&gt;$D$2,$E54*#REF!/1000&gt;$S$2),$E54*#REF!/1000,""),IF(AND($D54&gt;$D$2/6,$E54&gt;$D$2,OR($E54*#REF!/1000&gt;$S$2,$E54*#REF!/1000&lt;-$S$2)),$E54*#REF!/1000,""))</f>
        <v>#REF!</v>
      </c>
      <c r="AG54" s="113" t="e">
        <f>IF($S$3&lt;&gt;"",IF(AND($D54&gt;$D$2/6,$E54&gt;$D$2,$E54*#REF!/1000&gt;$S$2),$E54*#REF!/1000,""),IF(AND($D54&gt;$D$2/6,$E54&gt;$D$2,OR($E54*#REF!/1000&gt;$S$2,$E54*#REF!/1000&lt;-$S$2)),$E54*#REF!/1000,""))</f>
        <v>#REF!</v>
      </c>
      <c r="AH54" s="113" t="e">
        <f>IF($S$3&lt;&gt;"",IF(AND($D54&gt;$D$2/6,$E54&gt;$D$2,$E54*#REF!/1000&gt;$S$2),$E54*#REF!/1000,""),IF(AND($D54&gt;$D$2/6,$E54&gt;$D$2,OR($E54*#REF!/1000&gt;$S$2,$E54*#REF!/1000&lt;-$S$2)),$E54*#REF!/1000,""))</f>
        <v>#REF!</v>
      </c>
      <c r="AI54" s="113" t="e">
        <f>IF($S$3&lt;&gt;"",IF(AND($D54&gt;$D$2/6,$E54&gt;$D$2,$E54*#REF!/1000&gt;$S$2),$E54*#REF!/1000,""),IF(AND($D54&gt;$D$2/6,$E54&gt;$D$2,OR($E54*#REF!/1000&gt;$S$2,$E54*#REF!/1000&lt;-$S$2)),$E54*#REF!/1000,""))</f>
        <v>#REF!</v>
      </c>
      <c r="AJ54" s="113" t="e">
        <f>IF($S$3&lt;&gt;"",IF(AND($D54&gt;$D$2/6,$E54&gt;$D$2,$E54*#REF!/1000&gt;$S$2),$E54*#REF!/1000,""),IF(AND($D54&gt;$D$2/6,$E54&gt;$D$2,OR($E54*#REF!/1000&gt;$S$2,$E54*#REF!/1000&lt;-$S$2)),$E54*#REF!/1000,""))</f>
        <v>#REF!</v>
      </c>
      <c r="AK54" s="113" t="e">
        <f>IF($S$3&lt;&gt;"",IF(AND($D54&gt;$D$2/6,$E54&gt;$D$2,$E54*#REF!/1000&gt;$S$2),$E54*#REF!/1000,""),IF(AND($D54&gt;$D$2/6,$E54&gt;$D$2,OR($E54*#REF!/1000&gt;$S$2,$E54*#REF!/1000&lt;-$S$2)),$E54*#REF!/1000,""))</f>
        <v>#REF!</v>
      </c>
      <c r="AL54" s="113" t="e">
        <f>IF($S$3&lt;&gt;"",IF(AND($D54&gt;$D$2/6,$E54&gt;$D$2,$E54*#REF!/1000&gt;$S$2),$E54*#REF!/1000,""),IF(AND($D54&gt;$D$2/6,$E54&gt;$D$2,OR($E54*#REF!/1000&gt;$S$2,$E54*#REF!/1000&lt;-$S$2)),$E54*#REF!/1000,""))</f>
        <v>#REF!</v>
      </c>
      <c r="AM54" s="113" t="e">
        <f>IF($S$3&lt;&gt;"",IF(AND($D54&gt;$D$2/6,$E54&gt;$D$2,$E54*#REF!/1000&gt;$S$2),$E54*#REF!/1000,""),IF(AND($D54&gt;$D$2/6,$E54&gt;$D$2,OR($E54*#REF!/1000&gt;$S$2,$E54*#REF!/1000&lt;-$S$2)),$E54*#REF!/1000,""))</f>
        <v>#REF!</v>
      </c>
      <c r="AN54" s="149" t="e">
        <f>IF($S$3&lt;&gt;"",IF(AND($D54&gt;$D$2/6,$E54&gt;$D$2,$E54*#REF!/1000&gt;$S$2),$E54*#REF!/1000,""),IF(AND($D54&gt;$D$2/6,$E54&gt;$D$2,OR($E54*#REF!/1000&gt;$S$2,$E54*#REF!/1000&lt;-$S$2)),$E54*#REF!/1000,""))</f>
        <v>#REF!</v>
      </c>
      <c r="AO54" s="109" t="e">
        <f>IF(AND($D54&gt;$D$2/6,$E54&gt;$D$2),$E54*#REF!,"")</f>
        <v>#REF!</v>
      </c>
      <c r="AP54" s="109" t="e">
        <f>IF(AND($D54&gt;$D$2/6,$E54&gt;$D$2),$E54*#REF!,"")</f>
        <v>#REF!</v>
      </c>
      <c r="AQ54" s="109" t="e">
        <f>IF(AND($D54&gt;$D$2/6,$E54&gt;$D$2),$E54*#REF!,"")</f>
        <v>#REF!</v>
      </c>
      <c r="AR54" s="109" t="e">
        <f>IF(AND($D54&gt;$D$2/6,$E54&gt;$D$2),$E54*#REF!,"")</f>
        <v>#REF!</v>
      </c>
      <c r="AS54" s="109" t="e">
        <f>IF(AND($D54&gt;$D$2/6,$E54&gt;$D$2),$E54*#REF!,"")</f>
        <v>#REF!</v>
      </c>
      <c r="AT54" s="109" t="e">
        <f>IF(AND($D54&gt;$D$2/6,$E54&gt;$D$2),$E54*#REF!,"")</f>
        <v>#REF!</v>
      </c>
      <c r="AU54" s="109" t="e">
        <f>IF(AND($D54&gt;$D$2/6,$E54&gt;$D$2),$E54*#REF!,"")</f>
        <v>#REF!</v>
      </c>
      <c r="AV54" s="109" t="e">
        <f>IF(AND($D54&gt;$D$2/6,$E54&gt;$D$2),$E54*#REF!,"")</f>
        <v>#REF!</v>
      </c>
      <c r="AW54" s="109" t="e">
        <f>IF(AND($D54&gt;$D$2/6,$E54&gt;$D$2),$E54*#REF!,"")</f>
        <v>#REF!</v>
      </c>
      <c r="AX54" s="109" t="e">
        <f>IF(AND($D54&gt;$D$2/6,$E54&gt;$D$2),$E54*#REF!,"")</f>
        <v>#REF!</v>
      </c>
      <c r="AY54" s="6"/>
    </row>
    <row r="55" spans="1:51" ht="12.75" customHeight="1">
      <c r="A55" s="9" t="s">
        <v>349</v>
      </c>
      <c r="B55" s="17" t="s">
        <v>334</v>
      </c>
      <c r="C55" s="18" t="s">
        <v>50</v>
      </c>
      <c r="D55" s="131" t="e">
        <f>#REF!</f>
        <v>#REF!</v>
      </c>
      <c r="E55" s="10" t="e">
        <f>#REF!</f>
        <v>#REF!</v>
      </c>
      <c r="F55" s="11"/>
      <c r="G55" s="134" t="e">
        <f>IF(AND($D55&gt;$D$2/6,$E55&gt;$D$2),SUM(#REF!)*#REF!,"")</f>
        <v>#REF!</v>
      </c>
      <c r="H55" s="109" t="e">
        <f>IF(AND($D55&gt;$D$2/6,$E55&gt;$D$2,$S$3&lt;&gt;""),IF($E55*#REF!&gt;0,$E55*#REF!,""),IF(AND($D55&gt;$D$2/6,$E55&gt;$D$2),$E55*#REF!,""))</f>
        <v>#REF!</v>
      </c>
      <c r="I55" s="16"/>
      <c r="J55" s="134" t="e">
        <f>IF(AND($D55&gt;$D$2/6,$E55&gt;$D$2),$E55*#REF!,"")</f>
        <v>#REF!</v>
      </c>
      <c r="K55" s="135" t="e">
        <f>IF(AND($D55&gt;$D$2/6,$E55&gt;$D$2,OR($E55*#REF!/1000&gt;$S$2,$E55*#REF!/1000&lt;-$S$2)),$E55*#REF!/1000,"")</f>
        <v>#REF!</v>
      </c>
      <c r="L55" s="135"/>
      <c r="M55" s="135" t="e">
        <f>IF($S$3&lt;&gt;"",IF(AND($D55&gt;$D$2/6,$E55&gt;$D$2,$E55*#REF!/1000&gt;$S$2),$E55*#REF!/1000,""),IF(AND($D55&gt;$D$2/6,$E55&gt;$D$2,OR($E55*#REF!/1000&gt;$S$2,$E55*#REF!/1000&lt;-$S$2)),$E55*#REF!/1000,""))</f>
        <v>#REF!</v>
      </c>
      <c r="N55" s="135" t="e">
        <f>IF(AND($D55&gt;$D$2/6,$E55&gt;$D$2),SUM(#REF!)*#REF!/1000,"")</f>
        <v>#REF!</v>
      </c>
      <c r="O55" s="138" t="e">
        <f>IF($S$3&lt;&gt;"",IF(AND($D55&gt;$D$2/6,$E55&gt;$D$2,$E55*#REF!/1000&gt;$S$2),$E55*#REF!/1000,""),IF(AND($D55&gt;$D$2/6,$E55&gt;$D$2,OR($E55*#REF!/1000&gt;$S$2,$E55*#REF!/1000&lt;-$S$2)),$E55*#REF!/1000,""))</f>
        <v>#REF!</v>
      </c>
      <c r="P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Q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R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S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T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U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V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W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X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Y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Z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AA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AB55" s="111" t="e">
        <f>IF($S$3&lt;&gt;"",IF(AND($D55&gt;$D$2/6,$E55&gt;$D$2,$E55*#REF!/1000&gt;$S$2),$E55*#REF!/1000,""),IF(AND($D55&gt;$D$2/6,$E55&gt;$D$2,OR($E55*#REF!/1000&gt;$S$2,$E55*#REF!/1000&lt;-$S$2)),$E55*#REF!/1000,""))</f>
        <v>#REF!</v>
      </c>
      <c r="AC55" s="143" t="e">
        <f>IF($S$3&lt;&gt;"",IF(AND($D55&gt;$D$2/6,$E55&gt;$D$2,$E55*#REF!/1000&gt;$S$2),$E55*#REF!/1000,""),IF(AND($D55&gt;$D$2/6,$E55&gt;$D$2,OR($E55*#REF!/1000&gt;$S$2,$E55*#REF!/1000&lt;-$S$2)),$E55*#REF!/1000,""))</f>
        <v>#REF!</v>
      </c>
      <c r="AD55" s="140" t="e">
        <f>IF(AND($D55&gt;$D$2/6,$E55&gt;$D$2),$E55*#REF!,"")</f>
        <v>#REF!</v>
      </c>
      <c r="AE55" s="113" t="e">
        <f>IF($S$3&lt;&gt;"",IF(AND($D55&gt;$D$2/6,$E55&gt;$D$2,$E55*#REF!/1000&gt;$S$2),$E55*#REF!/1000,""),IF(AND($D55&gt;$D$2/6,$E55&gt;$D$2,OR($E55*#REF!/1000&gt;$S$2,$E55*#REF!/1000&lt;-$S$2)),$E55*#REF!/1000,""))</f>
        <v>#REF!</v>
      </c>
      <c r="AF55" s="113" t="e">
        <f>IF($S$3&lt;&gt;"",IF(AND($D55&gt;$D$2/6,$E55&gt;$D$2,$E55*#REF!/1000&gt;$S$2),$E55*#REF!/1000,""),IF(AND($D55&gt;$D$2/6,$E55&gt;$D$2,OR($E55*#REF!/1000&gt;$S$2,$E55*#REF!/1000&lt;-$S$2)),$E55*#REF!/1000,""))</f>
        <v>#REF!</v>
      </c>
      <c r="AG55" s="113" t="e">
        <f>IF($S$3&lt;&gt;"",IF(AND($D55&gt;$D$2/6,$E55&gt;$D$2,$E55*#REF!/1000&gt;$S$2),$E55*#REF!/1000,""),IF(AND($D55&gt;$D$2/6,$E55&gt;$D$2,OR($E55*#REF!/1000&gt;$S$2,$E55*#REF!/1000&lt;-$S$2)),$E55*#REF!/1000,""))</f>
        <v>#REF!</v>
      </c>
      <c r="AH55" s="113" t="e">
        <f>IF($S$3&lt;&gt;"",IF(AND($D55&gt;$D$2/6,$E55&gt;$D$2,$E55*#REF!/1000&gt;$S$2),$E55*#REF!/1000,""),IF(AND($D55&gt;$D$2/6,$E55&gt;$D$2,OR($E55*#REF!/1000&gt;$S$2,$E55*#REF!/1000&lt;-$S$2)),$E55*#REF!/1000,""))</f>
        <v>#REF!</v>
      </c>
      <c r="AI55" s="113" t="e">
        <f>IF($S$3&lt;&gt;"",IF(AND($D55&gt;$D$2/6,$E55&gt;$D$2,$E55*#REF!/1000&gt;$S$2),$E55*#REF!/1000,""),IF(AND($D55&gt;$D$2/6,$E55&gt;$D$2,OR($E55*#REF!/1000&gt;$S$2,$E55*#REF!/1000&lt;-$S$2)),$E55*#REF!/1000,""))</f>
        <v>#REF!</v>
      </c>
      <c r="AJ55" s="113" t="e">
        <f>IF($S$3&lt;&gt;"",IF(AND($D55&gt;$D$2/6,$E55&gt;$D$2,$E55*#REF!/1000&gt;$S$2),$E55*#REF!/1000,""),IF(AND($D55&gt;$D$2/6,$E55&gt;$D$2,OR($E55*#REF!/1000&gt;$S$2,$E55*#REF!/1000&lt;-$S$2)),$E55*#REF!/1000,""))</f>
        <v>#REF!</v>
      </c>
      <c r="AK55" s="113" t="e">
        <f>IF($S$3&lt;&gt;"",IF(AND($D55&gt;$D$2/6,$E55&gt;$D$2,$E55*#REF!/1000&gt;$S$2),$E55*#REF!/1000,""),IF(AND($D55&gt;$D$2/6,$E55&gt;$D$2,OR($E55*#REF!/1000&gt;$S$2,$E55*#REF!/1000&lt;-$S$2)),$E55*#REF!/1000,""))</f>
        <v>#REF!</v>
      </c>
      <c r="AL55" s="113" t="e">
        <f>IF($S$3&lt;&gt;"",IF(AND($D55&gt;$D$2/6,$E55&gt;$D$2,$E55*#REF!/1000&gt;$S$2),$E55*#REF!/1000,""),IF(AND($D55&gt;$D$2/6,$E55&gt;$D$2,OR($E55*#REF!/1000&gt;$S$2,$E55*#REF!/1000&lt;-$S$2)),$E55*#REF!/1000,""))</f>
        <v>#REF!</v>
      </c>
      <c r="AM55" s="113" t="e">
        <f>IF($S$3&lt;&gt;"",IF(AND($D55&gt;$D$2/6,$E55&gt;$D$2,$E55*#REF!/1000&gt;$S$2),$E55*#REF!/1000,""),IF(AND($D55&gt;$D$2/6,$E55&gt;$D$2,OR($E55*#REF!/1000&gt;$S$2,$E55*#REF!/1000&lt;-$S$2)),$E55*#REF!/1000,""))</f>
        <v>#REF!</v>
      </c>
      <c r="AN55" s="149" t="e">
        <f>IF($S$3&lt;&gt;"",IF(AND($D55&gt;$D$2/6,$E55&gt;$D$2,$E55*#REF!/1000&gt;$S$2),$E55*#REF!/1000,""),IF(AND($D55&gt;$D$2/6,$E55&gt;$D$2,OR($E55*#REF!/1000&gt;$S$2,$E55*#REF!/1000&lt;-$S$2)),$E55*#REF!/1000,""))</f>
        <v>#REF!</v>
      </c>
      <c r="AO55" s="109" t="e">
        <f>IF(AND($D55&gt;$D$2/6,$E55&gt;$D$2),$E55*#REF!,"")</f>
        <v>#REF!</v>
      </c>
      <c r="AP55" s="109" t="e">
        <f>IF(AND($D55&gt;$D$2/6,$E55&gt;$D$2),$E55*#REF!,"")</f>
        <v>#REF!</v>
      </c>
      <c r="AQ55" s="109" t="e">
        <f>IF(AND($D55&gt;$D$2/6,$E55&gt;$D$2),$E55*#REF!,"")</f>
        <v>#REF!</v>
      </c>
      <c r="AR55" s="109" t="e">
        <f>IF(AND($D55&gt;$D$2/6,$E55&gt;$D$2),$E55*#REF!,"")</f>
        <v>#REF!</v>
      </c>
      <c r="AS55" s="109" t="e">
        <f>IF(AND($D55&gt;$D$2/6,$E55&gt;$D$2),$E55*#REF!,"")</f>
        <v>#REF!</v>
      </c>
      <c r="AT55" s="109" t="e">
        <f>IF(AND($D55&gt;$D$2/6,$E55&gt;$D$2),$E55*#REF!,"")</f>
        <v>#REF!</v>
      </c>
      <c r="AU55" s="109" t="e">
        <f>IF(AND($D55&gt;$D$2/6,$E55&gt;$D$2),$E55*#REF!,"")</f>
        <v>#REF!</v>
      </c>
      <c r="AV55" s="109" t="e">
        <f>IF(AND($D55&gt;$D$2/6,$E55&gt;$D$2),$E55*#REF!,"")</f>
        <v>#REF!</v>
      </c>
      <c r="AW55" s="109" t="e">
        <f>IF(AND($D55&gt;$D$2/6,$E55&gt;$D$2),$E55*#REF!,"")</f>
        <v>#REF!</v>
      </c>
      <c r="AX55" s="109" t="e">
        <f>IF(AND($D55&gt;$D$2/6,$E55&gt;$D$2),$E55*#REF!,"")</f>
        <v>#REF!</v>
      </c>
      <c r="AY55" s="6"/>
    </row>
    <row r="56" spans="1:51" ht="12.75" customHeight="1">
      <c r="A56" s="9" t="s">
        <v>349</v>
      </c>
      <c r="B56" s="17" t="s">
        <v>334</v>
      </c>
      <c r="C56" s="18" t="s">
        <v>51</v>
      </c>
      <c r="D56" s="131" t="e">
        <f>#REF!</f>
        <v>#REF!</v>
      </c>
      <c r="E56" s="10" t="e">
        <f>#REF!</f>
        <v>#REF!</v>
      </c>
      <c r="F56" s="11"/>
      <c r="G56" s="134" t="e">
        <f>IF(AND($D56&gt;$D$2/6,$E56&gt;$D$2),SUM(#REF!)*#REF!,"")</f>
        <v>#REF!</v>
      </c>
      <c r="H56" s="109" t="e">
        <f>IF(AND($D56&gt;$D$2/6,$E56&gt;$D$2,$S$3&lt;&gt;""),IF($E56*#REF!&gt;0,$E56*#REF!,""),IF(AND($D56&gt;$D$2/6,$E56&gt;$D$2),$E56*#REF!,""))</f>
        <v>#REF!</v>
      </c>
      <c r="I56" s="16"/>
      <c r="J56" s="134" t="e">
        <f>IF(AND($D56&gt;$D$2/6,$E56&gt;$D$2),$E56*#REF!,"")</f>
        <v>#REF!</v>
      </c>
      <c r="K56" s="135" t="e">
        <f>IF(AND($D56&gt;$D$2/6,$E56&gt;$D$2,OR($E56*#REF!/1000&gt;$S$2,$E56*#REF!/1000&lt;-$S$2)),$E56*#REF!/1000,"")</f>
        <v>#REF!</v>
      </c>
      <c r="L56" s="135"/>
      <c r="M56" s="135" t="e">
        <f>IF($S$3&lt;&gt;"",IF(AND($D56&gt;$D$2/6,$E56&gt;$D$2,$E56*#REF!/1000&gt;$S$2),$E56*#REF!/1000,""),IF(AND($D56&gt;$D$2/6,$E56&gt;$D$2,OR($E56*#REF!/1000&gt;$S$2,$E56*#REF!/1000&lt;-$S$2)),$E56*#REF!/1000,""))</f>
        <v>#REF!</v>
      </c>
      <c r="N56" s="135" t="e">
        <f>IF(AND($D56&gt;$D$2/6,$E56&gt;$D$2),SUM(#REF!)*#REF!/1000,"")</f>
        <v>#REF!</v>
      </c>
      <c r="O56" s="138" t="e">
        <f>IF($S$3&lt;&gt;"",IF(AND($D56&gt;$D$2/6,$E56&gt;$D$2,$E56*#REF!/1000&gt;$S$2),$E56*#REF!/1000,""),IF(AND($D56&gt;$D$2/6,$E56&gt;$D$2,OR($E56*#REF!/1000&gt;$S$2,$E56*#REF!/1000&lt;-$S$2)),$E56*#REF!/1000,""))</f>
        <v>#REF!</v>
      </c>
      <c r="P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Q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R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S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T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U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V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W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X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Y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Z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AA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AB56" s="111" t="e">
        <f>IF($S$3&lt;&gt;"",IF(AND($D56&gt;$D$2/6,$E56&gt;$D$2,$E56*#REF!/1000&gt;$S$2),$E56*#REF!/1000,""),IF(AND($D56&gt;$D$2/6,$E56&gt;$D$2,OR($E56*#REF!/1000&gt;$S$2,$E56*#REF!/1000&lt;-$S$2)),$E56*#REF!/1000,""))</f>
        <v>#REF!</v>
      </c>
      <c r="AC56" s="143" t="e">
        <f>IF($S$3&lt;&gt;"",IF(AND($D56&gt;$D$2/6,$E56&gt;$D$2,$E56*#REF!/1000&gt;$S$2),$E56*#REF!/1000,""),IF(AND($D56&gt;$D$2/6,$E56&gt;$D$2,OR($E56*#REF!/1000&gt;$S$2,$E56*#REF!/1000&lt;-$S$2)),$E56*#REF!/1000,""))</f>
        <v>#REF!</v>
      </c>
      <c r="AD56" s="140" t="e">
        <f>IF(AND($D56&gt;$D$2/6,$E56&gt;$D$2),$E56*#REF!,"")</f>
        <v>#REF!</v>
      </c>
      <c r="AE56" s="113" t="e">
        <f>IF($S$3&lt;&gt;"",IF(AND($D56&gt;$D$2/6,$E56&gt;$D$2,$E56*#REF!/1000&gt;$S$2),$E56*#REF!/1000,""),IF(AND($D56&gt;$D$2/6,$E56&gt;$D$2,OR($E56*#REF!/1000&gt;$S$2,$E56*#REF!/1000&lt;-$S$2)),$E56*#REF!/1000,""))</f>
        <v>#REF!</v>
      </c>
      <c r="AF56" s="113" t="e">
        <f>IF($S$3&lt;&gt;"",IF(AND($D56&gt;$D$2/6,$E56&gt;$D$2,$E56*#REF!/1000&gt;$S$2),$E56*#REF!/1000,""),IF(AND($D56&gt;$D$2/6,$E56&gt;$D$2,OR($E56*#REF!/1000&gt;$S$2,$E56*#REF!/1000&lt;-$S$2)),$E56*#REF!/1000,""))</f>
        <v>#REF!</v>
      </c>
      <c r="AG56" s="113" t="e">
        <f>IF($S$3&lt;&gt;"",IF(AND($D56&gt;$D$2/6,$E56&gt;$D$2,$E56*#REF!/1000&gt;$S$2),$E56*#REF!/1000,""),IF(AND($D56&gt;$D$2/6,$E56&gt;$D$2,OR($E56*#REF!/1000&gt;$S$2,$E56*#REF!/1000&lt;-$S$2)),$E56*#REF!/1000,""))</f>
        <v>#REF!</v>
      </c>
      <c r="AH56" s="113" t="e">
        <f>IF($S$3&lt;&gt;"",IF(AND($D56&gt;$D$2/6,$E56&gt;$D$2,$E56*#REF!/1000&gt;$S$2),$E56*#REF!/1000,""),IF(AND($D56&gt;$D$2/6,$E56&gt;$D$2,OR($E56*#REF!/1000&gt;$S$2,$E56*#REF!/1000&lt;-$S$2)),$E56*#REF!/1000,""))</f>
        <v>#REF!</v>
      </c>
      <c r="AI56" s="113" t="e">
        <f>IF($S$3&lt;&gt;"",IF(AND($D56&gt;$D$2/6,$E56&gt;$D$2,$E56*#REF!/1000&gt;$S$2),$E56*#REF!/1000,""),IF(AND($D56&gt;$D$2/6,$E56&gt;$D$2,OR($E56*#REF!/1000&gt;$S$2,$E56*#REF!/1000&lt;-$S$2)),$E56*#REF!/1000,""))</f>
        <v>#REF!</v>
      </c>
      <c r="AJ56" s="113" t="e">
        <f>IF($S$3&lt;&gt;"",IF(AND($D56&gt;$D$2/6,$E56&gt;$D$2,$E56*#REF!/1000&gt;$S$2),$E56*#REF!/1000,""),IF(AND($D56&gt;$D$2/6,$E56&gt;$D$2,OR($E56*#REF!/1000&gt;$S$2,$E56*#REF!/1000&lt;-$S$2)),$E56*#REF!/1000,""))</f>
        <v>#REF!</v>
      </c>
      <c r="AK56" s="113" t="e">
        <f>IF($S$3&lt;&gt;"",IF(AND($D56&gt;$D$2/6,$E56&gt;$D$2,$E56*#REF!/1000&gt;$S$2),$E56*#REF!/1000,""),IF(AND($D56&gt;$D$2/6,$E56&gt;$D$2,OR($E56*#REF!/1000&gt;$S$2,$E56*#REF!/1000&lt;-$S$2)),$E56*#REF!/1000,""))</f>
        <v>#REF!</v>
      </c>
      <c r="AL56" s="113" t="e">
        <f>IF($S$3&lt;&gt;"",IF(AND($D56&gt;$D$2/6,$E56&gt;$D$2,$E56*#REF!/1000&gt;$S$2),$E56*#REF!/1000,""),IF(AND($D56&gt;$D$2/6,$E56&gt;$D$2,OR($E56*#REF!/1000&gt;$S$2,$E56*#REF!/1000&lt;-$S$2)),$E56*#REF!/1000,""))</f>
        <v>#REF!</v>
      </c>
      <c r="AM56" s="113" t="e">
        <f>IF($S$3&lt;&gt;"",IF(AND($D56&gt;$D$2/6,$E56&gt;$D$2,$E56*#REF!/1000&gt;$S$2),$E56*#REF!/1000,""),IF(AND($D56&gt;$D$2/6,$E56&gt;$D$2,OR($E56*#REF!/1000&gt;$S$2,$E56*#REF!/1000&lt;-$S$2)),$E56*#REF!/1000,""))</f>
        <v>#REF!</v>
      </c>
      <c r="AN56" s="149" t="e">
        <f>IF($S$3&lt;&gt;"",IF(AND($D56&gt;$D$2/6,$E56&gt;$D$2,$E56*#REF!/1000&gt;$S$2),$E56*#REF!/1000,""),IF(AND($D56&gt;$D$2/6,$E56&gt;$D$2,OR($E56*#REF!/1000&gt;$S$2,$E56*#REF!/1000&lt;-$S$2)),$E56*#REF!/1000,""))</f>
        <v>#REF!</v>
      </c>
      <c r="AO56" s="109" t="e">
        <f>IF(AND($D56&gt;$D$2/6,$E56&gt;$D$2),$E56*#REF!,"")</f>
        <v>#REF!</v>
      </c>
      <c r="AP56" s="109" t="e">
        <f>IF(AND($D56&gt;$D$2/6,$E56&gt;$D$2),$E56*#REF!,"")</f>
        <v>#REF!</v>
      </c>
      <c r="AQ56" s="109" t="e">
        <f>IF(AND($D56&gt;$D$2/6,$E56&gt;$D$2),$E56*#REF!,"")</f>
        <v>#REF!</v>
      </c>
      <c r="AR56" s="109" t="e">
        <f>IF(AND($D56&gt;$D$2/6,$E56&gt;$D$2),$E56*#REF!,"")</f>
        <v>#REF!</v>
      </c>
      <c r="AS56" s="109" t="e">
        <f>IF(AND($D56&gt;$D$2/6,$E56&gt;$D$2),$E56*#REF!,"")</f>
        <v>#REF!</v>
      </c>
      <c r="AT56" s="109" t="e">
        <f>IF(AND($D56&gt;$D$2/6,$E56&gt;$D$2),$E56*#REF!,"")</f>
        <v>#REF!</v>
      </c>
      <c r="AU56" s="109" t="e">
        <f>IF(AND($D56&gt;$D$2/6,$E56&gt;$D$2),$E56*#REF!,"")</f>
        <v>#REF!</v>
      </c>
      <c r="AV56" s="109" t="e">
        <f>IF(AND($D56&gt;$D$2/6,$E56&gt;$D$2),$E56*#REF!,"")</f>
        <v>#REF!</v>
      </c>
      <c r="AW56" s="109" t="e">
        <f>IF(AND($D56&gt;$D$2/6,$E56&gt;$D$2),$E56*#REF!,"")</f>
        <v>#REF!</v>
      </c>
      <c r="AX56" s="109" t="e">
        <f>IF(AND($D56&gt;$D$2/6,$E56&gt;$D$2),$E56*#REF!,"")</f>
        <v>#REF!</v>
      </c>
      <c r="AY56" s="6"/>
    </row>
    <row r="57" spans="1:51" ht="12.75" customHeight="1">
      <c r="A57" s="9" t="s">
        <v>349</v>
      </c>
      <c r="B57" s="17" t="s">
        <v>334</v>
      </c>
      <c r="C57" s="18" t="s">
        <v>52</v>
      </c>
      <c r="D57" s="131" t="e">
        <f>#REF!</f>
        <v>#REF!</v>
      </c>
      <c r="E57" s="10" t="e">
        <f>#REF!</f>
        <v>#REF!</v>
      </c>
      <c r="F57" s="11"/>
      <c r="G57" s="134" t="e">
        <f>IF(AND($D57&gt;$D$2/6,$E57&gt;$D$2),SUM(#REF!)*#REF!,"")</f>
        <v>#REF!</v>
      </c>
      <c r="H57" s="109" t="e">
        <f>IF(AND($D57&gt;$D$2/6,$E57&gt;$D$2,$S$3&lt;&gt;""),IF($E57*#REF!&gt;0,$E57*#REF!,""),IF(AND($D57&gt;$D$2/6,$E57&gt;$D$2),$E57*#REF!,""))</f>
        <v>#REF!</v>
      </c>
      <c r="I57" s="16"/>
      <c r="J57" s="134" t="e">
        <f>IF(AND($D57&gt;$D$2/6,$E57&gt;$D$2),$E57*#REF!,"")</f>
        <v>#REF!</v>
      </c>
      <c r="K57" s="135" t="e">
        <f>IF(AND($D57&gt;$D$2/6,$E57&gt;$D$2,OR($E57*#REF!/1000&gt;$S$2,$E57*#REF!/1000&lt;-$S$2)),$E57*#REF!/1000,"")</f>
        <v>#REF!</v>
      </c>
      <c r="L57" s="135"/>
      <c r="M57" s="135" t="e">
        <f>IF($S$3&lt;&gt;"",IF(AND($D57&gt;$D$2/6,$E57&gt;$D$2,$E57*#REF!/1000&gt;$S$2),$E57*#REF!/1000,""),IF(AND($D57&gt;$D$2/6,$E57&gt;$D$2,OR($E57*#REF!/1000&gt;$S$2,$E57*#REF!/1000&lt;-$S$2)),$E57*#REF!/1000,""))</f>
        <v>#REF!</v>
      </c>
      <c r="N57" s="135" t="e">
        <f>IF(AND($D57&gt;$D$2/6,$E57&gt;$D$2),SUM(#REF!)*#REF!/1000,"")</f>
        <v>#REF!</v>
      </c>
      <c r="O57" s="138" t="e">
        <f>IF($S$3&lt;&gt;"",IF(AND($D57&gt;$D$2/6,$E57&gt;$D$2,$E57*#REF!/1000&gt;$S$2),$E57*#REF!/1000,""),IF(AND($D57&gt;$D$2/6,$E57&gt;$D$2,OR($E57*#REF!/1000&gt;$S$2,$E57*#REF!/1000&lt;-$S$2)),$E57*#REF!/1000,""))</f>
        <v>#REF!</v>
      </c>
      <c r="P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Q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R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S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T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U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V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W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X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Y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Z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AA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AB57" s="111" t="e">
        <f>IF($S$3&lt;&gt;"",IF(AND($D57&gt;$D$2/6,$E57&gt;$D$2,$E57*#REF!/1000&gt;$S$2),$E57*#REF!/1000,""),IF(AND($D57&gt;$D$2/6,$E57&gt;$D$2,OR($E57*#REF!/1000&gt;$S$2,$E57*#REF!/1000&lt;-$S$2)),$E57*#REF!/1000,""))</f>
        <v>#REF!</v>
      </c>
      <c r="AC57" s="143" t="e">
        <f>IF($S$3&lt;&gt;"",IF(AND($D57&gt;$D$2/6,$E57&gt;$D$2,$E57*#REF!/1000&gt;$S$2),$E57*#REF!/1000,""),IF(AND($D57&gt;$D$2/6,$E57&gt;$D$2,OR($E57*#REF!/1000&gt;$S$2,$E57*#REF!/1000&lt;-$S$2)),$E57*#REF!/1000,""))</f>
        <v>#REF!</v>
      </c>
      <c r="AD57" s="140" t="e">
        <f>IF(AND($D57&gt;$D$2/6,$E57&gt;$D$2),$E57*#REF!,"")</f>
        <v>#REF!</v>
      </c>
      <c r="AE57" s="113" t="e">
        <f>IF($S$3&lt;&gt;"",IF(AND($D57&gt;$D$2/6,$E57&gt;$D$2,$E57*#REF!/1000&gt;$S$2),$E57*#REF!/1000,""),IF(AND($D57&gt;$D$2/6,$E57&gt;$D$2,OR($E57*#REF!/1000&gt;$S$2,$E57*#REF!/1000&lt;-$S$2)),$E57*#REF!/1000,""))</f>
        <v>#REF!</v>
      </c>
      <c r="AF57" s="113" t="e">
        <f>IF($S$3&lt;&gt;"",IF(AND($D57&gt;$D$2/6,$E57&gt;$D$2,$E57*#REF!/1000&gt;$S$2),$E57*#REF!/1000,""),IF(AND($D57&gt;$D$2/6,$E57&gt;$D$2,OR($E57*#REF!/1000&gt;$S$2,$E57*#REF!/1000&lt;-$S$2)),$E57*#REF!/1000,""))</f>
        <v>#REF!</v>
      </c>
      <c r="AG57" s="113" t="e">
        <f>IF($S$3&lt;&gt;"",IF(AND($D57&gt;$D$2/6,$E57&gt;$D$2,$E57*#REF!/1000&gt;$S$2),$E57*#REF!/1000,""),IF(AND($D57&gt;$D$2/6,$E57&gt;$D$2,OR($E57*#REF!/1000&gt;$S$2,$E57*#REF!/1000&lt;-$S$2)),$E57*#REF!/1000,""))</f>
        <v>#REF!</v>
      </c>
      <c r="AH57" s="113" t="e">
        <f>IF($S$3&lt;&gt;"",IF(AND($D57&gt;$D$2/6,$E57&gt;$D$2,$E57*#REF!/1000&gt;$S$2),$E57*#REF!/1000,""),IF(AND($D57&gt;$D$2/6,$E57&gt;$D$2,OR($E57*#REF!/1000&gt;$S$2,$E57*#REF!/1000&lt;-$S$2)),$E57*#REF!/1000,""))</f>
        <v>#REF!</v>
      </c>
      <c r="AI57" s="113" t="e">
        <f>IF($S$3&lt;&gt;"",IF(AND($D57&gt;$D$2/6,$E57&gt;$D$2,$E57*#REF!/1000&gt;$S$2),$E57*#REF!/1000,""),IF(AND($D57&gt;$D$2/6,$E57&gt;$D$2,OR($E57*#REF!/1000&gt;$S$2,$E57*#REF!/1000&lt;-$S$2)),$E57*#REF!/1000,""))</f>
        <v>#REF!</v>
      </c>
      <c r="AJ57" s="113" t="e">
        <f>IF($S$3&lt;&gt;"",IF(AND($D57&gt;$D$2/6,$E57&gt;$D$2,$E57*#REF!/1000&gt;$S$2),$E57*#REF!/1000,""),IF(AND($D57&gt;$D$2/6,$E57&gt;$D$2,OR($E57*#REF!/1000&gt;$S$2,$E57*#REF!/1000&lt;-$S$2)),$E57*#REF!/1000,""))</f>
        <v>#REF!</v>
      </c>
      <c r="AK57" s="113" t="e">
        <f>IF($S$3&lt;&gt;"",IF(AND($D57&gt;$D$2/6,$E57&gt;$D$2,$E57*#REF!/1000&gt;$S$2),$E57*#REF!/1000,""),IF(AND($D57&gt;$D$2/6,$E57&gt;$D$2,OR($E57*#REF!/1000&gt;$S$2,$E57*#REF!/1000&lt;-$S$2)),$E57*#REF!/1000,""))</f>
        <v>#REF!</v>
      </c>
      <c r="AL57" s="113" t="e">
        <f>IF($S$3&lt;&gt;"",IF(AND($D57&gt;$D$2/6,$E57&gt;$D$2,$E57*#REF!/1000&gt;$S$2),$E57*#REF!/1000,""),IF(AND($D57&gt;$D$2/6,$E57&gt;$D$2,OR($E57*#REF!/1000&gt;$S$2,$E57*#REF!/1000&lt;-$S$2)),$E57*#REF!/1000,""))</f>
        <v>#REF!</v>
      </c>
      <c r="AM57" s="113" t="e">
        <f>IF($S$3&lt;&gt;"",IF(AND($D57&gt;$D$2/6,$E57&gt;$D$2,$E57*#REF!/1000&gt;$S$2),$E57*#REF!/1000,""),IF(AND($D57&gt;$D$2/6,$E57&gt;$D$2,OR($E57*#REF!/1000&gt;$S$2,$E57*#REF!/1000&lt;-$S$2)),$E57*#REF!/1000,""))</f>
        <v>#REF!</v>
      </c>
      <c r="AN57" s="149" t="e">
        <f>IF($S$3&lt;&gt;"",IF(AND($D57&gt;$D$2/6,$E57&gt;$D$2,$E57*#REF!/1000&gt;$S$2),$E57*#REF!/1000,""),IF(AND($D57&gt;$D$2/6,$E57&gt;$D$2,OR($E57*#REF!/1000&gt;$S$2,$E57*#REF!/1000&lt;-$S$2)),$E57*#REF!/1000,""))</f>
        <v>#REF!</v>
      </c>
      <c r="AO57" s="109" t="e">
        <f>IF(AND($D57&gt;$D$2/6,$E57&gt;$D$2),$E57*#REF!,"")</f>
        <v>#REF!</v>
      </c>
      <c r="AP57" s="109" t="e">
        <f>IF(AND($D57&gt;$D$2/6,$E57&gt;$D$2),$E57*#REF!,"")</f>
        <v>#REF!</v>
      </c>
      <c r="AQ57" s="109" t="e">
        <f>IF(AND($D57&gt;$D$2/6,$E57&gt;$D$2),$E57*#REF!,"")</f>
        <v>#REF!</v>
      </c>
      <c r="AR57" s="109" t="e">
        <f>IF(AND($D57&gt;$D$2/6,$E57&gt;$D$2),$E57*#REF!,"")</f>
        <v>#REF!</v>
      </c>
      <c r="AS57" s="109" t="e">
        <f>IF(AND($D57&gt;$D$2/6,$E57&gt;$D$2),$E57*#REF!,"")</f>
        <v>#REF!</v>
      </c>
      <c r="AT57" s="109" t="e">
        <f>IF(AND($D57&gt;$D$2/6,$E57&gt;$D$2),$E57*#REF!,"")</f>
        <v>#REF!</v>
      </c>
      <c r="AU57" s="109" t="e">
        <f>IF(AND($D57&gt;$D$2/6,$E57&gt;$D$2),$E57*#REF!,"")</f>
        <v>#REF!</v>
      </c>
      <c r="AV57" s="109" t="e">
        <f>IF(AND($D57&gt;$D$2/6,$E57&gt;$D$2),$E57*#REF!,"")</f>
        <v>#REF!</v>
      </c>
      <c r="AW57" s="109" t="e">
        <f>IF(AND($D57&gt;$D$2/6,$E57&gt;$D$2),$E57*#REF!,"")</f>
        <v>#REF!</v>
      </c>
      <c r="AX57" s="109" t="e">
        <f>IF(AND($D57&gt;$D$2/6,$E57&gt;$D$2),$E57*#REF!,"")</f>
        <v>#REF!</v>
      </c>
      <c r="AY57" s="6"/>
    </row>
    <row r="58" spans="1:51" ht="12.75" customHeight="1">
      <c r="A58" s="9" t="s">
        <v>349</v>
      </c>
      <c r="B58" s="17" t="s">
        <v>334</v>
      </c>
      <c r="C58" s="18" t="s">
        <v>53</v>
      </c>
      <c r="D58" s="131" t="e">
        <f>#REF!</f>
        <v>#REF!</v>
      </c>
      <c r="E58" s="10" t="e">
        <f>#REF!</f>
        <v>#REF!</v>
      </c>
      <c r="F58" s="11"/>
      <c r="G58" s="134" t="e">
        <f>IF(AND($D58&gt;$D$2/6,$E58&gt;$D$2),SUM(#REF!)*#REF!,"")</f>
        <v>#REF!</v>
      </c>
      <c r="H58" s="109" t="e">
        <f>IF(AND($D58&gt;$D$2/6,$E58&gt;$D$2,$S$3&lt;&gt;""),IF($E58*#REF!&gt;0,$E58*#REF!,""),IF(AND($D58&gt;$D$2/6,$E58&gt;$D$2),$E58*#REF!,""))</f>
        <v>#REF!</v>
      </c>
      <c r="I58" s="16"/>
      <c r="J58" s="134" t="e">
        <f>IF(AND($D58&gt;$D$2/6,$E58&gt;$D$2),$E58*#REF!,"")</f>
        <v>#REF!</v>
      </c>
      <c r="K58" s="135" t="e">
        <f>IF(AND($D58&gt;$D$2/6,$E58&gt;$D$2,OR($E58*#REF!/1000&gt;$S$2,$E58*#REF!/1000&lt;-$S$2)),$E58*#REF!/1000,"")</f>
        <v>#REF!</v>
      </c>
      <c r="L58" s="135"/>
      <c r="M58" s="135" t="e">
        <f>IF($S$3&lt;&gt;"",IF(AND($D58&gt;$D$2/6,$E58&gt;$D$2,$E58*#REF!/1000&gt;$S$2),$E58*#REF!/1000,""),IF(AND($D58&gt;$D$2/6,$E58&gt;$D$2,OR($E58*#REF!/1000&gt;$S$2,$E58*#REF!/1000&lt;-$S$2)),$E58*#REF!/1000,""))</f>
        <v>#REF!</v>
      </c>
      <c r="N58" s="135" t="e">
        <f>IF(AND($D58&gt;$D$2/6,$E58&gt;$D$2),SUM(#REF!)*#REF!/1000,"")</f>
        <v>#REF!</v>
      </c>
      <c r="O58" s="138" t="e">
        <f>IF($S$3&lt;&gt;"",IF(AND($D58&gt;$D$2/6,$E58&gt;$D$2,$E58*#REF!/1000&gt;$S$2),$E58*#REF!/1000,""),IF(AND($D58&gt;$D$2/6,$E58&gt;$D$2,OR($E58*#REF!/1000&gt;$S$2,$E58*#REF!/1000&lt;-$S$2)),$E58*#REF!/1000,""))</f>
        <v>#REF!</v>
      </c>
      <c r="P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Q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R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S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T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U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V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W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X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Y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Z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AA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AB58" s="111" t="e">
        <f>IF($S$3&lt;&gt;"",IF(AND($D58&gt;$D$2/6,$E58&gt;$D$2,$E58*#REF!/1000&gt;$S$2),$E58*#REF!/1000,""),IF(AND($D58&gt;$D$2/6,$E58&gt;$D$2,OR($E58*#REF!/1000&gt;$S$2,$E58*#REF!/1000&lt;-$S$2)),$E58*#REF!/1000,""))</f>
        <v>#REF!</v>
      </c>
      <c r="AC58" s="143" t="e">
        <f>IF($S$3&lt;&gt;"",IF(AND($D58&gt;$D$2/6,$E58&gt;$D$2,$E58*#REF!/1000&gt;$S$2),$E58*#REF!/1000,""),IF(AND($D58&gt;$D$2/6,$E58&gt;$D$2,OR($E58*#REF!/1000&gt;$S$2,$E58*#REF!/1000&lt;-$S$2)),$E58*#REF!/1000,""))</f>
        <v>#REF!</v>
      </c>
      <c r="AD58" s="140" t="e">
        <f>IF(AND($D58&gt;$D$2/6,$E58&gt;$D$2),$E58*#REF!,"")</f>
        <v>#REF!</v>
      </c>
      <c r="AE58" s="113" t="e">
        <f>IF($S$3&lt;&gt;"",IF(AND($D58&gt;$D$2/6,$E58&gt;$D$2,$E58*#REF!/1000&gt;$S$2),$E58*#REF!/1000,""),IF(AND($D58&gt;$D$2/6,$E58&gt;$D$2,OR($E58*#REF!/1000&gt;$S$2,$E58*#REF!/1000&lt;-$S$2)),$E58*#REF!/1000,""))</f>
        <v>#REF!</v>
      </c>
      <c r="AF58" s="113" t="e">
        <f>IF($S$3&lt;&gt;"",IF(AND($D58&gt;$D$2/6,$E58&gt;$D$2,$E58*#REF!/1000&gt;$S$2),$E58*#REF!/1000,""),IF(AND($D58&gt;$D$2/6,$E58&gt;$D$2,OR($E58*#REF!/1000&gt;$S$2,$E58*#REF!/1000&lt;-$S$2)),$E58*#REF!/1000,""))</f>
        <v>#REF!</v>
      </c>
      <c r="AG58" s="113" t="e">
        <f>IF($S$3&lt;&gt;"",IF(AND($D58&gt;$D$2/6,$E58&gt;$D$2,$E58*#REF!/1000&gt;$S$2),$E58*#REF!/1000,""),IF(AND($D58&gt;$D$2/6,$E58&gt;$D$2,OR($E58*#REF!/1000&gt;$S$2,$E58*#REF!/1000&lt;-$S$2)),$E58*#REF!/1000,""))</f>
        <v>#REF!</v>
      </c>
      <c r="AH58" s="113" t="e">
        <f>IF($S$3&lt;&gt;"",IF(AND($D58&gt;$D$2/6,$E58&gt;$D$2,$E58*#REF!/1000&gt;$S$2),$E58*#REF!/1000,""),IF(AND($D58&gt;$D$2/6,$E58&gt;$D$2,OR($E58*#REF!/1000&gt;$S$2,$E58*#REF!/1000&lt;-$S$2)),$E58*#REF!/1000,""))</f>
        <v>#REF!</v>
      </c>
      <c r="AI58" s="113" t="e">
        <f>IF($S$3&lt;&gt;"",IF(AND($D58&gt;$D$2/6,$E58&gt;$D$2,$E58*#REF!/1000&gt;$S$2),$E58*#REF!/1000,""),IF(AND($D58&gt;$D$2/6,$E58&gt;$D$2,OR($E58*#REF!/1000&gt;$S$2,$E58*#REF!/1000&lt;-$S$2)),$E58*#REF!/1000,""))</f>
        <v>#REF!</v>
      </c>
      <c r="AJ58" s="113" t="e">
        <f>IF($S$3&lt;&gt;"",IF(AND($D58&gt;$D$2/6,$E58&gt;$D$2,$E58*#REF!/1000&gt;$S$2),$E58*#REF!/1000,""),IF(AND($D58&gt;$D$2/6,$E58&gt;$D$2,OR($E58*#REF!/1000&gt;$S$2,$E58*#REF!/1000&lt;-$S$2)),$E58*#REF!/1000,""))</f>
        <v>#REF!</v>
      </c>
      <c r="AK58" s="113" t="e">
        <f>IF($S$3&lt;&gt;"",IF(AND($D58&gt;$D$2/6,$E58&gt;$D$2,$E58*#REF!/1000&gt;$S$2),$E58*#REF!/1000,""),IF(AND($D58&gt;$D$2/6,$E58&gt;$D$2,OR($E58*#REF!/1000&gt;$S$2,$E58*#REF!/1000&lt;-$S$2)),$E58*#REF!/1000,""))</f>
        <v>#REF!</v>
      </c>
      <c r="AL58" s="113" t="e">
        <f>IF($S$3&lt;&gt;"",IF(AND($D58&gt;$D$2/6,$E58&gt;$D$2,$E58*#REF!/1000&gt;$S$2),$E58*#REF!/1000,""),IF(AND($D58&gt;$D$2/6,$E58&gt;$D$2,OR($E58*#REF!/1000&gt;$S$2,$E58*#REF!/1000&lt;-$S$2)),$E58*#REF!/1000,""))</f>
        <v>#REF!</v>
      </c>
      <c r="AM58" s="113" t="e">
        <f>IF($S$3&lt;&gt;"",IF(AND($D58&gt;$D$2/6,$E58&gt;$D$2,$E58*#REF!/1000&gt;$S$2),$E58*#REF!/1000,""),IF(AND($D58&gt;$D$2/6,$E58&gt;$D$2,OR($E58*#REF!/1000&gt;$S$2,$E58*#REF!/1000&lt;-$S$2)),$E58*#REF!/1000,""))</f>
        <v>#REF!</v>
      </c>
      <c r="AN58" s="149" t="e">
        <f>IF($S$3&lt;&gt;"",IF(AND($D58&gt;$D$2/6,$E58&gt;$D$2,$E58*#REF!/1000&gt;$S$2),$E58*#REF!/1000,""),IF(AND($D58&gt;$D$2/6,$E58&gt;$D$2,OR($E58*#REF!/1000&gt;$S$2,$E58*#REF!/1000&lt;-$S$2)),$E58*#REF!/1000,""))</f>
        <v>#REF!</v>
      </c>
      <c r="AO58" s="109" t="e">
        <f>IF(AND($D58&gt;$D$2/6,$E58&gt;$D$2),$E58*#REF!,"")</f>
        <v>#REF!</v>
      </c>
      <c r="AP58" s="109" t="e">
        <f>IF(AND($D58&gt;$D$2/6,$E58&gt;$D$2),$E58*#REF!,"")</f>
        <v>#REF!</v>
      </c>
      <c r="AQ58" s="109" t="e">
        <f>IF(AND($D58&gt;$D$2/6,$E58&gt;$D$2),$E58*#REF!,"")</f>
        <v>#REF!</v>
      </c>
      <c r="AR58" s="109" t="e">
        <f>IF(AND($D58&gt;$D$2/6,$E58&gt;$D$2),$E58*#REF!,"")</f>
        <v>#REF!</v>
      </c>
      <c r="AS58" s="109" t="e">
        <f>IF(AND($D58&gt;$D$2/6,$E58&gt;$D$2),$E58*#REF!,"")</f>
        <v>#REF!</v>
      </c>
      <c r="AT58" s="109" t="e">
        <f>IF(AND($D58&gt;$D$2/6,$E58&gt;$D$2),$E58*#REF!,"")</f>
        <v>#REF!</v>
      </c>
      <c r="AU58" s="109" t="e">
        <f>IF(AND($D58&gt;$D$2/6,$E58&gt;$D$2),$E58*#REF!,"")</f>
        <v>#REF!</v>
      </c>
      <c r="AV58" s="109" t="e">
        <f>IF(AND($D58&gt;$D$2/6,$E58&gt;$D$2),$E58*#REF!,"")</f>
        <v>#REF!</v>
      </c>
      <c r="AW58" s="109" t="e">
        <f>IF(AND($D58&gt;$D$2/6,$E58&gt;$D$2),$E58*#REF!,"")</f>
        <v>#REF!</v>
      </c>
      <c r="AX58" s="109" t="e">
        <f>IF(AND($D58&gt;$D$2/6,$E58&gt;$D$2),$E58*#REF!,"")</f>
        <v>#REF!</v>
      </c>
      <c r="AY58" s="6"/>
    </row>
    <row r="59" spans="1:51" ht="12.75" customHeight="1">
      <c r="A59" s="9" t="s">
        <v>349</v>
      </c>
      <c r="B59" s="17" t="s">
        <v>334</v>
      </c>
      <c r="C59" s="18" t="s">
        <v>54</v>
      </c>
      <c r="D59" s="131" t="e">
        <f>#REF!</f>
        <v>#REF!</v>
      </c>
      <c r="E59" s="10" t="e">
        <f>#REF!</f>
        <v>#REF!</v>
      </c>
      <c r="F59" s="11"/>
      <c r="G59" s="134" t="e">
        <f>IF(AND($D59&gt;$D$2/6,$E59&gt;$D$2),SUM(#REF!)*#REF!,"")</f>
        <v>#REF!</v>
      </c>
      <c r="H59" s="109" t="e">
        <f>IF(AND($D59&gt;$D$2/6,$E59&gt;$D$2,$S$3&lt;&gt;""),IF($E59*#REF!&gt;0,$E59*#REF!,""),IF(AND($D59&gt;$D$2/6,$E59&gt;$D$2),$E59*#REF!,""))</f>
        <v>#REF!</v>
      </c>
      <c r="I59" s="16"/>
      <c r="J59" s="134" t="e">
        <f>IF(AND($D59&gt;$D$2/6,$E59&gt;$D$2),$E59*#REF!,"")</f>
        <v>#REF!</v>
      </c>
      <c r="K59" s="135" t="e">
        <f>IF(AND($D59&gt;$D$2/6,$E59&gt;$D$2,OR($E59*#REF!/1000&gt;$S$2,$E59*#REF!/1000&lt;-$S$2)),$E59*#REF!/1000,"")</f>
        <v>#REF!</v>
      </c>
      <c r="L59" s="135"/>
      <c r="M59" s="135" t="e">
        <f>IF($S$3&lt;&gt;"",IF(AND($D59&gt;$D$2/6,$E59&gt;$D$2,$E59*#REF!/1000&gt;$S$2),$E59*#REF!/1000,""),IF(AND($D59&gt;$D$2/6,$E59&gt;$D$2,OR($E59*#REF!/1000&gt;$S$2,$E59*#REF!/1000&lt;-$S$2)),$E59*#REF!/1000,""))</f>
        <v>#REF!</v>
      </c>
      <c r="N59" s="135" t="e">
        <f>IF(AND($D59&gt;$D$2/6,$E59&gt;$D$2),SUM(#REF!)*#REF!/1000,"")</f>
        <v>#REF!</v>
      </c>
      <c r="O59" s="138" t="e">
        <f>IF($S$3&lt;&gt;"",IF(AND($D59&gt;$D$2/6,$E59&gt;$D$2,$E59*#REF!/1000&gt;$S$2),$E59*#REF!/1000,""),IF(AND($D59&gt;$D$2/6,$E59&gt;$D$2,OR($E59*#REF!/1000&gt;$S$2,$E59*#REF!/1000&lt;-$S$2)),$E59*#REF!/1000,""))</f>
        <v>#REF!</v>
      </c>
      <c r="P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Q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R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S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T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U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V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W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X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Y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Z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AA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AB59" s="111" t="e">
        <f>IF($S$3&lt;&gt;"",IF(AND($D59&gt;$D$2/6,$E59&gt;$D$2,$E59*#REF!/1000&gt;$S$2),$E59*#REF!/1000,""),IF(AND($D59&gt;$D$2/6,$E59&gt;$D$2,OR($E59*#REF!/1000&gt;$S$2,$E59*#REF!/1000&lt;-$S$2)),$E59*#REF!/1000,""))</f>
        <v>#REF!</v>
      </c>
      <c r="AC59" s="143" t="e">
        <f>IF($S$3&lt;&gt;"",IF(AND($D59&gt;$D$2/6,$E59&gt;$D$2,$E59*#REF!/1000&gt;$S$2),$E59*#REF!/1000,""),IF(AND($D59&gt;$D$2/6,$E59&gt;$D$2,OR($E59*#REF!/1000&gt;$S$2,$E59*#REF!/1000&lt;-$S$2)),$E59*#REF!/1000,""))</f>
        <v>#REF!</v>
      </c>
      <c r="AD59" s="140" t="e">
        <f>IF(AND($D59&gt;$D$2/6,$E59&gt;$D$2),$E59*#REF!,"")</f>
        <v>#REF!</v>
      </c>
      <c r="AE59" s="113" t="e">
        <f>IF($S$3&lt;&gt;"",IF(AND($D59&gt;$D$2/6,$E59&gt;$D$2,$E59*#REF!/1000&gt;$S$2),$E59*#REF!/1000,""),IF(AND($D59&gt;$D$2/6,$E59&gt;$D$2,OR($E59*#REF!/1000&gt;$S$2,$E59*#REF!/1000&lt;-$S$2)),$E59*#REF!/1000,""))</f>
        <v>#REF!</v>
      </c>
      <c r="AF59" s="113" t="e">
        <f>IF($S$3&lt;&gt;"",IF(AND($D59&gt;$D$2/6,$E59&gt;$D$2,$E59*#REF!/1000&gt;$S$2),$E59*#REF!/1000,""),IF(AND($D59&gt;$D$2/6,$E59&gt;$D$2,OR($E59*#REF!/1000&gt;$S$2,$E59*#REF!/1000&lt;-$S$2)),$E59*#REF!/1000,""))</f>
        <v>#REF!</v>
      </c>
      <c r="AG59" s="113" t="e">
        <f>IF($S$3&lt;&gt;"",IF(AND($D59&gt;$D$2/6,$E59&gt;$D$2,$E59*#REF!/1000&gt;$S$2),$E59*#REF!/1000,""),IF(AND($D59&gt;$D$2/6,$E59&gt;$D$2,OR($E59*#REF!/1000&gt;$S$2,$E59*#REF!/1000&lt;-$S$2)),$E59*#REF!/1000,""))</f>
        <v>#REF!</v>
      </c>
      <c r="AH59" s="113" t="e">
        <f>IF($S$3&lt;&gt;"",IF(AND($D59&gt;$D$2/6,$E59&gt;$D$2,$E59*#REF!/1000&gt;$S$2),$E59*#REF!/1000,""),IF(AND($D59&gt;$D$2/6,$E59&gt;$D$2,OR($E59*#REF!/1000&gt;$S$2,$E59*#REF!/1000&lt;-$S$2)),$E59*#REF!/1000,""))</f>
        <v>#REF!</v>
      </c>
      <c r="AI59" s="113" t="e">
        <f>IF($S$3&lt;&gt;"",IF(AND($D59&gt;$D$2/6,$E59&gt;$D$2,$E59*#REF!/1000&gt;$S$2),$E59*#REF!/1000,""),IF(AND($D59&gt;$D$2/6,$E59&gt;$D$2,OR($E59*#REF!/1000&gt;$S$2,$E59*#REF!/1000&lt;-$S$2)),$E59*#REF!/1000,""))</f>
        <v>#REF!</v>
      </c>
      <c r="AJ59" s="113" t="e">
        <f>IF($S$3&lt;&gt;"",IF(AND($D59&gt;$D$2/6,$E59&gt;$D$2,$E59*#REF!/1000&gt;$S$2),$E59*#REF!/1000,""),IF(AND($D59&gt;$D$2/6,$E59&gt;$D$2,OR($E59*#REF!/1000&gt;$S$2,$E59*#REF!/1000&lt;-$S$2)),$E59*#REF!/1000,""))</f>
        <v>#REF!</v>
      </c>
      <c r="AK59" s="113" t="e">
        <f>IF($S$3&lt;&gt;"",IF(AND($D59&gt;$D$2/6,$E59&gt;$D$2,$E59*#REF!/1000&gt;$S$2),$E59*#REF!/1000,""),IF(AND($D59&gt;$D$2/6,$E59&gt;$D$2,OR($E59*#REF!/1000&gt;$S$2,$E59*#REF!/1000&lt;-$S$2)),$E59*#REF!/1000,""))</f>
        <v>#REF!</v>
      </c>
      <c r="AL59" s="113" t="e">
        <f>IF($S$3&lt;&gt;"",IF(AND($D59&gt;$D$2/6,$E59&gt;$D$2,$E59*#REF!/1000&gt;$S$2),$E59*#REF!/1000,""),IF(AND($D59&gt;$D$2/6,$E59&gt;$D$2,OR($E59*#REF!/1000&gt;$S$2,$E59*#REF!/1000&lt;-$S$2)),$E59*#REF!/1000,""))</f>
        <v>#REF!</v>
      </c>
      <c r="AM59" s="113" t="e">
        <f>IF($S$3&lt;&gt;"",IF(AND($D59&gt;$D$2/6,$E59&gt;$D$2,$E59*#REF!/1000&gt;$S$2),$E59*#REF!/1000,""),IF(AND($D59&gt;$D$2/6,$E59&gt;$D$2,OR($E59*#REF!/1000&gt;$S$2,$E59*#REF!/1000&lt;-$S$2)),$E59*#REF!/1000,""))</f>
        <v>#REF!</v>
      </c>
      <c r="AN59" s="149" t="e">
        <f>IF($S$3&lt;&gt;"",IF(AND($D59&gt;$D$2/6,$E59&gt;$D$2,$E59*#REF!/1000&gt;$S$2),$E59*#REF!/1000,""),IF(AND($D59&gt;$D$2/6,$E59&gt;$D$2,OR($E59*#REF!/1000&gt;$S$2,$E59*#REF!/1000&lt;-$S$2)),$E59*#REF!/1000,""))</f>
        <v>#REF!</v>
      </c>
      <c r="AO59" s="109" t="e">
        <f>IF(AND($D59&gt;$D$2/6,$E59&gt;$D$2),$E59*#REF!,"")</f>
        <v>#REF!</v>
      </c>
      <c r="AP59" s="109" t="e">
        <f>IF(AND($D59&gt;$D$2/6,$E59&gt;$D$2),$E59*#REF!,"")</f>
        <v>#REF!</v>
      </c>
      <c r="AQ59" s="109" t="e">
        <f>IF(AND($D59&gt;$D$2/6,$E59&gt;$D$2),$E59*#REF!,"")</f>
        <v>#REF!</v>
      </c>
      <c r="AR59" s="109" t="e">
        <f>IF(AND($D59&gt;$D$2/6,$E59&gt;$D$2),$E59*#REF!,"")</f>
        <v>#REF!</v>
      </c>
      <c r="AS59" s="109" t="e">
        <f>IF(AND($D59&gt;$D$2/6,$E59&gt;$D$2),$E59*#REF!,"")</f>
        <v>#REF!</v>
      </c>
      <c r="AT59" s="109" t="e">
        <f>IF(AND($D59&gt;$D$2/6,$E59&gt;$D$2),$E59*#REF!,"")</f>
        <v>#REF!</v>
      </c>
      <c r="AU59" s="109" t="e">
        <f>IF(AND($D59&gt;$D$2/6,$E59&gt;$D$2),$E59*#REF!,"")</f>
        <v>#REF!</v>
      </c>
      <c r="AV59" s="109" t="e">
        <f>IF(AND($D59&gt;$D$2/6,$E59&gt;$D$2),$E59*#REF!,"")</f>
        <v>#REF!</v>
      </c>
      <c r="AW59" s="109" t="e">
        <f>IF(AND($D59&gt;$D$2/6,$E59&gt;$D$2),$E59*#REF!,"")</f>
        <v>#REF!</v>
      </c>
      <c r="AX59" s="109" t="e">
        <f>IF(AND($D59&gt;$D$2/6,$E59&gt;$D$2),$E59*#REF!,"")</f>
        <v>#REF!</v>
      </c>
      <c r="AY59" s="6"/>
    </row>
    <row r="60" spans="1:51" ht="12.75" customHeight="1">
      <c r="A60" s="9" t="s">
        <v>349</v>
      </c>
      <c r="B60" s="17" t="s">
        <v>334</v>
      </c>
      <c r="C60" s="18" t="s">
        <v>55</v>
      </c>
      <c r="D60" s="131" t="e">
        <f>#REF!</f>
        <v>#REF!</v>
      </c>
      <c r="E60" s="10" t="e">
        <f>#REF!</f>
        <v>#REF!</v>
      </c>
      <c r="F60" s="11"/>
      <c r="G60" s="134" t="e">
        <f>IF(AND($D60&gt;$D$2/6,$E60&gt;$D$2),SUM(#REF!)*#REF!,"")</f>
        <v>#REF!</v>
      </c>
      <c r="H60" s="109" t="e">
        <f>IF(AND($D60&gt;$D$2/6,$E60&gt;$D$2,$S$3&lt;&gt;""),IF($E60*#REF!&gt;0,$E60*#REF!,""),IF(AND($D60&gt;$D$2/6,$E60&gt;$D$2),$E60*#REF!,""))</f>
        <v>#REF!</v>
      </c>
      <c r="I60" s="16"/>
      <c r="J60" s="134" t="e">
        <f>IF(AND($D60&gt;$D$2/6,$E60&gt;$D$2),$E60*#REF!,"")</f>
        <v>#REF!</v>
      </c>
      <c r="K60" s="135" t="e">
        <f>IF(AND($D60&gt;$D$2/6,$E60&gt;$D$2,OR($E60*#REF!/1000&gt;$S$2,$E60*#REF!/1000&lt;-$S$2)),$E60*#REF!/1000,"")</f>
        <v>#REF!</v>
      </c>
      <c r="L60" s="135"/>
      <c r="M60" s="135" t="e">
        <f>IF($S$3&lt;&gt;"",IF(AND($D60&gt;$D$2/6,$E60&gt;$D$2,$E60*#REF!/1000&gt;$S$2),$E60*#REF!/1000,""),IF(AND($D60&gt;$D$2/6,$E60&gt;$D$2,OR($E60*#REF!/1000&gt;$S$2,$E60*#REF!/1000&lt;-$S$2)),$E60*#REF!/1000,""))</f>
        <v>#REF!</v>
      </c>
      <c r="N60" s="135" t="e">
        <f>IF(AND($D60&gt;$D$2/6,$E60&gt;$D$2),SUM(#REF!)*#REF!/1000,"")</f>
        <v>#REF!</v>
      </c>
      <c r="O60" s="138" t="e">
        <f>IF($S$3&lt;&gt;"",IF(AND($D60&gt;$D$2/6,$E60&gt;$D$2,$E60*#REF!/1000&gt;$S$2),$E60*#REF!/1000,""),IF(AND($D60&gt;$D$2/6,$E60&gt;$D$2,OR($E60*#REF!/1000&gt;$S$2,$E60*#REF!/1000&lt;-$S$2)),$E60*#REF!/1000,""))</f>
        <v>#REF!</v>
      </c>
      <c r="P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Q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R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S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T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U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V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W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X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Y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Z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AA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AB60" s="111" t="e">
        <f>IF($S$3&lt;&gt;"",IF(AND($D60&gt;$D$2/6,$E60&gt;$D$2,$E60*#REF!/1000&gt;$S$2),$E60*#REF!/1000,""),IF(AND($D60&gt;$D$2/6,$E60&gt;$D$2,OR($E60*#REF!/1000&gt;$S$2,$E60*#REF!/1000&lt;-$S$2)),$E60*#REF!/1000,""))</f>
        <v>#REF!</v>
      </c>
      <c r="AC60" s="143" t="e">
        <f>IF($S$3&lt;&gt;"",IF(AND($D60&gt;$D$2/6,$E60&gt;$D$2,$E60*#REF!/1000&gt;$S$2),$E60*#REF!/1000,""),IF(AND($D60&gt;$D$2/6,$E60&gt;$D$2,OR($E60*#REF!/1000&gt;$S$2,$E60*#REF!/1000&lt;-$S$2)),$E60*#REF!/1000,""))</f>
        <v>#REF!</v>
      </c>
      <c r="AD60" s="140" t="e">
        <f>IF(AND($D60&gt;$D$2/6,$E60&gt;$D$2),$E60*#REF!,"")</f>
        <v>#REF!</v>
      </c>
      <c r="AE60" s="113" t="e">
        <f>IF($S$3&lt;&gt;"",IF(AND($D60&gt;$D$2/6,$E60&gt;$D$2,$E60*#REF!/1000&gt;$S$2),$E60*#REF!/1000,""),IF(AND($D60&gt;$D$2/6,$E60&gt;$D$2,OR($E60*#REF!/1000&gt;$S$2,$E60*#REF!/1000&lt;-$S$2)),$E60*#REF!/1000,""))</f>
        <v>#REF!</v>
      </c>
      <c r="AF60" s="113" t="e">
        <f>IF($S$3&lt;&gt;"",IF(AND($D60&gt;$D$2/6,$E60&gt;$D$2,$E60*#REF!/1000&gt;$S$2),$E60*#REF!/1000,""),IF(AND($D60&gt;$D$2/6,$E60&gt;$D$2,OR($E60*#REF!/1000&gt;$S$2,$E60*#REF!/1000&lt;-$S$2)),$E60*#REF!/1000,""))</f>
        <v>#REF!</v>
      </c>
      <c r="AG60" s="113" t="e">
        <f>IF($S$3&lt;&gt;"",IF(AND($D60&gt;$D$2/6,$E60&gt;$D$2,$E60*#REF!/1000&gt;$S$2),$E60*#REF!/1000,""),IF(AND($D60&gt;$D$2/6,$E60&gt;$D$2,OR($E60*#REF!/1000&gt;$S$2,$E60*#REF!/1000&lt;-$S$2)),$E60*#REF!/1000,""))</f>
        <v>#REF!</v>
      </c>
      <c r="AH60" s="113" t="e">
        <f>IF($S$3&lt;&gt;"",IF(AND($D60&gt;$D$2/6,$E60&gt;$D$2,$E60*#REF!/1000&gt;$S$2),$E60*#REF!/1000,""),IF(AND($D60&gt;$D$2/6,$E60&gt;$D$2,OR($E60*#REF!/1000&gt;$S$2,$E60*#REF!/1000&lt;-$S$2)),$E60*#REF!/1000,""))</f>
        <v>#REF!</v>
      </c>
      <c r="AI60" s="113" t="e">
        <f>IF($S$3&lt;&gt;"",IF(AND($D60&gt;$D$2/6,$E60&gt;$D$2,$E60*#REF!/1000&gt;$S$2),$E60*#REF!/1000,""),IF(AND($D60&gt;$D$2/6,$E60&gt;$D$2,OR($E60*#REF!/1000&gt;$S$2,$E60*#REF!/1000&lt;-$S$2)),$E60*#REF!/1000,""))</f>
        <v>#REF!</v>
      </c>
      <c r="AJ60" s="113" t="e">
        <f>IF($S$3&lt;&gt;"",IF(AND($D60&gt;$D$2/6,$E60&gt;$D$2,$E60*#REF!/1000&gt;$S$2),$E60*#REF!/1000,""),IF(AND($D60&gt;$D$2/6,$E60&gt;$D$2,OR($E60*#REF!/1000&gt;$S$2,$E60*#REF!/1000&lt;-$S$2)),$E60*#REF!/1000,""))</f>
        <v>#REF!</v>
      </c>
      <c r="AK60" s="113" t="e">
        <f>IF($S$3&lt;&gt;"",IF(AND($D60&gt;$D$2/6,$E60&gt;$D$2,$E60*#REF!/1000&gt;$S$2),$E60*#REF!/1000,""),IF(AND($D60&gt;$D$2/6,$E60&gt;$D$2,OR($E60*#REF!/1000&gt;$S$2,$E60*#REF!/1000&lt;-$S$2)),$E60*#REF!/1000,""))</f>
        <v>#REF!</v>
      </c>
      <c r="AL60" s="113" t="e">
        <f>IF($S$3&lt;&gt;"",IF(AND($D60&gt;$D$2/6,$E60&gt;$D$2,$E60*#REF!/1000&gt;$S$2),$E60*#REF!/1000,""),IF(AND($D60&gt;$D$2/6,$E60&gt;$D$2,OR($E60*#REF!/1000&gt;$S$2,$E60*#REF!/1000&lt;-$S$2)),$E60*#REF!/1000,""))</f>
        <v>#REF!</v>
      </c>
      <c r="AM60" s="113" t="e">
        <f>IF($S$3&lt;&gt;"",IF(AND($D60&gt;$D$2/6,$E60&gt;$D$2,$E60*#REF!/1000&gt;$S$2),$E60*#REF!/1000,""),IF(AND($D60&gt;$D$2/6,$E60&gt;$D$2,OR($E60*#REF!/1000&gt;$S$2,$E60*#REF!/1000&lt;-$S$2)),$E60*#REF!/1000,""))</f>
        <v>#REF!</v>
      </c>
      <c r="AN60" s="149" t="e">
        <f>IF($S$3&lt;&gt;"",IF(AND($D60&gt;$D$2/6,$E60&gt;$D$2,$E60*#REF!/1000&gt;$S$2),$E60*#REF!/1000,""),IF(AND($D60&gt;$D$2/6,$E60&gt;$D$2,OR($E60*#REF!/1000&gt;$S$2,$E60*#REF!/1000&lt;-$S$2)),$E60*#REF!/1000,""))</f>
        <v>#REF!</v>
      </c>
      <c r="AO60" s="109" t="e">
        <f>IF(AND($D60&gt;$D$2/6,$E60&gt;$D$2),$E60*#REF!,"")</f>
        <v>#REF!</v>
      </c>
      <c r="AP60" s="109" t="e">
        <f>IF(AND($D60&gt;$D$2/6,$E60&gt;$D$2),$E60*#REF!,"")</f>
        <v>#REF!</v>
      </c>
      <c r="AQ60" s="109" t="e">
        <f>IF(AND($D60&gt;$D$2/6,$E60&gt;$D$2),$E60*#REF!,"")</f>
        <v>#REF!</v>
      </c>
      <c r="AR60" s="109" t="e">
        <f>IF(AND($D60&gt;$D$2/6,$E60&gt;$D$2),$E60*#REF!,"")</f>
        <v>#REF!</v>
      </c>
      <c r="AS60" s="109" t="e">
        <f>IF(AND($D60&gt;$D$2/6,$E60&gt;$D$2),$E60*#REF!,"")</f>
        <v>#REF!</v>
      </c>
      <c r="AT60" s="109" t="e">
        <f>IF(AND($D60&gt;$D$2/6,$E60&gt;$D$2),$E60*#REF!,"")</f>
        <v>#REF!</v>
      </c>
      <c r="AU60" s="109" t="e">
        <f>IF(AND($D60&gt;$D$2/6,$E60&gt;$D$2),$E60*#REF!,"")</f>
        <v>#REF!</v>
      </c>
      <c r="AV60" s="109" t="e">
        <f>IF(AND($D60&gt;$D$2/6,$E60&gt;$D$2),$E60*#REF!,"")</f>
        <v>#REF!</v>
      </c>
      <c r="AW60" s="109" t="e">
        <f>IF(AND($D60&gt;$D$2/6,$E60&gt;$D$2),$E60*#REF!,"")</f>
        <v>#REF!</v>
      </c>
      <c r="AX60" s="109" t="e">
        <f>IF(AND($D60&gt;$D$2/6,$E60&gt;$D$2),$E60*#REF!,"")</f>
        <v>#REF!</v>
      </c>
      <c r="AY60" s="6"/>
    </row>
    <row r="61" spans="1:51" ht="12.75" customHeight="1">
      <c r="A61" s="9" t="s">
        <v>349</v>
      </c>
      <c r="B61" s="17" t="s">
        <v>334</v>
      </c>
      <c r="C61" s="18" t="s">
        <v>56</v>
      </c>
      <c r="D61" s="131" t="e">
        <f>#REF!</f>
        <v>#REF!</v>
      </c>
      <c r="E61" s="10" t="e">
        <f>#REF!</f>
        <v>#REF!</v>
      </c>
      <c r="F61" s="11"/>
      <c r="G61" s="134" t="e">
        <f>IF(AND($D61&gt;$D$2/6,$E61&gt;$D$2),SUM(#REF!)*#REF!,"")</f>
        <v>#REF!</v>
      </c>
      <c r="H61" s="109" t="e">
        <f>IF(AND($D61&gt;$D$2/6,$E61&gt;$D$2,$S$3&lt;&gt;""),IF($E61*#REF!&gt;0,$E61*#REF!,""),IF(AND($D61&gt;$D$2/6,$E61&gt;$D$2),$E61*#REF!,""))</f>
        <v>#REF!</v>
      </c>
      <c r="I61" s="16"/>
      <c r="J61" s="134" t="e">
        <f>IF(AND($D61&gt;$D$2/6,$E61&gt;$D$2),$E61*#REF!,"")</f>
        <v>#REF!</v>
      </c>
      <c r="K61" s="135" t="e">
        <f>IF(AND($D61&gt;$D$2/6,$E61&gt;$D$2,OR($E61*#REF!/1000&gt;$S$2,$E61*#REF!/1000&lt;-$S$2)),$E61*#REF!/1000,"")</f>
        <v>#REF!</v>
      </c>
      <c r="L61" s="135"/>
      <c r="M61" s="135" t="e">
        <f>IF($S$3&lt;&gt;"",IF(AND($D61&gt;$D$2/6,$E61&gt;$D$2,$E61*#REF!/1000&gt;$S$2),$E61*#REF!/1000,""),IF(AND($D61&gt;$D$2/6,$E61&gt;$D$2,OR($E61*#REF!/1000&gt;$S$2,$E61*#REF!/1000&lt;-$S$2)),$E61*#REF!/1000,""))</f>
        <v>#REF!</v>
      </c>
      <c r="N61" s="135" t="e">
        <f>IF(AND($D61&gt;$D$2/6,$E61&gt;$D$2),SUM(#REF!)*#REF!/1000,"")</f>
        <v>#REF!</v>
      </c>
      <c r="O61" s="138" t="e">
        <f>IF($S$3&lt;&gt;"",IF(AND($D61&gt;$D$2/6,$E61&gt;$D$2,$E61*#REF!/1000&gt;$S$2),$E61*#REF!/1000,""),IF(AND($D61&gt;$D$2/6,$E61&gt;$D$2,OR($E61*#REF!/1000&gt;$S$2,$E61*#REF!/1000&lt;-$S$2)),$E61*#REF!/1000,""))</f>
        <v>#REF!</v>
      </c>
      <c r="P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Q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R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S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T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U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V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W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X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Y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Z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AA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AB61" s="111" t="e">
        <f>IF($S$3&lt;&gt;"",IF(AND($D61&gt;$D$2/6,$E61&gt;$D$2,$E61*#REF!/1000&gt;$S$2),$E61*#REF!/1000,""),IF(AND($D61&gt;$D$2/6,$E61&gt;$D$2,OR($E61*#REF!/1000&gt;$S$2,$E61*#REF!/1000&lt;-$S$2)),$E61*#REF!/1000,""))</f>
        <v>#REF!</v>
      </c>
      <c r="AC61" s="143" t="e">
        <f>IF($S$3&lt;&gt;"",IF(AND($D61&gt;$D$2/6,$E61&gt;$D$2,$E61*#REF!/1000&gt;$S$2),$E61*#REF!/1000,""),IF(AND($D61&gt;$D$2/6,$E61&gt;$D$2,OR($E61*#REF!/1000&gt;$S$2,$E61*#REF!/1000&lt;-$S$2)),$E61*#REF!/1000,""))</f>
        <v>#REF!</v>
      </c>
      <c r="AD61" s="140" t="e">
        <f>IF(AND($D61&gt;$D$2/6,$E61&gt;$D$2),$E61*#REF!,"")</f>
        <v>#REF!</v>
      </c>
      <c r="AE61" s="113" t="e">
        <f>IF($S$3&lt;&gt;"",IF(AND($D61&gt;$D$2/6,$E61&gt;$D$2,$E61*#REF!/1000&gt;$S$2),$E61*#REF!/1000,""),IF(AND($D61&gt;$D$2/6,$E61&gt;$D$2,OR($E61*#REF!/1000&gt;$S$2,$E61*#REF!/1000&lt;-$S$2)),$E61*#REF!/1000,""))</f>
        <v>#REF!</v>
      </c>
      <c r="AF61" s="113" t="e">
        <f>IF($S$3&lt;&gt;"",IF(AND($D61&gt;$D$2/6,$E61&gt;$D$2,$E61*#REF!/1000&gt;$S$2),$E61*#REF!/1000,""),IF(AND($D61&gt;$D$2/6,$E61&gt;$D$2,OR($E61*#REF!/1000&gt;$S$2,$E61*#REF!/1000&lt;-$S$2)),$E61*#REF!/1000,""))</f>
        <v>#REF!</v>
      </c>
      <c r="AG61" s="113" t="e">
        <f>IF($S$3&lt;&gt;"",IF(AND($D61&gt;$D$2/6,$E61&gt;$D$2,$E61*#REF!/1000&gt;$S$2),$E61*#REF!/1000,""),IF(AND($D61&gt;$D$2/6,$E61&gt;$D$2,OR($E61*#REF!/1000&gt;$S$2,$E61*#REF!/1000&lt;-$S$2)),$E61*#REF!/1000,""))</f>
        <v>#REF!</v>
      </c>
      <c r="AH61" s="113" t="e">
        <f>IF($S$3&lt;&gt;"",IF(AND($D61&gt;$D$2/6,$E61&gt;$D$2,$E61*#REF!/1000&gt;$S$2),$E61*#REF!/1000,""),IF(AND($D61&gt;$D$2/6,$E61&gt;$D$2,OR($E61*#REF!/1000&gt;$S$2,$E61*#REF!/1000&lt;-$S$2)),$E61*#REF!/1000,""))</f>
        <v>#REF!</v>
      </c>
      <c r="AI61" s="113" t="e">
        <f>IF($S$3&lt;&gt;"",IF(AND($D61&gt;$D$2/6,$E61&gt;$D$2,$E61*#REF!/1000&gt;$S$2),$E61*#REF!/1000,""),IF(AND($D61&gt;$D$2/6,$E61&gt;$D$2,OR($E61*#REF!/1000&gt;$S$2,$E61*#REF!/1000&lt;-$S$2)),$E61*#REF!/1000,""))</f>
        <v>#REF!</v>
      </c>
      <c r="AJ61" s="113" t="e">
        <f>IF($S$3&lt;&gt;"",IF(AND($D61&gt;$D$2/6,$E61&gt;$D$2,$E61*#REF!/1000&gt;$S$2),$E61*#REF!/1000,""),IF(AND($D61&gt;$D$2/6,$E61&gt;$D$2,OR($E61*#REF!/1000&gt;$S$2,$E61*#REF!/1000&lt;-$S$2)),$E61*#REF!/1000,""))</f>
        <v>#REF!</v>
      </c>
      <c r="AK61" s="113" t="e">
        <f>IF($S$3&lt;&gt;"",IF(AND($D61&gt;$D$2/6,$E61&gt;$D$2,$E61*#REF!/1000&gt;$S$2),$E61*#REF!/1000,""),IF(AND($D61&gt;$D$2/6,$E61&gt;$D$2,OR($E61*#REF!/1000&gt;$S$2,$E61*#REF!/1000&lt;-$S$2)),$E61*#REF!/1000,""))</f>
        <v>#REF!</v>
      </c>
      <c r="AL61" s="113" t="e">
        <f>IF($S$3&lt;&gt;"",IF(AND($D61&gt;$D$2/6,$E61&gt;$D$2,$E61*#REF!/1000&gt;$S$2),$E61*#REF!/1000,""),IF(AND($D61&gt;$D$2/6,$E61&gt;$D$2,OR($E61*#REF!/1000&gt;$S$2,$E61*#REF!/1000&lt;-$S$2)),$E61*#REF!/1000,""))</f>
        <v>#REF!</v>
      </c>
      <c r="AM61" s="113" t="e">
        <f>IF($S$3&lt;&gt;"",IF(AND($D61&gt;$D$2/6,$E61&gt;$D$2,$E61*#REF!/1000&gt;$S$2),$E61*#REF!/1000,""),IF(AND($D61&gt;$D$2/6,$E61&gt;$D$2,OR($E61*#REF!/1000&gt;$S$2,$E61*#REF!/1000&lt;-$S$2)),$E61*#REF!/1000,""))</f>
        <v>#REF!</v>
      </c>
      <c r="AN61" s="149" t="e">
        <f>IF($S$3&lt;&gt;"",IF(AND($D61&gt;$D$2/6,$E61&gt;$D$2,$E61*#REF!/1000&gt;$S$2),$E61*#REF!/1000,""),IF(AND($D61&gt;$D$2/6,$E61&gt;$D$2,OR($E61*#REF!/1000&gt;$S$2,$E61*#REF!/1000&lt;-$S$2)),$E61*#REF!/1000,""))</f>
        <v>#REF!</v>
      </c>
      <c r="AO61" s="109" t="e">
        <f>IF(AND($D61&gt;$D$2/6,$E61&gt;$D$2),$E61*#REF!,"")</f>
        <v>#REF!</v>
      </c>
      <c r="AP61" s="109" t="e">
        <f>IF(AND($D61&gt;$D$2/6,$E61&gt;$D$2),$E61*#REF!,"")</f>
        <v>#REF!</v>
      </c>
      <c r="AQ61" s="109" t="e">
        <f>IF(AND($D61&gt;$D$2/6,$E61&gt;$D$2),$E61*#REF!,"")</f>
        <v>#REF!</v>
      </c>
      <c r="AR61" s="109" t="e">
        <f>IF(AND($D61&gt;$D$2/6,$E61&gt;$D$2),$E61*#REF!,"")</f>
        <v>#REF!</v>
      </c>
      <c r="AS61" s="109" t="e">
        <f>IF(AND($D61&gt;$D$2/6,$E61&gt;$D$2),$E61*#REF!,"")</f>
        <v>#REF!</v>
      </c>
      <c r="AT61" s="109" t="e">
        <f>IF(AND($D61&gt;$D$2/6,$E61&gt;$D$2),$E61*#REF!,"")</f>
        <v>#REF!</v>
      </c>
      <c r="AU61" s="109" t="e">
        <f>IF(AND($D61&gt;$D$2/6,$E61&gt;$D$2),$E61*#REF!,"")</f>
        <v>#REF!</v>
      </c>
      <c r="AV61" s="109" t="e">
        <f>IF(AND($D61&gt;$D$2/6,$E61&gt;$D$2),$E61*#REF!,"")</f>
        <v>#REF!</v>
      </c>
      <c r="AW61" s="109" t="e">
        <f>IF(AND($D61&gt;$D$2/6,$E61&gt;$D$2),$E61*#REF!,"")</f>
        <v>#REF!</v>
      </c>
      <c r="AX61" s="109" t="e">
        <f>IF(AND($D61&gt;$D$2/6,$E61&gt;$D$2),$E61*#REF!,"")</f>
        <v>#REF!</v>
      </c>
      <c r="AY61" s="6"/>
    </row>
    <row r="62" spans="1:51" ht="12.75" customHeight="1">
      <c r="A62" s="9" t="s">
        <v>349</v>
      </c>
      <c r="B62" s="17" t="s">
        <v>334</v>
      </c>
      <c r="C62" s="18" t="s">
        <v>57</v>
      </c>
      <c r="D62" s="131" t="e">
        <f>#REF!</f>
        <v>#REF!</v>
      </c>
      <c r="E62" s="10" t="e">
        <f>#REF!</f>
        <v>#REF!</v>
      </c>
      <c r="F62" s="11"/>
      <c r="G62" s="134" t="e">
        <f>IF(AND($D62&gt;$D$2/6,$E62&gt;$D$2),SUM(#REF!)*#REF!,"")</f>
        <v>#REF!</v>
      </c>
      <c r="H62" s="109" t="e">
        <f>IF(AND($D62&gt;$D$2/6,$E62&gt;$D$2,$S$3&lt;&gt;""),IF($E62*#REF!&gt;0,$E62*#REF!,""),IF(AND($D62&gt;$D$2/6,$E62&gt;$D$2),$E62*#REF!,""))</f>
        <v>#REF!</v>
      </c>
      <c r="I62" s="16"/>
      <c r="J62" s="134" t="e">
        <f>IF(AND($D62&gt;$D$2/6,$E62&gt;$D$2),$E62*#REF!,"")</f>
        <v>#REF!</v>
      </c>
      <c r="K62" s="135" t="e">
        <f>IF(AND($D62&gt;$D$2/6,$E62&gt;$D$2,OR($E62*#REF!/1000&gt;$S$2,$E62*#REF!/1000&lt;-$S$2)),$E62*#REF!/1000,"")</f>
        <v>#REF!</v>
      </c>
      <c r="L62" s="135"/>
      <c r="M62" s="135" t="e">
        <f>IF($S$3&lt;&gt;"",IF(AND($D62&gt;$D$2/6,$E62&gt;$D$2,$E62*#REF!/1000&gt;$S$2),$E62*#REF!/1000,""),IF(AND($D62&gt;$D$2/6,$E62&gt;$D$2,OR($E62*#REF!/1000&gt;$S$2,$E62*#REF!/1000&lt;-$S$2)),$E62*#REF!/1000,""))</f>
        <v>#REF!</v>
      </c>
      <c r="N62" s="135" t="e">
        <f>IF(AND($D62&gt;$D$2/6,$E62&gt;$D$2),SUM(#REF!)*#REF!/1000,"")</f>
        <v>#REF!</v>
      </c>
      <c r="O62" s="138" t="e">
        <f>IF($S$3&lt;&gt;"",IF(AND($D62&gt;$D$2/6,$E62&gt;$D$2,$E62*#REF!/1000&gt;$S$2),$E62*#REF!/1000,""),IF(AND($D62&gt;$D$2/6,$E62&gt;$D$2,OR($E62*#REF!/1000&gt;$S$2,$E62*#REF!/1000&lt;-$S$2)),$E62*#REF!/1000,""))</f>
        <v>#REF!</v>
      </c>
      <c r="P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Q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R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S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T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U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V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W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X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Y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Z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AA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AB62" s="111" t="e">
        <f>IF($S$3&lt;&gt;"",IF(AND($D62&gt;$D$2/6,$E62&gt;$D$2,$E62*#REF!/1000&gt;$S$2),$E62*#REF!/1000,""),IF(AND($D62&gt;$D$2/6,$E62&gt;$D$2,OR($E62*#REF!/1000&gt;$S$2,$E62*#REF!/1000&lt;-$S$2)),$E62*#REF!/1000,""))</f>
        <v>#REF!</v>
      </c>
      <c r="AC62" s="143" t="e">
        <f>IF($S$3&lt;&gt;"",IF(AND($D62&gt;$D$2/6,$E62&gt;$D$2,$E62*#REF!/1000&gt;$S$2),$E62*#REF!/1000,""),IF(AND($D62&gt;$D$2/6,$E62&gt;$D$2,OR($E62*#REF!/1000&gt;$S$2,$E62*#REF!/1000&lt;-$S$2)),$E62*#REF!/1000,""))</f>
        <v>#REF!</v>
      </c>
      <c r="AD62" s="140" t="e">
        <f>IF(AND($D62&gt;$D$2/6,$E62&gt;$D$2),$E62*#REF!,"")</f>
        <v>#REF!</v>
      </c>
      <c r="AE62" s="113" t="e">
        <f>IF($S$3&lt;&gt;"",IF(AND($D62&gt;$D$2/6,$E62&gt;$D$2,$E62*#REF!/1000&gt;$S$2),$E62*#REF!/1000,""),IF(AND($D62&gt;$D$2/6,$E62&gt;$D$2,OR($E62*#REF!/1000&gt;$S$2,$E62*#REF!/1000&lt;-$S$2)),$E62*#REF!/1000,""))</f>
        <v>#REF!</v>
      </c>
      <c r="AF62" s="113" t="e">
        <f>IF($S$3&lt;&gt;"",IF(AND($D62&gt;$D$2/6,$E62&gt;$D$2,$E62*#REF!/1000&gt;$S$2),$E62*#REF!/1000,""),IF(AND($D62&gt;$D$2/6,$E62&gt;$D$2,OR($E62*#REF!/1000&gt;$S$2,$E62*#REF!/1000&lt;-$S$2)),$E62*#REF!/1000,""))</f>
        <v>#REF!</v>
      </c>
      <c r="AG62" s="113" t="e">
        <f>IF($S$3&lt;&gt;"",IF(AND($D62&gt;$D$2/6,$E62&gt;$D$2,$E62*#REF!/1000&gt;$S$2),$E62*#REF!/1000,""),IF(AND($D62&gt;$D$2/6,$E62&gt;$D$2,OR($E62*#REF!/1000&gt;$S$2,$E62*#REF!/1000&lt;-$S$2)),$E62*#REF!/1000,""))</f>
        <v>#REF!</v>
      </c>
      <c r="AH62" s="113" t="e">
        <f>IF($S$3&lt;&gt;"",IF(AND($D62&gt;$D$2/6,$E62&gt;$D$2,$E62*#REF!/1000&gt;$S$2),$E62*#REF!/1000,""),IF(AND($D62&gt;$D$2/6,$E62&gt;$D$2,OR($E62*#REF!/1000&gt;$S$2,$E62*#REF!/1000&lt;-$S$2)),$E62*#REF!/1000,""))</f>
        <v>#REF!</v>
      </c>
      <c r="AI62" s="113" t="e">
        <f>IF($S$3&lt;&gt;"",IF(AND($D62&gt;$D$2/6,$E62&gt;$D$2,$E62*#REF!/1000&gt;$S$2),$E62*#REF!/1000,""),IF(AND($D62&gt;$D$2/6,$E62&gt;$D$2,OR($E62*#REF!/1000&gt;$S$2,$E62*#REF!/1000&lt;-$S$2)),$E62*#REF!/1000,""))</f>
        <v>#REF!</v>
      </c>
      <c r="AJ62" s="113" t="e">
        <f>IF($S$3&lt;&gt;"",IF(AND($D62&gt;$D$2/6,$E62&gt;$D$2,$E62*#REF!/1000&gt;$S$2),$E62*#REF!/1000,""),IF(AND($D62&gt;$D$2/6,$E62&gt;$D$2,OR($E62*#REF!/1000&gt;$S$2,$E62*#REF!/1000&lt;-$S$2)),$E62*#REF!/1000,""))</f>
        <v>#REF!</v>
      </c>
      <c r="AK62" s="113" t="e">
        <f>IF($S$3&lt;&gt;"",IF(AND($D62&gt;$D$2/6,$E62&gt;$D$2,$E62*#REF!/1000&gt;$S$2),$E62*#REF!/1000,""),IF(AND($D62&gt;$D$2/6,$E62&gt;$D$2,OR($E62*#REF!/1000&gt;$S$2,$E62*#REF!/1000&lt;-$S$2)),$E62*#REF!/1000,""))</f>
        <v>#REF!</v>
      </c>
      <c r="AL62" s="113" t="e">
        <f>IF($S$3&lt;&gt;"",IF(AND($D62&gt;$D$2/6,$E62&gt;$D$2,$E62*#REF!/1000&gt;$S$2),$E62*#REF!/1000,""),IF(AND($D62&gt;$D$2/6,$E62&gt;$D$2,OR($E62*#REF!/1000&gt;$S$2,$E62*#REF!/1000&lt;-$S$2)),$E62*#REF!/1000,""))</f>
        <v>#REF!</v>
      </c>
      <c r="AM62" s="113" t="e">
        <f>IF($S$3&lt;&gt;"",IF(AND($D62&gt;$D$2/6,$E62&gt;$D$2,$E62*#REF!/1000&gt;$S$2),$E62*#REF!/1000,""),IF(AND($D62&gt;$D$2/6,$E62&gt;$D$2,OR($E62*#REF!/1000&gt;$S$2,$E62*#REF!/1000&lt;-$S$2)),$E62*#REF!/1000,""))</f>
        <v>#REF!</v>
      </c>
      <c r="AN62" s="149" t="e">
        <f>IF($S$3&lt;&gt;"",IF(AND($D62&gt;$D$2/6,$E62&gt;$D$2,$E62*#REF!/1000&gt;$S$2),$E62*#REF!/1000,""),IF(AND($D62&gt;$D$2/6,$E62&gt;$D$2,OR($E62*#REF!/1000&gt;$S$2,$E62*#REF!/1000&lt;-$S$2)),$E62*#REF!/1000,""))</f>
        <v>#REF!</v>
      </c>
      <c r="AO62" s="109" t="e">
        <f>IF(AND($D62&gt;$D$2/6,$E62&gt;$D$2),$E62*#REF!,"")</f>
        <v>#REF!</v>
      </c>
      <c r="AP62" s="109" t="e">
        <f>IF(AND($D62&gt;$D$2/6,$E62&gt;$D$2),$E62*#REF!,"")</f>
        <v>#REF!</v>
      </c>
      <c r="AQ62" s="109" t="e">
        <f>IF(AND($D62&gt;$D$2/6,$E62&gt;$D$2),$E62*#REF!,"")</f>
        <v>#REF!</v>
      </c>
      <c r="AR62" s="109" t="e">
        <f>IF(AND($D62&gt;$D$2/6,$E62&gt;$D$2),$E62*#REF!,"")</f>
        <v>#REF!</v>
      </c>
      <c r="AS62" s="109" t="e">
        <f>IF(AND($D62&gt;$D$2/6,$E62&gt;$D$2),$E62*#REF!,"")</f>
        <v>#REF!</v>
      </c>
      <c r="AT62" s="109" t="e">
        <f>IF(AND($D62&gt;$D$2/6,$E62&gt;$D$2),$E62*#REF!,"")</f>
        <v>#REF!</v>
      </c>
      <c r="AU62" s="109" t="e">
        <f>IF(AND($D62&gt;$D$2/6,$E62&gt;$D$2),$E62*#REF!,"")</f>
        <v>#REF!</v>
      </c>
      <c r="AV62" s="109" t="e">
        <f>IF(AND($D62&gt;$D$2/6,$E62&gt;$D$2),$E62*#REF!,"")</f>
        <v>#REF!</v>
      </c>
      <c r="AW62" s="109" t="e">
        <f>IF(AND($D62&gt;$D$2/6,$E62&gt;$D$2),$E62*#REF!,"")</f>
        <v>#REF!</v>
      </c>
      <c r="AX62" s="109" t="e">
        <f>IF(AND($D62&gt;$D$2/6,$E62&gt;$D$2),$E62*#REF!,"")</f>
        <v>#REF!</v>
      </c>
      <c r="AY62" s="6"/>
    </row>
    <row r="63" spans="1:51" ht="12.75" customHeight="1">
      <c r="A63" s="9" t="s">
        <v>349</v>
      </c>
      <c r="B63" s="17" t="s">
        <v>334</v>
      </c>
      <c r="C63" s="18" t="s">
        <v>413</v>
      </c>
      <c r="D63" s="131" t="e">
        <f>#REF!</f>
        <v>#REF!</v>
      </c>
      <c r="E63" s="10" t="e">
        <f>#REF!</f>
        <v>#REF!</v>
      </c>
      <c r="F63" s="11"/>
      <c r="G63" s="134" t="e">
        <f>IF(AND($D63&gt;$D$2/6,$E63&gt;$D$2),SUM(#REF!)*#REF!,"")</f>
        <v>#REF!</v>
      </c>
      <c r="H63" s="109" t="e">
        <f>IF(AND($D63&gt;$D$2/6,$E63&gt;$D$2,$S$3&lt;&gt;""),IF($E63*#REF!&gt;0,$E63*#REF!,""),IF(AND($D63&gt;$D$2/6,$E63&gt;$D$2),$E63*#REF!,""))</f>
        <v>#REF!</v>
      </c>
      <c r="I63" s="16"/>
      <c r="J63" s="134" t="e">
        <f>IF(AND($D63&gt;$D$2/6,$E63&gt;$D$2),$E63*#REF!,"")</f>
        <v>#REF!</v>
      </c>
      <c r="K63" s="135" t="e">
        <f>IF(AND($D63&gt;$D$2/6,$E63&gt;$D$2,OR($E63*#REF!/1000&gt;$S$2,$E63*#REF!/1000&lt;-$S$2)),$E63*#REF!/1000,"")</f>
        <v>#REF!</v>
      </c>
      <c r="L63" s="135"/>
      <c r="M63" s="135" t="e">
        <f>IF($S$3&lt;&gt;"",IF(AND($D63&gt;$D$2/6,$E63&gt;$D$2,$E63*#REF!/1000&gt;$S$2),$E63*#REF!/1000,""),IF(AND($D63&gt;$D$2/6,$E63&gt;$D$2,OR($E63*#REF!/1000&gt;$S$2,$E63*#REF!/1000&lt;-$S$2)),$E63*#REF!/1000,""))</f>
        <v>#REF!</v>
      </c>
      <c r="N63" s="135" t="e">
        <f>IF(AND($D63&gt;$D$2/6,$E63&gt;$D$2),SUM(#REF!)*#REF!/1000,"")</f>
        <v>#REF!</v>
      </c>
      <c r="O63" s="138" t="e">
        <f>IF($S$3&lt;&gt;"",IF(AND($D63&gt;$D$2/6,$E63&gt;$D$2,$E63*#REF!/1000&gt;$S$2),$E63*#REF!/1000,""),IF(AND($D63&gt;$D$2/6,$E63&gt;$D$2,OR($E63*#REF!/1000&gt;$S$2,$E63*#REF!/1000&lt;-$S$2)),$E63*#REF!/1000,""))</f>
        <v>#REF!</v>
      </c>
      <c r="P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Q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R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S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T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U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V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W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X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Y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Z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AA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AB63" s="111" t="e">
        <f>IF($S$3&lt;&gt;"",IF(AND($D63&gt;$D$2/6,$E63&gt;$D$2,$E63*#REF!/1000&gt;$S$2),$E63*#REF!/1000,""),IF(AND($D63&gt;$D$2/6,$E63&gt;$D$2,OR($E63*#REF!/1000&gt;$S$2,$E63*#REF!/1000&lt;-$S$2)),$E63*#REF!/1000,""))</f>
        <v>#REF!</v>
      </c>
      <c r="AC63" s="143" t="e">
        <f>IF($S$3&lt;&gt;"",IF(AND($D63&gt;$D$2/6,$E63&gt;$D$2,$E63*#REF!/1000&gt;$S$2),$E63*#REF!/1000,""),IF(AND($D63&gt;$D$2/6,$E63&gt;$D$2,OR($E63*#REF!/1000&gt;$S$2,$E63*#REF!/1000&lt;-$S$2)),$E63*#REF!/1000,""))</f>
        <v>#REF!</v>
      </c>
      <c r="AD63" s="140" t="e">
        <f>IF(AND($D63&gt;$D$2/6,$E63&gt;$D$2),$E63*#REF!,"")</f>
        <v>#REF!</v>
      </c>
      <c r="AE63" s="113" t="e">
        <f>IF($S$3&lt;&gt;"",IF(AND($D63&gt;$D$2/6,$E63&gt;$D$2,$E63*#REF!/1000&gt;$S$2),$E63*#REF!/1000,""),IF(AND($D63&gt;$D$2/6,$E63&gt;$D$2,OR($E63*#REF!/1000&gt;$S$2,$E63*#REF!/1000&lt;-$S$2)),$E63*#REF!/1000,""))</f>
        <v>#REF!</v>
      </c>
      <c r="AF63" s="113" t="e">
        <f>IF($S$3&lt;&gt;"",IF(AND($D63&gt;$D$2/6,$E63&gt;$D$2,$E63*#REF!/1000&gt;$S$2),$E63*#REF!/1000,""),IF(AND($D63&gt;$D$2/6,$E63&gt;$D$2,OR($E63*#REF!/1000&gt;$S$2,$E63*#REF!/1000&lt;-$S$2)),$E63*#REF!/1000,""))</f>
        <v>#REF!</v>
      </c>
      <c r="AG63" s="113" t="e">
        <f>IF($S$3&lt;&gt;"",IF(AND($D63&gt;$D$2/6,$E63&gt;$D$2,$E63*#REF!/1000&gt;$S$2),$E63*#REF!/1000,""),IF(AND($D63&gt;$D$2/6,$E63&gt;$D$2,OR($E63*#REF!/1000&gt;$S$2,$E63*#REF!/1000&lt;-$S$2)),$E63*#REF!/1000,""))</f>
        <v>#REF!</v>
      </c>
      <c r="AH63" s="113" t="e">
        <f>IF($S$3&lt;&gt;"",IF(AND($D63&gt;$D$2/6,$E63&gt;$D$2,$E63*#REF!/1000&gt;$S$2),$E63*#REF!/1000,""),IF(AND($D63&gt;$D$2/6,$E63&gt;$D$2,OR($E63*#REF!/1000&gt;$S$2,$E63*#REF!/1000&lt;-$S$2)),$E63*#REF!/1000,""))</f>
        <v>#REF!</v>
      </c>
      <c r="AI63" s="113" t="e">
        <f>IF($S$3&lt;&gt;"",IF(AND($D63&gt;$D$2/6,$E63&gt;$D$2,$E63*#REF!/1000&gt;$S$2),$E63*#REF!/1000,""),IF(AND($D63&gt;$D$2/6,$E63&gt;$D$2,OR($E63*#REF!/1000&gt;$S$2,$E63*#REF!/1000&lt;-$S$2)),$E63*#REF!/1000,""))</f>
        <v>#REF!</v>
      </c>
      <c r="AJ63" s="113" t="e">
        <f>IF($S$3&lt;&gt;"",IF(AND($D63&gt;$D$2/6,$E63&gt;$D$2,$E63*#REF!/1000&gt;$S$2),$E63*#REF!/1000,""),IF(AND($D63&gt;$D$2/6,$E63&gt;$D$2,OR($E63*#REF!/1000&gt;$S$2,$E63*#REF!/1000&lt;-$S$2)),$E63*#REF!/1000,""))</f>
        <v>#REF!</v>
      </c>
      <c r="AK63" s="113" t="e">
        <f>IF($S$3&lt;&gt;"",IF(AND($D63&gt;$D$2/6,$E63&gt;$D$2,$E63*#REF!/1000&gt;$S$2),$E63*#REF!/1000,""),IF(AND($D63&gt;$D$2/6,$E63&gt;$D$2,OR($E63*#REF!/1000&gt;$S$2,$E63*#REF!/1000&lt;-$S$2)),$E63*#REF!/1000,""))</f>
        <v>#REF!</v>
      </c>
      <c r="AL63" s="113" t="e">
        <f>IF($S$3&lt;&gt;"",IF(AND($D63&gt;$D$2/6,$E63&gt;$D$2,$E63*#REF!/1000&gt;$S$2),$E63*#REF!/1000,""),IF(AND($D63&gt;$D$2/6,$E63&gt;$D$2,OR($E63*#REF!/1000&gt;$S$2,$E63*#REF!/1000&lt;-$S$2)),$E63*#REF!/1000,""))</f>
        <v>#REF!</v>
      </c>
      <c r="AM63" s="113" t="e">
        <f>IF($S$3&lt;&gt;"",IF(AND($D63&gt;$D$2/6,$E63&gt;$D$2,$E63*#REF!/1000&gt;$S$2),$E63*#REF!/1000,""),IF(AND($D63&gt;$D$2/6,$E63&gt;$D$2,OR($E63*#REF!/1000&gt;$S$2,$E63*#REF!/1000&lt;-$S$2)),$E63*#REF!/1000,""))</f>
        <v>#REF!</v>
      </c>
      <c r="AN63" s="149" t="e">
        <f>IF($S$3&lt;&gt;"",IF(AND($D63&gt;$D$2/6,$E63&gt;$D$2,$E63*#REF!/1000&gt;$S$2),$E63*#REF!/1000,""),IF(AND($D63&gt;$D$2/6,$E63&gt;$D$2,OR($E63*#REF!/1000&gt;$S$2,$E63*#REF!/1000&lt;-$S$2)),$E63*#REF!/1000,""))</f>
        <v>#REF!</v>
      </c>
      <c r="AO63" s="109" t="e">
        <f>IF(AND($D63&gt;$D$2/6,$E63&gt;$D$2),$E63*#REF!,"")</f>
        <v>#REF!</v>
      </c>
      <c r="AP63" s="109" t="e">
        <f>IF(AND($D63&gt;$D$2/6,$E63&gt;$D$2),$E63*#REF!,"")</f>
        <v>#REF!</v>
      </c>
      <c r="AQ63" s="109" t="e">
        <f>IF(AND($D63&gt;$D$2/6,$E63&gt;$D$2),$E63*#REF!,"")</f>
        <v>#REF!</v>
      </c>
      <c r="AR63" s="109" t="e">
        <f>IF(AND($D63&gt;$D$2/6,$E63&gt;$D$2),$E63*#REF!,"")</f>
        <v>#REF!</v>
      </c>
      <c r="AS63" s="109" t="e">
        <f>IF(AND($D63&gt;$D$2/6,$E63&gt;$D$2),$E63*#REF!,"")</f>
        <v>#REF!</v>
      </c>
      <c r="AT63" s="109" t="e">
        <f>IF(AND($D63&gt;$D$2/6,$E63&gt;$D$2),$E63*#REF!,"")</f>
        <v>#REF!</v>
      </c>
      <c r="AU63" s="109" t="e">
        <f>IF(AND($D63&gt;$D$2/6,$E63&gt;$D$2),$E63*#REF!,"")</f>
        <v>#REF!</v>
      </c>
      <c r="AV63" s="109" t="e">
        <f>IF(AND($D63&gt;$D$2/6,$E63&gt;$D$2),$E63*#REF!,"")</f>
        <v>#REF!</v>
      </c>
      <c r="AW63" s="109" t="e">
        <f>IF(AND($D63&gt;$D$2/6,$E63&gt;$D$2),$E63*#REF!,"")</f>
        <v>#REF!</v>
      </c>
      <c r="AX63" s="109" t="e">
        <f>IF(AND($D63&gt;$D$2/6,$E63&gt;$D$2),$E63*#REF!,"")</f>
        <v>#REF!</v>
      </c>
      <c r="AY63" s="6"/>
    </row>
    <row r="64" spans="1:51" ht="12.75" customHeight="1">
      <c r="A64" s="9" t="s">
        <v>349</v>
      </c>
      <c r="B64" s="17" t="s">
        <v>335</v>
      </c>
      <c r="C64" s="18" t="s">
        <v>58</v>
      </c>
      <c r="D64" s="131" t="e">
        <f>#REF!</f>
        <v>#REF!</v>
      </c>
      <c r="E64" s="10" t="e">
        <f>#REF!</f>
        <v>#REF!</v>
      </c>
      <c r="F64" s="11"/>
      <c r="G64" s="134" t="e">
        <f>IF(AND($D64&gt;$D$2/6,$E64&gt;$D$2),SUM(#REF!)*#REF!,"")</f>
        <v>#REF!</v>
      </c>
      <c r="H64" s="109" t="e">
        <f>IF(AND($D64&gt;$D$2/6,$E64&gt;$D$2,$S$3&lt;&gt;""),IF($E64*#REF!&gt;0,$E64*#REF!,""),IF(AND($D64&gt;$D$2/6,$E64&gt;$D$2),$E64*#REF!,""))</f>
        <v>#REF!</v>
      </c>
      <c r="I64" s="16"/>
      <c r="J64" s="134" t="e">
        <f>IF(AND($D64&gt;$D$2/6,$E64&gt;$D$2),$E64*#REF!,"")</f>
        <v>#REF!</v>
      </c>
      <c r="K64" s="135" t="e">
        <f>IF(AND($D64&gt;$D$2/6,$E64&gt;$D$2,OR($E64*#REF!/1000&gt;$S$2,$E64*#REF!/1000&lt;-$S$2)),$E64*#REF!/1000,"")</f>
        <v>#REF!</v>
      </c>
      <c r="L64" s="135"/>
      <c r="M64" s="135" t="e">
        <f>IF($S$3&lt;&gt;"",IF(AND($D64&gt;$D$2/6,$E64&gt;$D$2,$E64*#REF!/1000&gt;$S$2),$E64*#REF!/1000,""),IF(AND($D64&gt;$D$2/6,$E64&gt;$D$2,OR($E64*#REF!/1000&gt;$S$2,$E64*#REF!/1000&lt;-$S$2)),$E64*#REF!/1000,""))</f>
        <v>#REF!</v>
      </c>
      <c r="N64" s="135" t="e">
        <f>IF(AND($D64&gt;$D$2/6,$E64&gt;$D$2),SUM(#REF!)*#REF!/1000,"")</f>
        <v>#REF!</v>
      </c>
      <c r="O64" s="138" t="e">
        <f>IF($S$3&lt;&gt;"",IF(AND($D64&gt;$D$2/6,$E64&gt;$D$2,$E64*#REF!/1000&gt;$S$2),$E64*#REF!/1000,""),IF(AND($D64&gt;$D$2/6,$E64&gt;$D$2,OR($E64*#REF!/1000&gt;$S$2,$E64*#REF!/1000&lt;-$S$2)),$E64*#REF!/1000,""))</f>
        <v>#REF!</v>
      </c>
      <c r="P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Q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R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S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T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U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V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W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X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Y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Z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AA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AB64" s="111" t="e">
        <f>IF($S$3&lt;&gt;"",IF(AND($D64&gt;$D$2/6,$E64&gt;$D$2,$E64*#REF!/1000&gt;$S$2),$E64*#REF!/1000,""),IF(AND($D64&gt;$D$2/6,$E64&gt;$D$2,OR($E64*#REF!/1000&gt;$S$2,$E64*#REF!/1000&lt;-$S$2)),$E64*#REF!/1000,""))</f>
        <v>#REF!</v>
      </c>
      <c r="AC64" s="143" t="e">
        <f>IF($S$3&lt;&gt;"",IF(AND($D64&gt;$D$2/6,$E64&gt;$D$2,$E64*#REF!/1000&gt;$S$2),$E64*#REF!/1000,""),IF(AND($D64&gt;$D$2/6,$E64&gt;$D$2,OR($E64*#REF!/1000&gt;$S$2,$E64*#REF!/1000&lt;-$S$2)),$E64*#REF!/1000,""))</f>
        <v>#REF!</v>
      </c>
      <c r="AD64" s="140" t="e">
        <f>IF(AND($D64&gt;$D$2/6,$E64&gt;$D$2),$E64*#REF!,"")</f>
        <v>#REF!</v>
      </c>
      <c r="AE64" s="113" t="e">
        <f>IF($S$3&lt;&gt;"",IF(AND($D64&gt;$D$2/6,$E64&gt;$D$2,$E64*#REF!/1000&gt;$S$2),$E64*#REF!/1000,""),IF(AND($D64&gt;$D$2/6,$E64&gt;$D$2,OR($E64*#REF!/1000&gt;$S$2,$E64*#REF!/1000&lt;-$S$2)),$E64*#REF!/1000,""))</f>
        <v>#REF!</v>
      </c>
      <c r="AF64" s="113" t="e">
        <f>IF($S$3&lt;&gt;"",IF(AND($D64&gt;$D$2/6,$E64&gt;$D$2,$E64*#REF!/1000&gt;$S$2),$E64*#REF!/1000,""),IF(AND($D64&gt;$D$2/6,$E64&gt;$D$2,OR($E64*#REF!/1000&gt;$S$2,$E64*#REF!/1000&lt;-$S$2)),$E64*#REF!/1000,""))</f>
        <v>#REF!</v>
      </c>
      <c r="AG64" s="113" t="e">
        <f>IF($S$3&lt;&gt;"",IF(AND($D64&gt;$D$2/6,$E64&gt;$D$2,$E64*#REF!/1000&gt;$S$2),$E64*#REF!/1000,""),IF(AND($D64&gt;$D$2/6,$E64&gt;$D$2,OR($E64*#REF!/1000&gt;$S$2,$E64*#REF!/1000&lt;-$S$2)),$E64*#REF!/1000,""))</f>
        <v>#REF!</v>
      </c>
      <c r="AH64" s="113" t="e">
        <f>IF($S$3&lt;&gt;"",IF(AND($D64&gt;$D$2/6,$E64&gt;$D$2,$E64*#REF!/1000&gt;$S$2),$E64*#REF!/1000,""),IF(AND($D64&gt;$D$2/6,$E64&gt;$D$2,OR($E64*#REF!/1000&gt;$S$2,$E64*#REF!/1000&lt;-$S$2)),$E64*#REF!/1000,""))</f>
        <v>#REF!</v>
      </c>
      <c r="AI64" s="113" t="e">
        <f>IF($S$3&lt;&gt;"",IF(AND($D64&gt;$D$2/6,$E64&gt;$D$2,$E64*#REF!/1000&gt;$S$2),$E64*#REF!/1000,""),IF(AND($D64&gt;$D$2/6,$E64&gt;$D$2,OR($E64*#REF!/1000&gt;$S$2,$E64*#REF!/1000&lt;-$S$2)),$E64*#REF!/1000,""))</f>
        <v>#REF!</v>
      </c>
      <c r="AJ64" s="113" t="e">
        <f>IF($S$3&lt;&gt;"",IF(AND($D64&gt;$D$2/6,$E64&gt;$D$2,$E64*#REF!/1000&gt;$S$2),$E64*#REF!/1000,""),IF(AND($D64&gt;$D$2/6,$E64&gt;$D$2,OR($E64*#REF!/1000&gt;$S$2,$E64*#REF!/1000&lt;-$S$2)),$E64*#REF!/1000,""))</f>
        <v>#REF!</v>
      </c>
      <c r="AK64" s="113" t="e">
        <f>IF($S$3&lt;&gt;"",IF(AND($D64&gt;$D$2/6,$E64&gt;$D$2,$E64*#REF!/1000&gt;$S$2),$E64*#REF!/1000,""),IF(AND($D64&gt;$D$2/6,$E64&gt;$D$2,OR($E64*#REF!/1000&gt;$S$2,$E64*#REF!/1000&lt;-$S$2)),$E64*#REF!/1000,""))</f>
        <v>#REF!</v>
      </c>
      <c r="AL64" s="113" t="e">
        <f>IF($S$3&lt;&gt;"",IF(AND($D64&gt;$D$2/6,$E64&gt;$D$2,$E64*#REF!/1000&gt;$S$2),$E64*#REF!/1000,""),IF(AND($D64&gt;$D$2/6,$E64&gt;$D$2,OR($E64*#REF!/1000&gt;$S$2,$E64*#REF!/1000&lt;-$S$2)),$E64*#REF!/1000,""))</f>
        <v>#REF!</v>
      </c>
      <c r="AM64" s="113" t="e">
        <f>IF($S$3&lt;&gt;"",IF(AND($D64&gt;$D$2/6,$E64&gt;$D$2,$E64*#REF!/1000&gt;$S$2),$E64*#REF!/1000,""),IF(AND($D64&gt;$D$2/6,$E64&gt;$D$2,OR($E64*#REF!/1000&gt;$S$2,$E64*#REF!/1000&lt;-$S$2)),$E64*#REF!/1000,""))</f>
        <v>#REF!</v>
      </c>
      <c r="AN64" s="149" t="e">
        <f>IF($S$3&lt;&gt;"",IF(AND($D64&gt;$D$2/6,$E64&gt;$D$2,$E64*#REF!/1000&gt;$S$2),$E64*#REF!/1000,""),IF(AND($D64&gt;$D$2/6,$E64&gt;$D$2,OR($E64*#REF!/1000&gt;$S$2,$E64*#REF!/1000&lt;-$S$2)),$E64*#REF!/1000,""))</f>
        <v>#REF!</v>
      </c>
      <c r="AO64" s="109" t="e">
        <f>IF(AND($D64&gt;$D$2/6,$E64&gt;$D$2),$E64*#REF!,"")</f>
        <v>#REF!</v>
      </c>
      <c r="AP64" s="109" t="e">
        <f>IF(AND($D64&gt;$D$2/6,$E64&gt;$D$2),$E64*#REF!,"")</f>
        <v>#REF!</v>
      </c>
      <c r="AQ64" s="109" t="e">
        <f>IF(AND($D64&gt;$D$2/6,$E64&gt;$D$2),$E64*#REF!,"")</f>
        <v>#REF!</v>
      </c>
      <c r="AR64" s="109" t="e">
        <f>IF(AND($D64&gt;$D$2/6,$E64&gt;$D$2),$E64*#REF!,"")</f>
        <v>#REF!</v>
      </c>
      <c r="AS64" s="109" t="e">
        <f>IF(AND($D64&gt;$D$2/6,$E64&gt;$D$2),$E64*#REF!,"")</f>
        <v>#REF!</v>
      </c>
      <c r="AT64" s="109" t="e">
        <f>IF(AND($D64&gt;$D$2/6,$E64&gt;$D$2),$E64*#REF!,"")</f>
        <v>#REF!</v>
      </c>
      <c r="AU64" s="109" t="e">
        <f>IF(AND($D64&gt;$D$2/6,$E64&gt;$D$2),$E64*#REF!,"")</f>
        <v>#REF!</v>
      </c>
      <c r="AV64" s="109" t="e">
        <f>IF(AND($D64&gt;$D$2/6,$E64&gt;$D$2),$E64*#REF!,"")</f>
        <v>#REF!</v>
      </c>
      <c r="AW64" s="109" t="e">
        <f>IF(AND($D64&gt;$D$2/6,$E64&gt;$D$2),$E64*#REF!,"")</f>
        <v>#REF!</v>
      </c>
      <c r="AX64" s="109" t="e">
        <f>IF(AND($D64&gt;$D$2/6,$E64&gt;$D$2),$E64*#REF!,"")</f>
        <v>#REF!</v>
      </c>
      <c r="AY64" s="6"/>
    </row>
    <row r="65" spans="1:51" ht="12.75" customHeight="1">
      <c r="A65" s="9" t="s">
        <v>349</v>
      </c>
      <c r="B65" s="17" t="s">
        <v>335</v>
      </c>
      <c r="C65" s="18" t="s">
        <v>59</v>
      </c>
      <c r="D65" s="131" t="e">
        <f>#REF!</f>
        <v>#REF!</v>
      </c>
      <c r="E65" s="10" t="e">
        <f>#REF!</f>
        <v>#REF!</v>
      </c>
      <c r="F65" s="11"/>
      <c r="G65" s="134" t="e">
        <f>IF(AND($D65&gt;$D$2/6,$E65&gt;$D$2),SUM(#REF!)*#REF!,"")</f>
        <v>#REF!</v>
      </c>
      <c r="H65" s="109" t="e">
        <f>IF(AND($D65&gt;$D$2/6,$E65&gt;$D$2,$S$3&lt;&gt;""),IF($E65*#REF!&gt;0,$E65*#REF!,""),IF(AND($D65&gt;$D$2/6,$E65&gt;$D$2),$E65*#REF!,""))</f>
        <v>#REF!</v>
      </c>
      <c r="I65" s="16"/>
      <c r="J65" s="134" t="e">
        <f>IF(AND($D65&gt;$D$2/6,$E65&gt;$D$2),$E65*#REF!,"")</f>
        <v>#REF!</v>
      </c>
      <c r="K65" s="135" t="e">
        <f>IF(AND($D65&gt;$D$2/6,$E65&gt;$D$2,OR($E65*#REF!/1000&gt;$S$2,$E65*#REF!/1000&lt;-$S$2)),$E65*#REF!/1000,"")</f>
        <v>#REF!</v>
      </c>
      <c r="L65" s="135"/>
      <c r="M65" s="135" t="e">
        <f>IF($S$3&lt;&gt;"",IF(AND($D65&gt;$D$2/6,$E65&gt;$D$2,$E65*#REF!/1000&gt;$S$2),$E65*#REF!/1000,""),IF(AND($D65&gt;$D$2/6,$E65&gt;$D$2,OR($E65*#REF!/1000&gt;$S$2,$E65*#REF!/1000&lt;-$S$2)),$E65*#REF!/1000,""))</f>
        <v>#REF!</v>
      </c>
      <c r="N65" s="135" t="e">
        <f>IF(AND($D65&gt;$D$2/6,$E65&gt;$D$2),SUM(#REF!)*#REF!/1000,"")</f>
        <v>#REF!</v>
      </c>
      <c r="O65" s="138" t="e">
        <f>IF($S$3&lt;&gt;"",IF(AND($D65&gt;$D$2/6,$E65&gt;$D$2,$E65*#REF!/1000&gt;$S$2),$E65*#REF!/1000,""),IF(AND($D65&gt;$D$2/6,$E65&gt;$D$2,OR($E65*#REF!/1000&gt;$S$2,$E65*#REF!/1000&lt;-$S$2)),$E65*#REF!/1000,""))</f>
        <v>#REF!</v>
      </c>
      <c r="P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Q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R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S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T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U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V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W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X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Y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Z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AA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AB65" s="111" t="e">
        <f>IF($S$3&lt;&gt;"",IF(AND($D65&gt;$D$2/6,$E65&gt;$D$2,$E65*#REF!/1000&gt;$S$2),$E65*#REF!/1000,""),IF(AND($D65&gt;$D$2/6,$E65&gt;$D$2,OR($E65*#REF!/1000&gt;$S$2,$E65*#REF!/1000&lt;-$S$2)),$E65*#REF!/1000,""))</f>
        <v>#REF!</v>
      </c>
      <c r="AC65" s="143" t="e">
        <f>IF($S$3&lt;&gt;"",IF(AND($D65&gt;$D$2/6,$E65&gt;$D$2,$E65*#REF!/1000&gt;$S$2),$E65*#REF!/1000,""),IF(AND($D65&gt;$D$2/6,$E65&gt;$D$2,OR($E65*#REF!/1000&gt;$S$2,$E65*#REF!/1000&lt;-$S$2)),$E65*#REF!/1000,""))</f>
        <v>#REF!</v>
      </c>
      <c r="AD65" s="140" t="e">
        <f>IF(AND($D65&gt;$D$2/6,$E65&gt;$D$2),$E65*#REF!,"")</f>
        <v>#REF!</v>
      </c>
      <c r="AE65" s="113" t="e">
        <f>IF($S$3&lt;&gt;"",IF(AND($D65&gt;$D$2/6,$E65&gt;$D$2,$E65*#REF!/1000&gt;$S$2),$E65*#REF!/1000,""),IF(AND($D65&gt;$D$2/6,$E65&gt;$D$2,OR($E65*#REF!/1000&gt;$S$2,$E65*#REF!/1000&lt;-$S$2)),$E65*#REF!/1000,""))</f>
        <v>#REF!</v>
      </c>
      <c r="AF65" s="113" t="e">
        <f>IF($S$3&lt;&gt;"",IF(AND($D65&gt;$D$2/6,$E65&gt;$D$2,$E65*#REF!/1000&gt;$S$2),$E65*#REF!/1000,""),IF(AND($D65&gt;$D$2/6,$E65&gt;$D$2,OR($E65*#REF!/1000&gt;$S$2,$E65*#REF!/1000&lt;-$S$2)),$E65*#REF!/1000,""))</f>
        <v>#REF!</v>
      </c>
      <c r="AG65" s="113" t="e">
        <f>IF($S$3&lt;&gt;"",IF(AND($D65&gt;$D$2/6,$E65&gt;$D$2,$E65*#REF!/1000&gt;$S$2),$E65*#REF!/1000,""),IF(AND($D65&gt;$D$2/6,$E65&gt;$D$2,OR($E65*#REF!/1000&gt;$S$2,$E65*#REF!/1000&lt;-$S$2)),$E65*#REF!/1000,""))</f>
        <v>#REF!</v>
      </c>
      <c r="AH65" s="113" t="e">
        <f>IF($S$3&lt;&gt;"",IF(AND($D65&gt;$D$2/6,$E65&gt;$D$2,$E65*#REF!/1000&gt;$S$2),$E65*#REF!/1000,""),IF(AND($D65&gt;$D$2/6,$E65&gt;$D$2,OR($E65*#REF!/1000&gt;$S$2,$E65*#REF!/1000&lt;-$S$2)),$E65*#REF!/1000,""))</f>
        <v>#REF!</v>
      </c>
      <c r="AI65" s="113" t="e">
        <f>IF($S$3&lt;&gt;"",IF(AND($D65&gt;$D$2/6,$E65&gt;$D$2,$E65*#REF!/1000&gt;$S$2),$E65*#REF!/1000,""),IF(AND($D65&gt;$D$2/6,$E65&gt;$D$2,OR($E65*#REF!/1000&gt;$S$2,$E65*#REF!/1000&lt;-$S$2)),$E65*#REF!/1000,""))</f>
        <v>#REF!</v>
      </c>
      <c r="AJ65" s="113" t="e">
        <f>IF($S$3&lt;&gt;"",IF(AND($D65&gt;$D$2/6,$E65&gt;$D$2,$E65*#REF!/1000&gt;$S$2),$E65*#REF!/1000,""),IF(AND($D65&gt;$D$2/6,$E65&gt;$D$2,OR($E65*#REF!/1000&gt;$S$2,$E65*#REF!/1000&lt;-$S$2)),$E65*#REF!/1000,""))</f>
        <v>#REF!</v>
      </c>
      <c r="AK65" s="113" t="e">
        <f>IF($S$3&lt;&gt;"",IF(AND($D65&gt;$D$2/6,$E65&gt;$D$2,$E65*#REF!/1000&gt;$S$2),$E65*#REF!/1000,""),IF(AND($D65&gt;$D$2/6,$E65&gt;$D$2,OR($E65*#REF!/1000&gt;$S$2,$E65*#REF!/1000&lt;-$S$2)),$E65*#REF!/1000,""))</f>
        <v>#REF!</v>
      </c>
      <c r="AL65" s="113" t="e">
        <f>IF($S$3&lt;&gt;"",IF(AND($D65&gt;$D$2/6,$E65&gt;$D$2,$E65*#REF!/1000&gt;$S$2),$E65*#REF!/1000,""),IF(AND($D65&gt;$D$2/6,$E65&gt;$D$2,OR($E65*#REF!/1000&gt;$S$2,$E65*#REF!/1000&lt;-$S$2)),$E65*#REF!/1000,""))</f>
        <v>#REF!</v>
      </c>
      <c r="AM65" s="113" t="e">
        <f>IF($S$3&lt;&gt;"",IF(AND($D65&gt;$D$2/6,$E65&gt;$D$2,$E65*#REF!/1000&gt;$S$2),$E65*#REF!/1000,""),IF(AND($D65&gt;$D$2/6,$E65&gt;$D$2,OR($E65*#REF!/1000&gt;$S$2,$E65*#REF!/1000&lt;-$S$2)),$E65*#REF!/1000,""))</f>
        <v>#REF!</v>
      </c>
      <c r="AN65" s="149" t="e">
        <f>IF($S$3&lt;&gt;"",IF(AND($D65&gt;$D$2/6,$E65&gt;$D$2,$E65*#REF!/1000&gt;$S$2),$E65*#REF!/1000,""),IF(AND($D65&gt;$D$2/6,$E65&gt;$D$2,OR($E65*#REF!/1000&gt;$S$2,$E65*#REF!/1000&lt;-$S$2)),$E65*#REF!/1000,""))</f>
        <v>#REF!</v>
      </c>
      <c r="AO65" s="109" t="e">
        <f>IF(AND($D65&gt;$D$2/6,$E65&gt;$D$2),$E65*#REF!,"")</f>
        <v>#REF!</v>
      </c>
      <c r="AP65" s="109" t="e">
        <f>IF(AND($D65&gt;$D$2/6,$E65&gt;$D$2),$E65*#REF!,"")</f>
        <v>#REF!</v>
      </c>
      <c r="AQ65" s="109" t="e">
        <f>IF(AND($D65&gt;$D$2/6,$E65&gt;$D$2),$E65*#REF!,"")</f>
        <v>#REF!</v>
      </c>
      <c r="AR65" s="109" t="e">
        <f>IF(AND($D65&gt;$D$2/6,$E65&gt;$D$2),$E65*#REF!,"")</f>
        <v>#REF!</v>
      </c>
      <c r="AS65" s="109" t="e">
        <f>IF(AND($D65&gt;$D$2/6,$E65&gt;$D$2),$E65*#REF!,"")</f>
        <v>#REF!</v>
      </c>
      <c r="AT65" s="109" t="e">
        <f>IF(AND($D65&gt;$D$2/6,$E65&gt;$D$2),$E65*#REF!,"")</f>
        <v>#REF!</v>
      </c>
      <c r="AU65" s="109" t="e">
        <f>IF(AND($D65&gt;$D$2/6,$E65&gt;$D$2),$E65*#REF!,"")</f>
        <v>#REF!</v>
      </c>
      <c r="AV65" s="109" t="e">
        <f>IF(AND($D65&gt;$D$2/6,$E65&gt;$D$2),$E65*#REF!,"")</f>
        <v>#REF!</v>
      </c>
      <c r="AW65" s="109" t="e">
        <f>IF(AND($D65&gt;$D$2/6,$E65&gt;$D$2),$E65*#REF!,"")</f>
        <v>#REF!</v>
      </c>
      <c r="AX65" s="109" t="e">
        <f>IF(AND($D65&gt;$D$2/6,$E65&gt;$D$2),$E65*#REF!,"")</f>
        <v>#REF!</v>
      </c>
      <c r="AY65" s="6"/>
    </row>
    <row r="66" spans="1:51" ht="12.75" customHeight="1">
      <c r="A66" s="9" t="s">
        <v>349</v>
      </c>
      <c r="B66" s="17" t="s">
        <v>335</v>
      </c>
      <c r="C66" s="18" t="s">
        <v>60</v>
      </c>
      <c r="D66" s="131" t="e">
        <f>#REF!</f>
        <v>#REF!</v>
      </c>
      <c r="E66" s="10" t="e">
        <f>#REF!</f>
        <v>#REF!</v>
      </c>
      <c r="F66" s="11"/>
      <c r="G66" s="134" t="e">
        <f>IF(AND($D66&gt;$D$2/6,$E66&gt;$D$2),SUM(#REF!)*#REF!,"")</f>
        <v>#REF!</v>
      </c>
      <c r="H66" s="109" t="e">
        <f>IF(AND($D66&gt;$D$2/6,$E66&gt;$D$2,$S$3&lt;&gt;""),IF($E66*#REF!&gt;0,$E66*#REF!,""),IF(AND($D66&gt;$D$2/6,$E66&gt;$D$2),$E66*#REF!,""))</f>
        <v>#REF!</v>
      </c>
      <c r="I66" s="16"/>
      <c r="J66" s="134" t="e">
        <f>IF(AND($D66&gt;$D$2/6,$E66&gt;$D$2),$E66*#REF!,"")</f>
        <v>#REF!</v>
      </c>
      <c r="K66" s="135" t="e">
        <f>IF(AND($D66&gt;$D$2/6,$E66&gt;$D$2,OR($E66*#REF!/1000&gt;$S$2,$E66*#REF!/1000&lt;-$S$2)),$E66*#REF!/1000,"")</f>
        <v>#REF!</v>
      </c>
      <c r="L66" s="135"/>
      <c r="M66" s="135" t="e">
        <f>IF($S$3&lt;&gt;"",IF(AND($D66&gt;$D$2/6,$E66&gt;$D$2,$E66*#REF!/1000&gt;$S$2),$E66*#REF!/1000,""),IF(AND($D66&gt;$D$2/6,$E66&gt;$D$2,OR($E66*#REF!/1000&gt;$S$2,$E66*#REF!/1000&lt;-$S$2)),$E66*#REF!/1000,""))</f>
        <v>#REF!</v>
      </c>
      <c r="N66" s="135" t="e">
        <f>IF(AND($D66&gt;$D$2/6,$E66&gt;$D$2),SUM(#REF!)*#REF!/1000,"")</f>
        <v>#REF!</v>
      </c>
      <c r="O66" s="138" t="e">
        <f>IF($S$3&lt;&gt;"",IF(AND($D66&gt;$D$2/6,$E66&gt;$D$2,$E66*#REF!/1000&gt;$S$2),$E66*#REF!/1000,""),IF(AND($D66&gt;$D$2/6,$E66&gt;$D$2,OR($E66*#REF!/1000&gt;$S$2,$E66*#REF!/1000&lt;-$S$2)),$E66*#REF!/1000,""))</f>
        <v>#REF!</v>
      </c>
      <c r="P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Q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R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S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T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U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V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W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X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Y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Z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AA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AB66" s="111" t="e">
        <f>IF($S$3&lt;&gt;"",IF(AND($D66&gt;$D$2/6,$E66&gt;$D$2,$E66*#REF!/1000&gt;$S$2),$E66*#REF!/1000,""),IF(AND($D66&gt;$D$2/6,$E66&gt;$D$2,OR($E66*#REF!/1000&gt;$S$2,$E66*#REF!/1000&lt;-$S$2)),$E66*#REF!/1000,""))</f>
        <v>#REF!</v>
      </c>
      <c r="AC66" s="143" t="e">
        <f>IF($S$3&lt;&gt;"",IF(AND($D66&gt;$D$2/6,$E66&gt;$D$2,$E66*#REF!/1000&gt;$S$2),$E66*#REF!/1000,""),IF(AND($D66&gt;$D$2/6,$E66&gt;$D$2,OR($E66*#REF!/1000&gt;$S$2,$E66*#REF!/1000&lt;-$S$2)),$E66*#REF!/1000,""))</f>
        <v>#REF!</v>
      </c>
      <c r="AD66" s="140" t="e">
        <f>IF(AND($D66&gt;$D$2/6,$E66&gt;$D$2),$E66*#REF!,"")</f>
        <v>#REF!</v>
      </c>
      <c r="AE66" s="113" t="e">
        <f>IF($S$3&lt;&gt;"",IF(AND($D66&gt;$D$2/6,$E66&gt;$D$2,$E66*#REF!/1000&gt;$S$2),$E66*#REF!/1000,""),IF(AND($D66&gt;$D$2/6,$E66&gt;$D$2,OR($E66*#REF!/1000&gt;$S$2,$E66*#REF!/1000&lt;-$S$2)),$E66*#REF!/1000,""))</f>
        <v>#REF!</v>
      </c>
      <c r="AF66" s="113" t="e">
        <f>IF($S$3&lt;&gt;"",IF(AND($D66&gt;$D$2/6,$E66&gt;$D$2,$E66*#REF!/1000&gt;$S$2),$E66*#REF!/1000,""),IF(AND($D66&gt;$D$2/6,$E66&gt;$D$2,OR($E66*#REF!/1000&gt;$S$2,$E66*#REF!/1000&lt;-$S$2)),$E66*#REF!/1000,""))</f>
        <v>#REF!</v>
      </c>
      <c r="AG66" s="113" t="e">
        <f>IF($S$3&lt;&gt;"",IF(AND($D66&gt;$D$2/6,$E66&gt;$D$2,$E66*#REF!/1000&gt;$S$2),$E66*#REF!/1000,""),IF(AND($D66&gt;$D$2/6,$E66&gt;$D$2,OR($E66*#REF!/1000&gt;$S$2,$E66*#REF!/1000&lt;-$S$2)),$E66*#REF!/1000,""))</f>
        <v>#REF!</v>
      </c>
      <c r="AH66" s="113" t="e">
        <f>IF($S$3&lt;&gt;"",IF(AND($D66&gt;$D$2/6,$E66&gt;$D$2,$E66*#REF!/1000&gt;$S$2),$E66*#REF!/1000,""),IF(AND($D66&gt;$D$2/6,$E66&gt;$D$2,OR($E66*#REF!/1000&gt;$S$2,$E66*#REF!/1000&lt;-$S$2)),$E66*#REF!/1000,""))</f>
        <v>#REF!</v>
      </c>
      <c r="AI66" s="113" t="e">
        <f>IF($S$3&lt;&gt;"",IF(AND($D66&gt;$D$2/6,$E66&gt;$D$2,$E66*#REF!/1000&gt;$S$2),$E66*#REF!/1000,""),IF(AND($D66&gt;$D$2/6,$E66&gt;$D$2,OR($E66*#REF!/1000&gt;$S$2,$E66*#REF!/1000&lt;-$S$2)),$E66*#REF!/1000,""))</f>
        <v>#REF!</v>
      </c>
      <c r="AJ66" s="113" t="e">
        <f>IF($S$3&lt;&gt;"",IF(AND($D66&gt;$D$2/6,$E66&gt;$D$2,$E66*#REF!/1000&gt;$S$2),$E66*#REF!/1000,""),IF(AND($D66&gt;$D$2/6,$E66&gt;$D$2,OR($E66*#REF!/1000&gt;$S$2,$E66*#REF!/1000&lt;-$S$2)),$E66*#REF!/1000,""))</f>
        <v>#REF!</v>
      </c>
      <c r="AK66" s="113" t="e">
        <f>IF($S$3&lt;&gt;"",IF(AND($D66&gt;$D$2/6,$E66&gt;$D$2,$E66*#REF!/1000&gt;$S$2),$E66*#REF!/1000,""),IF(AND($D66&gt;$D$2/6,$E66&gt;$D$2,OR($E66*#REF!/1000&gt;$S$2,$E66*#REF!/1000&lt;-$S$2)),$E66*#REF!/1000,""))</f>
        <v>#REF!</v>
      </c>
      <c r="AL66" s="113" t="e">
        <f>IF($S$3&lt;&gt;"",IF(AND($D66&gt;$D$2/6,$E66&gt;$D$2,$E66*#REF!/1000&gt;$S$2),$E66*#REF!/1000,""),IF(AND($D66&gt;$D$2/6,$E66&gt;$D$2,OR($E66*#REF!/1000&gt;$S$2,$E66*#REF!/1000&lt;-$S$2)),$E66*#REF!/1000,""))</f>
        <v>#REF!</v>
      </c>
      <c r="AM66" s="113" t="e">
        <f>IF($S$3&lt;&gt;"",IF(AND($D66&gt;$D$2/6,$E66&gt;$D$2,$E66*#REF!/1000&gt;$S$2),$E66*#REF!/1000,""),IF(AND($D66&gt;$D$2/6,$E66&gt;$D$2,OR($E66*#REF!/1000&gt;$S$2,$E66*#REF!/1000&lt;-$S$2)),$E66*#REF!/1000,""))</f>
        <v>#REF!</v>
      </c>
      <c r="AN66" s="149" t="e">
        <f>IF($S$3&lt;&gt;"",IF(AND($D66&gt;$D$2/6,$E66&gt;$D$2,$E66*#REF!/1000&gt;$S$2),$E66*#REF!/1000,""),IF(AND($D66&gt;$D$2/6,$E66&gt;$D$2,OR($E66*#REF!/1000&gt;$S$2,$E66*#REF!/1000&lt;-$S$2)),$E66*#REF!/1000,""))</f>
        <v>#REF!</v>
      </c>
      <c r="AO66" s="109" t="e">
        <f>IF(AND($D66&gt;$D$2/6,$E66&gt;$D$2),$E66*#REF!,"")</f>
        <v>#REF!</v>
      </c>
      <c r="AP66" s="109" t="e">
        <f>IF(AND($D66&gt;$D$2/6,$E66&gt;$D$2),$E66*#REF!,"")</f>
        <v>#REF!</v>
      </c>
      <c r="AQ66" s="109" t="e">
        <f>IF(AND($D66&gt;$D$2/6,$E66&gt;$D$2),$E66*#REF!,"")</f>
        <v>#REF!</v>
      </c>
      <c r="AR66" s="109" t="e">
        <f>IF(AND($D66&gt;$D$2/6,$E66&gt;$D$2),$E66*#REF!,"")</f>
        <v>#REF!</v>
      </c>
      <c r="AS66" s="109" t="e">
        <f>IF(AND($D66&gt;$D$2/6,$E66&gt;$D$2),$E66*#REF!,"")</f>
        <v>#REF!</v>
      </c>
      <c r="AT66" s="109" t="e">
        <f>IF(AND($D66&gt;$D$2/6,$E66&gt;$D$2),$E66*#REF!,"")</f>
        <v>#REF!</v>
      </c>
      <c r="AU66" s="109" t="e">
        <f>IF(AND($D66&gt;$D$2/6,$E66&gt;$D$2),$E66*#REF!,"")</f>
        <v>#REF!</v>
      </c>
      <c r="AV66" s="109" t="e">
        <f>IF(AND($D66&gt;$D$2/6,$E66&gt;$D$2),$E66*#REF!,"")</f>
        <v>#REF!</v>
      </c>
      <c r="AW66" s="109" t="e">
        <f>IF(AND($D66&gt;$D$2/6,$E66&gt;$D$2),$E66*#REF!,"")</f>
        <v>#REF!</v>
      </c>
      <c r="AX66" s="109" t="e">
        <f>IF(AND($D66&gt;$D$2/6,$E66&gt;$D$2),$E66*#REF!,"")</f>
        <v>#REF!</v>
      </c>
      <c r="AY66" s="6"/>
    </row>
    <row r="67" spans="1:51" ht="12.75" customHeight="1">
      <c r="A67" s="9" t="s">
        <v>349</v>
      </c>
      <c r="B67" s="17" t="s">
        <v>335</v>
      </c>
      <c r="C67" s="18" t="s">
        <v>61</v>
      </c>
      <c r="D67" s="131" t="e">
        <f>#REF!</f>
        <v>#REF!</v>
      </c>
      <c r="E67" s="10" t="e">
        <f>#REF!</f>
        <v>#REF!</v>
      </c>
      <c r="F67" s="11"/>
      <c r="G67" s="134" t="e">
        <f>IF(AND($D67&gt;$D$2/6,$E67&gt;$D$2),SUM(#REF!)*#REF!,"")</f>
        <v>#REF!</v>
      </c>
      <c r="H67" s="109" t="e">
        <f>IF(AND($D67&gt;$D$2/6,$E67&gt;$D$2,$S$3&lt;&gt;""),IF($E67*#REF!&gt;0,$E67*#REF!,""),IF(AND($D67&gt;$D$2/6,$E67&gt;$D$2),$E67*#REF!,""))</f>
        <v>#REF!</v>
      </c>
      <c r="I67" s="16"/>
      <c r="J67" s="134" t="e">
        <f>IF(AND($D67&gt;$D$2/6,$E67&gt;$D$2),$E67*#REF!,"")</f>
        <v>#REF!</v>
      </c>
      <c r="K67" s="135" t="e">
        <f>IF(AND($D67&gt;$D$2/6,$E67&gt;$D$2,OR($E67*#REF!/1000&gt;$S$2,$E67*#REF!/1000&lt;-$S$2)),$E67*#REF!/1000,"")</f>
        <v>#REF!</v>
      </c>
      <c r="L67" s="135"/>
      <c r="M67" s="135" t="e">
        <f>IF($S$3&lt;&gt;"",IF(AND($D67&gt;$D$2/6,$E67&gt;$D$2,$E67*#REF!/1000&gt;$S$2),$E67*#REF!/1000,""),IF(AND($D67&gt;$D$2/6,$E67&gt;$D$2,OR($E67*#REF!/1000&gt;$S$2,$E67*#REF!/1000&lt;-$S$2)),$E67*#REF!/1000,""))</f>
        <v>#REF!</v>
      </c>
      <c r="N67" s="135" t="e">
        <f>IF(AND($D67&gt;$D$2/6,$E67&gt;$D$2),SUM(#REF!)*#REF!/1000,"")</f>
        <v>#REF!</v>
      </c>
      <c r="O67" s="138" t="e">
        <f>IF($S$3&lt;&gt;"",IF(AND($D67&gt;$D$2/6,$E67&gt;$D$2,$E67*#REF!/1000&gt;$S$2),$E67*#REF!/1000,""),IF(AND($D67&gt;$D$2/6,$E67&gt;$D$2,OR($E67*#REF!/1000&gt;$S$2,$E67*#REF!/1000&lt;-$S$2)),$E67*#REF!/1000,""))</f>
        <v>#REF!</v>
      </c>
      <c r="P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Q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R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S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T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U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V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W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X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Y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Z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AA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AB67" s="111" t="e">
        <f>IF($S$3&lt;&gt;"",IF(AND($D67&gt;$D$2/6,$E67&gt;$D$2,$E67*#REF!/1000&gt;$S$2),$E67*#REF!/1000,""),IF(AND($D67&gt;$D$2/6,$E67&gt;$D$2,OR($E67*#REF!/1000&gt;$S$2,$E67*#REF!/1000&lt;-$S$2)),$E67*#REF!/1000,""))</f>
        <v>#REF!</v>
      </c>
      <c r="AC67" s="143" t="e">
        <f>IF($S$3&lt;&gt;"",IF(AND($D67&gt;$D$2/6,$E67&gt;$D$2,$E67*#REF!/1000&gt;$S$2),$E67*#REF!/1000,""),IF(AND($D67&gt;$D$2/6,$E67&gt;$D$2,OR($E67*#REF!/1000&gt;$S$2,$E67*#REF!/1000&lt;-$S$2)),$E67*#REF!/1000,""))</f>
        <v>#REF!</v>
      </c>
      <c r="AD67" s="140" t="e">
        <f>IF(AND($D67&gt;$D$2/6,$E67&gt;$D$2),$E67*#REF!,"")</f>
        <v>#REF!</v>
      </c>
      <c r="AE67" s="113" t="e">
        <f>IF($S$3&lt;&gt;"",IF(AND($D67&gt;$D$2/6,$E67&gt;$D$2,$E67*#REF!/1000&gt;$S$2),$E67*#REF!/1000,""),IF(AND($D67&gt;$D$2/6,$E67&gt;$D$2,OR($E67*#REF!/1000&gt;$S$2,$E67*#REF!/1000&lt;-$S$2)),$E67*#REF!/1000,""))</f>
        <v>#REF!</v>
      </c>
      <c r="AF67" s="113" t="e">
        <f>IF($S$3&lt;&gt;"",IF(AND($D67&gt;$D$2/6,$E67&gt;$D$2,$E67*#REF!/1000&gt;$S$2),$E67*#REF!/1000,""),IF(AND($D67&gt;$D$2/6,$E67&gt;$D$2,OR($E67*#REF!/1000&gt;$S$2,$E67*#REF!/1000&lt;-$S$2)),$E67*#REF!/1000,""))</f>
        <v>#REF!</v>
      </c>
      <c r="AG67" s="113" t="e">
        <f>IF($S$3&lt;&gt;"",IF(AND($D67&gt;$D$2/6,$E67&gt;$D$2,$E67*#REF!/1000&gt;$S$2),$E67*#REF!/1000,""),IF(AND($D67&gt;$D$2/6,$E67&gt;$D$2,OR($E67*#REF!/1000&gt;$S$2,$E67*#REF!/1000&lt;-$S$2)),$E67*#REF!/1000,""))</f>
        <v>#REF!</v>
      </c>
      <c r="AH67" s="113" t="e">
        <f>IF($S$3&lt;&gt;"",IF(AND($D67&gt;$D$2/6,$E67&gt;$D$2,$E67*#REF!/1000&gt;$S$2),$E67*#REF!/1000,""),IF(AND($D67&gt;$D$2/6,$E67&gt;$D$2,OR($E67*#REF!/1000&gt;$S$2,$E67*#REF!/1000&lt;-$S$2)),$E67*#REF!/1000,""))</f>
        <v>#REF!</v>
      </c>
      <c r="AI67" s="113" t="e">
        <f>IF($S$3&lt;&gt;"",IF(AND($D67&gt;$D$2/6,$E67&gt;$D$2,$E67*#REF!/1000&gt;$S$2),$E67*#REF!/1000,""),IF(AND($D67&gt;$D$2/6,$E67&gt;$D$2,OR($E67*#REF!/1000&gt;$S$2,$E67*#REF!/1000&lt;-$S$2)),$E67*#REF!/1000,""))</f>
        <v>#REF!</v>
      </c>
      <c r="AJ67" s="113" t="e">
        <f>IF($S$3&lt;&gt;"",IF(AND($D67&gt;$D$2/6,$E67&gt;$D$2,$E67*#REF!/1000&gt;$S$2),$E67*#REF!/1000,""),IF(AND($D67&gt;$D$2/6,$E67&gt;$D$2,OR($E67*#REF!/1000&gt;$S$2,$E67*#REF!/1000&lt;-$S$2)),$E67*#REF!/1000,""))</f>
        <v>#REF!</v>
      </c>
      <c r="AK67" s="113" t="e">
        <f>IF($S$3&lt;&gt;"",IF(AND($D67&gt;$D$2/6,$E67&gt;$D$2,$E67*#REF!/1000&gt;$S$2),$E67*#REF!/1000,""),IF(AND($D67&gt;$D$2/6,$E67&gt;$D$2,OR($E67*#REF!/1000&gt;$S$2,$E67*#REF!/1000&lt;-$S$2)),$E67*#REF!/1000,""))</f>
        <v>#REF!</v>
      </c>
      <c r="AL67" s="113" t="e">
        <f>IF($S$3&lt;&gt;"",IF(AND($D67&gt;$D$2/6,$E67&gt;$D$2,$E67*#REF!/1000&gt;$S$2),$E67*#REF!/1000,""),IF(AND($D67&gt;$D$2/6,$E67&gt;$D$2,OR($E67*#REF!/1000&gt;$S$2,$E67*#REF!/1000&lt;-$S$2)),$E67*#REF!/1000,""))</f>
        <v>#REF!</v>
      </c>
      <c r="AM67" s="113" t="e">
        <f>IF($S$3&lt;&gt;"",IF(AND($D67&gt;$D$2/6,$E67&gt;$D$2,$E67*#REF!/1000&gt;$S$2),$E67*#REF!/1000,""),IF(AND($D67&gt;$D$2/6,$E67&gt;$D$2,OR($E67*#REF!/1000&gt;$S$2,$E67*#REF!/1000&lt;-$S$2)),$E67*#REF!/1000,""))</f>
        <v>#REF!</v>
      </c>
      <c r="AN67" s="149" t="e">
        <f>IF($S$3&lt;&gt;"",IF(AND($D67&gt;$D$2/6,$E67&gt;$D$2,$E67*#REF!/1000&gt;$S$2),$E67*#REF!/1000,""),IF(AND($D67&gt;$D$2/6,$E67&gt;$D$2,OR($E67*#REF!/1000&gt;$S$2,$E67*#REF!/1000&lt;-$S$2)),$E67*#REF!/1000,""))</f>
        <v>#REF!</v>
      </c>
      <c r="AO67" s="109" t="e">
        <f>IF(AND($D67&gt;$D$2/6,$E67&gt;$D$2),$E67*#REF!,"")</f>
        <v>#REF!</v>
      </c>
      <c r="AP67" s="109" t="e">
        <f>IF(AND($D67&gt;$D$2/6,$E67&gt;$D$2),$E67*#REF!,"")</f>
        <v>#REF!</v>
      </c>
      <c r="AQ67" s="109" t="e">
        <f>IF(AND($D67&gt;$D$2/6,$E67&gt;$D$2),$E67*#REF!,"")</f>
        <v>#REF!</v>
      </c>
      <c r="AR67" s="109" t="e">
        <f>IF(AND($D67&gt;$D$2/6,$E67&gt;$D$2),$E67*#REF!,"")</f>
        <v>#REF!</v>
      </c>
      <c r="AS67" s="109" t="e">
        <f>IF(AND($D67&gt;$D$2/6,$E67&gt;$D$2),$E67*#REF!,"")</f>
        <v>#REF!</v>
      </c>
      <c r="AT67" s="109" t="e">
        <f>IF(AND($D67&gt;$D$2/6,$E67&gt;$D$2),$E67*#REF!,"")</f>
        <v>#REF!</v>
      </c>
      <c r="AU67" s="109" t="e">
        <f>IF(AND($D67&gt;$D$2/6,$E67&gt;$D$2),$E67*#REF!,"")</f>
        <v>#REF!</v>
      </c>
      <c r="AV67" s="109" t="e">
        <f>IF(AND($D67&gt;$D$2/6,$E67&gt;$D$2),$E67*#REF!,"")</f>
        <v>#REF!</v>
      </c>
      <c r="AW67" s="109" t="e">
        <f>IF(AND($D67&gt;$D$2/6,$E67&gt;$D$2),$E67*#REF!,"")</f>
        <v>#REF!</v>
      </c>
      <c r="AX67" s="109" t="e">
        <f>IF(AND($D67&gt;$D$2/6,$E67&gt;$D$2),$E67*#REF!,"")</f>
        <v>#REF!</v>
      </c>
      <c r="AY67" s="6"/>
    </row>
    <row r="68" spans="1:51" ht="12.75" customHeight="1">
      <c r="A68" s="9" t="s">
        <v>349</v>
      </c>
      <c r="B68" s="17" t="s">
        <v>335</v>
      </c>
      <c r="C68" s="18" t="s">
        <v>62</v>
      </c>
      <c r="D68" s="131" t="e">
        <f>#REF!</f>
        <v>#REF!</v>
      </c>
      <c r="E68" s="10" t="e">
        <f>#REF!</f>
        <v>#REF!</v>
      </c>
      <c r="F68" s="11"/>
      <c r="G68" s="134" t="e">
        <f>IF(AND($D68&gt;$D$2/6,$E68&gt;$D$2),SUM(#REF!)*#REF!,"")</f>
        <v>#REF!</v>
      </c>
      <c r="H68" s="109" t="e">
        <f>IF(AND($D68&gt;$D$2/6,$E68&gt;$D$2,$S$3&lt;&gt;""),IF($E68*#REF!&gt;0,$E68*#REF!,""),IF(AND($D68&gt;$D$2/6,$E68&gt;$D$2),$E68*#REF!,""))</f>
        <v>#REF!</v>
      </c>
      <c r="I68" s="16"/>
      <c r="J68" s="134" t="e">
        <f>IF(AND($D68&gt;$D$2/6,$E68&gt;$D$2),$E68*#REF!,"")</f>
        <v>#REF!</v>
      </c>
      <c r="K68" s="135" t="e">
        <f>IF(AND($D68&gt;$D$2/6,$E68&gt;$D$2,OR($E68*#REF!/1000&gt;$S$2,$E68*#REF!/1000&lt;-$S$2)),$E68*#REF!/1000,"")</f>
        <v>#REF!</v>
      </c>
      <c r="L68" s="135"/>
      <c r="M68" s="135" t="e">
        <f>IF($S$3&lt;&gt;"",IF(AND($D68&gt;$D$2/6,$E68&gt;$D$2,$E68*#REF!/1000&gt;$S$2),$E68*#REF!/1000,""),IF(AND($D68&gt;$D$2/6,$E68&gt;$D$2,OR($E68*#REF!/1000&gt;$S$2,$E68*#REF!/1000&lt;-$S$2)),$E68*#REF!/1000,""))</f>
        <v>#REF!</v>
      </c>
      <c r="N68" s="135" t="e">
        <f>IF(AND($D68&gt;$D$2/6,$E68&gt;$D$2),SUM(#REF!)*#REF!/1000,"")</f>
        <v>#REF!</v>
      </c>
      <c r="O68" s="138" t="e">
        <f>IF($S$3&lt;&gt;"",IF(AND($D68&gt;$D$2/6,$E68&gt;$D$2,$E68*#REF!/1000&gt;$S$2),$E68*#REF!/1000,""),IF(AND($D68&gt;$D$2/6,$E68&gt;$D$2,OR($E68*#REF!/1000&gt;$S$2,$E68*#REF!/1000&lt;-$S$2)),$E68*#REF!/1000,""))</f>
        <v>#REF!</v>
      </c>
      <c r="P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Q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R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S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T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U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V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W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X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Y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Z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AA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AB68" s="111" t="e">
        <f>IF($S$3&lt;&gt;"",IF(AND($D68&gt;$D$2/6,$E68&gt;$D$2,$E68*#REF!/1000&gt;$S$2),$E68*#REF!/1000,""),IF(AND($D68&gt;$D$2/6,$E68&gt;$D$2,OR($E68*#REF!/1000&gt;$S$2,$E68*#REF!/1000&lt;-$S$2)),$E68*#REF!/1000,""))</f>
        <v>#REF!</v>
      </c>
      <c r="AC68" s="143" t="e">
        <f>IF($S$3&lt;&gt;"",IF(AND($D68&gt;$D$2/6,$E68&gt;$D$2,$E68*#REF!/1000&gt;$S$2),$E68*#REF!/1000,""),IF(AND($D68&gt;$D$2/6,$E68&gt;$D$2,OR($E68*#REF!/1000&gt;$S$2,$E68*#REF!/1000&lt;-$S$2)),$E68*#REF!/1000,""))</f>
        <v>#REF!</v>
      </c>
      <c r="AD68" s="140" t="e">
        <f>IF(AND($D68&gt;$D$2/6,$E68&gt;$D$2),$E68*#REF!,"")</f>
        <v>#REF!</v>
      </c>
      <c r="AE68" s="113" t="e">
        <f>IF($S$3&lt;&gt;"",IF(AND($D68&gt;$D$2/6,$E68&gt;$D$2,$E68*#REF!/1000&gt;$S$2),$E68*#REF!/1000,""),IF(AND($D68&gt;$D$2/6,$E68&gt;$D$2,OR($E68*#REF!/1000&gt;$S$2,$E68*#REF!/1000&lt;-$S$2)),$E68*#REF!/1000,""))</f>
        <v>#REF!</v>
      </c>
      <c r="AF68" s="113" t="e">
        <f>IF($S$3&lt;&gt;"",IF(AND($D68&gt;$D$2/6,$E68&gt;$D$2,$E68*#REF!/1000&gt;$S$2),$E68*#REF!/1000,""),IF(AND($D68&gt;$D$2/6,$E68&gt;$D$2,OR($E68*#REF!/1000&gt;$S$2,$E68*#REF!/1000&lt;-$S$2)),$E68*#REF!/1000,""))</f>
        <v>#REF!</v>
      </c>
      <c r="AG68" s="113" t="e">
        <f>IF($S$3&lt;&gt;"",IF(AND($D68&gt;$D$2/6,$E68&gt;$D$2,$E68*#REF!/1000&gt;$S$2),$E68*#REF!/1000,""),IF(AND($D68&gt;$D$2/6,$E68&gt;$D$2,OR($E68*#REF!/1000&gt;$S$2,$E68*#REF!/1000&lt;-$S$2)),$E68*#REF!/1000,""))</f>
        <v>#REF!</v>
      </c>
      <c r="AH68" s="113" t="e">
        <f>IF($S$3&lt;&gt;"",IF(AND($D68&gt;$D$2/6,$E68&gt;$D$2,$E68*#REF!/1000&gt;$S$2),$E68*#REF!/1000,""),IF(AND($D68&gt;$D$2/6,$E68&gt;$D$2,OR($E68*#REF!/1000&gt;$S$2,$E68*#REF!/1000&lt;-$S$2)),$E68*#REF!/1000,""))</f>
        <v>#REF!</v>
      </c>
      <c r="AI68" s="113" t="e">
        <f>IF($S$3&lt;&gt;"",IF(AND($D68&gt;$D$2/6,$E68&gt;$D$2,$E68*#REF!/1000&gt;$S$2),$E68*#REF!/1000,""),IF(AND($D68&gt;$D$2/6,$E68&gt;$D$2,OR($E68*#REF!/1000&gt;$S$2,$E68*#REF!/1000&lt;-$S$2)),$E68*#REF!/1000,""))</f>
        <v>#REF!</v>
      </c>
      <c r="AJ68" s="113" t="e">
        <f>IF($S$3&lt;&gt;"",IF(AND($D68&gt;$D$2/6,$E68&gt;$D$2,$E68*#REF!/1000&gt;$S$2),$E68*#REF!/1000,""),IF(AND($D68&gt;$D$2/6,$E68&gt;$D$2,OR($E68*#REF!/1000&gt;$S$2,$E68*#REF!/1000&lt;-$S$2)),$E68*#REF!/1000,""))</f>
        <v>#REF!</v>
      </c>
      <c r="AK68" s="113" t="e">
        <f>IF($S$3&lt;&gt;"",IF(AND($D68&gt;$D$2/6,$E68&gt;$D$2,$E68*#REF!/1000&gt;$S$2),$E68*#REF!/1000,""),IF(AND($D68&gt;$D$2/6,$E68&gt;$D$2,OR($E68*#REF!/1000&gt;$S$2,$E68*#REF!/1000&lt;-$S$2)),$E68*#REF!/1000,""))</f>
        <v>#REF!</v>
      </c>
      <c r="AL68" s="113" t="e">
        <f>IF($S$3&lt;&gt;"",IF(AND($D68&gt;$D$2/6,$E68&gt;$D$2,$E68*#REF!/1000&gt;$S$2),$E68*#REF!/1000,""),IF(AND($D68&gt;$D$2/6,$E68&gt;$D$2,OR($E68*#REF!/1000&gt;$S$2,$E68*#REF!/1000&lt;-$S$2)),$E68*#REF!/1000,""))</f>
        <v>#REF!</v>
      </c>
      <c r="AM68" s="113" t="e">
        <f>IF($S$3&lt;&gt;"",IF(AND($D68&gt;$D$2/6,$E68&gt;$D$2,$E68*#REF!/1000&gt;$S$2),$E68*#REF!/1000,""),IF(AND($D68&gt;$D$2/6,$E68&gt;$D$2,OR($E68*#REF!/1000&gt;$S$2,$E68*#REF!/1000&lt;-$S$2)),$E68*#REF!/1000,""))</f>
        <v>#REF!</v>
      </c>
      <c r="AN68" s="149" t="e">
        <f>IF($S$3&lt;&gt;"",IF(AND($D68&gt;$D$2/6,$E68&gt;$D$2,$E68*#REF!/1000&gt;$S$2),$E68*#REF!/1000,""),IF(AND($D68&gt;$D$2/6,$E68&gt;$D$2,OR($E68*#REF!/1000&gt;$S$2,$E68*#REF!/1000&lt;-$S$2)),$E68*#REF!/1000,""))</f>
        <v>#REF!</v>
      </c>
      <c r="AO68" s="109" t="e">
        <f>IF(AND($D68&gt;$D$2/6,$E68&gt;$D$2),$E68*#REF!,"")</f>
        <v>#REF!</v>
      </c>
      <c r="AP68" s="109" t="e">
        <f>IF(AND($D68&gt;$D$2/6,$E68&gt;$D$2),$E68*#REF!,"")</f>
        <v>#REF!</v>
      </c>
      <c r="AQ68" s="109" t="e">
        <f>IF(AND($D68&gt;$D$2/6,$E68&gt;$D$2),$E68*#REF!,"")</f>
        <v>#REF!</v>
      </c>
      <c r="AR68" s="109" t="e">
        <f>IF(AND($D68&gt;$D$2/6,$E68&gt;$D$2),$E68*#REF!,"")</f>
        <v>#REF!</v>
      </c>
      <c r="AS68" s="109" t="e">
        <f>IF(AND($D68&gt;$D$2/6,$E68&gt;$D$2),$E68*#REF!,"")</f>
        <v>#REF!</v>
      </c>
      <c r="AT68" s="109" t="e">
        <f>IF(AND($D68&gt;$D$2/6,$E68&gt;$D$2),$E68*#REF!,"")</f>
        <v>#REF!</v>
      </c>
      <c r="AU68" s="109" t="e">
        <f>IF(AND($D68&gt;$D$2/6,$E68&gt;$D$2),$E68*#REF!,"")</f>
        <v>#REF!</v>
      </c>
      <c r="AV68" s="109" t="e">
        <f>IF(AND($D68&gt;$D$2/6,$E68&gt;$D$2),$E68*#REF!,"")</f>
        <v>#REF!</v>
      </c>
      <c r="AW68" s="109" t="e">
        <f>IF(AND($D68&gt;$D$2/6,$E68&gt;$D$2),$E68*#REF!,"")</f>
        <v>#REF!</v>
      </c>
      <c r="AX68" s="109" t="e">
        <f>IF(AND($D68&gt;$D$2/6,$E68&gt;$D$2),$E68*#REF!,"")</f>
        <v>#REF!</v>
      </c>
      <c r="AY68" s="6"/>
    </row>
    <row r="69" spans="1:51" ht="12.75" customHeight="1">
      <c r="A69" s="9" t="s">
        <v>349</v>
      </c>
      <c r="B69" s="17" t="s">
        <v>335</v>
      </c>
      <c r="C69" s="18" t="s">
        <v>63</v>
      </c>
      <c r="D69" s="131" t="e">
        <f>#REF!</f>
        <v>#REF!</v>
      </c>
      <c r="E69" s="10" t="e">
        <f>#REF!</f>
        <v>#REF!</v>
      </c>
      <c r="F69" s="11"/>
      <c r="G69" s="134" t="e">
        <f>IF(AND($D69&gt;$D$2/6,$E69&gt;$D$2),SUM(#REF!)*#REF!,"")</f>
        <v>#REF!</v>
      </c>
      <c r="H69" s="109" t="e">
        <f>IF(AND($D69&gt;$D$2/6,$E69&gt;$D$2,$S$3&lt;&gt;""),IF($E69*#REF!&gt;0,$E69*#REF!,""),IF(AND($D69&gt;$D$2/6,$E69&gt;$D$2),$E69*#REF!,""))</f>
        <v>#REF!</v>
      </c>
      <c r="I69" s="16"/>
      <c r="J69" s="134" t="e">
        <f>IF(AND($D69&gt;$D$2/6,$E69&gt;$D$2),$E69*#REF!,"")</f>
        <v>#REF!</v>
      </c>
      <c r="K69" s="135" t="e">
        <f>IF(AND($D69&gt;$D$2/6,$E69&gt;$D$2,OR($E69*#REF!/1000&gt;$S$2,$E69*#REF!/1000&lt;-$S$2)),$E69*#REF!/1000,"")</f>
        <v>#REF!</v>
      </c>
      <c r="L69" s="135"/>
      <c r="M69" s="135" t="e">
        <f>IF($S$3&lt;&gt;"",IF(AND($D69&gt;$D$2/6,$E69&gt;$D$2,$E69*#REF!/1000&gt;$S$2),$E69*#REF!/1000,""),IF(AND($D69&gt;$D$2/6,$E69&gt;$D$2,OR($E69*#REF!/1000&gt;$S$2,$E69*#REF!/1000&lt;-$S$2)),$E69*#REF!/1000,""))</f>
        <v>#REF!</v>
      </c>
      <c r="N69" s="135" t="e">
        <f>IF(AND($D69&gt;$D$2/6,$E69&gt;$D$2),SUM(#REF!)*#REF!/1000,"")</f>
        <v>#REF!</v>
      </c>
      <c r="O69" s="138" t="e">
        <f>IF($S$3&lt;&gt;"",IF(AND($D69&gt;$D$2/6,$E69&gt;$D$2,$E69*#REF!/1000&gt;$S$2),$E69*#REF!/1000,""),IF(AND($D69&gt;$D$2/6,$E69&gt;$D$2,OR($E69*#REF!/1000&gt;$S$2,$E69*#REF!/1000&lt;-$S$2)),$E69*#REF!/1000,""))</f>
        <v>#REF!</v>
      </c>
      <c r="P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Q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R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S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T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U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V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W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X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Y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Z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AA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AB69" s="111" t="e">
        <f>IF($S$3&lt;&gt;"",IF(AND($D69&gt;$D$2/6,$E69&gt;$D$2,$E69*#REF!/1000&gt;$S$2),$E69*#REF!/1000,""),IF(AND($D69&gt;$D$2/6,$E69&gt;$D$2,OR($E69*#REF!/1000&gt;$S$2,$E69*#REF!/1000&lt;-$S$2)),$E69*#REF!/1000,""))</f>
        <v>#REF!</v>
      </c>
      <c r="AC69" s="143" t="e">
        <f>IF($S$3&lt;&gt;"",IF(AND($D69&gt;$D$2/6,$E69&gt;$D$2,$E69*#REF!/1000&gt;$S$2),$E69*#REF!/1000,""),IF(AND($D69&gt;$D$2/6,$E69&gt;$D$2,OR($E69*#REF!/1000&gt;$S$2,$E69*#REF!/1000&lt;-$S$2)),$E69*#REF!/1000,""))</f>
        <v>#REF!</v>
      </c>
      <c r="AD69" s="140" t="e">
        <f>IF(AND($D69&gt;$D$2/6,$E69&gt;$D$2),$E69*#REF!,"")</f>
        <v>#REF!</v>
      </c>
      <c r="AE69" s="113" t="e">
        <f>IF($S$3&lt;&gt;"",IF(AND($D69&gt;$D$2/6,$E69&gt;$D$2,$E69*#REF!/1000&gt;$S$2),$E69*#REF!/1000,""),IF(AND($D69&gt;$D$2/6,$E69&gt;$D$2,OR($E69*#REF!/1000&gt;$S$2,$E69*#REF!/1000&lt;-$S$2)),$E69*#REF!/1000,""))</f>
        <v>#REF!</v>
      </c>
      <c r="AF69" s="113" t="e">
        <f>IF($S$3&lt;&gt;"",IF(AND($D69&gt;$D$2/6,$E69&gt;$D$2,$E69*#REF!/1000&gt;$S$2),$E69*#REF!/1000,""),IF(AND($D69&gt;$D$2/6,$E69&gt;$D$2,OR($E69*#REF!/1000&gt;$S$2,$E69*#REF!/1000&lt;-$S$2)),$E69*#REF!/1000,""))</f>
        <v>#REF!</v>
      </c>
      <c r="AG69" s="113" t="e">
        <f>IF($S$3&lt;&gt;"",IF(AND($D69&gt;$D$2/6,$E69&gt;$D$2,$E69*#REF!/1000&gt;$S$2),$E69*#REF!/1000,""),IF(AND($D69&gt;$D$2/6,$E69&gt;$D$2,OR($E69*#REF!/1000&gt;$S$2,$E69*#REF!/1000&lt;-$S$2)),$E69*#REF!/1000,""))</f>
        <v>#REF!</v>
      </c>
      <c r="AH69" s="113" t="e">
        <f>IF($S$3&lt;&gt;"",IF(AND($D69&gt;$D$2/6,$E69&gt;$D$2,$E69*#REF!/1000&gt;$S$2),$E69*#REF!/1000,""),IF(AND($D69&gt;$D$2/6,$E69&gt;$D$2,OR($E69*#REF!/1000&gt;$S$2,$E69*#REF!/1000&lt;-$S$2)),$E69*#REF!/1000,""))</f>
        <v>#REF!</v>
      </c>
      <c r="AI69" s="113" t="e">
        <f>IF($S$3&lt;&gt;"",IF(AND($D69&gt;$D$2/6,$E69&gt;$D$2,$E69*#REF!/1000&gt;$S$2),$E69*#REF!/1000,""),IF(AND($D69&gt;$D$2/6,$E69&gt;$D$2,OR($E69*#REF!/1000&gt;$S$2,$E69*#REF!/1000&lt;-$S$2)),$E69*#REF!/1000,""))</f>
        <v>#REF!</v>
      </c>
      <c r="AJ69" s="113" t="e">
        <f>IF($S$3&lt;&gt;"",IF(AND($D69&gt;$D$2/6,$E69&gt;$D$2,$E69*#REF!/1000&gt;$S$2),$E69*#REF!/1000,""),IF(AND($D69&gt;$D$2/6,$E69&gt;$D$2,OR($E69*#REF!/1000&gt;$S$2,$E69*#REF!/1000&lt;-$S$2)),$E69*#REF!/1000,""))</f>
        <v>#REF!</v>
      </c>
      <c r="AK69" s="113" t="e">
        <f>IF($S$3&lt;&gt;"",IF(AND($D69&gt;$D$2/6,$E69&gt;$D$2,$E69*#REF!/1000&gt;$S$2),$E69*#REF!/1000,""),IF(AND($D69&gt;$D$2/6,$E69&gt;$D$2,OR($E69*#REF!/1000&gt;$S$2,$E69*#REF!/1000&lt;-$S$2)),$E69*#REF!/1000,""))</f>
        <v>#REF!</v>
      </c>
      <c r="AL69" s="113" t="e">
        <f>IF($S$3&lt;&gt;"",IF(AND($D69&gt;$D$2/6,$E69&gt;$D$2,$E69*#REF!/1000&gt;$S$2),$E69*#REF!/1000,""),IF(AND($D69&gt;$D$2/6,$E69&gt;$D$2,OR($E69*#REF!/1000&gt;$S$2,$E69*#REF!/1000&lt;-$S$2)),$E69*#REF!/1000,""))</f>
        <v>#REF!</v>
      </c>
      <c r="AM69" s="113" t="e">
        <f>IF($S$3&lt;&gt;"",IF(AND($D69&gt;$D$2/6,$E69&gt;$D$2,$E69*#REF!/1000&gt;$S$2),$E69*#REF!/1000,""),IF(AND($D69&gt;$D$2/6,$E69&gt;$D$2,OR($E69*#REF!/1000&gt;$S$2,$E69*#REF!/1000&lt;-$S$2)),$E69*#REF!/1000,""))</f>
        <v>#REF!</v>
      </c>
      <c r="AN69" s="149" t="e">
        <f>IF($S$3&lt;&gt;"",IF(AND($D69&gt;$D$2/6,$E69&gt;$D$2,$E69*#REF!/1000&gt;$S$2),$E69*#REF!/1000,""),IF(AND($D69&gt;$D$2/6,$E69&gt;$D$2,OR($E69*#REF!/1000&gt;$S$2,$E69*#REF!/1000&lt;-$S$2)),$E69*#REF!/1000,""))</f>
        <v>#REF!</v>
      </c>
      <c r="AO69" s="109" t="e">
        <f>IF(AND($D69&gt;$D$2/6,$E69&gt;$D$2),$E69*#REF!,"")</f>
        <v>#REF!</v>
      </c>
      <c r="AP69" s="109" t="e">
        <f>IF(AND($D69&gt;$D$2/6,$E69&gt;$D$2),$E69*#REF!,"")</f>
        <v>#REF!</v>
      </c>
      <c r="AQ69" s="109" t="e">
        <f>IF(AND($D69&gt;$D$2/6,$E69&gt;$D$2),$E69*#REF!,"")</f>
        <v>#REF!</v>
      </c>
      <c r="AR69" s="109" t="e">
        <f>IF(AND($D69&gt;$D$2/6,$E69&gt;$D$2),$E69*#REF!,"")</f>
        <v>#REF!</v>
      </c>
      <c r="AS69" s="109" t="e">
        <f>IF(AND($D69&gt;$D$2/6,$E69&gt;$D$2),$E69*#REF!,"")</f>
        <v>#REF!</v>
      </c>
      <c r="AT69" s="109" t="e">
        <f>IF(AND($D69&gt;$D$2/6,$E69&gt;$D$2),$E69*#REF!,"")</f>
        <v>#REF!</v>
      </c>
      <c r="AU69" s="109" t="e">
        <f>IF(AND($D69&gt;$D$2/6,$E69&gt;$D$2),$E69*#REF!,"")</f>
        <v>#REF!</v>
      </c>
      <c r="AV69" s="109" t="e">
        <f>IF(AND($D69&gt;$D$2/6,$E69&gt;$D$2),$E69*#REF!,"")</f>
        <v>#REF!</v>
      </c>
      <c r="AW69" s="109" t="e">
        <f>IF(AND($D69&gt;$D$2/6,$E69&gt;$D$2),$E69*#REF!,"")</f>
        <v>#REF!</v>
      </c>
      <c r="AX69" s="109" t="e">
        <f>IF(AND($D69&gt;$D$2/6,$E69&gt;$D$2),$E69*#REF!,"")</f>
        <v>#REF!</v>
      </c>
      <c r="AY69" s="6"/>
    </row>
    <row r="70" spans="1:51" ht="12.75" customHeight="1">
      <c r="A70" s="9" t="s">
        <v>350</v>
      </c>
      <c r="B70" s="17" t="s">
        <v>334</v>
      </c>
      <c r="C70" s="18" t="s">
        <v>64</v>
      </c>
      <c r="D70" s="131" t="e">
        <f>#REF!</f>
        <v>#REF!</v>
      </c>
      <c r="E70" s="10" t="e">
        <f>#REF!</f>
        <v>#REF!</v>
      </c>
      <c r="F70" s="11"/>
      <c r="G70" s="134" t="e">
        <f>IF(AND($D70&gt;$D$2/6,$E70&gt;$D$2),SUM(#REF!)*#REF!,"")</f>
        <v>#REF!</v>
      </c>
      <c r="H70" s="109" t="e">
        <f>IF(AND($D70&gt;$D$2/6,$E70&gt;$D$2,$S$3&lt;&gt;""),IF($E70*#REF!&gt;0,$E70*#REF!,""),IF(AND($D70&gt;$D$2/6,$E70&gt;$D$2),$E70*#REF!,""))</f>
        <v>#REF!</v>
      </c>
      <c r="I70" s="16"/>
      <c r="J70" s="134" t="e">
        <f>IF(AND($D70&gt;$D$2/6,$E70&gt;$D$2),$E70*#REF!,"")</f>
        <v>#REF!</v>
      </c>
      <c r="K70" s="135" t="e">
        <f>IF(AND($D70&gt;$D$2/6,$E70&gt;$D$2,OR($E70*#REF!/1000&gt;$S$2,$E70*#REF!/1000&lt;-$S$2)),$E70*#REF!/1000,"")</f>
        <v>#REF!</v>
      </c>
      <c r="L70" s="135"/>
      <c r="M70" s="135" t="e">
        <f>IF($S$3&lt;&gt;"",IF(AND($D70&gt;$D$2/6,$E70&gt;$D$2,$E70*#REF!/1000&gt;$S$2),$E70*#REF!/1000,""),IF(AND($D70&gt;$D$2/6,$E70&gt;$D$2,OR($E70*#REF!/1000&gt;$S$2,$E70*#REF!/1000&lt;-$S$2)),$E70*#REF!/1000,""))</f>
        <v>#REF!</v>
      </c>
      <c r="N70" s="135" t="e">
        <f>IF(AND($D70&gt;$D$2/6,$E70&gt;$D$2),SUM(#REF!)*#REF!/1000,"")</f>
        <v>#REF!</v>
      </c>
      <c r="O70" s="138" t="e">
        <f>IF($S$3&lt;&gt;"",IF(AND($D70&gt;$D$2/6,$E70&gt;$D$2,$E70*#REF!/1000&gt;$S$2),$E70*#REF!/1000,""),IF(AND($D70&gt;$D$2/6,$E70&gt;$D$2,OR($E70*#REF!/1000&gt;$S$2,$E70*#REF!/1000&lt;-$S$2)),$E70*#REF!/1000,""))</f>
        <v>#REF!</v>
      </c>
      <c r="P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Q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R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S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T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U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V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W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X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Y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Z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AA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AB70" s="111" t="e">
        <f>IF($S$3&lt;&gt;"",IF(AND($D70&gt;$D$2/6,$E70&gt;$D$2,$E70*#REF!/1000&gt;$S$2),$E70*#REF!/1000,""),IF(AND($D70&gt;$D$2/6,$E70&gt;$D$2,OR($E70*#REF!/1000&gt;$S$2,$E70*#REF!/1000&lt;-$S$2)),$E70*#REF!/1000,""))</f>
        <v>#REF!</v>
      </c>
      <c r="AC70" s="143" t="e">
        <f>IF($S$3&lt;&gt;"",IF(AND($D70&gt;$D$2/6,$E70&gt;$D$2,$E70*#REF!/1000&gt;$S$2),$E70*#REF!/1000,""),IF(AND($D70&gt;$D$2/6,$E70&gt;$D$2,OR($E70*#REF!/1000&gt;$S$2,$E70*#REF!/1000&lt;-$S$2)),$E70*#REF!/1000,""))</f>
        <v>#REF!</v>
      </c>
      <c r="AD70" s="140" t="e">
        <f>IF(AND($D70&gt;$D$2/6,$E70&gt;$D$2),$E70*#REF!,"")</f>
        <v>#REF!</v>
      </c>
      <c r="AE70" s="113" t="e">
        <f>IF($S$3&lt;&gt;"",IF(AND($D70&gt;$D$2/6,$E70&gt;$D$2,$E70*#REF!/1000&gt;$S$2),$E70*#REF!/1000,""),IF(AND($D70&gt;$D$2/6,$E70&gt;$D$2,OR($E70*#REF!/1000&gt;$S$2,$E70*#REF!/1000&lt;-$S$2)),$E70*#REF!/1000,""))</f>
        <v>#REF!</v>
      </c>
      <c r="AF70" s="113" t="e">
        <f>IF($S$3&lt;&gt;"",IF(AND($D70&gt;$D$2/6,$E70&gt;$D$2,$E70*#REF!/1000&gt;$S$2),$E70*#REF!/1000,""),IF(AND($D70&gt;$D$2/6,$E70&gt;$D$2,OR($E70*#REF!/1000&gt;$S$2,$E70*#REF!/1000&lt;-$S$2)),$E70*#REF!/1000,""))</f>
        <v>#REF!</v>
      </c>
      <c r="AG70" s="113" t="e">
        <f>IF($S$3&lt;&gt;"",IF(AND($D70&gt;$D$2/6,$E70&gt;$D$2,$E70*#REF!/1000&gt;$S$2),$E70*#REF!/1000,""),IF(AND($D70&gt;$D$2/6,$E70&gt;$D$2,OR($E70*#REF!/1000&gt;$S$2,$E70*#REF!/1000&lt;-$S$2)),$E70*#REF!/1000,""))</f>
        <v>#REF!</v>
      </c>
      <c r="AH70" s="113" t="e">
        <f>IF($S$3&lt;&gt;"",IF(AND($D70&gt;$D$2/6,$E70&gt;$D$2,$E70*#REF!/1000&gt;$S$2),$E70*#REF!/1000,""),IF(AND($D70&gt;$D$2/6,$E70&gt;$D$2,OR($E70*#REF!/1000&gt;$S$2,$E70*#REF!/1000&lt;-$S$2)),$E70*#REF!/1000,""))</f>
        <v>#REF!</v>
      </c>
      <c r="AI70" s="113" t="e">
        <f>IF($S$3&lt;&gt;"",IF(AND($D70&gt;$D$2/6,$E70&gt;$D$2,$E70*#REF!/1000&gt;$S$2),$E70*#REF!/1000,""),IF(AND($D70&gt;$D$2/6,$E70&gt;$D$2,OR($E70*#REF!/1000&gt;$S$2,$E70*#REF!/1000&lt;-$S$2)),$E70*#REF!/1000,""))</f>
        <v>#REF!</v>
      </c>
      <c r="AJ70" s="113" t="e">
        <f>IF($S$3&lt;&gt;"",IF(AND($D70&gt;$D$2/6,$E70&gt;$D$2,$E70*#REF!/1000&gt;$S$2),$E70*#REF!/1000,""),IF(AND($D70&gt;$D$2/6,$E70&gt;$D$2,OR($E70*#REF!/1000&gt;$S$2,$E70*#REF!/1000&lt;-$S$2)),$E70*#REF!/1000,""))</f>
        <v>#REF!</v>
      </c>
      <c r="AK70" s="113" t="e">
        <f>IF($S$3&lt;&gt;"",IF(AND($D70&gt;$D$2/6,$E70&gt;$D$2,$E70*#REF!/1000&gt;$S$2),$E70*#REF!/1000,""),IF(AND($D70&gt;$D$2/6,$E70&gt;$D$2,OR($E70*#REF!/1000&gt;$S$2,$E70*#REF!/1000&lt;-$S$2)),$E70*#REF!/1000,""))</f>
        <v>#REF!</v>
      </c>
      <c r="AL70" s="113" t="e">
        <f>IF($S$3&lt;&gt;"",IF(AND($D70&gt;$D$2/6,$E70&gt;$D$2,$E70*#REF!/1000&gt;$S$2),$E70*#REF!/1000,""),IF(AND($D70&gt;$D$2/6,$E70&gt;$D$2,OR($E70*#REF!/1000&gt;$S$2,$E70*#REF!/1000&lt;-$S$2)),$E70*#REF!/1000,""))</f>
        <v>#REF!</v>
      </c>
      <c r="AM70" s="113" t="e">
        <f>IF($S$3&lt;&gt;"",IF(AND($D70&gt;$D$2/6,$E70&gt;$D$2,$E70*#REF!/1000&gt;$S$2),$E70*#REF!/1000,""),IF(AND($D70&gt;$D$2/6,$E70&gt;$D$2,OR($E70*#REF!/1000&gt;$S$2,$E70*#REF!/1000&lt;-$S$2)),$E70*#REF!/1000,""))</f>
        <v>#REF!</v>
      </c>
      <c r="AN70" s="149" t="e">
        <f>IF($S$3&lt;&gt;"",IF(AND($D70&gt;$D$2/6,$E70&gt;$D$2,$E70*#REF!/1000&gt;$S$2),$E70*#REF!/1000,""),IF(AND($D70&gt;$D$2/6,$E70&gt;$D$2,OR($E70*#REF!/1000&gt;$S$2,$E70*#REF!/1000&lt;-$S$2)),$E70*#REF!/1000,""))</f>
        <v>#REF!</v>
      </c>
      <c r="AO70" s="109" t="e">
        <f>IF(AND($D70&gt;$D$2/6,$E70&gt;$D$2),$E70*#REF!,"")</f>
        <v>#REF!</v>
      </c>
      <c r="AP70" s="109" t="e">
        <f>IF(AND($D70&gt;$D$2/6,$E70&gt;$D$2),$E70*#REF!,"")</f>
        <v>#REF!</v>
      </c>
      <c r="AQ70" s="109" t="e">
        <f>IF(AND($D70&gt;$D$2/6,$E70&gt;$D$2),$E70*#REF!,"")</f>
        <v>#REF!</v>
      </c>
      <c r="AR70" s="109" t="e">
        <f>IF(AND($D70&gt;$D$2/6,$E70&gt;$D$2),$E70*#REF!,"")</f>
        <v>#REF!</v>
      </c>
      <c r="AS70" s="109" t="e">
        <f>IF(AND($D70&gt;$D$2/6,$E70&gt;$D$2),$E70*#REF!,"")</f>
        <v>#REF!</v>
      </c>
      <c r="AT70" s="109" t="e">
        <f>IF(AND($D70&gt;$D$2/6,$E70&gt;$D$2),$E70*#REF!,"")</f>
        <v>#REF!</v>
      </c>
      <c r="AU70" s="109" t="e">
        <f>IF(AND($D70&gt;$D$2/6,$E70&gt;$D$2),$E70*#REF!,"")</f>
        <v>#REF!</v>
      </c>
      <c r="AV70" s="109" t="e">
        <f>IF(AND($D70&gt;$D$2/6,$E70&gt;$D$2),$E70*#REF!,"")</f>
        <v>#REF!</v>
      </c>
      <c r="AW70" s="109" t="e">
        <f>IF(AND($D70&gt;$D$2/6,$E70&gt;$D$2),$E70*#REF!,"")</f>
        <v>#REF!</v>
      </c>
      <c r="AX70" s="109" t="e">
        <f>IF(AND($D70&gt;$D$2/6,$E70&gt;$D$2),$E70*#REF!,"")</f>
        <v>#REF!</v>
      </c>
      <c r="AY70" s="6"/>
    </row>
    <row r="71" spans="1:51" ht="12.75" customHeight="1">
      <c r="A71" s="9" t="s">
        <v>350</v>
      </c>
      <c r="B71" s="17" t="s">
        <v>334</v>
      </c>
      <c r="C71" s="18" t="s">
        <v>65</v>
      </c>
      <c r="D71" s="131" t="e">
        <f>#REF!</f>
        <v>#REF!</v>
      </c>
      <c r="E71" s="10" t="e">
        <f>#REF!</f>
        <v>#REF!</v>
      </c>
      <c r="F71" s="11"/>
      <c r="G71" s="134" t="e">
        <f>IF(AND($D71&gt;$D$2/6,$E71&gt;$D$2),SUM(#REF!)*#REF!,"")</f>
        <v>#REF!</v>
      </c>
      <c r="H71" s="109" t="e">
        <f>IF(AND($D71&gt;$D$2/6,$E71&gt;$D$2,$S$3&lt;&gt;""),IF($E71*#REF!&gt;0,$E71*#REF!,""),IF(AND($D71&gt;$D$2/6,$E71&gt;$D$2),$E71*#REF!,""))</f>
        <v>#REF!</v>
      </c>
      <c r="I71" s="16"/>
      <c r="J71" s="134" t="e">
        <f>IF(AND($D71&gt;$D$2/6,$E71&gt;$D$2),$E71*#REF!,"")</f>
        <v>#REF!</v>
      </c>
      <c r="K71" s="135" t="e">
        <f>IF(AND($D71&gt;$D$2/6,$E71&gt;$D$2,OR($E71*#REF!/1000&gt;$S$2,$E71*#REF!/1000&lt;-$S$2)),$E71*#REF!/1000,"")</f>
        <v>#REF!</v>
      </c>
      <c r="L71" s="135"/>
      <c r="M71" s="135" t="e">
        <f>IF($S$3&lt;&gt;"",IF(AND($D71&gt;$D$2/6,$E71&gt;$D$2,$E71*#REF!/1000&gt;$S$2),$E71*#REF!/1000,""),IF(AND($D71&gt;$D$2/6,$E71&gt;$D$2,OR($E71*#REF!/1000&gt;$S$2,$E71*#REF!/1000&lt;-$S$2)),$E71*#REF!/1000,""))</f>
        <v>#REF!</v>
      </c>
      <c r="N71" s="135" t="e">
        <f>IF(AND($D71&gt;$D$2/6,$E71&gt;$D$2),SUM(#REF!)*#REF!/1000,"")</f>
        <v>#REF!</v>
      </c>
      <c r="O71" s="138" t="e">
        <f>IF($S$3&lt;&gt;"",IF(AND($D71&gt;$D$2/6,$E71&gt;$D$2,$E71*#REF!/1000&gt;$S$2),$E71*#REF!/1000,""),IF(AND($D71&gt;$D$2/6,$E71&gt;$D$2,OR($E71*#REF!/1000&gt;$S$2,$E71*#REF!/1000&lt;-$S$2)),$E71*#REF!/1000,""))</f>
        <v>#REF!</v>
      </c>
      <c r="P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Q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R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S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T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U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V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W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X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Y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Z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AA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AB71" s="111" t="e">
        <f>IF($S$3&lt;&gt;"",IF(AND($D71&gt;$D$2/6,$E71&gt;$D$2,$E71*#REF!/1000&gt;$S$2),$E71*#REF!/1000,""),IF(AND($D71&gt;$D$2/6,$E71&gt;$D$2,OR($E71*#REF!/1000&gt;$S$2,$E71*#REF!/1000&lt;-$S$2)),$E71*#REF!/1000,""))</f>
        <v>#REF!</v>
      </c>
      <c r="AC71" s="143" t="e">
        <f>IF($S$3&lt;&gt;"",IF(AND($D71&gt;$D$2/6,$E71&gt;$D$2,$E71*#REF!/1000&gt;$S$2),$E71*#REF!/1000,""),IF(AND($D71&gt;$D$2/6,$E71&gt;$D$2,OR($E71*#REF!/1000&gt;$S$2,$E71*#REF!/1000&lt;-$S$2)),$E71*#REF!/1000,""))</f>
        <v>#REF!</v>
      </c>
      <c r="AD71" s="140" t="e">
        <f>IF(AND($D71&gt;$D$2/6,$E71&gt;$D$2),$E71*#REF!,"")</f>
        <v>#REF!</v>
      </c>
      <c r="AE71" s="113" t="e">
        <f>IF($S$3&lt;&gt;"",IF(AND($D71&gt;$D$2/6,$E71&gt;$D$2,$E71*#REF!/1000&gt;$S$2),$E71*#REF!/1000,""),IF(AND($D71&gt;$D$2/6,$E71&gt;$D$2,OR($E71*#REF!/1000&gt;$S$2,$E71*#REF!/1000&lt;-$S$2)),$E71*#REF!/1000,""))</f>
        <v>#REF!</v>
      </c>
      <c r="AF71" s="113" t="e">
        <f>IF($S$3&lt;&gt;"",IF(AND($D71&gt;$D$2/6,$E71&gt;$D$2,$E71*#REF!/1000&gt;$S$2),$E71*#REF!/1000,""),IF(AND($D71&gt;$D$2/6,$E71&gt;$D$2,OR($E71*#REF!/1000&gt;$S$2,$E71*#REF!/1000&lt;-$S$2)),$E71*#REF!/1000,""))</f>
        <v>#REF!</v>
      </c>
      <c r="AG71" s="113" t="e">
        <f>IF($S$3&lt;&gt;"",IF(AND($D71&gt;$D$2/6,$E71&gt;$D$2,$E71*#REF!/1000&gt;$S$2),$E71*#REF!/1000,""),IF(AND($D71&gt;$D$2/6,$E71&gt;$D$2,OR($E71*#REF!/1000&gt;$S$2,$E71*#REF!/1000&lt;-$S$2)),$E71*#REF!/1000,""))</f>
        <v>#REF!</v>
      </c>
      <c r="AH71" s="113" t="e">
        <f>IF($S$3&lt;&gt;"",IF(AND($D71&gt;$D$2/6,$E71&gt;$D$2,$E71*#REF!/1000&gt;$S$2),$E71*#REF!/1000,""),IF(AND($D71&gt;$D$2/6,$E71&gt;$D$2,OR($E71*#REF!/1000&gt;$S$2,$E71*#REF!/1000&lt;-$S$2)),$E71*#REF!/1000,""))</f>
        <v>#REF!</v>
      </c>
      <c r="AI71" s="113" t="e">
        <f>IF($S$3&lt;&gt;"",IF(AND($D71&gt;$D$2/6,$E71&gt;$D$2,$E71*#REF!/1000&gt;$S$2),$E71*#REF!/1000,""),IF(AND($D71&gt;$D$2/6,$E71&gt;$D$2,OR($E71*#REF!/1000&gt;$S$2,$E71*#REF!/1000&lt;-$S$2)),$E71*#REF!/1000,""))</f>
        <v>#REF!</v>
      </c>
      <c r="AJ71" s="113" t="e">
        <f>IF($S$3&lt;&gt;"",IF(AND($D71&gt;$D$2/6,$E71&gt;$D$2,$E71*#REF!/1000&gt;$S$2),$E71*#REF!/1000,""),IF(AND($D71&gt;$D$2/6,$E71&gt;$D$2,OR($E71*#REF!/1000&gt;$S$2,$E71*#REF!/1000&lt;-$S$2)),$E71*#REF!/1000,""))</f>
        <v>#REF!</v>
      </c>
      <c r="AK71" s="113" t="e">
        <f>IF($S$3&lt;&gt;"",IF(AND($D71&gt;$D$2/6,$E71&gt;$D$2,$E71*#REF!/1000&gt;$S$2),$E71*#REF!/1000,""),IF(AND($D71&gt;$D$2/6,$E71&gt;$D$2,OR($E71*#REF!/1000&gt;$S$2,$E71*#REF!/1000&lt;-$S$2)),$E71*#REF!/1000,""))</f>
        <v>#REF!</v>
      </c>
      <c r="AL71" s="113" t="e">
        <f>IF($S$3&lt;&gt;"",IF(AND($D71&gt;$D$2/6,$E71&gt;$D$2,$E71*#REF!/1000&gt;$S$2),$E71*#REF!/1000,""),IF(AND($D71&gt;$D$2/6,$E71&gt;$D$2,OR($E71*#REF!/1000&gt;$S$2,$E71*#REF!/1000&lt;-$S$2)),$E71*#REF!/1000,""))</f>
        <v>#REF!</v>
      </c>
      <c r="AM71" s="113" t="e">
        <f>IF($S$3&lt;&gt;"",IF(AND($D71&gt;$D$2/6,$E71&gt;$D$2,$E71*#REF!/1000&gt;$S$2),$E71*#REF!/1000,""),IF(AND($D71&gt;$D$2/6,$E71&gt;$D$2,OR($E71*#REF!/1000&gt;$S$2,$E71*#REF!/1000&lt;-$S$2)),$E71*#REF!/1000,""))</f>
        <v>#REF!</v>
      </c>
      <c r="AN71" s="149" t="e">
        <f>IF($S$3&lt;&gt;"",IF(AND($D71&gt;$D$2/6,$E71&gt;$D$2,$E71*#REF!/1000&gt;$S$2),$E71*#REF!/1000,""),IF(AND($D71&gt;$D$2/6,$E71&gt;$D$2,OR($E71*#REF!/1000&gt;$S$2,$E71*#REF!/1000&lt;-$S$2)),$E71*#REF!/1000,""))</f>
        <v>#REF!</v>
      </c>
      <c r="AO71" s="109" t="e">
        <f>IF(AND($D71&gt;$D$2/6,$E71&gt;$D$2),$E71*#REF!,"")</f>
        <v>#REF!</v>
      </c>
      <c r="AP71" s="109" t="e">
        <f>IF(AND($D71&gt;$D$2/6,$E71&gt;$D$2),$E71*#REF!,"")</f>
        <v>#REF!</v>
      </c>
      <c r="AQ71" s="109" t="e">
        <f>IF(AND($D71&gt;$D$2/6,$E71&gt;$D$2),$E71*#REF!,"")</f>
        <v>#REF!</v>
      </c>
      <c r="AR71" s="109" t="e">
        <f>IF(AND($D71&gt;$D$2/6,$E71&gt;$D$2),$E71*#REF!,"")</f>
        <v>#REF!</v>
      </c>
      <c r="AS71" s="109" t="e">
        <f>IF(AND($D71&gt;$D$2/6,$E71&gt;$D$2),$E71*#REF!,"")</f>
        <v>#REF!</v>
      </c>
      <c r="AT71" s="109" t="e">
        <f>IF(AND($D71&gt;$D$2/6,$E71&gt;$D$2),$E71*#REF!,"")</f>
        <v>#REF!</v>
      </c>
      <c r="AU71" s="109" t="e">
        <f>IF(AND($D71&gt;$D$2/6,$E71&gt;$D$2),$E71*#REF!,"")</f>
        <v>#REF!</v>
      </c>
      <c r="AV71" s="109" t="e">
        <f>IF(AND($D71&gt;$D$2/6,$E71&gt;$D$2),$E71*#REF!,"")</f>
        <v>#REF!</v>
      </c>
      <c r="AW71" s="109" t="e">
        <f>IF(AND($D71&gt;$D$2/6,$E71&gt;$D$2),$E71*#REF!,"")</f>
        <v>#REF!</v>
      </c>
      <c r="AX71" s="109" t="e">
        <f>IF(AND($D71&gt;$D$2/6,$E71&gt;$D$2),$E71*#REF!,"")</f>
        <v>#REF!</v>
      </c>
      <c r="AY71" s="6"/>
    </row>
    <row r="72" spans="1:51" ht="12.75" customHeight="1">
      <c r="A72" s="9" t="s">
        <v>350</v>
      </c>
      <c r="B72" s="17" t="s">
        <v>334</v>
      </c>
      <c r="C72" s="18" t="s">
        <v>66</v>
      </c>
      <c r="D72" s="131" t="e">
        <f>#REF!</f>
        <v>#REF!</v>
      </c>
      <c r="E72" s="10" t="e">
        <f>#REF!</f>
        <v>#REF!</v>
      </c>
      <c r="F72" s="11"/>
      <c r="G72" s="134" t="e">
        <f>IF(AND($D72&gt;$D$2/6,$E72&gt;$D$2),SUM(#REF!)*#REF!,"")</f>
        <v>#REF!</v>
      </c>
      <c r="H72" s="109" t="e">
        <f>IF(AND($D72&gt;$D$2/6,$E72&gt;$D$2,$S$3&lt;&gt;""),IF($E72*#REF!&gt;0,$E72*#REF!,""),IF(AND($D72&gt;$D$2/6,$E72&gt;$D$2),$E72*#REF!,""))</f>
        <v>#REF!</v>
      </c>
      <c r="I72" s="16"/>
      <c r="J72" s="134" t="e">
        <f>IF(AND($D72&gt;$D$2/6,$E72&gt;$D$2),$E72*#REF!,"")</f>
        <v>#REF!</v>
      </c>
      <c r="K72" s="135" t="e">
        <f>IF(AND($D72&gt;$D$2/6,$E72&gt;$D$2,OR($E72*#REF!/1000&gt;$S$2,$E72*#REF!/1000&lt;-$S$2)),$E72*#REF!/1000,"")</f>
        <v>#REF!</v>
      </c>
      <c r="L72" s="135"/>
      <c r="M72" s="135" t="e">
        <f>IF($S$3&lt;&gt;"",IF(AND($D72&gt;$D$2/6,$E72&gt;$D$2,$E72*#REF!/1000&gt;$S$2),$E72*#REF!/1000,""),IF(AND($D72&gt;$D$2/6,$E72&gt;$D$2,OR($E72*#REF!/1000&gt;$S$2,$E72*#REF!/1000&lt;-$S$2)),$E72*#REF!/1000,""))</f>
        <v>#REF!</v>
      </c>
      <c r="N72" s="135" t="e">
        <f>IF(AND($D72&gt;$D$2/6,$E72&gt;$D$2),SUM(#REF!)*#REF!/1000,"")</f>
        <v>#REF!</v>
      </c>
      <c r="O72" s="138" t="e">
        <f>IF($S$3&lt;&gt;"",IF(AND($D72&gt;$D$2/6,$E72&gt;$D$2,$E72*#REF!/1000&gt;$S$2),$E72*#REF!/1000,""),IF(AND($D72&gt;$D$2/6,$E72&gt;$D$2,OR($E72*#REF!/1000&gt;$S$2,$E72*#REF!/1000&lt;-$S$2)),$E72*#REF!/1000,""))</f>
        <v>#REF!</v>
      </c>
      <c r="P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Q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R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S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T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U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V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W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X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Y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Z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AA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AB72" s="111" t="e">
        <f>IF($S$3&lt;&gt;"",IF(AND($D72&gt;$D$2/6,$E72&gt;$D$2,$E72*#REF!/1000&gt;$S$2),$E72*#REF!/1000,""),IF(AND($D72&gt;$D$2/6,$E72&gt;$D$2,OR($E72*#REF!/1000&gt;$S$2,$E72*#REF!/1000&lt;-$S$2)),$E72*#REF!/1000,""))</f>
        <v>#REF!</v>
      </c>
      <c r="AC72" s="143" t="e">
        <f>IF($S$3&lt;&gt;"",IF(AND($D72&gt;$D$2/6,$E72&gt;$D$2,$E72*#REF!/1000&gt;$S$2),$E72*#REF!/1000,""),IF(AND($D72&gt;$D$2/6,$E72&gt;$D$2,OR($E72*#REF!/1000&gt;$S$2,$E72*#REF!/1000&lt;-$S$2)),$E72*#REF!/1000,""))</f>
        <v>#REF!</v>
      </c>
      <c r="AD72" s="140" t="e">
        <f>IF(AND($D72&gt;$D$2/6,$E72&gt;$D$2),$E72*#REF!,"")</f>
        <v>#REF!</v>
      </c>
      <c r="AE72" s="113" t="e">
        <f>IF($S$3&lt;&gt;"",IF(AND($D72&gt;$D$2/6,$E72&gt;$D$2,$E72*#REF!/1000&gt;$S$2),$E72*#REF!/1000,""),IF(AND($D72&gt;$D$2/6,$E72&gt;$D$2,OR($E72*#REF!/1000&gt;$S$2,$E72*#REF!/1000&lt;-$S$2)),$E72*#REF!/1000,""))</f>
        <v>#REF!</v>
      </c>
      <c r="AF72" s="113" t="e">
        <f>IF($S$3&lt;&gt;"",IF(AND($D72&gt;$D$2/6,$E72&gt;$D$2,$E72*#REF!/1000&gt;$S$2),$E72*#REF!/1000,""),IF(AND($D72&gt;$D$2/6,$E72&gt;$D$2,OR($E72*#REF!/1000&gt;$S$2,$E72*#REF!/1000&lt;-$S$2)),$E72*#REF!/1000,""))</f>
        <v>#REF!</v>
      </c>
      <c r="AG72" s="113" t="e">
        <f>IF($S$3&lt;&gt;"",IF(AND($D72&gt;$D$2/6,$E72&gt;$D$2,$E72*#REF!/1000&gt;$S$2),$E72*#REF!/1000,""),IF(AND($D72&gt;$D$2/6,$E72&gt;$D$2,OR($E72*#REF!/1000&gt;$S$2,$E72*#REF!/1000&lt;-$S$2)),$E72*#REF!/1000,""))</f>
        <v>#REF!</v>
      </c>
      <c r="AH72" s="113" t="e">
        <f>IF($S$3&lt;&gt;"",IF(AND($D72&gt;$D$2/6,$E72&gt;$D$2,$E72*#REF!/1000&gt;$S$2),$E72*#REF!/1000,""),IF(AND($D72&gt;$D$2/6,$E72&gt;$D$2,OR($E72*#REF!/1000&gt;$S$2,$E72*#REF!/1000&lt;-$S$2)),$E72*#REF!/1000,""))</f>
        <v>#REF!</v>
      </c>
      <c r="AI72" s="113" t="e">
        <f>IF($S$3&lt;&gt;"",IF(AND($D72&gt;$D$2/6,$E72&gt;$D$2,$E72*#REF!/1000&gt;$S$2),$E72*#REF!/1000,""),IF(AND($D72&gt;$D$2/6,$E72&gt;$D$2,OR($E72*#REF!/1000&gt;$S$2,$E72*#REF!/1000&lt;-$S$2)),$E72*#REF!/1000,""))</f>
        <v>#REF!</v>
      </c>
      <c r="AJ72" s="113" t="e">
        <f>IF($S$3&lt;&gt;"",IF(AND($D72&gt;$D$2/6,$E72&gt;$D$2,$E72*#REF!/1000&gt;$S$2),$E72*#REF!/1000,""),IF(AND($D72&gt;$D$2/6,$E72&gt;$D$2,OR($E72*#REF!/1000&gt;$S$2,$E72*#REF!/1000&lt;-$S$2)),$E72*#REF!/1000,""))</f>
        <v>#REF!</v>
      </c>
      <c r="AK72" s="113" t="e">
        <f>IF($S$3&lt;&gt;"",IF(AND($D72&gt;$D$2/6,$E72&gt;$D$2,$E72*#REF!/1000&gt;$S$2),$E72*#REF!/1000,""),IF(AND($D72&gt;$D$2/6,$E72&gt;$D$2,OR($E72*#REF!/1000&gt;$S$2,$E72*#REF!/1000&lt;-$S$2)),$E72*#REF!/1000,""))</f>
        <v>#REF!</v>
      </c>
      <c r="AL72" s="113" t="e">
        <f>IF($S$3&lt;&gt;"",IF(AND($D72&gt;$D$2/6,$E72&gt;$D$2,$E72*#REF!/1000&gt;$S$2),$E72*#REF!/1000,""),IF(AND($D72&gt;$D$2/6,$E72&gt;$D$2,OR($E72*#REF!/1000&gt;$S$2,$E72*#REF!/1000&lt;-$S$2)),$E72*#REF!/1000,""))</f>
        <v>#REF!</v>
      </c>
      <c r="AM72" s="113" t="e">
        <f>IF($S$3&lt;&gt;"",IF(AND($D72&gt;$D$2/6,$E72&gt;$D$2,$E72*#REF!/1000&gt;$S$2),$E72*#REF!/1000,""),IF(AND($D72&gt;$D$2/6,$E72&gt;$D$2,OR($E72*#REF!/1000&gt;$S$2,$E72*#REF!/1000&lt;-$S$2)),$E72*#REF!/1000,""))</f>
        <v>#REF!</v>
      </c>
      <c r="AN72" s="149" t="e">
        <f>IF($S$3&lt;&gt;"",IF(AND($D72&gt;$D$2/6,$E72&gt;$D$2,$E72*#REF!/1000&gt;$S$2),$E72*#REF!/1000,""),IF(AND($D72&gt;$D$2/6,$E72&gt;$D$2,OR($E72*#REF!/1000&gt;$S$2,$E72*#REF!/1000&lt;-$S$2)),$E72*#REF!/1000,""))</f>
        <v>#REF!</v>
      </c>
      <c r="AO72" s="109" t="e">
        <f>IF(AND($D72&gt;$D$2/6,$E72&gt;$D$2),$E72*#REF!,"")</f>
        <v>#REF!</v>
      </c>
      <c r="AP72" s="109" t="e">
        <f>IF(AND($D72&gt;$D$2/6,$E72&gt;$D$2),$E72*#REF!,"")</f>
        <v>#REF!</v>
      </c>
      <c r="AQ72" s="109" t="e">
        <f>IF(AND($D72&gt;$D$2/6,$E72&gt;$D$2),$E72*#REF!,"")</f>
        <v>#REF!</v>
      </c>
      <c r="AR72" s="109" t="e">
        <f>IF(AND($D72&gt;$D$2/6,$E72&gt;$D$2),$E72*#REF!,"")</f>
        <v>#REF!</v>
      </c>
      <c r="AS72" s="109" t="e">
        <f>IF(AND($D72&gt;$D$2/6,$E72&gt;$D$2),$E72*#REF!,"")</f>
        <v>#REF!</v>
      </c>
      <c r="AT72" s="109" t="e">
        <f>IF(AND($D72&gt;$D$2/6,$E72&gt;$D$2),$E72*#REF!,"")</f>
        <v>#REF!</v>
      </c>
      <c r="AU72" s="109" t="e">
        <f>IF(AND($D72&gt;$D$2/6,$E72&gt;$D$2),$E72*#REF!,"")</f>
        <v>#REF!</v>
      </c>
      <c r="AV72" s="109" t="e">
        <f>IF(AND($D72&gt;$D$2/6,$E72&gt;$D$2),$E72*#REF!,"")</f>
        <v>#REF!</v>
      </c>
      <c r="AW72" s="109" t="e">
        <f>IF(AND($D72&gt;$D$2/6,$E72&gt;$D$2),$E72*#REF!,"")</f>
        <v>#REF!</v>
      </c>
      <c r="AX72" s="109" t="e">
        <f>IF(AND($D72&gt;$D$2/6,$E72&gt;$D$2),$E72*#REF!,"")</f>
        <v>#REF!</v>
      </c>
      <c r="AY72" s="6"/>
    </row>
    <row r="73" spans="1:51" ht="12.75" customHeight="1">
      <c r="A73" s="9" t="s">
        <v>350</v>
      </c>
      <c r="B73" s="17" t="s">
        <v>335</v>
      </c>
      <c r="C73" s="18" t="s">
        <v>67</v>
      </c>
      <c r="D73" s="131" t="e">
        <f>#REF!</f>
        <v>#REF!</v>
      </c>
      <c r="E73" s="10" t="e">
        <f>#REF!</f>
        <v>#REF!</v>
      </c>
      <c r="F73" s="11"/>
      <c r="G73" s="134" t="e">
        <f>IF(AND($D73&gt;$D$2/6,$E73&gt;$D$2),SUM(#REF!)*#REF!,"")</f>
        <v>#REF!</v>
      </c>
      <c r="H73" s="109" t="e">
        <f>IF(AND($D73&gt;$D$2/6,$E73&gt;$D$2,$S$3&lt;&gt;""),IF($E73*#REF!&gt;0,$E73*#REF!,""),IF(AND($D73&gt;$D$2/6,$E73&gt;$D$2),$E73*#REF!,""))</f>
        <v>#REF!</v>
      </c>
      <c r="I73" s="16"/>
      <c r="J73" s="134" t="e">
        <f>IF(AND($D73&gt;$D$2/6,$E73&gt;$D$2),$E73*#REF!,"")</f>
        <v>#REF!</v>
      </c>
      <c r="K73" s="135" t="e">
        <f>IF(AND($D73&gt;$D$2/6,$E73&gt;$D$2,OR($E73*#REF!/1000&gt;$S$2,$E73*#REF!/1000&lt;-$S$2)),$E73*#REF!/1000,"")</f>
        <v>#REF!</v>
      </c>
      <c r="L73" s="135"/>
      <c r="M73" s="135" t="e">
        <f>IF($S$3&lt;&gt;"",IF(AND($D73&gt;$D$2/6,$E73&gt;$D$2,$E73*#REF!/1000&gt;$S$2),$E73*#REF!/1000,""),IF(AND($D73&gt;$D$2/6,$E73&gt;$D$2,OR($E73*#REF!/1000&gt;$S$2,$E73*#REF!/1000&lt;-$S$2)),$E73*#REF!/1000,""))</f>
        <v>#REF!</v>
      </c>
      <c r="N73" s="135" t="e">
        <f>IF(AND($D73&gt;$D$2/6,$E73&gt;$D$2),SUM(#REF!)*#REF!/1000,"")</f>
        <v>#REF!</v>
      </c>
      <c r="O73" s="138" t="e">
        <f>IF($S$3&lt;&gt;"",IF(AND($D73&gt;$D$2/6,$E73&gt;$D$2,$E73*#REF!/1000&gt;$S$2),$E73*#REF!/1000,""),IF(AND($D73&gt;$D$2/6,$E73&gt;$D$2,OR($E73*#REF!/1000&gt;$S$2,$E73*#REF!/1000&lt;-$S$2)),$E73*#REF!/1000,""))</f>
        <v>#REF!</v>
      </c>
      <c r="P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Q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R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S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T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U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V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W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X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Y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Z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AA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AB73" s="111" t="e">
        <f>IF($S$3&lt;&gt;"",IF(AND($D73&gt;$D$2/6,$E73&gt;$D$2,$E73*#REF!/1000&gt;$S$2),$E73*#REF!/1000,""),IF(AND($D73&gt;$D$2/6,$E73&gt;$D$2,OR($E73*#REF!/1000&gt;$S$2,$E73*#REF!/1000&lt;-$S$2)),$E73*#REF!/1000,""))</f>
        <v>#REF!</v>
      </c>
      <c r="AC73" s="143" t="e">
        <f>IF($S$3&lt;&gt;"",IF(AND($D73&gt;$D$2/6,$E73&gt;$D$2,$E73*#REF!/1000&gt;$S$2),$E73*#REF!/1000,""),IF(AND($D73&gt;$D$2/6,$E73&gt;$D$2,OR($E73*#REF!/1000&gt;$S$2,$E73*#REF!/1000&lt;-$S$2)),$E73*#REF!/1000,""))</f>
        <v>#REF!</v>
      </c>
      <c r="AD73" s="140" t="e">
        <f>IF(AND($D73&gt;$D$2/6,$E73&gt;$D$2),$E73*#REF!,"")</f>
        <v>#REF!</v>
      </c>
      <c r="AE73" s="113" t="e">
        <f>IF($S$3&lt;&gt;"",IF(AND($D73&gt;$D$2/6,$E73&gt;$D$2,$E73*#REF!/1000&gt;$S$2),$E73*#REF!/1000,""),IF(AND($D73&gt;$D$2/6,$E73&gt;$D$2,OR($E73*#REF!/1000&gt;$S$2,$E73*#REF!/1000&lt;-$S$2)),$E73*#REF!/1000,""))</f>
        <v>#REF!</v>
      </c>
      <c r="AF73" s="113" t="e">
        <f>IF($S$3&lt;&gt;"",IF(AND($D73&gt;$D$2/6,$E73&gt;$D$2,$E73*#REF!/1000&gt;$S$2),$E73*#REF!/1000,""),IF(AND($D73&gt;$D$2/6,$E73&gt;$D$2,OR($E73*#REF!/1000&gt;$S$2,$E73*#REF!/1000&lt;-$S$2)),$E73*#REF!/1000,""))</f>
        <v>#REF!</v>
      </c>
      <c r="AG73" s="113" t="e">
        <f>IF($S$3&lt;&gt;"",IF(AND($D73&gt;$D$2/6,$E73&gt;$D$2,$E73*#REF!/1000&gt;$S$2),$E73*#REF!/1000,""),IF(AND($D73&gt;$D$2/6,$E73&gt;$D$2,OR($E73*#REF!/1000&gt;$S$2,$E73*#REF!/1000&lt;-$S$2)),$E73*#REF!/1000,""))</f>
        <v>#REF!</v>
      </c>
      <c r="AH73" s="113" t="e">
        <f>IF($S$3&lt;&gt;"",IF(AND($D73&gt;$D$2/6,$E73&gt;$D$2,$E73*#REF!/1000&gt;$S$2),$E73*#REF!/1000,""),IF(AND($D73&gt;$D$2/6,$E73&gt;$D$2,OR($E73*#REF!/1000&gt;$S$2,$E73*#REF!/1000&lt;-$S$2)),$E73*#REF!/1000,""))</f>
        <v>#REF!</v>
      </c>
      <c r="AI73" s="113" t="e">
        <f>IF($S$3&lt;&gt;"",IF(AND($D73&gt;$D$2/6,$E73&gt;$D$2,$E73*#REF!/1000&gt;$S$2),$E73*#REF!/1000,""),IF(AND($D73&gt;$D$2/6,$E73&gt;$D$2,OR($E73*#REF!/1000&gt;$S$2,$E73*#REF!/1000&lt;-$S$2)),$E73*#REF!/1000,""))</f>
        <v>#REF!</v>
      </c>
      <c r="AJ73" s="113" t="e">
        <f>IF($S$3&lt;&gt;"",IF(AND($D73&gt;$D$2/6,$E73&gt;$D$2,$E73*#REF!/1000&gt;$S$2),$E73*#REF!/1000,""),IF(AND($D73&gt;$D$2/6,$E73&gt;$D$2,OR($E73*#REF!/1000&gt;$S$2,$E73*#REF!/1000&lt;-$S$2)),$E73*#REF!/1000,""))</f>
        <v>#REF!</v>
      </c>
      <c r="AK73" s="113" t="e">
        <f>IF($S$3&lt;&gt;"",IF(AND($D73&gt;$D$2/6,$E73&gt;$D$2,$E73*#REF!/1000&gt;$S$2),$E73*#REF!/1000,""),IF(AND($D73&gt;$D$2/6,$E73&gt;$D$2,OR($E73*#REF!/1000&gt;$S$2,$E73*#REF!/1000&lt;-$S$2)),$E73*#REF!/1000,""))</f>
        <v>#REF!</v>
      </c>
      <c r="AL73" s="113" t="e">
        <f>IF($S$3&lt;&gt;"",IF(AND($D73&gt;$D$2/6,$E73&gt;$D$2,$E73*#REF!/1000&gt;$S$2),$E73*#REF!/1000,""),IF(AND($D73&gt;$D$2/6,$E73&gt;$D$2,OR($E73*#REF!/1000&gt;$S$2,$E73*#REF!/1000&lt;-$S$2)),$E73*#REF!/1000,""))</f>
        <v>#REF!</v>
      </c>
      <c r="AM73" s="113" t="e">
        <f>IF($S$3&lt;&gt;"",IF(AND($D73&gt;$D$2/6,$E73&gt;$D$2,$E73*#REF!/1000&gt;$S$2),$E73*#REF!/1000,""),IF(AND($D73&gt;$D$2/6,$E73&gt;$D$2,OR($E73*#REF!/1000&gt;$S$2,$E73*#REF!/1000&lt;-$S$2)),$E73*#REF!/1000,""))</f>
        <v>#REF!</v>
      </c>
      <c r="AN73" s="149" t="e">
        <f>IF($S$3&lt;&gt;"",IF(AND($D73&gt;$D$2/6,$E73&gt;$D$2,$E73*#REF!/1000&gt;$S$2),$E73*#REF!/1000,""),IF(AND($D73&gt;$D$2/6,$E73&gt;$D$2,OR($E73*#REF!/1000&gt;$S$2,$E73*#REF!/1000&lt;-$S$2)),$E73*#REF!/1000,""))</f>
        <v>#REF!</v>
      </c>
      <c r="AO73" s="109" t="e">
        <f>IF(AND($D73&gt;$D$2/6,$E73&gt;$D$2),$E73*#REF!,"")</f>
        <v>#REF!</v>
      </c>
      <c r="AP73" s="109" t="e">
        <f>IF(AND($D73&gt;$D$2/6,$E73&gt;$D$2),$E73*#REF!,"")</f>
        <v>#REF!</v>
      </c>
      <c r="AQ73" s="109" t="e">
        <f>IF(AND($D73&gt;$D$2/6,$E73&gt;$D$2),$E73*#REF!,"")</f>
        <v>#REF!</v>
      </c>
      <c r="AR73" s="109" t="e">
        <f>IF(AND($D73&gt;$D$2/6,$E73&gt;$D$2),$E73*#REF!,"")</f>
        <v>#REF!</v>
      </c>
      <c r="AS73" s="109" t="e">
        <f>IF(AND($D73&gt;$D$2/6,$E73&gt;$D$2),$E73*#REF!,"")</f>
        <v>#REF!</v>
      </c>
      <c r="AT73" s="109" t="e">
        <f>IF(AND($D73&gt;$D$2/6,$E73&gt;$D$2),$E73*#REF!,"")</f>
        <v>#REF!</v>
      </c>
      <c r="AU73" s="109" t="e">
        <f>IF(AND($D73&gt;$D$2/6,$E73&gt;$D$2),$E73*#REF!,"")</f>
        <v>#REF!</v>
      </c>
      <c r="AV73" s="109" t="e">
        <f>IF(AND($D73&gt;$D$2/6,$E73&gt;$D$2),$E73*#REF!,"")</f>
        <v>#REF!</v>
      </c>
      <c r="AW73" s="109" t="e">
        <f>IF(AND($D73&gt;$D$2/6,$E73&gt;$D$2),$E73*#REF!,"")</f>
        <v>#REF!</v>
      </c>
      <c r="AX73" s="109" t="e">
        <f>IF(AND($D73&gt;$D$2/6,$E73&gt;$D$2),$E73*#REF!,"")</f>
        <v>#REF!</v>
      </c>
      <c r="AY73" s="6"/>
    </row>
    <row r="74" spans="1:51" ht="12.75" customHeight="1">
      <c r="A74" s="9" t="s">
        <v>350</v>
      </c>
      <c r="B74" s="17" t="s">
        <v>335</v>
      </c>
      <c r="C74" s="18" t="s">
        <v>68</v>
      </c>
      <c r="D74" s="131" t="e">
        <f>#REF!</f>
        <v>#REF!</v>
      </c>
      <c r="E74" s="10" t="e">
        <f>#REF!</f>
        <v>#REF!</v>
      </c>
      <c r="F74" s="11"/>
      <c r="G74" s="134" t="e">
        <f>IF(AND($D74&gt;$D$2/6,$E74&gt;$D$2),SUM(#REF!)*#REF!,"")</f>
        <v>#REF!</v>
      </c>
      <c r="H74" s="109" t="e">
        <f>IF(AND($D74&gt;$D$2/6,$E74&gt;$D$2,$S$3&lt;&gt;""),IF($E74*#REF!&gt;0,$E74*#REF!,""),IF(AND($D74&gt;$D$2/6,$E74&gt;$D$2),$E74*#REF!,""))</f>
        <v>#REF!</v>
      </c>
      <c r="I74" s="16"/>
      <c r="J74" s="134" t="e">
        <f>IF(AND($D74&gt;$D$2/6,$E74&gt;$D$2),$E74*#REF!,"")</f>
        <v>#REF!</v>
      </c>
      <c r="K74" s="135" t="e">
        <f>IF(AND($D74&gt;$D$2/6,$E74&gt;$D$2,OR($E74*#REF!/1000&gt;$S$2,$E74*#REF!/1000&lt;-$S$2)),$E74*#REF!/1000,"")</f>
        <v>#REF!</v>
      </c>
      <c r="L74" s="135"/>
      <c r="M74" s="135" t="e">
        <f>IF($S$3&lt;&gt;"",IF(AND($D74&gt;$D$2/6,$E74&gt;$D$2,$E74*#REF!/1000&gt;$S$2),$E74*#REF!/1000,""),IF(AND($D74&gt;$D$2/6,$E74&gt;$D$2,OR($E74*#REF!/1000&gt;$S$2,$E74*#REF!/1000&lt;-$S$2)),$E74*#REF!/1000,""))</f>
        <v>#REF!</v>
      </c>
      <c r="N74" s="135" t="e">
        <f>IF(AND($D74&gt;$D$2/6,$E74&gt;$D$2),SUM(#REF!)*#REF!/1000,"")</f>
        <v>#REF!</v>
      </c>
      <c r="O74" s="138" t="e">
        <f>IF($S$3&lt;&gt;"",IF(AND($D74&gt;$D$2/6,$E74&gt;$D$2,$E74*#REF!/1000&gt;$S$2),$E74*#REF!/1000,""),IF(AND($D74&gt;$D$2/6,$E74&gt;$D$2,OR($E74*#REF!/1000&gt;$S$2,$E74*#REF!/1000&lt;-$S$2)),$E74*#REF!/1000,""))</f>
        <v>#REF!</v>
      </c>
      <c r="P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Q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R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S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T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U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V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W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X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Y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Z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AA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AB74" s="111" t="e">
        <f>IF($S$3&lt;&gt;"",IF(AND($D74&gt;$D$2/6,$E74&gt;$D$2,$E74*#REF!/1000&gt;$S$2),$E74*#REF!/1000,""),IF(AND($D74&gt;$D$2/6,$E74&gt;$D$2,OR($E74*#REF!/1000&gt;$S$2,$E74*#REF!/1000&lt;-$S$2)),$E74*#REF!/1000,""))</f>
        <v>#REF!</v>
      </c>
      <c r="AC74" s="143" t="e">
        <f>IF($S$3&lt;&gt;"",IF(AND($D74&gt;$D$2/6,$E74&gt;$D$2,$E74*#REF!/1000&gt;$S$2),$E74*#REF!/1000,""),IF(AND($D74&gt;$D$2/6,$E74&gt;$D$2,OR($E74*#REF!/1000&gt;$S$2,$E74*#REF!/1000&lt;-$S$2)),$E74*#REF!/1000,""))</f>
        <v>#REF!</v>
      </c>
      <c r="AD74" s="140" t="e">
        <f>IF(AND($D74&gt;$D$2/6,$E74&gt;$D$2),$E74*#REF!,"")</f>
        <v>#REF!</v>
      </c>
      <c r="AE74" s="113" t="e">
        <f>IF($S$3&lt;&gt;"",IF(AND($D74&gt;$D$2/6,$E74&gt;$D$2,$E74*#REF!/1000&gt;$S$2),$E74*#REF!/1000,""),IF(AND($D74&gt;$D$2/6,$E74&gt;$D$2,OR($E74*#REF!/1000&gt;$S$2,$E74*#REF!/1000&lt;-$S$2)),$E74*#REF!/1000,""))</f>
        <v>#REF!</v>
      </c>
      <c r="AF74" s="113" t="e">
        <f>IF($S$3&lt;&gt;"",IF(AND($D74&gt;$D$2/6,$E74&gt;$D$2,$E74*#REF!/1000&gt;$S$2),$E74*#REF!/1000,""),IF(AND($D74&gt;$D$2/6,$E74&gt;$D$2,OR($E74*#REF!/1000&gt;$S$2,$E74*#REF!/1000&lt;-$S$2)),$E74*#REF!/1000,""))</f>
        <v>#REF!</v>
      </c>
      <c r="AG74" s="113" t="e">
        <f>IF($S$3&lt;&gt;"",IF(AND($D74&gt;$D$2/6,$E74&gt;$D$2,$E74*#REF!/1000&gt;$S$2),$E74*#REF!/1000,""),IF(AND($D74&gt;$D$2/6,$E74&gt;$D$2,OR($E74*#REF!/1000&gt;$S$2,$E74*#REF!/1000&lt;-$S$2)),$E74*#REF!/1000,""))</f>
        <v>#REF!</v>
      </c>
      <c r="AH74" s="113" t="e">
        <f>IF($S$3&lt;&gt;"",IF(AND($D74&gt;$D$2/6,$E74&gt;$D$2,$E74*#REF!/1000&gt;$S$2),$E74*#REF!/1000,""),IF(AND($D74&gt;$D$2/6,$E74&gt;$D$2,OR($E74*#REF!/1000&gt;$S$2,$E74*#REF!/1000&lt;-$S$2)),$E74*#REF!/1000,""))</f>
        <v>#REF!</v>
      </c>
      <c r="AI74" s="113" t="e">
        <f>IF($S$3&lt;&gt;"",IF(AND($D74&gt;$D$2/6,$E74&gt;$D$2,$E74*#REF!/1000&gt;$S$2),$E74*#REF!/1000,""),IF(AND($D74&gt;$D$2/6,$E74&gt;$D$2,OR($E74*#REF!/1000&gt;$S$2,$E74*#REF!/1000&lt;-$S$2)),$E74*#REF!/1000,""))</f>
        <v>#REF!</v>
      </c>
      <c r="AJ74" s="113" t="e">
        <f>IF($S$3&lt;&gt;"",IF(AND($D74&gt;$D$2/6,$E74&gt;$D$2,$E74*#REF!/1000&gt;$S$2),$E74*#REF!/1000,""),IF(AND($D74&gt;$D$2/6,$E74&gt;$D$2,OR($E74*#REF!/1000&gt;$S$2,$E74*#REF!/1000&lt;-$S$2)),$E74*#REF!/1000,""))</f>
        <v>#REF!</v>
      </c>
      <c r="AK74" s="113" t="e">
        <f>IF($S$3&lt;&gt;"",IF(AND($D74&gt;$D$2/6,$E74&gt;$D$2,$E74*#REF!/1000&gt;$S$2),$E74*#REF!/1000,""),IF(AND($D74&gt;$D$2/6,$E74&gt;$D$2,OR($E74*#REF!/1000&gt;$S$2,$E74*#REF!/1000&lt;-$S$2)),$E74*#REF!/1000,""))</f>
        <v>#REF!</v>
      </c>
      <c r="AL74" s="113" t="e">
        <f>IF($S$3&lt;&gt;"",IF(AND($D74&gt;$D$2/6,$E74&gt;$D$2,$E74*#REF!/1000&gt;$S$2),$E74*#REF!/1000,""),IF(AND($D74&gt;$D$2/6,$E74&gt;$D$2,OR($E74*#REF!/1000&gt;$S$2,$E74*#REF!/1000&lt;-$S$2)),$E74*#REF!/1000,""))</f>
        <v>#REF!</v>
      </c>
      <c r="AM74" s="113" t="e">
        <f>IF($S$3&lt;&gt;"",IF(AND($D74&gt;$D$2/6,$E74&gt;$D$2,$E74*#REF!/1000&gt;$S$2),$E74*#REF!/1000,""),IF(AND($D74&gt;$D$2/6,$E74&gt;$D$2,OR($E74*#REF!/1000&gt;$S$2,$E74*#REF!/1000&lt;-$S$2)),$E74*#REF!/1000,""))</f>
        <v>#REF!</v>
      </c>
      <c r="AN74" s="149" t="e">
        <f>IF($S$3&lt;&gt;"",IF(AND($D74&gt;$D$2/6,$E74&gt;$D$2,$E74*#REF!/1000&gt;$S$2),$E74*#REF!/1000,""),IF(AND($D74&gt;$D$2/6,$E74&gt;$D$2,OR($E74*#REF!/1000&gt;$S$2,$E74*#REF!/1000&lt;-$S$2)),$E74*#REF!/1000,""))</f>
        <v>#REF!</v>
      </c>
      <c r="AO74" s="109" t="e">
        <f>IF(AND($D74&gt;$D$2/6,$E74&gt;$D$2),$E74*#REF!,"")</f>
        <v>#REF!</v>
      </c>
      <c r="AP74" s="109" t="e">
        <f>IF(AND($D74&gt;$D$2/6,$E74&gt;$D$2),$E74*#REF!,"")</f>
        <v>#REF!</v>
      </c>
      <c r="AQ74" s="109" t="e">
        <f>IF(AND($D74&gt;$D$2/6,$E74&gt;$D$2),$E74*#REF!,"")</f>
        <v>#REF!</v>
      </c>
      <c r="AR74" s="109" t="e">
        <f>IF(AND($D74&gt;$D$2/6,$E74&gt;$D$2),$E74*#REF!,"")</f>
        <v>#REF!</v>
      </c>
      <c r="AS74" s="109" t="e">
        <f>IF(AND($D74&gt;$D$2/6,$E74&gt;$D$2),$E74*#REF!,"")</f>
        <v>#REF!</v>
      </c>
      <c r="AT74" s="109" t="e">
        <f>IF(AND($D74&gt;$D$2/6,$E74&gt;$D$2),$E74*#REF!,"")</f>
        <v>#REF!</v>
      </c>
      <c r="AU74" s="109" t="e">
        <f>IF(AND($D74&gt;$D$2/6,$E74&gt;$D$2),$E74*#REF!,"")</f>
        <v>#REF!</v>
      </c>
      <c r="AV74" s="109" t="e">
        <f>IF(AND($D74&gt;$D$2/6,$E74&gt;$D$2),$E74*#REF!,"")</f>
        <v>#REF!</v>
      </c>
      <c r="AW74" s="109" t="e">
        <f>IF(AND($D74&gt;$D$2/6,$E74&gt;$D$2),$E74*#REF!,"")</f>
        <v>#REF!</v>
      </c>
      <c r="AX74" s="109" t="e">
        <f>IF(AND($D74&gt;$D$2/6,$E74&gt;$D$2),$E74*#REF!,"")</f>
        <v>#REF!</v>
      </c>
      <c r="AY74" s="6"/>
    </row>
    <row r="75" spans="1:51" ht="12.75" customHeight="1">
      <c r="A75" s="9" t="s">
        <v>350</v>
      </c>
      <c r="B75" s="17" t="s">
        <v>335</v>
      </c>
      <c r="C75" s="18" t="s">
        <v>69</v>
      </c>
      <c r="D75" s="131" t="e">
        <f>#REF!</f>
        <v>#REF!</v>
      </c>
      <c r="E75" s="10" t="e">
        <f>#REF!</f>
        <v>#REF!</v>
      </c>
      <c r="F75" s="11"/>
      <c r="G75" s="134" t="e">
        <f>IF(AND($D75&gt;$D$2/6,$E75&gt;$D$2),SUM(#REF!)*#REF!,"")</f>
        <v>#REF!</v>
      </c>
      <c r="H75" s="109" t="e">
        <f>IF(AND($D75&gt;$D$2/6,$E75&gt;$D$2,$S$3&lt;&gt;""),IF($E75*#REF!&gt;0,$E75*#REF!,""),IF(AND($D75&gt;$D$2/6,$E75&gt;$D$2),$E75*#REF!,""))</f>
        <v>#REF!</v>
      </c>
      <c r="I75" s="16"/>
      <c r="J75" s="134" t="e">
        <f>IF(AND($D75&gt;$D$2/6,$E75&gt;$D$2),$E75*#REF!,"")</f>
        <v>#REF!</v>
      </c>
      <c r="K75" s="135" t="e">
        <f>IF(AND($D75&gt;$D$2/6,$E75&gt;$D$2,OR($E75*#REF!/1000&gt;$S$2,$E75*#REF!/1000&lt;-$S$2)),$E75*#REF!/1000,"")</f>
        <v>#REF!</v>
      </c>
      <c r="L75" s="135"/>
      <c r="M75" s="135" t="e">
        <f>IF($S$3&lt;&gt;"",IF(AND($D75&gt;$D$2/6,$E75&gt;$D$2,$E75*#REF!/1000&gt;$S$2),$E75*#REF!/1000,""),IF(AND($D75&gt;$D$2/6,$E75&gt;$D$2,OR($E75*#REF!/1000&gt;$S$2,$E75*#REF!/1000&lt;-$S$2)),$E75*#REF!/1000,""))</f>
        <v>#REF!</v>
      </c>
      <c r="N75" s="135" t="e">
        <f>IF(AND($D75&gt;$D$2/6,$E75&gt;$D$2),SUM(#REF!)*#REF!/1000,"")</f>
        <v>#REF!</v>
      </c>
      <c r="O75" s="138" t="e">
        <f>IF($S$3&lt;&gt;"",IF(AND($D75&gt;$D$2/6,$E75&gt;$D$2,$E75*#REF!/1000&gt;$S$2),$E75*#REF!/1000,""),IF(AND($D75&gt;$D$2/6,$E75&gt;$D$2,OR($E75*#REF!/1000&gt;$S$2,$E75*#REF!/1000&lt;-$S$2)),$E75*#REF!/1000,""))</f>
        <v>#REF!</v>
      </c>
      <c r="P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Q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R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S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T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U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V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W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X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Y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Z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AA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AB75" s="111" t="e">
        <f>IF($S$3&lt;&gt;"",IF(AND($D75&gt;$D$2/6,$E75&gt;$D$2,$E75*#REF!/1000&gt;$S$2),$E75*#REF!/1000,""),IF(AND($D75&gt;$D$2/6,$E75&gt;$D$2,OR($E75*#REF!/1000&gt;$S$2,$E75*#REF!/1000&lt;-$S$2)),$E75*#REF!/1000,""))</f>
        <v>#REF!</v>
      </c>
      <c r="AC75" s="143" t="e">
        <f>IF($S$3&lt;&gt;"",IF(AND($D75&gt;$D$2/6,$E75&gt;$D$2,$E75*#REF!/1000&gt;$S$2),$E75*#REF!/1000,""),IF(AND($D75&gt;$D$2/6,$E75&gt;$D$2,OR($E75*#REF!/1000&gt;$S$2,$E75*#REF!/1000&lt;-$S$2)),$E75*#REF!/1000,""))</f>
        <v>#REF!</v>
      </c>
      <c r="AD75" s="140" t="e">
        <f>IF(AND($D75&gt;$D$2/6,$E75&gt;$D$2),$E75*#REF!,"")</f>
        <v>#REF!</v>
      </c>
      <c r="AE75" s="113" t="e">
        <f>IF($S$3&lt;&gt;"",IF(AND($D75&gt;$D$2/6,$E75&gt;$D$2,$E75*#REF!/1000&gt;$S$2),$E75*#REF!/1000,""),IF(AND($D75&gt;$D$2/6,$E75&gt;$D$2,OR($E75*#REF!/1000&gt;$S$2,$E75*#REF!/1000&lt;-$S$2)),$E75*#REF!/1000,""))</f>
        <v>#REF!</v>
      </c>
      <c r="AF75" s="113" t="e">
        <f>IF($S$3&lt;&gt;"",IF(AND($D75&gt;$D$2/6,$E75&gt;$D$2,$E75*#REF!/1000&gt;$S$2),$E75*#REF!/1000,""),IF(AND($D75&gt;$D$2/6,$E75&gt;$D$2,OR($E75*#REF!/1000&gt;$S$2,$E75*#REF!/1000&lt;-$S$2)),$E75*#REF!/1000,""))</f>
        <v>#REF!</v>
      </c>
      <c r="AG75" s="113" t="e">
        <f>IF($S$3&lt;&gt;"",IF(AND($D75&gt;$D$2/6,$E75&gt;$D$2,$E75*#REF!/1000&gt;$S$2),$E75*#REF!/1000,""),IF(AND($D75&gt;$D$2/6,$E75&gt;$D$2,OR($E75*#REF!/1000&gt;$S$2,$E75*#REF!/1000&lt;-$S$2)),$E75*#REF!/1000,""))</f>
        <v>#REF!</v>
      </c>
      <c r="AH75" s="113" t="e">
        <f>IF($S$3&lt;&gt;"",IF(AND($D75&gt;$D$2/6,$E75&gt;$D$2,$E75*#REF!/1000&gt;$S$2),$E75*#REF!/1000,""),IF(AND($D75&gt;$D$2/6,$E75&gt;$D$2,OR($E75*#REF!/1000&gt;$S$2,$E75*#REF!/1000&lt;-$S$2)),$E75*#REF!/1000,""))</f>
        <v>#REF!</v>
      </c>
      <c r="AI75" s="113" t="e">
        <f>IF($S$3&lt;&gt;"",IF(AND($D75&gt;$D$2/6,$E75&gt;$D$2,$E75*#REF!/1000&gt;$S$2),$E75*#REF!/1000,""),IF(AND($D75&gt;$D$2/6,$E75&gt;$D$2,OR($E75*#REF!/1000&gt;$S$2,$E75*#REF!/1000&lt;-$S$2)),$E75*#REF!/1000,""))</f>
        <v>#REF!</v>
      </c>
      <c r="AJ75" s="113" t="e">
        <f>IF($S$3&lt;&gt;"",IF(AND($D75&gt;$D$2/6,$E75&gt;$D$2,$E75*#REF!/1000&gt;$S$2),$E75*#REF!/1000,""),IF(AND($D75&gt;$D$2/6,$E75&gt;$D$2,OR($E75*#REF!/1000&gt;$S$2,$E75*#REF!/1000&lt;-$S$2)),$E75*#REF!/1000,""))</f>
        <v>#REF!</v>
      </c>
      <c r="AK75" s="113" t="e">
        <f>IF($S$3&lt;&gt;"",IF(AND($D75&gt;$D$2/6,$E75&gt;$D$2,$E75*#REF!/1000&gt;$S$2),$E75*#REF!/1000,""),IF(AND($D75&gt;$D$2/6,$E75&gt;$D$2,OR($E75*#REF!/1000&gt;$S$2,$E75*#REF!/1000&lt;-$S$2)),$E75*#REF!/1000,""))</f>
        <v>#REF!</v>
      </c>
      <c r="AL75" s="113" t="e">
        <f>IF($S$3&lt;&gt;"",IF(AND($D75&gt;$D$2/6,$E75&gt;$D$2,$E75*#REF!/1000&gt;$S$2),$E75*#REF!/1000,""),IF(AND($D75&gt;$D$2/6,$E75&gt;$D$2,OR($E75*#REF!/1000&gt;$S$2,$E75*#REF!/1000&lt;-$S$2)),$E75*#REF!/1000,""))</f>
        <v>#REF!</v>
      </c>
      <c r="AM75" s="113" t="e">
        <f>IF($S$3&lt;&gt;"",IF(AND($D75&gt;$D$2/6,$E75&gt;$D$2,$E75*#REF!/1000&gt;$S$2),$E75*#REF!/1000,""),IF(AND($D75&gt;$D$2/6,$E75&gt;$D$2,OR($E75*#REF!/1000&gt;$S$2,$E75*#REF!/1000&lt;-$S$2)),$E75*#REF!/1000,""))</f>
        <v>#REF!</v>
      </c>
      <c r="AN75" s="149" t="e">
        <f>IF($S$3&lt;&gt;"",IF(AND($D75&gt;$D$2/6,$E75&gt;$D$2,$E75*#REF!/1000&gt;$S$2),$E75*#REF!/1000,""),IF(AND($D75&gt;$D$2/6,$E75&gt;$D$2,OR($E75*#REF!/1000&gt;$S$2,$E75*#REF!/1000&lt;-$S$2)),$E75*#REF!/1000,""))</f>
        <v>#REF!</v>
      </c>
      <c r="AO75" s="109" t="e">
        <f>IF(AND($D75&gt;$D$2/6,$E75&gt;$D$2),$E75*#REF!,"")</f>
        <v>#REF!</v>
      </c>
      <c r="AP75" s="109" t="e">
        <f>IF(AND($D75&gt;$D$2/6,$E75&gt;$D$2),$E75*#REF!,"")</f>
        <v>#REF!</v>
      </c>
      <c r="AQ75" s="109" t="e">
        <f>IF(AND($D75&gt;$D$2/6,$E75&gt;$D$2),$E75*#REF!,"")</f>
        <v>#REF!</v>
      </c>
      <c r="AR75" s="109" t="e">
        <f>IF(AND($D75&gt;$D$2/6,$E75&gt;$D$2),$E75*#REF!,"")</f>
        <v>#REF!</v>
      </c>
      <c r="AS75" s="109" t="e">
        <f>IF(AND($D75&gt;$D$2/6,$E75&gt;$D$2),$E75*#REF!,"")</f>
        <v>#REF!</v>
      </c>
      <c r="AT75" s="109" t="e">
        <f>IF(AND($D75&gt;$D$2/6,$E75&gt;$D$2),$E75*#REF!,"")</f>
        <v>#REF!</v>
      </c>
      <c r="AU75" s="109" t="e">
        <f>IF(AND($D75&gt;$D$2/6,$E75&gt;$D$2),$E75*#REF!,"")</f>
        <v>#REF!</v>
      </c>
      <c r="AV75" s="109" t="e">
        <f>IF(AND($D75&gt;$D$2/6,$E75&gt;$D$2),$E75*#REF!,"")</f>
        <v>#REF!</v>
      </c>
      <c r="AW75" s="109" t="e">
        <f>IF(AND($D75&gt;$D$2/6,$E75&gt;$D$2),$E75*#REF!,"")</f>
        <v>#REF!</v>
      </c>
      <c r="AX75" s="109" t="e">
        <f>IF(AND($D75&gt;$D$2/6,$E75&gt;$D$2),$E75*#REF!,"")</f>
        <v>#REF!</v>
      </c>
      <c r="AY75" s="6"/>
    </row>
    <row r="76" spans="1:51" ht="12.75" customHeight="1">
      <c r="A76" s="9" t="s">
        <v>350</v>
      </c>
      <c r="B76" s="17" t="s">
        <v>335</v>
      </c>
      <c r="C76" s="18" t="s">
        <v>70</v>
      </c>
      <c r="D76" s="131" t="e">
        <f>#REF!</f>
        <v>#REF!</v>
      </c>
      <c r="E76" s="10" t="e">
        <f>#REF!</f>
        <v>#REF!</v>
      </c>
      <c r="F76" s="11"/>
      <c r="G76" s="134" t="e">
        <f>IF(AND($D76&gt;$D$2/6,$E76&gt;$D$2),SUM(#REF!)*#REF!,"")</f>
        <v>#REF!</v>
      </c>
      <c r="H76" s="109" t="e">
        <f>IF(AND($D76&gt;$D$2/6,$E76&gt;$D$2,$S$3&lt;&gt;""),IF($E76*#REF!&gt;0,$E76*#REF!,""),IF(AND($D76&gt;$D$2/6,$E76&gt;$D$2),$E76*#REF!,""))</f>
        <v>#REF!</v>
      </c>
      <c r="I76" s="16"/>
      <c r="J76" s="134" t="e">
        <f>IF(AND($D76&gt;$D$2/6,$E76&gt;$D$2),$E76*#REF!,"")</f>
        <v>#REF!</v>
      </c>
      <c r="K76" s="135" t="e">
        <f>IF(AND($D76&gt;$D$2/6,$E76&gt;$D$2,OR($E76*#REF!/1000&gt;$S$2,$E76*#REF!/1000&lt;-$S$2)),$E76*#REF!/1000,"")</f>
        <v>#REF!</v>
      </c>
      <c r="L76" s="135"/>
      <c r="M76" s="135" t="e">
        <f>IF($S$3&lt;&gt;"",IF(AND($D76&gt;$D$2/6,$E76&gt;$D$2,$E76*#REF!/1000&gt;$S$2),$E76*#REF!/1000,""),IF(AND($D76&gt;$D$2/6,$E76&gt;$D$2,OR($E76*#REF!/1000&gt;$S$2,$E76*#REF!/1000&lt;-$S$2)),$E76*#REF!/1000,""))</f>
        <v>#REF!</v>
      </c>
      <c r="N76" s="135" t="e">
        <f>IF(AND($D76&gt;$D$2/6,$E76&gt;$D$2),SUM(#REF!)*#REF!/1000,"")</f>
        <v>#REF!</v>
      </c>
      <c r="O76" s="138" t="e">
        <f>IF($S$3&lt;&gt;"",IF(AND($D76&gt;$D$2/6,$E76&gt;$D$2,$E76*#REF!/1000&gt;$S$2),$E76*#REF!/1000,""),IF(AND($D76&gt;$D$2/6,$E76&gt;$D$2,OR($E76*#REF!/1000&gt;$S$2,$E76*#REF!/1000&lt;-$S$2)),$E76*#REF!/1000,""))</f>
        <v>#REF!</v>
      </c>
      <c r="P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Q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R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S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T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U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V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W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X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Y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Z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AA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AB76" s="111" t="e">
        <f>IF($S$3&lt;&gt;"",IF(AND($D76&gt;$D$2/6,$E76&gt;$D$2,$E76*#REF!/1000&gt;$S$2),$E76*#REF!/1000,""),IF(AND($D76&gt;$D$2/6,$E76&gt;$D$2,OR($E76*#REF!/1000&gt;$S$2,$E76*#REF!/1000&lt;-$S$2)),$E76*#REF!/1000,""))</f>
        <v>#REF!</v>
      </c>
      <c r="AC76" s="143" t="e">
        <f>IF($S$3&lt;&gt;"",IF(AND($D76&gt;$D$2/6,$E76&gt;$D$2,$E76*#REF!/1000&gt;$S$2),$E76*#REF!/1000,""),IF(AND($D76&gt;$D$2/6,$E76&gt;$D$2,OR($E76*#REF!/1000&gt;$S$2,$E76*#REF!/1000&lt;-$S$2)),$E76*#REF!/1000,""))</f>
        <v>#REF!</v>
      </c>
      <c r="AD76" s="140" t="e">
        <f>IF(AND($D76&gt;$D$2/6,$E76&gt;$D$2),$E76*#REF!,"")</f>
        <v>#REF!</v>
      </c>
      <c r="AE76" s="113" t="e">
        <f>IF($S$3&lt;&gt;"",IF(AND($D76&gt;$D$2/6,$E76&gt;$D$2,$E76*#REF!/1000&gt;$S$2),$E76*#REF!/1000,""),IF(AND($D76&gt;$D$2/6,$E76&gt;$D$2,OR($E76*#REF!/1000&gt;$S$2,$E76*#REF!/1000&lt;-$S$2)),$E76*#REF!/1000,""))</f>
        <v>#REF!</v>
      </c>
      <c r="AF76" s="113" t="e">
        <f>IF($S$3&lt;&gt;"",IF(AND($D76&gt;$D$2/6,$E76&gt;$D$2,$E76*#REF!/1000&gt;$S$2),$E76*#REF!/1000,""),IF(AND($D76&gt;$D$2/6,$E76&gt;$D$2,OR($E76*#REF!/1000&gt;$S$2,$E76*#REF!/1000&lt;-$S$2)),$E76*#REF!/1000,""))</f>
        <v>#REF!</v>
      </c>
      <c r="AG76" s="113" t="e">
        <f>IF($S$3&lt;&gt;"",IF(AND($D76&gt;$D$2/6,$E76&gt;$D$2,$E76*#REF!/1000&gt;$S$2),$E76*#REF!/1000,""),IF(AND($D76&gt;$D$2/6,$E76&gt;$D$2,OR($E76*#REF!/1000&gt;$S$2,$E76*#REF!/1000&lt;-$S$2)),$E76*#REF!/1000,""))</f>
        <v>#REF!</v>
      </c>
      <c r="AH76" s="113" t="e">
        <f>IF($S$3&lt;&gt;"",IF(AND($D76&gt;$D$2/6,$E76&gt;$D$2,$E76*#REF!/1000&gt;$S$2),$E76*#REF!/1000,""),IF(AND($D76&gt;$D$2/6,$E76&gt;$D$2,OR($E76*#REF!/1000&gt;$S$2,$E76*#REF!/1000&lt;-$S$2)),$E76*#REF!/1000,""))</f>
        <v>#REF!</v>
      </c>
      <c r="AI76" s="113" t="e">
        <f>IF($S$3&lt;&gt;"",IF(AND($D76&gt;$D$2/6,$E76&gt;$D$2,$E76*#REF!/1000&gt;$S$2),$E76*#REF!/1000,""),IF(AND($D76&gt;$D$2/6,$E76&gt;$D$2,OR($E76*#REF!/1000&gt;$S$2,$E76*#REF!/1000&lt;-$S$2)),$E76*#REF!/1000,""))</f>
        <v>#REF!</v>
      </c>
      <c r="AJ76" s="113" t="e">
        <f>IF($S$3&lt;&gt;"",IF(AND($D76&gt;$D$2/6,$E76&gt;$D$2,$E76*#REF!/1000&gt;$S$2),$E76*#REF!/1000,""),IF(AND($D76&gt;$D$2/6,$E76&gt;$D$2,OR($E76*#REF!/1000&gt;$S$2,$E76*#REF!/1000&lt;-$S$2)),$E76*#REF!/1000,""))</f>
        <v>#REF!</v>
      </c>
      <c r="AK76" s="113" t="e">
        <f>IF($S$3&lt;&gt;"",IF(AND($D76&gt;$D$2/6,$E76&gt;$D$2,$E76*#REF!/1000&gt;$S$2),$E76*#REF!/1000,""),IF(AND($D76&gt;$D$2/6,$E76&gt;$D$2,OR($E76*#REF!/1000&gt;$S$2,$E76*#REF!/1000&lt;-$S$2)),$E76*#REF!/1000,""))</f>
        <v>#REF!</v>
      </c>
      <c r="AL76" s="113" t="e">
        <f>IF($S$3&lt;&gt;"",IF(AND($D76&gt;$D$2/6,$E76&gt;$D$2,$E76*#REF!/1000&gt;$S$2),$E76*#REF!/1000,""),IF(AND($D76&gt;$D$2/6,$E76&gt;$D$2,OR($E76*#REF!/1000&gt;$S$2,$E76*#REF!/1000&lt;-$S$2)),$E76*#REF!/1000,""))</f>
        <v>#REF!</v>
      </c>
      <c r="AM76" s="113" t="e">
        <f>IF($S$3&lt;&gt;"",IF(AND($D76&gt;$D$2/6,$E76&gt;$D$2,$E76*#REF!/1000&gt;$S$2),$E76*#REF!/1000,""),IF(AND($D76&gt;$D$2/6,$E76&gt;$D$2,OR($E76*#REF!/1000&gt;$S$2,$E76*#REF!/1000&lt;-$S$2)),$E76*#REF!/1000,""))</f>
        <v>#REF!</v>
      </c>
      <c r="AN76" s="149" t="e">
        <f>IF($S$3&lt;&gt;"",IF(AND($D76&gt;$D$2/6,$E76&gt;$D$2,$E76*#REF!/1000&gt;$S$2),$E76*#REF!/1000,""),IF(AND($D76&gt;$D$2/6,$E76&gt;$D$2,OR($E76*#REF!/1000&gt;$S$2,$E76*#REF!/1000&lt;-$S$2)),$E76*#REF!/1000,""))</f>
        <v>#REF!</v>
      </c>
      <c r="AO76" s="109" t="e">
        <f>IF(AND($D76&gt;$D$2/6,$E76&gt;$D$2),$E76*#REF!,"")</f>
        <v>#REF!</v>
      </c>
      <c r="AP76" s="109" t="e">
        <f>IF(AND($D76&gt;$D$2/6,$E76&gt;$D$2),$E76*#REF!,"")</f>
        <v>#REF!</v>
      </c>
      <c r="AQ76" s="109" t="e">
        <f>IF(AND($D76&gt;$D$2/6,$E76&gt;$D$2),$E76*#REF!,"")</f>
        <v>#REF!</v>
      </c>
      <c r="AR76" s="109" t="e">
        <f>IF(AND($D76&gt;$D$2/6,$E76&gt;$D$2),$E76*#REF!,"")</f>
        <v>#REF!</v>
      </c>
      <c r="AS76" s="109" t="e">
        <f>IF(AND($D76&gt;$D$2/6,$E76&gt;$D$2),$E76*#REF!,"")</f>
        <v>#REF!</v>
      </c>
      <c r="AT76" s="109" t="e">
        <f>IF(AND($D76&gt;$D$2/6,$E76&gt;$D$2),$E76*#REF!,"")</f>
        <v>#REF!</v>
      </c>
      <c r="AU76" s="109" t="e">
        <f>IF(AND($D76&gt;$D$2/6,$E76&gt;$D$2),$E76*#REF!,"")</f>
        <v>#REF!</v>
      </c>
      <c r="AV76" s="109" t="e">
        <f>IF(AND($D76&gt;$D$2/6,$E76&gt;$D$2),$E76*#REF!,"")</f>
        <v>#REF!</v>
      </c>
      <c r="AW76" s="109" t="e">
        <f>IF(AND($D76&gt;$D$2/6,$E76&gt;$D$2),$E76*#REF!,"")</f>
        <v>#REF!</v>
      </c>
      <c r="AX76" s="109" t="e">
        <f>IF(AND($D76&gt;$D$2/6,$E76&gt;$D$2),$E76*#REF!,"")</f>
        <v>#REF!</v>
      </c>
      <c r="AY76" s="6"/>
    </row>
    <row r="77" spans="1:51" ht="12.75" customHeight="1">
      <c r="A77" s="9" t="s">
        <v>350</v>
      </c>
      <c r="B77" s="17" t="s">
        <v>335</v>
      </c>
      <c r="C77" s="18" t="s">
        <v>71</v>
      </c>
      <c r="D77" s="131" t="e">
        <f>#REF!</f>
        <v>#REF!</v>
      </c>
      <c r="E77" s="10" t="e">
        <f>#REF!</f>
        <v>#REF!</v>
      </c>
      <c r="F77" s="11"/>
      <c r="G77" s="134" t="e">
        <f>IF(AND($D77&gt;$D$2/6,$E77&gt;$D$2),SUM(#REF!)*#REF!,"")</f>
        <v>#REF!</v>
      </c>
      <c r="H77" s="109" t="e">
        <f>IF(AND($D77&gt;$D$2/6,$E77&gt;$D$2,$S$3&lt;&gt;""),IF($E77*#REF!&gt;0,$E77*#REF!,""),IF(AND($D77&gt;$D$2/6,$E77&gt;$D$2),$E77*#REF!,""))</f>
        <v>#REF!</v>
      </c>
      <c r="I77" s="16"/>
      <c r="J77" s="134" t="e">
        <f>IF(AND($D77&gt;$D$2/6,$E77&gt;$D$2),$E77*#REF!,"")</f>
        <v>#REF!</v>
      </c>
      <c r="K77" s="135" t="e">
        <f>IF(AND($D77&gt;$D$2/6,$E77&gt;$D$2,OR($E77*#REF!/1000&gt;$S$2,$E77*#REF!/1000&lt;-$S$2)),$E77*#REF!/1000,"")</f>
        <v>#REF!</v>
      </c>
      <c r="L77" s="135"/>
      <c r="M77" s="135" t="e">
        <f>IF($S$3&lt;&gt;"",IF(AND($D77&gt;$D$2/6,$E77&gt;$D$2,$E77*#REF!/1000&gt;$S$2),$E77*#REF!/1000,""),IF(AND($D77&gt;$D$2/6,$E77&gt;$D$2,OR($E77*#REF!/1000&gt;$S$2,$E77*#REF!/1000&lt;-$S$2)),$E77*#REF!/1000,""))</f>
        <v>#REF!</v>
      </c>
      <c r="N77" s="135" t="e">
        <f>IF(AND($D77&gt;$D$2/6,$E77&gt;$D$2),SUM(#REF!)*#REF!/1000,"")</f>
        <v>#REF!</v>
      </c>
      <c r="O77" s="138" t="e">
        <f>IF($S$3&lt;&gt;"",IF(AND($D77&gt;$D$2/6,$E77&gt;$D$2,$E77*#REF!/1000&gt;$S$2),$E77*#REF!/1000,""),IF(AND($D77&gt;$D$2/6,$E77&gt;$D$2,OR($E77*#REF!/1000&gt;$S$2,$E77*#REF!/1000&lt;-$S$2)),$E77*#REF!/1000,""))</f>
        <v>#REF!</v>
      </c>
      <c r="P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Q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R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S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T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U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V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W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X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Y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Z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AA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AB77" s="111" t="e">
        <f>IF($S$3&lt;&gt;"",IF(AND($D77&gt;$D$2/6,$E77&gt;$D$2,$E77*#REF!/1000&gt;$S$2),$E77*#REF!/1000,""),IF(AND($D77&gt;$D$2/6,$E77&gt;$D$2,OR($E77*#REF!/1000&gt;$S$2,$E77*#REF!/1000&lt;-$S$2)),$E77*#REF!/1000,""))</f>
        <v>#REF!</v>
      </c>
      <c r="AC77" s="143" t="e">
        <f>IF($S$3&lt;&gt;"",IF(AND($D77&gt;$D$2/6,$E77&gt;$D$2,$E77*#REF!/1000&gt;$S$2),$E77*#REF!/1000,""),IF(AND($D77&gt;$D$2/6,$E77&gt;$D$2,OR($E77*#REF!/1000&gt;$S$2,$E77*#REF!/1000&lt;-$S$2)),$E77*#REF!/1000,""))</f>
        <v>#REF!</v>
      </c>
      <c r="AD77" s="140" t="e">
        <f>IF(AND($D77&gt;$D$2/6,$E77&gt;$D$2),$E77*#REF!,"")</f>
        <v>#REF!</v>
      </c>
      <c r="AE77" s="113" t="e">
        <f>IF($S$3&lt;&gt;"",IF(AND($D77&gt;$D$2/6,$E77&gt;$D$2,$E77*#REF!/1000&gt;$S$2),$E77*#REF!/1000,""),IF(AND($D77&gt;$D$2/6,$E77&gt;$D$2,OR($E77*#REF!/1000&gt;$S$2,$E77*#REF!/1000&lt;-$S$2)),$E77*#REF!/1000,""))</f>
        <v>#REF!</v>
      </c>
      <c r="AF77" s="113" t="e">
        <f>IF($S$3&lt;&gt;"",IF(AND($D77&gt;$D$2/6,$E77&gt;$D$2,$E77*#REF!/1000&gt;$S$2),$E77*#REF!/1000,""),IF(AND($D77&gt;$D$2/6,$E77&gt;$D$2,OR($E77*#REF!/1000&gt;$S$2,$E77*#REF!/1000&lt;-$S$2)),$E77*#REF!/1000,""))</f>
        <v>#REF!</v>
      </c>
      <c r="AG77" s="113" t="e">
        <f>IF($S$3&lt;&gt;"",IF(AND($D77&gt;$D$2/6,$E77&gt;$D$2,$E77*#REF!/1000&gt;$S$2),$E77*#REF!/1000,""),IF(AND($D77&gt;$D$2/6,$E77&gt;$D$2,OR($E77*#REF!/1000&gt;$S$2,$E77*#REF!/1000&lt;-$S$2)),$E77*#REF!/1000,""))</f>
        <v>#REF!</v>
      </c>
      <c r="AH77" s="113" t="e">
        <f>IF($S$3&lt;&gt;"",IF(AND($D77&gt;$D$2/6,$E77&gt;$D$2,$E77*#REF!/1000&gt;$S$2),$E77*#REF!/1000,""),IF(AND($D77&gt;$D$2/6,$E77&gt;$D$2,OR($E77*#REF!/1000&gt;$S$2,$E77*#REF!/1000&lt;-$S$2)),$E77*#REF!/1000,""))</f>
        <v>#REF!</v>
      </c>
      <c r="AI77" s="113" t="e">
        <f>IF($S$3&lt;&gt;"",IF(AND($D77&gt;$D$2/6,$E77&gt;$D$2,$E77*#REF!/1000&gt;$S$2),$E77*#REF!/1000,""),IF(AND($D77&gt;$D$2/6,$E77&gt;$D$2,OR($E77*#REF!/1000&gt;$S$2,$E77*#REF!/1000&lt;-$S$2)),$E77*#REF!/1000,""))</f>
        <v>#REF!</v>
      </c>
      <c r="AJ77" s="113" t="e">
        <f>IF($S$3&lt;&gt;"",IF(AND($D77&gt;$D$2/6,$E77&gt;$D$2,$E77*#REF!/1000&gt;$S$2),$E77*#REF!/1000,""),IF(AND($D77&gt;$D$2/6,$E77&gt;$D$2,OR($E77*#REF!/1000&gt;$S$2,$E77*#REF!/1000&lt;-$S$2)),$E77*#REF!/1000,""))</f>
        <v>#REF!</v>
      </c>
      <c r="AK77" s="113" t="e">
        <f>IF($S$3&lt;&gt;"",IF(AND($D77&gt;$D$2/6,$E77&gt;$D$2,$E77*#REF!/1000&gt;$S$2),$E77*#REF!/1000,""),IF(AND($D77&gt;$D$2/6,$E77&gt;$D$2,OR($E77*#REF!/1000&gt;$S$2,$E77*#REF!/1000&lt;-$S$2)),$E77*#REF!/1000,""))</f>
        <v>#REF!</v>
      </c>
      <c r="AL77" s="113" t="e">
        <f>IF($S$3&lt;&gt;"",IF(AND($D77&gt;$D$2/6,$E77&gt;$D$2,$E77*#REF!/1000&gt;$S$2),$E77*#REF!/1000,""),IF(AND($D77&gt;$D$2/6,$E77&gt;$D$2,OR($E77*#REF!/1000&gt;$S$2,$E77*#REF!/1000&lt;-$S$2)),$E77*#REF!/1000,""))</f>
        <v>#REF!</v>
      </c>
      <c r="AM77" s="113" t="e">
        <f>IF($S$3&lt;&gt;"",IF(AND($D77&gt;$D$2/6,$E77&gt;$D$2,$E77*#REF!/1000&gt;$S$2),$E77*#REF!/1000,""),IF(AND($D77&gt;$D$2/6,$E77&gt;$D$2,OR($E77*#REF!/1000&gt;$S$2,$E77*#REF!/1000&lt;-$S$2)),$E77*#REF!/1000,""))</f>
        <v>#REF!</v>
      </c>
      <c r="AN77" s="149" t="e">
        <f>IF($S$3&lt;&gt;"",IF(AND($D77&gt;$D$2/6,$E77&gt;$D$2,$E77*#REF!/1000&gt;$S$2),$E77*#REF!/1000,""),IF(AND($D77&gt;$D$2/6,$E77&gt;$D$2,OR($E77*#REF!/1000&gt;$S$2,$E77*#REF!/1000&lt;-$S$2)),$E77*#REF!/1000,""))</f>
        <v>#REF!</v>
      </c>
      <c r="AO77" s="109" t="e">
        <f>IF(AND($D77&gt;$D$2/6,$E77&gt;$D$2),$E77*#REF!,"")</f>
        <v>#REF!</v>
      </c>
      <c r="AP77" s="109" t="e">
        <f>IF(AND($D77&gt;$D$2/6,$E77&gt;$D$2),$E77*#REF!,"")</f>
        <v>#REF!</v>
      </c>
      <c r="AQ77" s="109" t="e">
        <f>IF(AND($D77&gt;$D$2/6,$E77&gt;$D$2),$E77*#REF!,"")</f>
        <v>#REF!</v>
      </c>
      <c r="AR77" s="109" t="e">
        <f>IF(AND($D77&gt;$D$2/6,$E77&gt;$D$2),$E77*#REF!,"")</f>
        <v>#REF!</v>
      </c>
      <c r="AS77" s="109" t="e">
        <f>IF(AND($D77&gt;$D$2/6,$E77&gt;$D$2),$E77*#REF!,"")</f>
        <v>#REF!</v>
      </c>
      <c r="AT77" s="109" t="e">
        <f>IF(AND($D77&gt;$D$2/6,$E77&gt;$D$2),$E77*#REF!,"")</f>
        <v>#REF!</v>
      </c>
      <c r="AU77" s="109" t="e">
        <f>IF(AND($D77&gt;$D$2/6,$E77&gt;$D$2),$E77*#REF!,"")</f>
        <v>#REF!</v>
      </c>
      <c r="AV77" s="109" t="e">
        <f>IF(AND($D77&gt;$D$2/6,$E77&gt;$D$2),$E77*#REF!,"")</f>
        <v>#REF!</v>
      </c>
      <c r="AW77" s="109" t="e">
        <f>IF(AND($D77&gt;$D$2/6,$E77&gt;$D$2),$E77*#REF!,"")</f>
        <v>#REF!</v>
      </c>
      <c r="AX77" s="109" t="e">
        <f>IF(AND($D77&gt;$D$2/6,$E77&gt;$D$2),$E77*#REF!,"")</f>
        <v>#REF!</v>
      </c>
      <c r="AY77" s="6"/>
    </row>
    <row r="78" spans="1:51" ht="12.75" customHeight="1">
      <c r="A78" s="9" t="s">
        <v>350</v>
      </c>
      <c r="B78" s="17" t="s">
        <v>335</v>
      </c>
      <c r="C78" s="18" t="s">
        <v>72</v>
      </c>
      <c r="D78" s="131" t="e">
        <f>#REF!</f>
        <v>#REF!</v>
      </c>
      <c r="E78" s="10" t="e">
        <f>#REF!</f>
        <v>#REF!</v>
      </c>
      <c r="F78" s="11"/>
      <c r="G78" s="134" t="e">
        <f>IF(AND($D78&gt;$D$2/6,$E78&gt;$D$2),SUM(#REF!)*#REF!,"")</f>
        <v>#REF!</v>
      </c>
      <c r="H78" s="109" t="e">
        <f>IF(AND($D78&gt;$D$2/6,$E78&gt;$D$2,$S$3&lt;&gt;""),IF($E78*#REF!&gt;0,$E78*#REF!,""),IF(AND($D78&gt;$D$2/6,$E78&gt;$D$2),$E78*#REF!,""))</f>
        <v>#REF!</v>
      </c>
      <c r="I78" s="16"/>
      <c r="J78" s="134" t="e">
        <f>IF(AND($D78&gt;$D$2/6,$E78&gt;$D$2),$E78*#REF!,"")</f>
        <v>#REF!</v>
      </c>
      <c r="K78" s="135" t="e">
        <f>IF(AND($D78&gt;$D$2/6,$E78&gt;$D$2,OR($E78*#REF!/1000&gt;$S$2,$E78*#REF!/1000&lt;-$S$2)),$E78*#REF!/1000,"")</f>
        <v>#REF!</v>
      </c>
      <c r="L78" s="135"/>
      <c r="M78" s="135" t="e">
        <f>IF($S$3&lt;&gt;"",IF(AND($D78&gt;$D$2/6,$E78&gt;$D$2,$E78*#REF!/1000&gt;$S$2),$E78*#REF!/1000,""),IF(AND($D78&gt;$D$2/6,$E78&gt;$D$2,OR($E78*#REF!/1000&gt;$S$2,$E78*#REF!/1000&lt;-$S$2)),$E78*#REF!/1000,""))</f>
        <v>#REF!</v>
      </c>
      <c r="N78" s="135" t="e">
        <f>IF(AND($D78&gt;$D$2/6,$E78&gt;$D$2),SUM(#REF!)*#REF!/1000,"")</f>
        <v>#REF!</v>
      </c>
      <c r="O78" s="138" t="e">
        <f>IF($S$3&lt;&gt;"",IF(AND($D78&gt;$D$2/6,$E78&gt;$D$2,$E78*#REF!/1000&gt;$S$2),$E78*#REF!/1000,""),IF(AND($D78&gt;$D$2/6,$E78&gt;$D$2,OR($E78*#REF!/1000&gt;$S$2,$E78*#REF!/1000&lt;-$S$2)),$E78*#REF!/1000,""))</f>
        <v>#REF!</v>
      </c>
      <c r="P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Q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R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S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T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U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V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W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X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Y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Z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AA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AB78" s="111" t="e">
        <f>IF($S$3&lt;&gt;"",IF(AND($D78&gt;$D$2/6,$E78&gt;$D$2,$E78*#REF!/1000&gt;$S$2),$E78*#REF!/1000,""),IF(AND($D78&gt;$D$2/6,$E78&gt;$D$2,OR($E78*#REF!/1000&gt;$S$2,$E78*#REF!/1000&lt;-$S$2)),$E78*#REF!/1000,""))</f>
        <v>#REF!</v>
      </c>
      <c r="AC78" s="143" t="e">
        <f>IF($S$3&lt;&gt;"",IF(AND($D78&gt;$D$2/6,$E78&gt;$D$2,$E78*#REF!/1000&gt;$S$2),$E78*#REF!/1000,""),IF(AND($D78&gt;$D$2/6,$E78&gt;$D$2,OR($E78*#REF!/1000&gt;$S$2,$E78*#REF!/1000&lt;-$S$2)),$E78*#REF!/1000,""))</f>
        <v>#REF!</v>
      </c>
      <c r="AD78" s="140" t="e">
        <f>IF(AND($D78&gt;$D$2/6,$E78&gt;$D$2),$E78*#REF!,"")</f>
        <v>#REF!</v>
      </c>
      <c r="AE78" s="113" t="e">
        <f>IF($S$3&lt;&gt;"",IF(AND($D78&gt;$D$2/6,$E78&gt;$D$2,$E78*#REF!/1000&gt;$S$2),$E78*#REF!/1000,""),IF(AND($D78&gt;$D$2/6,$E78&gt;$D$2,OR($E78*#REF!/1000&gt;$S$2,$E78*#REF!/1000&lt;-$S$2)),$E78*#REF!/1000,""))</f>
        <v>#REF!</v>
      </c>
      <c r="AF78" s="113" t="e">
        <f>IF($S$3&lt;&gt;"",IF(AND($D78&gt;$D$2/6,$E78&gt;$D$2,$E78*#REF!/1000&gt;$S$2),$E78*#REF!/1000,""),IF(AND($D78&gt;$D$2/6,$E78&gt;$D$2,OR($E78*#REF!/1000&gt;$S$2,$E78*#REF!/1000&lt;-$S$2)),$E78*#REF!/1000,""))</f>
        <v>#REF!</v>
      </c>
      <c r="AG78" s="113" t="e">
        <f>IF($S$3&lt;&gt;"",IF(AND($D78&gt;$D$2/6,$E78&gt;$D$2,$E78*#REF!/1000&gt;$S$2),$E78*#REF!/1000,""),IF(AND($D78&gt;$D$2/6,$E78&gt;$D$2,OR($E78*#REF!/1000&gt;$S$2,$E78*#REF!/1000&lt;-$S$2)),$E78*#REF!/1000,""))</f>
        <v>#REF!</v>
      </c>
      <c r="AH78" s="113" t="e">
        <f>IF($S$3&lt;&gt;"",IF(AND($D78&gt;$D$2/6,$E78&gt;$D$2,$E78*#REF!/1000&gt;$S$2),$E78*#REF!/1000,""),IF(AND($D78&gt;$D$2/6,$E78&gt;$D$2,OR($E78*#REF!/1000&gt;$S$2,$E78*#REF!/1000&lt;-$S$2)),$E78*#REF!/1000,""))</f>
        <v>#REF!</v>
      </c>
      <c r="AI78" s="113" t="e">
        <f>IF($S$3&lt;&gt;"",IF(AND($D78&gt;$D$2/6,$E78&gt;$D$2,$E78*#REF!/1000&gt;$S$2),$E78*#REF!/1000,""),IF(AND($D78&gt;$D$2/6,$E78&gt;$D$2,OR($E78*#REF!/1000&gt;$S$2,$E78*#REF!/1000&lt;-$S$2)),$E78*#REF!/1000,""))</f>
        <v>#REF!</v>
      </c>
      <c r="AJ78" s="113" t="e">
        <f>IF($S$3&lt;&gt;"",IF(AND($D78&gt;$D$2/6,$E78&gt;$D$2,$E78*#REF!/1000&gt;$S$2),$E78*#REF!/1000,""),IF(AND($D78&gt;$D$2/6,$E78&gt;$D$2,OR($E78*#REF!/1000&gt;$S$2,$E78*#REF!/1000&lt;-$S$2)),$E78*#REF!/1000,""))</f>
        <v>#REF!</v>
      </c>
      <c r="AK78" s="113" t="e">
        <f>IF($S$3&lt;&gt;"",IF(AND($D78&gt;$D$2/6,$E78&gt;$D$2,$E78*#REF!/1000&gt;$S$2),$E78*#REF!/1000,""),IF(AND($D78&gt;$D$2/6,$E78&gt;$D$2,OR($E78*#REF!/1000&gt;$S$2,$E78*#REF!/1000&lt;-$S$2)),$E78*#REF!/1000,""))</f>
        <v>#REF!</v>
      </c>
      <c r="AL78" s="113" t="e">
        <f>IF($S$3&lt;&gt;"",IF(AND($D78&gt;$D$2/6,$E78&gt;$D$2,$E78*#REF!/1000&gt;$S$2),$E78*#REF!/1000,""),IF(AND($D78&gt;$D$2/6,$E78&gt;$D$2,OR($E78*#REF!/1000&gt;$S$2,$E78*#REF!/1000&lt;-$S$2)),$E78*#REF!/1000,""))</f>
        <v>#REF!</v>
      </c>
      <c r="AM78" s="113" t="e">
        <f>IF($S$3&lt;&gt;"",IF(AND($D78&gt;$D$2/6,$E78&gt;$D$2,$E78*#REF!/1000&gt;$S$2),$E78*#REF!/1000,""),IF(AND($D78&gt;$D$2/6,$E78&gt;$D$2,OR($E78*#REF!/1000&gt;$S$2,$E78*#REF!/1000&lt;-$S$2)),$E78*#REF!/1000,""))</f>
        <v>#REF!</v>
      </c>
      <c r="AN78" s="149" t="e">
        <f>IF($S$3&lt;&gt;"",IF(AND($D78&gt;$D$2/6,$E78&gt;$D$2,$E78*#REF!/1000&gt;$S$2),$E78*#REF!/1000,""),IF(AND($D78&gt;$D$2/6,$E78&gt;$D$2,OR($E78*#REF!/1000&gt;$S$2,$E78*#REF!/1000&lt;-$S$2)),$E78*#REF!/1000,""))</f>
        <v>#REF!</v>
      </c>
      <c r="AO78" s="109" t="e">
        <f>IF(AND($D78&gt;$D$2/6,$E78&gt;$D$2),$E78*#REF!,"")</f>
        <v>#REF!</v>
      </c>
      <c r="AP78" s="109" t="e">
        <f>IF(AND($D78&gt;$D$2/6,$E78&gt;$D$2),$E78*#REF!,"")</f>
        <v>#REF!</v>
      </c>
      <c r="AQ78" s="109" t="e">
        <f>IF(AND($D78&gt;$D$2/6,$E78&gt;$D$2),$E78*#REF!,"")</f>
        <v>#REF!</v>
      </c>
      <c r="AR78" s="109" t="e">
        <f>IF(AND($D78&gt;$D$2/6,$E78&gt;$D$2),$E78*#REF!,"")</f>
        <v>#REF!</v>
      </c>
      <c r="AS78" s="109" t="e">
        <f>IF(AND($D78&gt;$D$2/6,$E78&gt;$D$2),$E78*#REF!,"")</f>
        <v>#REF!</v>
      </c>
      <c r="AT78" s="109" t="e">
        <f>IF(AND($D78&gt;$D$2/6,$E78&gt;$D$2),$E78*#REF!,"")</f>
        <v>#REF!</v>
      </c>
      <c r="AU78" s="109" t="e">
        <f>IF(AND($D78&gt;$D$2/6,$E78&gt;$D$2),$E78*#REF!,"")</f>
        <v>#REF!</v>
      </c>
      <c r="AV78" s="109" t="e">
        <f>IF(AND($D78&gt;$D$2/6,$E78&gt;$D$2),$E78*#REF!,"")</f>
        <v>#REF!</v>
      </c>
      <c r="AW78" s="109" t="e">
        <f>IF(AND($D78&gt;$D$2/6,$E78&gt;$D$2),$E78*#REF!,"")</f>
        <v>#REF!</v>
      </c>
      <c r="AX78" s="109" t="e">
        <f>IF(AND($D78&gt;$D$2/6,$E78&gt;$D$2),$E78*#REF!,"")</f>
        <v>#REF!</v>
      </c>
      <c r="AY78" s="6"/>
    </row>
    <row r="79" spans="1:51" ht="12.75" customHeight="1">
      <c r="A79" s="9" t="s">
        <v>350</v>
      </c>
      <c r="B79" s="17" t="s">
        <v>335</v>
      </c>
      <c r="C79" s="18" t="s">
        <v>73</v>
      </c>
      <c r="D79" s="131" t="e">
        <f>#REF!</f>
        <v>#REF!</v>
      </c>
      <c r="E79" s="10" t="e">
        <f>#REF!</f>
        <v>#REF!</v>
      </c>
      <c r="F79" s="11"/>
      <c r="G79" s="134" t="e">
        <f>IF(AND($D79&gt;$D$2/6,$E79&gt;$D$2),SUM(#REF!)*#REF!,"")</f>
        <v>#REF!</v>
      </c>
      <c r="H79" s="109" t="e">
        <f>IF(AND($D79&gt;$D$2/6,$E79&gt;$D$2,$S$3&lt;&gt;""),IF($E79*#REF!&gt;0,$E79*#REF!,""),IF(AND($D79&gt;$D$2/6,$E79&gt;$D$2),$E79*#REF!,""))</f>
        <v>#REF!</v>
      </c>
      <c r="I79" s="16"/>
      <c r="J79" s="134" t="e">
        <f>IF(AND($D79&gt;$D$2/6,$E79&gt;$D$2),$E79*#REF!,"")</f>
        <v>#REF!</v>
      </c>
      <c r="K79" s="135" t="e">
        <f>IF(AND($D79&gt;$D$2/6,$E79&gt;$D$2,OR($E79*#REF!/1000&gt;$S$2,$E79*#REF!/1000&lt;-$S$2)),$E79*#REF!/1000,"")</f>
        <v>#REF!</v>
      </c>
      <c r="L79" s="135"/>
      <c r="M79" s="135" t="e">
        <f>IF($S$3&lt;&gt;"",IF(AND($D79&gt;$D$2/6,$E79&gt;$D$2,$E79*#REF!/1000&gt;$S$2),$E79*#REF!/1000,""),IF(AND($D79&gt;$D$2/6,$E79&gt;$D$2,OR($E79*#REF!/1000&gt;$S$2,$E79*#REF!/1000&lt;-$S$2)),$E79*#REF!/1000,""))</f>
        <v>#REF!</v>
      </c>
      <c r="N79" s="135" t="e">
        <f>IF(AND($D79&gt;$D$2/6,$E79&gt;$D$2),SUM(#REF!)*#REF!/1000,"")</f>
        <v>#REF!</v>
      </c>
      <c r="O79" s="138" t="e">
        <f>IF($S$3&lt;&gt;"",IF(AND($D79&gt;$D$2/6,$E79&gt;$D$2,$E79*#REF!/1000&gt;$S$2),$E79*#REF!/1000,""),IF(AND($D79&gt;$D$2/6,$E79&gt;$D$2,OR($E79*#REF!/1000&gt;$S$2,$E79*#REF!/1000&lt;-$S$2)),$E79*#REF!/1000,""))</f>
        <v>#REF!</v>
      </c>
      <c r="P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Q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R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S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T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U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V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W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X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Y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Z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AA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AB79" s="111" t="e">
        <f>IF($S$3&lt;&gt;"",IF(AND($D79&gt;$D$2/6,$E79&gt;$D$2,$E79*#REF!/1000&gt;$S$2),$E79*#REF!/1000,""),IF(AND($D79&gt;$D$2/6,$E79&gt;$D$2,OR($E79*#REF!/1000&gt;$S$2,$E79*#REF!/1000&lt;-$S$2)),$E79*#REF!/1000,""))</f>
        <v>#REF!</v>
      </c>
      <c r="AC79" s="143" t="e">
        <f>IF($S$3&lt;&gt;"",IF(AND($D79&gt;$D$2/6,$E79&gt;$D$2,$E79*#REF!/1000&gt;$S$2),$E79*#REF!/1000,""),IF(AND($D79&gt;$D$2/6,$E79&gt;$D$2,OR($E79*#REF!/1000&gt;$S$2,$E79*#REF!/1000&lt;-$S$2)),$E79*#REF!/1000,""))</f>
        <v>#REF!</v>
      </c>
      <c r="AD79" s="140" t="e">
        <f>IF(AND($D79&gt;$D$2/6,$E79&gt;$D$2),$E79*#REF!,"")</f>
        <v>#REF!</v>
      </c>
      <c r="AE79" s="113" t="e">
        <f>IF($S$3&lt;&gt;"",IF(AND($D79&gt;$D$2/6,$E79&gt;$D$2,$E79*#REF!/1000&gt;$S$2),$E79*#REF!/1000,""),IF(AND($D79&gt;$D$2/6,$E79&gt;$D$2,OR($E79*#REF!/1000&gt;$S$2,$E79*#REF!/1000&lt;-$S$2)),$E79*#REF!/1000,""))</f>
        <v>#REF!</v>
      </c>
      <c r="AF79" s="113" t="e">
        <f>IF($S$3&lt;&gt;"",IF(AND($D79&gt;$D$2/6,$E79&gt;$D$2,$E79*#REF!/1000&gt;$S$2),$E79*#REF!/1000,""),IF(AND($D79&gt;$D$2/6,$E79&gt;$D$2,OR($E79*#REF!/1000&gt;$S$2,$E79*#REF!/1000&lt;-$S$2)),$E79*#REF!/1000,""))</f>
        <v>#REF!</v>
      </c>
      <c r="AG79" s="113" t="e">
        <f>IF($S$3&lt;&gt;"",IF(AND($D79&gt;$D$2/6,$E79&gt;$D$2,$E79*#REF!/1000&gt;$S$2),$E79*#REF!/1000,""),IF(AND($D79&gt;$D$2/6,$E79&gt;$D$2,OR($E79*#REF!/1000&gt;$S$2,$E79*#REF!/1000&lt;-$S$2)),$E79*#REF!/1000,""))</f>
        <v>#REF!</v>
      </c>
      <c r="AH79" s="113" t="e">
        <f>IF($S$3&lt;&gt;"",IF(AND($D79&gt;$D$2/6,$E79&gt;$D$2,$E79*#REF!/1000&gt;$S$2),$E79*#REF!/1000,""),IF(AND($D79&gt;$D$2/6,$E79&gt;$D$2,OR($E79*#REF!/1000&gt;$S$2,$E79*#REF!/1000&lt;-$S$2)),$E79*#REF!/1000,""))</f>
        <v>#REF!</v>
      </c>
      <c r="AI79" s="113" t="e">
        <f>IF($S$3&lt;&gt;"",IF(AND($D79&gt;$D$2/6,$E79&gt;$D$2,$E79*#REF!/1000&gt;$S$2),$E79*#REF!/1000,""),IF(AND($D79&gt;$D$2/6,$E79&gt;$D$2,OR($E79*#REF!/1000&gt;$S$2,$E79*#REF!/1000&lt;-$S$2)),$E79*#REF!/1000,""))</f>
        <v>#REF!</v>
      </c>
      <c r="AJ79" s="113" t="e">
        <f>IF($S$3&lt;&gt;"",IF(AND($D79&gt;$D$2/6,$E79&gt;$D$2,$E79*#REF!/1000&gt;$S$2),$E79*#REF!/1000,""),IF(AND($D79&gt;$D$2/6,$E79&gt;$D$2,OR($E79*#REF!/1000&gt;$S$2,$E79*#REF!/1000&lt;-$S$2)),$E79*#REF!/1000,""))</f>
        <v>#REF!</v>
      </c>
      <c r="AK79" s="113" t="e">
        <f>IF($S$3&lt;&gt;"",IF(AND($D79&gt;$D$2/6,$E79&gt;$D$2,$E79*#REF!/1000&gt;$S$2),$E79*#REF!/1000,""),IF(AND($D79&gt;$D$2/6,$E79&gt;$D$2,OR($E79*#REF!/1000&gt;$S$2,$E79*#REF!/1000&lt;-$S$2)),$E79*#REF!/1000,""))</f>
        <v>#REF!</v>
      </c>
      <c r="AL79" s="113" t="e">
        <f>IF($S$3&lt;&gt;"",IF(AND($D79&gt;$D$2/6,$E79&gt;$D$2,$E79*#REF!/1000&gt;$S$2),$E79*#REF!/1000,""),IF(AND($D79&gt;$D$2/6,$E79&gt;$D$2,OR($E79*#REF!/1000&gt;$S$2,$E79*#REF!/1000&lt;-$S$2)),$E79*#REF!/1000,""))</f>
        <v>#REF!</v>
      </c>
      <c r="AM79" s="113" t="e">
        <f>IF($S$3&lt;&gt;"",IF(AND($D79&gt;$D$2/6,$E79&gt;$D$2,$E79*#REF!/1000&gt;$S$2),$E79*#REF!/1000,""),IF(AND($D79&gt;$D$2/6,$E79&gt;$D$2,OR($E79*#REF!/1000&gt;$S$2,$E79*#REF!/1000&lt;-$S$2)),$E79*#REF!/1000,""))</f>
        <v>#REF!</v>
      </c>
      <c r="AN79" s="149" t="e">
        <f>IF($S$3&lt;&gt;"",IF(AND($D79&gt;$D$2/6,$E79&gt;$D$2,$E79*#REF!/1000&gt;$S$2),$E79*#REF!/1000,""),IF(AND($D79&gt;$D$2/6,$E79&gt;$D$2,OR($E79*#REF!/1000&gt;$S$2,$E79*#REF!/1000&lt;-$S$2)),$E79*#REF!/1000,""))</f>
        <v>#REF!</v>
      </c>
      <c r="AO79" s="109" t="e">
        <f>IF(AND($D79&gt;$D$2/6,$E79&gt;$D$2),$E79*#REF!,"")</f>
        <v>#REF!</v>
      </c>
      <c r="AP79" s="109" t="e">
        <f>IF(AND($D79&gt;$D$2/6,$E79&gt;$D$2),$E79*#REF!,"")</f>
        <v>#REF!</v>
      </c>
      <c r="AQ79" s="109" t="e">
        <f>IF(AND($D79&gt;$D$2/6,$E79&gt;$D$2),$E79*#REF!,"")</f>
        <v>#REF!</v>
      </c>
      <c r="AR79" s="109" t="e">
        <f>IF(AND($D79&gt;$D$2/6,$E79&gt;$D$2),$E79*#REF!,"")</f>
        <v>#REF!</v>
      </c>
      <c r="AS79" s="109" t="e">
        <f>IF(AND($D79&gt;$D$2/6,$E79&gt;$D$2),$E79*#REF!,"")</f>
        <v>#REF!</v>
      </c>
      <c r="AT79" s="109" t="e">
        <f>IF(AND($D79&gt;$D$2/6,$E79&gt;$D$2),$E79*#REF!,"")</f>
        <v>#REF!</v>
      </c>
      <c r="AU79" s="109" t="e">
        <f>IF(AND($D79&gt;$D$2/6,$E79&gt;$D$2),$E79*#REF!,"")</f>
        <v>#REF!</v>
      </c>
      <c r="AV79" s="109" t="e">
        <f>IF(AND($D79&gt;$D$2/6,$E79&gt;$D$2),$E79*#REF!,"")</f>
        <v>#REF!</v>
      </c>
      <c r="AW79" s="109" t="e">
        <f>IF(AND($D79&gt;$D$2/6,$E79&gt;$D$2),$E79*#REF!,"")</f>
        <v>#REF!</v>
      </c>
      <c r="AX79" s="109" t="e">
        <f>IF(AND($D79&gt;$D$2/6,$E79&gt;$D$2),$E79*#REF!,"")</f>
        <v>#REF!</v>
      </c>
      <c r="AY79" s="6"/>
    </row>
    <row r="80" spans="1:51" ht="12.75" customHeight="1">
      <c r="A80" s="9" t="s">
        <v>350</v>
      </c>
      <c r="B80" s="17" t="s">
        <v>335</v>
      </c>
      <c r="C80" s="18" t="s">
        <v>74</v>
      </c>
      <c r="D80" s="131" t="e">
        <f>#REF!</f>
        <v>#REF!</v>
      </c>
      <c r="E80" s="10" t="e">
        <f>#REF!</f>
        <v>#REF!</v>
      </c>
      <c r="F80" s="11"/>
      <c r="G80" s="134" t="e">
        <f>IF(AND($D80&gt;$D$2/6,$E80&gt;$D$2),SUM(#REF!)*#REF!,"")</f>
        <v>#REF!</v>
      </c>
      <c r="H80" s="109" t="e">
        <f>IF(AND($D80&gt;$D$2/6,$E80&gt;$D$2,$S$3&lt;&gt;""),IF($E80*#REF!&gt;0,$E80*#REF!,""),IF(AND($D80&gt;$D$2/6,$E80&gt;$D$2),$E80*#REF!,""))</f>
        <v>#REF!</v>
      </c>
      <c r="I80" s="16"/>
      <c r="J80" s="134" t="e">
        <f>IF(AND($D80&gt;$D$2/6,$E80&gt;$D$2),$E80*#REF!,"")</f>
        <v>#REF!</v>
      </c>
      <c r="K80" s="135" t="e">
        <f>IF(AND($D80&gt;$D$2/6,$E80&gt;$D$2,OR($E80*#REF!/1000&gt;$S$2,$E80*#REF!/1000&lt;-$S$2)),$E80*#REF!/1000,"")</f>
        <v>#REF!</v>
      </c>
      <c r="L80" s="135"/>
      <c r="M80" s="135" t="e">
        <f>IF($S$3&lt;&gt;"",IF(AND($D80&gt;$D$2/6,$E80&gt;$D$2,$E80*#REF!/1000&gt;$S$2),$E80*#REF!/1000,""),IF(AND($D80&gt;$D$2/6,$E80&gt;$D$2,OR($E80*#REF!/1000&gt;$S$2,$E80*#REF!/1000&lt;-$S$2)),$E80*#REF!/1000,""))</f>
        <v>#REF!</v>
      </c>
      <c r="N80" s="135" t="e">
        <f>IF(AND($D80&gt;$D$2/6,$E80&gt;$D$2),SUM(#REF!)*#REF!/1000,"")</f>
        <v>#REF!</v>
      </c>
      <c r="O80" s="138" t="e">
        <f>IF($S$3&lt;&gt;"",IF(AND($D80&gt;$D$2/6,$E80&gt;$D$2,$E80*#REF!/1000&gt;$S$2),$E80*#REF!/1000,""),IF(AND($D80&gt;$D$2/6,$E80&gt;$D$2,OR($E80*#REF!/1000&gt;$S$2,$E80*#REF!/1000&lt;-$S$2)),$E80*#REF!/1000,""))</f>
        <v>#REF!</v>
      </c>
      <c r="P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Q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R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S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T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U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V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W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X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Y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Z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AA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AB80" s="111" t="e">
        <f>IF($S$3&lt;&gt;"",IF(AND($D80&gt;$D$2/6,$E80&gt;$D$2,$E80*#REF!/1000&gt;$S$2),$E80*#REF!/1000,""),IF(AND($D80&gt;$D$2/6,$E80&gt;$D$2,OR($E80*#REF!/1000&gt;$S$2,$E80*#REF!/1000&lt;-$S$2)),$E80*#REF!/1000,""))</f>
        <v>#REF!</v>
      </c>
      <c r="AC80" s="143" t="e">
        <f>IF($S$3&lt;&gt;"",IF(AND($D80&gt;$D$2/6,$E80&gt;$D$2,$E80*#REF!/1000&gt;$S$2),$E80*#REF!/1000,""),IF(AND($D80&gt;$D$2/6,$E80&gt;$D$2,OR($E80*#REF!/1000&gt;$S$2,$E80*#REF!/1000&lt;-$S$2)),$E80*#REF!/1000,""))</f>
        <v>#REF!</v>
      </c>
      <c r="AD80" s="140" t="e">
        <f>IF(AND($D80&gt;$D$2/6,$E80&gt;$D$2),$E80*#REF!,"")</f>
        <v>#REF!</v>
      </c>
      <c r="AE80" s="113" t="e">
        <f>IF($S$3&lt;&gt;"",IF(AND($D80&gt;$D$2/6,$E80&gt;$D$2,$E80*#REF!/1000&gt;$S$2),$E80*#REF!/1000,""),IF(AND($D80&gt;$D$2/6,$E80&gt;$D$2,OR($E80*#REF!/1000&gt;$S$2,$E80*#REF!/1000&lt;-$S$2)),$E80*#REF!/1000,""))</f>
        <v>#REF!</v>
      </c>
      <c r="AF80" s="113" t="e">
        <f>IF($S$3&lt;&gt;"",IF(AND($D80&gt;$D$2/6,$E80&gt;$D$2,$E80*#REF!/1000&gt;$S$2),$E80*#REF!/1000,""),IF(AND($D80&gt;$D$2/6,$E80&gt;$D$2,OR($E80*#REF!/1000&gt;$S$2,$E80*#REF!/1000&lt;-$S$2)),$E80*#REF!/1000,""))</f>
        <v>#REF!</v>
      </c>
      <c r="AG80" s="113" t="e">
        <f>IF($S$3&lt;&gt;"",IF(AND($D80&gt;$D$2/6,$E80&gt;$D$2,$E80*#REF!/1000&gt;$S$2),$E80*#REF!/1000,""),IF(AND($D80&gt;$D$2/6,$E80&gt;$D$2,OR($E80*#REF!/1000&gt;$S$2,$E80*#REF!/1000&lt;-$S$2)),$E80*#REF!/1000,""))</f>
        <v>#REF!</v>
      </c>
      <c r="AH80" s="113" t="e">
        <f>IF($S$3&lt;&gt;"",IF(AND($D80&gt;$D$2/6,$E80&gt;$D$2,$E80*#REF!/1000&gt;$S$2),$E80*#REF!/1000,""),IF(AND($D80&gt;$D$2/6,$E80&gt;$D$2,OR($E80*#REF!/1000&gt;$S$2,$E80*#REF!/1000&lt;-$S$2)),$E80*#REF!/1000,""))</f>
        <v>#REF!</v>
      </c>
      <c r="AI80" s="113" t="e">
        <f>IF($S$3&lt;&gt;"",IF(AND($D80&gt;$D$2/6,$E80&gt;$D$2,$E80*#REF!/1000&gt;$S$2),$E80*#REF!/1000,""),IF(AND($D80&gt;$D$2/6,$E80&gt;$D$2,OR($E80*#REF!/1000&gt;$S$2,$E80*#REF!/1000&lt;-$S$2)),$E80*#REF!/1000,""))</f>
        <v>#REF!</v>
      </c>
      <c r="AJ80" s="113" t="e">
        <f>IF($S$3&lt;&gt;"",IF(AND($D80&gt;$D$2/6,$E80&gt;$D$2,$E80*#REF!/1000&gt;$S$2),$E80*#REF!/1000,""),IF(AND($D80&gt;$D$2/6,$E80&gt;$D$2,OR($E80*#REF!/1000&gt;$S$2,$E80*#REF!/1000&lt;-$S$2)),$E80*#REF!/1000,""))</f>
        <v>#REF!</v>
      </c>
      <c r="AK80" s="113" t="e">
        <f>IF($S$3&lt;&gt;"",IF(AND($D80&gt;$D$2/6,$E80&gt;$D$2,$E80*#REF!/1000&gt;$S$2),$E80*#REF!/1000,""),IF(AND($D80&gt;$D$2/6,$E80&gt;$D$2,OR($E80*#REF!/1000&gt;$S$2,$E80*#REF!/1000&lt;-$S$2)),$E80*#REF!/1000,""))</f>
        <v>#REF!</v>
      </c>
      <c r="AL80" s="113" t="e">
        <f>IF($S$3&lt;&gt;"",IF(AND($D80&gt;$D$2/6,$E80&gt;$D$2,$E80*#REF!/1000&gt;$S$2),$E80*#REF!/1000,""),IF(AND($D80&gt;$D$2/6,$E80&gt;$D$2,OR($E80*#REF!/1000&gt;$S$2,$E80*#REF!/1000&lt;-$S$2)),$E80*#REF!/1000,""))</f>
        <v>#REF!</v>
      </c>
      <c r="AM80" s="113" t="e">
        <f>IF($S$3&lt;&gt;"",IF(AND($D80&gt;$D$2/6,$E80&gt;$D$2,$E80*#REF!/1000&gt;$S$2),$E80*#REF!/1000,""),IF(AND($D80&gt;$D$2/6,$E80&gt;$D$2,OR($E80*#REF!/1000&gt;$S$2,$E80*#REF!/1000&lt;-$S$2)),$E80*#REF!/1000,""))</f>
        <v>#REF!</v>
      </c>
      <c r="AN80" s="149" t="e">
        <f>IF($S$3&lt;&gt;"",IF(AND($D80&gt;$D$2/6,$E80&gt;$D$2,$E80*#REF!/1000&gt;$S$2),$E80*#REF!/1000,""),IF(AND($D80&gt;$D$2/6,$E80&gt;$D$2,OR($E80*#REF!/1000&gt;$S$2,$E80*#REF!/1000&lt;-$S$2)),$E80*#REF!/1000,""))</f>
        <v>#REF!</v>
      </c>
      <c r="AO80" s="109" t="e">
        <f>IF(AND($D80&gt;$D$2/6,$E80&gt;$D$2),$E80*#REF!,"")</f>
        <v>#REF!</v>
      </c>
      <c r="AP80" s="109" t="e">
        <f>IF(AND($D80&gt;$D$2/6,$E80&gt;$D$2),$E80*#REF!,"")</f>
        <v>#REF!</v>
      </c>
      <c r="AQ80" s="109" t="e">
        <f>IF(AND($D80&gt;$D$2/6,$E80&gt;$D$2),$E80*#REF!,"")</f>
        <v>#REF!</v>
      </c>
      <c r="AR80" s="109" t="e">
        <f>IF(AND($D80&gt;$D$2/6,$E80&gt;$D$2),$E80*#REF!,"")</f>
        <v>#REF!</v>
      </c>
      <c r="AS80" s="109" t="e">
        <f>IF(AND($D80&gt;$D$2/6,$E80&gt;$D$2),$E80*#REF!,"")</f>
        <v>#REF!</v>
      </c>
      <c r="AT80" s="109" t="e">
        <f>IF(AND($D80&gt;$D$2/6,$E80&gt;$D$2),$E80*#REF!,"")</f>
        <v>#REF!</v>
      </c>
      <c r="AU80" s="109" t="e">
        <f>IF(AND($D80&gt;$D$2/6,$E80&gt;$D$2),$E80*#REF!,"")</f>
        <v>#REF!</v>
      </c>
      <c r="AV80" s="109" t="e">
        <f>IF(AND($D80&gt;$D$2/6,$E80&gt;$D$2),$E80*#REF!,"")</f>
        <v>#REF!</v>
      </c>
      <c r="AW80" s="109" t="e">
        <f>IF(AND($D80&gt;$D$2/6,$E80&gt;$D$2),$E80*#REF!,"")</f>
        <v>#REF!</v>
      </c>
      <c r="AX80" s="109" t="e">
        <f>IF(AND($D80&gt;$D$2/6,$E80&gt;$D$2),$E80*#REF!,"")</f>
        <v>#REF!</v>
      </c>
      <c r="AY80" s="6"/>
    </row>
    <row r="81" spans="1:51" ht="12.75" customHeight="1">
      <c r="A81" s="9" t="s">
        <v>350</v>
      </c>
      <c r="B81" s="17" t="s">
        <v>335</v>
      </c>
      <c r="C81" s="18" t="s">
        <v>75</v>
      </c>
      <c r="D81" s="131" t="e">
        <f>#REF!</f>
        <v>#REF!</v>
      </c>
      <c r="E81" s="10" t="e">
        <f>#REF!</f>
        <v>#REF!</v>
      </c>
      <c r="F81" s="11"/>
      <c r="G81" s="134" t="e">
        <f>IF(AND($D81&gt;$D$2/6,$E81&gt;$D$2),SUM(#REF!)*#REF!,"")</f>
        <v>#REF!</v>
      </c>
      <c r="H81" s="109" t="e">
        <f>IF(AND($D81&gt;$D$2/6,$E81&gt;$D$2,$S$3&lt;&gt;""),IF($E81*#REF!&gt;0,$E81*#REF!,""),IF(AND($D81&gt;$D$2/6,$E81&gt;$D$2),$E81*#REF!,""))</f>
        <v>#REF!</v>
      </c>
      <c r="I81" s="16"/>
      <c r="J81" s="134" t="e">
        <f>IF(AND($D81&gt;$D$2/6,$E81&gt;$D$2),$E81*#REF!,"")</f>
        <v>#REF!</v>
      </c>
      <c r="K81" s="135" t="e">
        <f>IF(AND($D81&gt;$D$2/6,$E81&gt;$D$2,OR($E81*#REF!/1000&gt;$S$2,$E81*#REF!/1000&lt;-$S$2)),$E81*#REF!/1000,"")</f>
        <v>#REF!</v>
      </c>
      <c r="L81" s="135"/>
      <c r="M81" s="135" t="e">
        <f>IF($S$3&lt;&gt;"",IF(AND($D81&gt;$D$2/6,$E81&gt;$D$2,$E81*#REF!/1000&gt;$S$2),$E81*#REF!/1000,""),IF(AND($D81&gt;$D$2/6,$E81&gt;$D$2,OR($E81*#REF!/1000&gt;$S$2,$E81*#REF!/1000&lt;-$S$2)),$E81*#REF!/1000,""))</f>
        <v>#REF!</v>
      </c>
      <c r="N81" s="135" t="e">
        <f>IF(AND($D81&gt;$D$2/6,$E81&gt;$D$2),SUM(#REF!)*#REF!/1000,"")</f>
        <v>#REF!</v>
      </c>
      <c r="O81" s="138" t="e">
        <f>IF($S$3&lt;&gt;"",IF(AND($D81&gt;$D$2/6,$E81&gt;$D$2,$E81*#REF!/1000&gt;$S$2),$E81*#REF!/1000,""),IF(AND($D81&gt;$D$2/6,$E81&gt;$D$2,OR($E81*#REF!/1000&gt;$S$2,$E81*#REF!/1000&lt;-$S$2)),$E81*#REF!/1000,""))</f>
        <v>#REF!</v>
      </c>
      <c r="P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Q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R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S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T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U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V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W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X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Y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Z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AA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AB81" s="111" t="e">
        <f>IF($S$3&lt;&gt;"",IF(AND($D81&gt;$D$2/6,$E81&gt;$D$2,$E81*#REF!/1000&gt;$S$2),$E81*#REF!/1000,""),IF(AND($D81&gt;$D$2/6,$E81&gt;$D$2,OR($E81*#REF!/1000&gt;$S$2,$E81*#REF!/1000&lt;-$S$2)),$E81*#REF!/1000,""))</f>
        <v>#REF!</v>
      </c>
      <c r="AC81" s="143" t="e">
        <f>IF($S$3&lt;&gt;"",IF(AND($D81&gt;$D$2/6,$E81&gt;$D$2,$E81*#REF!/1000&gt;$S$2),$E81*#REF!/1000,""),IF(AND($D81&gt;$D$2/6,$E81&gt;$D$2,OR($E81*#REF!/1000&gt;$S$2,$E81*#REF!/1000&lt;-$S$2)),$E81*#REF!/1000,""))</f>
        <v>#REF!</v>
      </c>
      <c r="AD81" s="140" t="e">
        <f>IF(AND($D81&gt;$D$2/6,$E81&gt;$D$2),$E81*#REF!,"")</f>
        <v>#REF!</v>
      </c>
      <c r="AE81" s="113" t="e">
        <f>IF($S$3&lt;&gt;"",IF(AND($D81&gt;$D$2/6,$E81&gt;$D$2,$E81*#REF!/1000&gt;$S$2),$E81*#REF!/1000,""),IF(AND($D81&gt;$D$2/6,$E81&gt;$D$2,OR($E81*#REF!/1000&gt;$S$2,$E81*#REF!/1000&lt;-$S$2)),$E81*#REF!/1000,""))</f>
        <v>#REF!</v>
      </c>
      <c r="AF81" s="113" t="e">
        <f>IF($S$3&lt;&gt;"",IF(AND($D81&gt;$D$2/6,$E81&gt;$D$2,$E81*#REF!/1000&gt;$S$2),$E81*#REF!/1000,""),IF(AND($D81&gt;$D$2/6,$E81&gt;$D$2,OR($E81*#REF!/1000&gt;$S$2,$E81*#REF!/1000&lt;-$S$2)),$E81*#REF!/1000,""))</f>
        <v>#REF!</v>
      </c>
      <c r="AG81" s="113" t="e">
        <f>IF($S$3&lt;&gt;"",IF(AND($D81&gt;$D$2/6,$E81&gt;$D$2,$E81*#REF!/1000&gt;$S$2),$E81*#REF!/1000,""),IF(AND($D81&gt;$D$2/6,$E81&gt;$D$2,OR($E81*#REF!/1000&gt;$S$2,$E81*#REF!/1000&lt;-$S$2)),$E81*#REF!/1000,""))</f>
        <v>#REF!</v>
      </c>
      <c r="AH81" s="113" t="e">
        <f>IF($S$3&lt;&gt;"",IF(AND($D81&gt;$D$2/6,$E81&gt;$D$2,$E81*#REF!/1000&gt;$S$2),$E81*#REF!/1000,""),IF(AND($D81&gt;$D$2/6,$E81&gt;$D$2,OR($E81*#REF!/1000&gt;$S$2,$E81*#REF!/1000&lt;-$S$2)),$E81*#REF!/1000,""))</f>
        <v>#REF!</v>
      </c>
      <c r="AI81" s="113" t="e">
        <f>IF($S$3&lt;&gt;"",IF(AND($D81&gt;$D$2/6,$E81&gt;$D$2,$E81*#REF!/1000&gt;$S$2),$E81*#REF!/1000,""),IF(AND($D81&gt;$D$2/6,$E81&gt;$D$2,OR($E81*#REF!/1000&gt;$S$2,$E81*#REF!/1000&lt;-$S$2)),$E81*#REF!/1000,""))</f>
        <v>#REF!</v>
      </c>
      <c r="AJ81" s="113" t="e">
        <f>IF($S$3&lt;&gt;"",IF(AND($D81&gt;$D$2/6,$E81&gt;$D$2,$E81*#REF!/1000&gt;$S$2),$E81*#REF!/1000,""),IF(AND($D81&gt;$D$2/6,$E81&gt;$D$2,OR($E81*#REF!/1000&gt;$S$2,$E81*#REF!/1000&lt;-$S$2)),$E81*#REF!/1000,""))</f>
        <v>#REF!</v>
      </c>
      <c r="AK81" s="113" t="e">
        <f>IF($S$3&lt;&gt;"",IF(AND($D81&gt;$D$2/6,$E81&gt;$D$2,$E81*#REF!/1000&gt;$S$2),$E81*#REF!/1000,""),IF(AND($D81&gt;$D$2/6,$E81&gt;$D$2,OR($E81*#REF!/1000&gt;$S$2,$E81*#REF!/1000&lt;-$S$2)),$E81*#REF!/1000,""))</f>
        <v>#REF!</v>
      </c>
      <c r="AL81" s="113" t="e">
        <f>IF($S$3&lt;&gt;"",IF(AND($D81&gt;$D$2/6,$E81&gt;$D$2,$E81*#REF!/1000&gt;$S$2),$E81*#REF!/1000,""),IF(AND($D81&gt;$D$2/6,$E81&gt;$D$2,OR($E81*#REF!/1000&gt;$S$2,$E81*#REF!/1000&lt;-$S$2)),$E81*#REF!/1000,""))</f>
        <v>#REF!</v>
      </c>
      <c r="AM81" s="113" t="e">
        <f>IF($S$3&lt;&gt;"",IF(AND($D81&gt;$D$2/6,$E81&gt;$D$2,$E81*#REF!/1000&gt;$S$2),$E81*#REF!/1000,""),IF(AND($D81&gt;$D$2/6,$E81&gt;$D$2,OR($E81*#REF!/1000&gt;$S$2,$E81*#REF!/1000&lt;-$S$2)),$E81*#REF!/1000,""))</f>
        <v>#REF!</v>
      </c>
      <c r="AN81" s="149" t="e">
        <f>IF($S$3&lt;&gt;"",IF(AND($D81&gt;$D$2/6,$E81&gt;$D$2,$E81*#REF!/1000&gt;$S$2),$E81*#REF!/1000,""),IF(AND($D81&gt;$D$2/6,$E81&gt;$D$2,OR($E81*#REF!/1000&gt;$S$2,$E81*#REF!/1000&lt;-$S$2)),$E81*#REF!/1000,""))</f>
        <v>#REF!</v>
      </c>
      <c r="AO81" s="109" t="e">
        <f>IF(AND($D81&gt;$D$2/6,$E81&gt;$D$2),$E81*#REF!,"")</f>
        <v>#REF!</v>
      </c>
      <c r="AP81" s="109" t="e">
        <f>IF(AND($D81&gt;$D$2/6,$E81&gt;$D$2),$E81*#REF!,"")</f>
        <v>#REF!</v>
      </c>
      <c r="AQ81" s="109" t="e">
        <f>IF(AND($D81&gt;$D$2/6,$E81&gt;$D$2),$E81*#REF!,"")</f>
        <v>#REF!</v>
      </c>
      <c r="AR81" s="109" t="e">
        <f>IF(AND($D81&gt;$D$2/6,$E81&gt;$D$2),$E81*#REF!,"")</f>
        <v>#REF!</v>
      </c>
      <c r="AS81" s="109" t="e">
        <f>IF(AND($D81&gt;$D$2/6,$E81&gt;$D$2),$E81*#REF!,"")</f>
        <v>#REF!</v>
      </c>
      <c r="AT81" s="109" t="e">
        <f>IF(AND($D81&gt;$D$2/6,$E81&gt;$D$2),$E81*#REF!,"")</f>
        <v>#REF!</v>
      </c>
      <c r="AU81" s="109" t="e">
        <f>IF(AND($D81&gt;$D$2/6,$E81&gt;$D$2),$E81*#REF!,"")</f>
        <v>#REF!</v>
      </c>
      <c r="AV81" s="109" t="e">
        <f>IF(AND($D81&gt;$D$2/6,$E81&gt;$D$2),$E81*#REF!,"")</f>
        <v>#REF!</v>
      </c>
      <c r="AW81" s="109" t="e">
        <f>IF(AND($D81&gt;$D$2/6,$E81&gt;$D$2),$E81*#REF!,"")</f>
        <v>#REF!</v>
      </c>
      <c r="AX81" s="109" t="e">
        <f>IF(AND($D81&gt;$D$2/6,$E81&gt;$D$2),$E81*#REF!,"")</f>
        <v>#REF!</v>
      </c>
      <c r="AY81" s="6"/>
    </row>
    <row r="82" spans="1:51" ht="12.75" customHeight="1">
      <c r="A82" s="9" t="s">
        <v>350</v>
      </c>
      <c r="B82" s="17" t="s">
        <v>335</v>
      </c>
      <c r="C82" s="18" t="s">
        <v>76</v>
      </c>
      <c r="D82" s="131" t="e">
        <f>#REF!</f>
        <v>#REF!</v>
      </c>
      <c r="E82" s="10" t="e">
        <f>#REF!</f>
        <v>#REF!</v>
      </c>
      <c r="F82" s="11"/>
      <c r="G82" s="134" t="e">
        <f>IF(AND($D82&gt;$D$2/6,$E82&gt;$D$2),SUM(#REF!)*#REF!,"")</f>
        <v>#REF!</v>
      </c>
      <c r="H82" s="109" t="e">
        <f>IF(AND($D82&gt;$D$2/6,$E82&gt;$D$2,$S$3&lt;&gt;""),IF($E82*#REF!&gt;0,$E82*#REF!,""),IF(AND($D82&gt;$D$2/6,$E82&gt;$D$2),$E82*#REF!,""))</f>
        <v>#REF!</v>
      </c>
      <c r="I82" s="16"/>
      <c r="J82" s="134" t="e">
        <f>IF(AND($D82&gt;$D$2/6,$E82&gt;$D$2),$E82*#REF!,"")</f>
        <v>#REF!</v>
      </c>
      <c r="K82" s="135" t="e">
        <f>IF(AND($D82&gt;$D$2/6,$E82&gt;$D$2,OR($E82*#REF!/1000&gt;$S$2,$E82*#REF!/1000&lt;-$S$2)),$E82*#REF!/1000,"")</f>
        <v>#REF!</v>
      </c>
      <c r="L82" s="135"/>
      <c r="M82" s="135" t="e">
        <f>IF($S$3&lt;&gt;"",IF(AND($D82&gt;$D$2/6,$E82&gt;$D$2,$E82*#REF!/1000&gt;$S$2),$E82*#REF!/1000,""),IF(AND($D82&gt;$D$2/6,$E82&gt;$D$2,OR($E82*#REF!/1000&gt;$S$2,$E82*#REF!/1000&lt;-$S$2)),$E82*#REF!/1000,""))</f>
        <v>#REF!</v>
      </c>
      <c r="N82" s="135" t="e">
        <f>IF(AND($D82&gt;$D$2/6,$E82&gt;$D$2),SUM(#REF!)*#REF!/1000,"")</f>
        <v>#REF!</v>
      </c>
      <c r="O82" s="138" t="e">
        <f>IF($S$3&lt;&gt;"",IF(AND($D82&gt;$D$2/6,$E82&gt;$D$2,$E82*#REF!/1000&gt;$S$2),$E82*#REF!/1000,""),IF(AND($D82&gt;$D$2/6,$E82&gt;$D$2,OR($E82*#REF!/1000&gt;$S$2,$E82*#REF!/1000&lt;-$S$2)),$E82*#REF!/1000,""))</f>
        <v>#REF!</v>
      </c>
      <c r="P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Q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R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S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T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U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V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W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X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Y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Z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AA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AB82" s="111" t="e">
        <f>IF($S$3&lt;&gt;"",IF(AND($D82&gt;$D$2/6,$E82&gt;$D$2,$E82*#REF!/1000&gt;$S$2),$E82*#REF!/1000,""),IF(AND($D82&gt;$D$2/6,$E82&gt;$D$2,OR($E82*#REF!/1000&gt;$S$2,$E82*#REF!/1000&lt;-$S$2)),$E82*#REF!/1000,""))</f>
        <v>#REF!</v>
      </c>
      <c r="AC82" s="143" t="e">
        <f>IF($S$3&lt;&gt;"",IF(AND($D82&gt;$D$2/6,$E82&gt;$D$2,$E82*#REF!/1000&gt;$S$2),$E82*#REF!/1000,""),IF(AND($D82&gt;$D$2/6,$E82&gt;$D$2,OR($E82*#REF!/1000&gt;$S$2,$E82*#REF!/1000&lt;-$S$2)),$E82*#REF!/1000,""))</f>
        <v>#REF!</v>
      </c>
      <c r="AD82" s="140" t="e">
        <f>IF(AND($D82&gt;$D$2/6,$E82&gt;$D$2),$E82*#REF!,"")</f>
        <v>#REF!</v>
      </c>
      <c r="AE82" s="113" t="e">
        <f>IF($S$3&lt;&gt;"",IF(AND($D82&gt;$D$2/6,$E82&gt;$D$2,$E82*#REF!/1000&gt;$S$2),$E82*#REF!/1000,""),IF(AND($D82&gt;$D$2/6,$E82&gt;$D$2,OR($E82*#REF!/1000&gt;$S$2,$E82*#REF!/1000&lt;-$S$2)),$E82*#REF!/1000,""))</f>
        <v>#REF!</v>
      </c>
      <c r="AF82" s="113" t="e">
        <f>IF($S$3&lt;&gt;"",IF(AND($D82&gt;$D$2/6,$E82&gt;$D$2,$E82*#REF!/1000&gt;$S$2),$E82*#REF!/1000,""),IF(AND($D82&gt;$D$2/6,$E82&gt;$D$2,OR($E82*#REF!/1000&gt;$S$2,$E82*#REF!/1000&lt;-$S$2)),$E82*#REF!/1000,""))</f>
        <v>#REF!</v>
      </c>
      <c r="AG82" s="113" t="e">
        <f>IF($S$3&lt;&gt;"",IF(AND($D82&gt;$D$2/6,$E82&gt;$D$2,$E82*#REF!/1000&gt;$S$2),$E82*#REF!/1000,""),IF(AND($D82&gt;$D$2/6,$E82&gt;$D$2,OR($E82*#REF!/1000&gt;$S$2,$E82*#REF!/1000&lt;-$S$2)),$E82*#REF!/1000,""))</f>
        <v>#REF!</v>
      </c>
      <c r="AH82" s="113" t="e">
        <f>IF($S$3&lt;&gt;"",IF(AND($D82&gt;$D$2/6,$E82&gt;$D$2,$E82*#REF!/1000&gt;$S$2),$E82*#REF!/1000,""),IF(AND($D82&gt;$D$2/6,$E82&gt;$D$2,OR($E82*#REF!/1000&gt;$S$2,$E82*#REF!/1000&lt;-$S$2)),$E82*#REF!/1000,""))</f>
        <v>#REF!</v>
      </c>
      <c r="AI82" s="113" t="e">
        <f>IF($S$3&lt;&gt;"",IF(AND($D82&gt;$D$2/6,$E82&gt;$D$2,$E82*#REF!/1000&gt;$S$2),$E82*#REF!/1000,""),IF(AND($D82&gt;$D$2/6,$E82&gt;$D$2,OR($E82*#REF!/1000&gt;$S$2,$E82*#REF!/1000&lt;-$S$2)),$E82*#REF!/1000,""))</f>
        <v>#REF!</v>
      </c>
      <c r="AJ82" s="113" t="e">
        <f>IF($S$3&lt;&gt;"",IF(AND($D82&gt;$D$2/6,$E82&gt;$D$2,$E82*#REF!/1000&gt;$S$2),$E82*#REF!/1000,""),IF(AND($D82&gt;$D$2/6,$E82&gt;$D$2,OR($E82*#REF!/1000&gt;$S$2,$E82*#REF!/1000&lt;-$S$2)),$E82*#REF!/1000,""))</f>
        <v>#REF!</v>
      </c>
      <c r="AK82" s="113" t="e">
        <f>IF($S$3&lt;&gt;"",IF(AND($D82&gt;$D$2/6,$E82&gt;$D$2,$E82*#REF!/1000&gt;$S$2),$E82*#REF!/1000,""),IF(AND($D82&gt;$D$2/6,$E82&gt;$D$2,OR($E82*#REF!/1000&gt;$S$2,$E82*#REF!/1000&lt;-$S$2)),$E82*#REF!/1000,""))</f>
        <v>#REF!</v>
      </c>
      <c r="AL82" s="113" t="e">
        <f>IF($S$3&lt;&gt;"",IF(AND($D82&gt;$D$2/6,$E82&gt;$D$2,$E82*#REF!/1000&gt;$S$2),$E82*#REF!/1000,""),IF(AND($D82&gt;$D$2/6,$E82&gt;$D$2,OR($E82*#REF!/1000&gt;$S$2,$E82*#REF!/1000&lt;-$S$2)),$E82*#REF!/1000,""))</f>
        <v>#REF!</v>
      </c>
      <c r="AM82" s="113" t="e">
        <f>IF($S$3&lt;&gt;"",IF(AND($D82&gt;$D$2/6,$E82&gt;$D$2,$E82*#REF!/1000&gt;$S$2),$E82*#REF!/1000,""),IF(AND($D82&gt;$D$2/6,$E82&gt;$D$2,OR($E82*#REF!/1000&gt;$S$2,$E82*#REF!/1000&lt;-$S$2)),$E82*#REF!/1000,""))</f>
        <v>#REF!</v>
      </c>
      <c r="AN82" s="149" t="e">
        <f>IF($S$3&lt;&gt;"",IF(AND($D82&gt;$D$2/6,$E82&gt;$D$2,$E82*#REF!/1000&gt;$S$2),$E82*#REF!/1000,""),IF(AND($D82&gt;$D$2/6,$E82&gt;$D$2,OR($E82*#REF!/1000&gt;$S$2,$E82*#REF!/1000&lt;-$S$2)),$E82*#REF!/1000,""))</f>
        <v>#REF!</v>
      </c>
      <c r="AO82" s="109" t="e">
        <f>IF(AND($D82&gt;$D$2/6,$E82&gt;$D$2),$E82*#REF!,"")</f>
        <v>#REF!</v>
      </c>
      <c r="AP82" s="109" t="e">
        <f>IF(AND($D82&gt;$D$2/6,$E82&gt;$D$2),$E82*#REF!,"")</f>
        <v>#REF!</v>
      </c>
      <c r="AQ82" s="109" t="e">
        <f>IF(AND($D82&gt;$D$2/6,$E82&gt;$D$2),$E82*#REF!,"")</f>
        <v>#REF!</v>
      </c>
      <c r="AR82" s="109" t="e">
        <f>IF(AND($D82&gt;$D$2/6,$E82&gt;$D$2),$E82*#REF!,"")</f>
        <v>#REF!</v>
      </c>
      <c r="AS82" s="109" t="e">
        <f>IF(AND($D82&gt;$D$2/6,$E82&gt;$D$2),$E82*#REF!,"")</f>
        <v>#REF!</v>
      </c>
      <c r="AT82" s="109" t="e">
        <f>IF(AND($D82&gt;$D$2/6,$E82&gt;$D$2),$E82*#REF!,"")</f>
        <v>#REF!</v>
      </c>
      <c r="AU82" s="109" t="e">
        <f>IF(AND($D82&gt;$D$2/6,$E82&gt;$D$2),$E82*#REF!,"")</f>
        <v>#REF!</v>
      </c>
      <c r="AV82" s="109" t="e">
        <f>IF(AND($D82&gt;$D$2/6,$E82&gt;$D$2),$E82*#REF!,"")</f>
        <v>#REF!</v>
      </c>
      <c r="AW82" s="109" t="e">
        <f>IF(AND($D82&gt;$D$2/6,$E82&gt;$D$2),$E82*#REF!,"")</f>
        <v>#REF!</v>
      </c>
      <c r="AX82" s="109" t="e">
        <f>IF(AND($D82&gt;$D$2/6,$E82&gt;$D$2),$E82*#REF!,"")</f>
        <v>#REF!</v>
      </c>
      <c r="AY82" s="6"/>
    </row>
    <row r="83" spans="1:51" ht="12.75" customHeight="1">
      <c r="A83" s="9" t="s">
        <v>350</v>
      </c>
      <c r="B83" s="17" t="s">
        <v>335</v>
      </c>
      <c r="C83" s="18" t="s">
        <v>77</v>
      </c>
      <c r="D83" s="131" t="e">
        <f>#REF!</f>
        <v>#REF!</v>
      </c>
      <c r="E83" s="10" t="e">
        <f>#REF!</f>
        <v>#REF!</v>
      </c>
      <c r="F83" s="11"/>
      <c r="G83" s="134" t="e">
        <f>IF(AND($D83&gt;$D$2/6,$E83&gt;$D$2),SUM(#REF!)*#REF!,"")</f>
        <v>#REF!</v>
      </c>
      <c r="H83" s="109" t="e">
        <f>IF(AND($D83&gt;$D$2/6,$E83&gt;$D$2,$S$3&lt;&gt;""),IF($E83*#REF!&gt;0,$E83*#REF!,""),IF(AND($D83&gt;$D$2/6,$E83&gt;$D$2),$E83*#REF!,""))</f>
        <v>#REF!</v>
      </c>
      <c r="I83" s="16"/>
      <c r="J83" s="134" t="e">
        <f>IF(AND($D83&gt;$D$2/6,$E83&gt;$D$2),$E83*#REF!,"")</f>
        <v>#REF!</v>
      </c>
      <c r="K83" s="135" t="e">
        <f>IF(AND($D83&gt;$D$2/6,$E83&gt;$D$2,OR($E83*#REF!/1000&gt;$S$2,$E83*#REF!/1000&lt;-$S$2)),$E83*#REF!/1000,"")</f>
        <v>#REF!</v>
      </c>
      <c r="L83" s="135"/>
      <c r="M83" s="135" t="e">
        <f>IF($S$3&lt;&gt;"",IF(AND($D83&gt;$D$2/6,$E83&gt;$D$2,$E83*#REF!/1000&gt;$S$2),$E83*#REF!/1000,""),IF(AND($D83&gt;$D$2/6,$E83&gt;$D$2,OR($E83*#REF!/1000&gt;$S$2,$E83*#REF!/1000&lt;-$S$2)),$E83*#REF!/1000,""))</f>
        <v>#REF!</v>
      </c>
      <c r="N83" s="135" t="e">
        <f>IF(AND($D83&gt;$D$2/6,$E83&gt;$D$2),SUM(#REF!)*#REF!/1000,"")</f>
        <v>#REF!</v>
      </c>
      <c r="O83" s="138" t="e">
        <f>IF($S$3&lt;&gt;"",IF(AND($D83&gt;$D$2/6,$E83&gt;$D$2,$E83*#REF!/1000&gt;$S$2),$E83*#REF!/1000,""),IF(AND($D83&gt;$D$2/6,$E83&gt;$D$2,OR($E83*#REF!/1000&gt;$S$2,$E83*#REF!/1000&lt;-$S$2)),$E83*#REF!/1000,""))</f>
        <v>#REF!</v>
      </c>
      <c r="P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Q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R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S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T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U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V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W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X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Y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Z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AA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AB83" s="111" t="e">
        <f>IF($S$3&lt;&gt;"",IF(AND($D83&gt;$D$2/6,$E83&gt;$D$2,$E83*#REF!/1000&gt;$S$2),$E83*#REF!/1000,""),IF(AND($D83&gt;$D$2/6,$E83&gt;$D$2,OR($E83*#REF!/1000&gt;$S$2,$E83*#REF!/1000&lt;-$S$2)),$E83*#REF!/1000,""))</f>
        <v>#REF!</v>
      </c>
      <c r="AC83" s="143" t="e">
        <f>IF($S$3&lt;&gt;"",IF(AND($D83&gt;$D$2/6,$E83&gt;$D$2,$E83*#REF!/1000&gt;$S$2),$E83*#REF!/1000,""),IF(AND($D83&gt;$D$2/6,$E83&gt;$D$2,OR($E83*#REF!/1000&gt;$S$2,$E83*#REF!/1000&lt;-$S$2)),$E83*#REF!/1000,""))</f>
        <v>#REF!</v>
      </c>
      <c r="AD83" s="140" t="e">
        <f>IF(AND($D83&gt;$D$2/6,$E83&gt;$D$2),$E83*#REF!,"")</f>
        <v>#REF!</v>
      </c>
      <c r="AE83" s="113" t="e">
        <f>IF($S$3&lt;&gt;"",IF(AND($D83&gt;$D$2/6,$E83&gt;$D$2,$E83*#REF!/1000&gt;$S$2),$E83*#REF!/1000,""),IF(AND($D83&gt;$D$2/6,$E83&gt;$D$2,OR($E83*#REF!/1000&gt;$S$2,$E83*#REF!/1000&lt;-$S$2)),$E83*#REF!/1000,""))</f>
        <v>#REF!</v>
      </c>
      <c r="AF83" s="113" t="e">
        <f>IF($S$3&lt;&gt;"",IF(AND($D83&gt;$D$2/6,$E83&gt;$D$2,$E83*#REF!/1000&gt;$S$2),$E83*#REF!/1000,""),IF(AND($D83&gt;$D$2/6,$E83&gt;$D$2,OR($E83*#REF!/1000&gt;$S$2,$E83*#REF!/1000&lt;-$S$2)),$E83*#REF!/1000,""))</f>
        <v>#REF!</v>
      </c>
      <c r="AG83" s="113" t="e">
        <f>IF($S$3&lt;&gt;"",IF(AND($D83&gt;$D$2/6,$E83&gt;$D$2,$E83*#REF!/1000&gt;$S$2),$E83*#REF!/1000,""),IF(AND($D83&gt;$D$2/6,$E83&gt;$D$2,OR($E83*#REF!/1000&gt;$S$2,$E83*#REF!/1000&lt;-$S$2)),$E83*#REF!/1000,""))</f>
        <v>#REF!</v>
      </c>
      <c r="AH83" s="113" t="e">
        <f>IF($S$3&lt;&gt;"",IF(AND($D83&gt;$D$2/6,$E83&gt;$D$2,$E83*#REF!/1000&gt;$S$2),$E83*#REF!/1000,""),IF(AND($D83&gt;$D$2/6,$E83&gt;$D$2,OR($E83*#REF!/1000&gt;$S$2,$E83*#REF!/1000&lt;-$S$2)),$E83*#REF!/1000,""))</f>
        <v>#REF!</v>
      </c>
      <c r="AI83" s="113" t="e">
        <f>IF($S$3&lt;&gt;"",IF(AND($D83&gt;$D$2/6,$E83&gt;$D$2,$E83*#REF!/1000&gt;$S$2),$E83*#REF!/1000,""),IF(AND($D83&gt;$D$2/6,$E83&gt;$D$2,OR($E83*#REF!/1000&gt;$S$2,$E83*#REF!/1000&lt;-$S$2)),$E83*#REF!/1000,""))</f>
        <v>#REF!</v>
      </c>
      <c r="AJ83" s="113" t="e">
        <f>IF($S$3&lt;&gt;"",IF(AND($D83&gt;$D$2/6,$E83&gt;$D$2,$E83*#REF!/1000&gt;$S$2),$E83*#REF!/1000,""),IF(AND($D83&gt;$D$2/6,$E83&gt;$D$2,OR($E83*#REF!/1000&gt;$S$2,$E83*#REF!/1000&lt;-$S$2)),$E83*#REF!/1000,""))</f>
        <v>#REF!</v>
      </c>
      <c r="AK83" s="113" t="e">
        <f>IF($S$3&lt;&gt;"",IF(AND($D83&gt;$D$2/6,$E83&gt;$D$2,$E83*#REF!/1000&gt;$S$2),$E83*#REF!/1000,""),IF(AND($D83&gt;$D$2/6,$E83&gt;$D$2,OR($E83*#REF!/1000&gt;$S$2,$E83*#REF!/1000&lt;-$S$2)),$E83*#REF!/1000,""))</f>
        <v>#REF!</v>
      </c>
      <c r="AL83" s="113" t="e">
        <f>IF($S$3&lt;&gt;"",IF(AND($D83&gt;$D$2/6,$E83&gt;$D$2,$E83*#REF!/1000&gt;$S$2),$E83*#REF!/1000,""),IF(AND($D83&gt;$D$2/6,$E83&gt;$D$2,OR($E83*#REF!/1000&gt;$S$2,$E83*#REF!/1000&lt;-$S$2)),$E83*#REF!/1000,""))</f>
        <v>#REF!</v>
      </c>
      <c r="AM83" s="113" t="e">
        <f>IF($S$3&lt;&gt;"",IF(AND($D83&gt;$D$2/6,$E83&gt;$D$2,$E83*#REF!/1000&gt;$S$2),$E83*#REF!/1000,""),IF(AND($D83&gt;$D$2/6,$E83&gt;$D$2,OR($E83*#REF!/1000&gt;$S$2,$E83*#REF!/1000&lt;-$S$2)),$E83*#REF!/1000,""))</f>
        <v>#REF!</v>
      </c>
      <c r="AN83" s="149" t="e">
        <f>IF($S$3&lt;&gt;"",IF(AND($D83&gt;$D$2/6,$E83&gt;$D$2,$E83*#REF!/1000&gt;$S$2),$E83*#REF!/1000,""),IF(AND($D83&gt;$D$2/6,$E83&gt;$D$2,OR($E83*#REF!/1000&gt;$S$2,$E83*#REF!/1000&lt;-$S$2)),$E83*#REF!/1000,""))</f>
        <v>#REF!</v>
      </c>
      <c r="AO83" s="109" t="e">
        <f>IF(AND($D83&gt;$D$2/6,$E83&gt;$D$2),$E83*#REF!,"")</f>
        <v>#REF!</v>
      </c>
      <c r="AP83" s="109" t="e">
        <f>IF(AND($D83&gt;$D$2/6,$E83&gt;$D$2),$E83*#REF!,"")</f>
        <v>#REF!</v>
      </c>
      <c r="AQ83" s="109" t="e">
        <f>IF(AND($D83&gt;$D$2/6,$E83&gt;$D$2),$E83*#REF!,"")</f>
        <v>#REF!</v>
      </c>
      <c r="AR83" s="109" t="e">
        <f>IF(AND($D83&gt;$D$2/6,$E83&gt;$D$2),$E83*#REF!,"")</f>
        <v>#REF!</v>
      </c>
      <c r="AS83" s="109" t="e">
        <f>IF(AND($D83&gt;$D$2/6,$E83&gt;$D$2),$E83*#REF!,"")</f>
        <v>#REF!</v>
      </c>
      <c r="AT83" s="109" t="e">
        <f>IF(AND($D83&gt;$D$2/6,$E83&gt;$D$2),$E83*#REF!,"")</f>
        <v>#REF!</v>
      </c>
      <c r="AU83" s="109" t="e">
        <f>IF(AND($D83&gt;$D$2/6,$E83&gt;$D$2),$E83*#REF!,"")</f>
        <v>#REF!</v>
      </c>
      <c r="AV83" s="109" t="e">
        <f>IF(AND($D83&gt;$D$2/6,$E83&gt;$D$2),$E83*#REF!,"")</f>
        <v>#REF!</v>
      </c>
      <c r="AW83" s="109" t="e">
        <f>IF(AND($D83&gt;$D$2/6,$E83&gt;$D$2),$E83*#REF!,"")</f>
        <v>#REF!</v>
      </c>
      <c r="AX83" s="109" t="e">
        <f>IF(AND($D83&gt;$D$2/6,$E83&gt;$D$2),$E83*#REF!,"")</f>
        <v>#REF!</v>
      </c>
      <c r="AY83" s="6"/>
    </row>
    <row r="84" spans="1:51" ht="18.75" customHeight="1">
      <c r="A84" s="9" t="s">
        <v>350</v>
      </c>
      <c r="B84" s="17" t="s">
        <v>335</v>
      </c>
      <c r="C84" s="18" t="s">
        <v>78</v>
      </c>
      <c r="D84" s="131" t="e">
        <f>#REF!</f>
        <v>#REF!</v>
      </c>
      <c r="E84" s="10" t="e">
        <f>#REF!</f>
        <v>#REF!</v>
      </c>
      <c r="F84" s="11"/>
      <c r="G84" s="134" t="e">
        <f>IF(AND($D84&gt;$D$2/6,$E84&gt;$D$2),SUM(#REF!)*#REF!,"")</f>
        <v>#REF!</v>
      </c>
      <c r="H84" s="109" t="e">
        <f>IF(AND($D84&gt;$D$2/6,$E84&gt;$D$2,$S$3&lt;&gt;""),IF($E84*#REF!&gt;0,$E84*#REF!,""),IF(AND($D84&gt;$D$2/6,$E84&gt;$D$2),$E84*#REF!,""))</f>
        <v>#REF!</v>
      </c>
      <c r="I84" s="16"/>
      <c r="J84" s="134" t="e">
        <f>IF(AND($D84&gt;$D$2/6,$E84&gt;$D$2),$E84*#REF!,"")</f>
        <v>#REF!</v>
      </c>
      <c r="K84" s="135" t="e">
        <f>IF(AND($D84&gt;$D$2/6,$E84&gt;$D$2,OR($E84*#REF!/1000&gt;$S$2,$E84*#REF!/1000&lt;-$S$2)),$E84*#REF!/1000,"")</f>
        <v>#REF!</v>
      </c>
      <c r="L84" s="135"/>
      <c r="M84" s="135" t="e">
        <f>IF($S$3&lt;&gt;"",IF(AND($D84&gt;$D$2/6,$E84&gt;$D$2,$E84*#REF!/1000&gt;$S$2),$E84*#REF!/1000,""),IF(AND($D84&gt;$D$2/6,$E84&gt;$D$2,OR($E84*#REF!/1000&gt;$S$2,$E84*#REF!/1000&lt;-$S$2)),$E84*#REF!/1000,""))</f>
        <v>#REF!</v>
      </c>
      <c r="N84" s="135" t="e">
        <f>IF(AND($D84&gt;$D$2/6,$E84&gt;$D$2),SUM(#REF!)*#REF!/1000,"")</f>
        <v>#REF!</v>
      </c>
      <c r="O84" s="138" t="e">
        <f>IF($S$3&lt;&gt;"",IF(AND($D84&gt;$D$2/6,$E84&gt;$D$2,$E84*#REF!/1000&gt;$S$2),$E84*#REF!/1000,""),IF(AND($D84&gt;$D$2/6,$E84&gt;$D$2,OR($E84*#REF!/1000&gt;$S$2,$E84*#REF!/1000&lt;-$S$2)),$E84*#REF!/1000,""))</f>
        <v>#REF!</v>
      </c>
      <c r="P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Q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R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S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T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U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V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W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X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Y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Z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AA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AB84" s="111" t="e">
        <f>IF($S$3&lt;&gt;"",IF(AND($D84&gt;$D$2/6,$E84&gt;$D$2,$E84*#REF!/1000&gt;$S$2),$E84*#REF!/1000,""),IF(AND($D84&gt;$D$2/6,$E84&gt;$D$2,OR($E84*#REF!/1000&gt;$S$2,$E84*#REF!/1000&lt;-$S$2)),$E84*#REF!/1000,""))</f>
        <v>#REF!</v>
      </c>
      <c r="AC84" s="143" t="e">
        <f>IF($S$3&lt;&gt;"",IF(AND($D84&gt;$D$2/6,$E84&gt;$D$2,$E84*#REF!/1000&gt;$S$2),$E84*#REF!/1000,""),IF(AND($D84&gt;$D$2/6,$E84&gt;$D$2,OR($E84*#REF!/1000&gt;$S$2,$E84*#REF!/1000&lt;-$S$2)),$E84*#REF!/1000,""))</f>
        <v>#REF!</v>
      </c>
      <c r="AD84" s="140" t="e">
        <f>IF(AND($D84&gt;$D$2/6,$E84&gt;$D$2),$E84*#REF!,"")</f>
        <v>#REF!</v>
      </c>
      <c r="AE84" s="113" t="e">
        <f>IF($S$3&lt;&gt;"",IF(AND($D84&gt;$D$2/6,$E84&gt;$D$2,$E84*#REF!/1000&gt;$S$2),$E84*#REF!/1000,""),IF(AND($D84&gt;$D$2/6,$E84&gt;$D$2,OR($E84*#REF!/1000&gt;$S$2,$E84*#REF!/1000&lt;-$S$2)),$E84*#REF!/1000,""))</f>
        <v>#REF!</v>
      </c>
      <c r="AF84" s="113" t="e">
        <f>IF($S$3&lt;&gt;"",IF(AND($D84&gt;$D$2/6,$E84&gt;$D$2,$E84*#REF!/1000&gt;$S$2),$E84*#REF!/1000,""),IF(AND($D84&gt;$D$2/6,$E84&gt;$D$2,OR($E84*#REF!/1000&gt;$S$2,$E84*#REF!/1000&lt;-$S$2)),$E84*#REF!/1000,""))</f>
        <v>#REF!</v>
      </c>
      <c r="AG84" s="113" t="e">
        <f>IF($S$3&lt;&gt;"",IF(AND($D84&gt;$D$2/6,$E84&gt;$D$2,$E84*#REF!/1000&gt;$S$2),$E84*#REF!/1000,""),IF(AND($D84&gt;$D$2/6,$E84&gt;$D$2,OR($E84*#REF!/1000&gt;$S$2,$E84*#REF!/1000&lt;-$S$2)),$E84*#REF!/1000,""))</f>
        <v>#REF!</v>
      </c>
      <c r="AH84" s="113" t="e">
        <f>IF($S$3&lt;&gt;"",IF(AND($D84&gt;$D$2/6,$E84&gt;$D$2,$E84*#REF!/1000&gt;$S$2),$E84*#REF!/1000,""),IF(AND($D84&gt;$D$2/6,$E84&gt;$D$2,OR($E84*#REF!/1000&gt;$S$2,$E84*#REF!/1000&lt;-$S$2)),$E84*#REF!/1000,""))</f>
        <v>#REF!</v>
      </c>
      <c r="AI84" s="113" t="e">
        <f>IF($S$3&lt;&gt;"",IF(AND($D84&gt;$D$2/6,$E84&gt;$D$2,$E84*#REF!/1000&gt;$S$2),$E84*#REF!/1000,""),IF(AND($D84&gt;$D$2/6,$E84&gt;$D$2,OR($E84*#REF!/1000&gt;$S$2,$E84*#REF!/1000&lt;-$S$2)),$E84*#REF!/1000,""))</f>
        <v>#REF!</v>
      </c>
      <c r="AJ84" s="113" t="e">
        <f>IF($S$3&lt;&gt;"",IF(AND($D84&gt;$D$2/6,$E84&gt;$D$2,$E84*#REF!/1000&gt;$S$2),$E84*#REF!/1000,""),IF(AND($D84&gt;$D$2/6,$E84&gt;$D$2,OR($E84*#REF!/1000&gt;$S$2,$E84*#REF!/1000&lt;-$S$2)),$E84*#REF!/1000,""))</f>
        <v>#REF!</v>
      </c>
      <c r="AK84" s="113" t="e">
        <f>IF($S$3&lt;&gt;"",IF(AND($D84&gt;$D$2/6,$E84&gt;$D$2,$E84*#REF!/1000&gt;$S$2),$E84*#REF!/1000,""),IF(AND($D84&gt;$D$2/6,$E84&gt;$D$2,OR($E84*#REF!/1000&gt;$S$2,$E84*#REF!/1000&lt;-$S$2)),$E84*#REF!/1000,""))</f>
        <v>#REF!</v>
      </c>
      <c r="AL84" s="113" t="e">
        <f>IF($S$3&lt;&gt;"",IF(AND($D84&gt;$D$2/6,$E84&gt;$D$2,$E84*#REF!/1000&gt;$S$2),$E84*#REF!/1000,""),IF(AND($D84&gt;$D$2/6,$E84&gt;$D$2,OR($E84*#REF!/1000&gt;$S$2,$E84*#REF!/1000&lt;-$S$2)),$E84*#REF!/1000,""))</f>
        <v>#REF!</v>
      </c>
      <c r="AM84" s="113" t="e">
        <f>IF($S$3&lt;&gt;"",IF(AND($D84&gt;$D$2/6,$E84&gt;$D$2,$E84*#REF!/1000&gt;$S$2),$E84*#REF!/1000,""),IF(AND($D84&gt;$D$2/6,$E84&gt;$D$2,OR($E84*#REF!/1000&gt;$S$2,$E84*#REF!/1000&lt;-$S$2)),$E84*#REF!/1000,""))</f>
        <v>#REF!</v>
      </c>
      <c r="AN84" s="149" t="e">
        <f>IF($S$3&lt;&gt;"",IF(AND($D84&gt;$D$2/6,$E84&gt;$D$2,$E84*#REF!/1000&gt;$S$2),$E84*#REF!/1000,""),IF(AND($D84&gt;$D$2/6,$E84&gt;$D$2,OR($E84*#REF!/1000&gt;$S$2,$E84*#REF!/1000&lt;-$S$2)),$E84*#REF!/1000,""))</f>
        <v>#REF!</v>
      </c>
      <c r="AO84" s="109" t="e">
        <f>IF(AND($D84&gt;$D$2/6,$E84&gt;$D$2),$E84*#REF!,"")</f>
        <v>#REF!</v>
      </c>
      <c r="AP84" s="109" t="e">
        <f>IF(AND($D84&gt;$D$2/6,$E84&gt;$D$2),$E84*#REF!,"")</f>
        <v>#REF!</v>
      </c>
      <c r="AQ84" s="109" t="e">
        <f>IF(AND($D84&gt;$D$2/6,$E84&gt;$D$2),$E84*#REF!,"")</f>
        <v>#REF!</v>
      </c>
      <c r="AR84" s="109" t="e">
        <f>IF(AND($D84&gt;$D$2/6,$E84&gt;$D$2),$E84*#REF!,"")</f>
        <v>#REF!</v>
      </c>
      <c r="AS84" s="109" t="e">
        <f>IF(AND($D84&gt;$D$2/6,$E84&gt;$D$2),$E84*#REF!,"")</f>
        <v>#REF!</v>
      </c>
      <c r="AT84" s="109" t="e">
        <f>IF(AND($D84&gt;$D$2/6,$E84&gt;$D$2),$E84*#REF!,"")</f>
        <v>#REF!</v>
      </c>
      <c r="AU84" s="109" t="e">
        <f>IF(AND($D84&gt;$D$2/6,$E84&gt;$D$2),$E84*#REF!,"")</f>
        <v>#REF!</v>
      </c>
      <c r="AV84" s="109" t="e">
        <f>IF(AND($D84&gt;$D$2/6,$E84&gt;$D$2),$E84*#REF!,"")</f>
        <v>#REF!</v>
      </c>
      <c r="AW84" s="109" t="e">
        <f>IF(AND($D84&gt;$D$2/6,$E84&gt;$D$2),$E84*#REF!,"")</f>
        <v>#REF!</v>
      </c>
      <c r="AX84" s="109" t="e">
        <f>IF(AND($D84&gt;$D$2/6,$E84&gt;$D$2),$E84*#REF!,"")</f>
        <v>#REF!</v>
      </c>
      <c r="AY84" s="6"/>
    </row>
    <row r="85" spans="1:51" ht="12.75" customHeight="1">
      <c r="A85" s="9" t="s">
        <v>351</v>
      </c>
      <c r="B85" s="17" t="s">
        <v>335</v>
      </c>
      <c r="C85" s="18" t="s">
        <v>79</v>
      </c>
      <c r="D85" s="131" t="e">
        <f>#REF!</f>
        <v>#REF!</v>
      </c>
      <c r="E85" s="10" t="e">
        <f>#REF!</f>
        <v>#REF!</v>
      </c>
      <c r="F85" s="11"/>
      <c r="G85" s="134" t="e">
        <f>IF(AND($D85&gt;$D$2/6,$E85&gt;$D$2),SUM(#REF!)*#REF!,"")</f>
        <v>#REF!</v>
      </c>
      <c r="H85" s="109" t="e">
        <f>IF(AND($D85&gt;$D$2/6,$E85&gt;$D$2,$S$3&lt;&gt;""),IF($E85*#REF!&gt;0,$E85*#REF!,""),IF(AND($D85&gt;$D$2/6,$E85&gt;$D$2),$E85*#REF!,""))</f>
        <v>#REF!</v>
      </c>
      <c r="I85" s="16"/>
      <c r="J85" s="134" t="e">
        <f>IF(AND($D85&gt;$D$2/6,$E85&gt;$D$2),$E85*#REF!,"")</f>
        <v>#REF!</v>
      </c>
      <c r="K85" s="135" t="e">
        <f>IF(AND($D85&gt;$D$2/6,$E85&gt;$D$2,OR($E85*#REF!/1000&gt;$S$2,$E85*#REF!/1000&lt;-$S$2)),$E85*#REF!/1000,"")</f>
        <v>#REF!</v>
      </c>
      <c r="L85" s="135"/>
      <c r="M85" s="135" t="e">
        <f>IF($S$3&lt;&gt;"",IF(AND($D85&gt;$D$2/6,$E85&gt;$D$2,$E85*#REF!/1000&gt;$S$2),$E85*#REF!/1000,""),IF(AND($D85&gt;$D$2/6,$E85&gt;$D$2,OR($E85*#REF!/1000&gt;$S$2,$E85*#REF!/1000&lt;-$S$2)),$E85*#REF!/1000,""))</f>
        <v>#REF!</v>
      </c>
      <c r="N85" s="135" t="e">
        <f>IF(AND($D85&gt;$D$2/6,$E85&gt;$D$2),SUM(#REF!)*#REF!/1000,"")</f>
        <v>#REF!</v>
      </c>
      <c r="O85" s="138" t="e">
        <f>IF($S$3&lt;&gt;"",IF(AND($D85&gt;$D$2/6,$E85&gt;$D$2,$E85*#REF!/1000&gt;$S$2),$E85*#REF!/1000,""),IF(AND($D85&gt;$D$2/6,$E85&gt;$D$2,OR($E85*#REF!/1000&gt;$S$2,$E85*#REF!/1000&lt;-$S$2)),$E85*#REF!/1000,""))</f>
        <v>#REF!</v>
      </c>
      <c r="P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Q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R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S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T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U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V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W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X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Y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Z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AA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AB85" s="111" t="e">
        <f>IF($S$3&lt;&gt;"",IF(AND($D85&gt;$D$2/6,$E85&gt;$D$2,$E85*#REF!/1000&gt;$S$2),$E85*#REF!/1000,""),IF(AND($D85&gt;$D$2/6,$E85&gt;$D$2,OR($E85*#REF!/1000&gt;$S$2,$E85*#REF!/1000&lt;-$S$2)),$E85*#REF!/1000,""))</f>
        <v>#REF!</v>
      </c>
      <c r="AC85" s="143" t="e">
        <f>IF($S$3&lt;&gt;"",IF(AND($D85&gt;$D$2/6,$E85&gt;$D$2,$E85*#REF!/1000&gt;$S$2),$E85*#REF!/1000,""),IF(AND($D85&gt;$D$2/6,$E85&gt;$D$2,OR($E85*#REF!/1000&gt;$S$2,$E85*#REF!/1000&lt;-$S$2)),$E85*#REF!/1000,""))</f>
        <v>#REF!</v>
      </c>
      <c r="AD85" s="140" t="e">
        <f>IF(AND($D85&gt;$D$2/6,$E85&gt;$D$2),$E85*#REF!,"")</f>
        <v>#REF!</v>
      </c>
      <c r="AE85" s="113" t="e">
        <f>IF($S$3&lt;&gt;"",IF(AND($D85&gt;$D$2/6,$E85&gt;$D$2,$E85*#REF!/1000&gt;$S$2),$E85*#REF!/1000,""),IF(AND($D85&gt;$D$2/6,$E85&gt;$D$2,OR($E85*#REF!/1000&gt;$S$2,$E85*#REF!/1000&lt;-$S$2)),$E85*#REF!/1000,""))</f>
        <v>#REF!</v>
      </c>
      <c r="AF85" s="113" t="e">
        <f>IF($S$3&lt;&gt;"",IF(AND($D85&gt;$D$2/6,$E85&gt;$D$2,$E85*#REF!/1000&gt;$S$2),$E85*#REF!/1000,""),IF(AND($D85&gt;$D$2/6,$E85&gt;$D$2,OR($E85*#REF!/1000&gt;$S$2,$E85*#REF!/1000&lt;-$S$2)),$E85*#REF!/1000,""))</f>
        <v>#REF!</v>
      </c>
      <c r="AG85" s="113" t="e">
        <f>IF($S$3&lt;&gt;"",IF(AND($D85&gt;$D$2/6,$E85&gt;$D$2,$E85*#REF!/1000&gt;$S$2),$E85*#REF!/1000,""),IF(AND($D85&gt;$D$2/6,$E85&gt;$D$2,OR($E85*#REF!/1000&gt;$S$2,$E85*#REF!/1000&lt;-$S$2)),$E85*#REF!/1000,""))</f>
        <v>#REF!</v>
      </c>
      <c r="AH85" s="113" t="e">
        <f>IF($S$3&lt;&gt;"",IF(AND($D85&gt;$D$2/6,$E85&gt;$D$2,$E85*#REF!/1000&gt;$S$2),$E85*#REF!/1000,""),IF(AND($D85&gt;$D$2/6,$E85&gt;$D$2,OR($E85*#REF!/1000&gt;$S$2,$E85*#REF!/1000&lt;-$S$2)),$E85*#REF!/1000,""))</f>
        <v>#REF!</v>
      </c>
      <c r="AI85" s="113" t="e">
        <f>IF($S$3&lt;&gt;"",IF(AND($D85&gt;$D$2/6,$E85&gt;$D$2,$E85*#REF!/1000&gt;$S$2),$E85*#REF!/1000,""),IF(AND($D85&gt;$D$2/6,$E85&gt;$D$2,OR($E85*#REF!/1000&gt;$S$2,$E85*#REF!/1000&lt;-$S$2)),$E85*#REF!/1000,""))</f>
        <v>#REF!</v>
      </c>
      <c r="AJ85" s="113" t="e">
        <f>IF($S$3&lt;&gt;"",IF(AND($D85&gt;$D$2/6,$E85&gt;$D$2,$E85*#REF!/1000&gt;$S$2),$E85*#REF!/1000,""),IF(AND($D85&gt;$D$2/6,$E85&gt;$D$2,OR($E85*#REF!/1000&gt;$S$2,$E85*#REF!/1000&lt;-$S$2)),$E85*#REF!/1000,""))</f>
        <v>#REF!</v>
      </c>
      <c r="AK85" s="113" t="e">
        <f>IF($S$3&lt;&gt;"",IF(AND($D85&gt;$D$2/6,$E85&gt;$D$2,$E85*#REF!/1000&gt;$S$2),$E85*#REF!/1000,""),IF(AND($D85&gt;$D$2/6,$E85&gt;$D$2,OR($E85*#REF!/1000&gt;$S$2,$E85*#REF!/1000&lt;-$S$2)),$E85*#REF!/1000,""))</f>
        <v>#REF!</v>
      </c>
      <c r="AL85" s="113" t="e">
        <f>IF($S$3&lt;&gt;"",IF(AND($D85&gt;$D$2/6,$E85&gt;$D$2,$E85*#REF!/1000&gt;$S$2),$E85*#REF!/1000,""),IF(AND($D85&gt;$D$2/6,$E85&gt;$D$2,OR($E85*#REF!/1000&gt;$S$2,$E85*#REF!/1000&lt;-$S$2)),$E85*#REF!/1000,""))</f>
        <v>#REF!</v>
      </c>
      <c r="AM85" s="113" t="e">
        <f>IF($S$3&lt;&gt;"",IF(AND($D85&gt;$D$2/6,$E85&gt;$D$2,$E85*#REF!/1000&gt;$S$2),$E85*#REF!/1000,""),IF(AND($D85&gt;$D$2/6,$E85&gt;$D$2,OR($E85*#REF!/1000&gt;$S$2,$E85*#REF!/1000&lt;-$S$2)),$E85*#REF!/1000,""))</f>
        <v>#REF!</v>
      </c>
      <c r="AN85" s="149" t="e">
        <f>IF($S$3&lt;&gt;"",IF(AND($D85&gt;$D$2/6,$E85&gt;$D$2,$E85*#REF!/1000&gt;$S$2),$E85*#REF!/1000,""),IF(AND($D85&gt;$D$2/6,$E85&gt;$D$2,OR($E85*#REF!/1000&gt;$S$2,$E85*#REF!/1000&lt;-$S$2)),$E85*#REF!/1000,""))</f>
        <v>#REF!</v>
      </c>
      <c r="AO85" s="109" t="e">
        <f>IF(AND($D85&gt;$D$2/6,$E85&gt;$D$2),$E85*#REF!,"")</f>
        <v>#REF!</v>
      </c>
      <c r="AP85" s="109" t="e">
        <f>IF(AND($D85&gt;$D$2/6,$E85&gt;$D$2),$E85*#REF!,"")</f>
        <v>#REF!</v>
      </c>
      <c r="AQ85" s="109" t="e">
        <f>IF(AND($D85&gt;$D$2/6,$E85&gt;$D$2),$E85*#REF!,"")</f>
        <v>#REF!</v>
      </c>
      <c r="AR85" s="109" t="e">
        <f>IF(AND($D85&gt;$D$2/6,$E85&gt;$D$2),$E85*#REF!,"")</f>
        <v>#REF!</v>
      </c>
      <c r="AS85" s="109" t="e">
        <f>IF(AND($D85&gt;$D$2/6,$E85&gt;$D$2),$E85*#REF!,"")</f>
        <v>#REF!</v>
      </c>
      <c r="AT85" s="109" t="e">
        <f>IF(AND($D85&gt;$D$2/6,$E85&gt;$D$2),$E85*#REF!,"")</f>
        <v>#REF!</v>
      </c>
      <c r="AU85" s="109" t="e">
        <f>IF(AND($D85&gt;$D$2/6,$E85&gt;$D$2),$E85*#REF!,"")</f>
        <v>#REF!</v>
      </c>
      <c r="AV85" s="109" t="e">
        <f>IF(AND($D85&gt;$D$2/6,$E85&gt;$D$2),$E85*#REF!,"")</f>
        <v>#REF!</v>
      </c>
      <c r="AW85" s="109" t="e">
        <f>IF(AND($D85&gt;$D$2/6,$E85&gt;$D$2),$E85*#REF!,"")</f>
        <v>#REF!</v>
      </c>
      <c r="AX85" s="109" t="e">
        <f>IF(AND($D85&gt;$D$2/6,$E85&gt;$D$2),$E85*#REF!,"")</f>
        <v>#REF!</v>
      </c>
      <c r="AY85" s="6"/>
    </row>
    <row r="86" spans="1:51" ht="12.75" customHeight="1">
      <c r="A86" s="9" t="s">
        <v>351</v>
      </c>
      <c r="B86" s="17" t="s">
        <v>334</v>
      </c>
      <c r="C86" s="18" t="s">
        <v>80</v>
      </c>
      <c r="D86" s="131" t="e">
        <f>#REF!</f>
        <v>#REF!</v>
      </c>
      <c r="E86" s="10" t="e">
        <f>#REF!</f>
        <v>#REF!</v>
      </c>
      <c r="F86" s="11"/>
      <c r="G86" s="134" t="e">
        <f>IF(AND($D86&gt;$D$2/6,$E86&gt;$D$2),SUM(#REF!)*#REF!,"")</f>
        <v>#REF!</v>
      </c>
      <c r="H86" s="109" t="e">
        <f>IF(AND($D86&gt;$D$2/6,$E86&gt;$D$2,$S$3&lt;&gt;""),IF($E86*#REF!&gt;0,$E86*#REF!,""),IF(AND($D86&gt;$D$2/6,$E86&gt;$D$2),$E86*#REF!,""))</f>
        <v>#REF!</v>
      </c>
      <c r="I86" s="16"/>
      <c r="J86" s="134" t="e">
        <f>IF(AND($D86&gt;$D$2/6,$E86&gt;$D$2),$E86*#REF!,"")</f>
        <v>#REF!</v>
      </c>
      <c r="K86" s="135" t="e">
        <f>IF(AND($D86&gt;$D$2/6,$E86&gt;$D$2,OR($E86*#REF!/1000&gt;$S$2,$E86*#REF!/1000&lt;-$S$2)),$E86*#REF!/1000,"")</f>
        <v>#REF!</v>
      </c>
      <c r="L86" s="135"/>
      <c r="M86" s="135" t="e">
        <f>IF($S$3&lt;&gt;"",IF(AND($D86&gt;$D$2/6,$E86&gt;$D$2,$E86*#REF!/1000&gt;$S$2),$E86*#REF!/1000,""),IF(AND($D86&gt;$D$2/6,$E86&gt;$D$2,OR($E86*#REF!/1000&gt;$S$2,$E86*#REF!/1000&lt;-$S$2)),$E86*#REF!/1000,""))</f>
        <v>#REF!</v>
      </c>
      <c r="N86" s="135" t="e">
        <f>IF(AND($D86&gt;$D$2/6,$E86&gt;$D$2),SUM(#REF!)*#REF!/1000,"")</f>
        <v>#REF!</v>
      </c>
      <c r="O86" s="138" t="e">
        <f>IF($S$3&lt;&gt;"",IF(AND($D86&gt;$D$2/6,$E86&gt;$D$2,$E86*#REF!/1000&gt;$S$2),$E86*#REF!/1000,""),IF(AND($D86&gt;$D$2/6,$E86&gt;$D$2,OR($E86*#REF!/1000&gt;$S$2,$E86*#REF!/1000&lt;-$S$2)),$E86*#REF!/1000,""))</f>
        <v>#REF!</v>
      </c>
      <c r="P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Q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R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S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T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U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V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W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X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Y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Z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AA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AB86" s="111" t="e">
        <f>IF($S$3&lt;&gt;"",IF(AND($D86&gt;$D$2/6,$E86&gt;$D$2,$E86*#REF!/1000&gt;$S$2),$E86*#REF!/1000,""),IF(AND($D86&gt;$D$2/6,$E86&gt;$D$2,OR($E86*#REF!/1000&gt;$S$2,$E86*#REF!/1000&lt;-$S$2)),$E86*#REF!/1000,""))</f>
        <v>#REF!</v>
      </c>
      <c r="AC86" s="143" t="e">
        <f>IF($S$3&lt;&gt;"",IF(AND($D86&gt;$D$2/6,$E86&gt;$D$2,$E86*#REF!/1000&gt;$S$2),$E86*#REF!/1000,""),IF(AND($D86&gt;$D$2/6,$E86&gt;$D$2,OR($E86*#REF!/1000&gt;$S$2,$E86*#REF!/1000&lt;-$S$2)),$E86*#REF!/1000,""))</f>
        <v>#REF!</v>
      </c>
      <c r="AD86" s="140" t="e">
        <f>IF(AND($D86&gt;$D$2/6,$E86&gt;$D$2),$E86*#REF!,"")</f>
        <v>#REF!</v>
      </c>
      <c r="AE86" s="113" t="e">
        <f>IF($S$3&lt;&gt;"",IF(AND($D86&gt;$D$2/6,$E86&gt;$D$2,$E86*#REF!/1000&gt;$S$2),$E86*#REF!/1000,""),IF(AND($D86&gt;$D$2/6,$E86&gt;$D$2,OR($E86*#REF!/1000&gt;$S$2,$E86*#REF!/1000&lt;-$S$2)),$E86*#REF!/1000,""))</f>
        <v>#REF!</v>
      </c>
      <c r="AF86" s="113" t="e">
        <f>IF($S$3&lt;&gt;"",IF(AND($D86&gt;$D$2/6,$E86&gt;$D$2,$E86*#REF!/1000&gt;$S$2),$E86*#REF!/1000,""),IF(AND($D86&gt;$D$2/6,$E86&gt;$D$2,OR($E86*#REF!/1000&gt;$S$2,$E86*#REF!/1000&lt;-$S$2)),$E86*#REF!/1000,""))</f>
        <v>#REF!</v>
      </c>
      <c r="AG86" s="113" t="e">
        <f>IF($S$3&lt;&gt;"",IF(AND($D86&gt;$D$2/6,$E86&gt;$D$2,$E86*#REF!/1000&gt;$S$2),$E86*#REF!/1000,""),IF(AND($D86&gt;$D$2/6,$E86&gt;$D$2,OR($E86*#REF!/1000&gt;$S$2,$E86*#REF!/1000&lt;-$S$2)),$E86*#REF!/1000,""))</f>
        <v>#REF!</v>
      </c>
      <c r="AH86" s="113" t="e">
        <f>IF($S$3&lt;&gt;"",IF(AND($D86&gt;$D$2/6,$E86&gt;$D$2,$E86*#REF!/1000&gt;$S$2),$E86*#REF!/1000,""),IF(AND($D86&gt;$D$2/6,$E86&gt;$D$2,OR($E86*#REF!/1000&gt;$S$2,$E86*#REF!/1000&lt;-$S$2)),$E86*#REF!/1000,""))</f>
        <v>#REF!</v>
      </c>
      <c r="AI86" s="113" t="e">
        <f>IF($S$3&lt;&gt;"",IF(AND($D86&gt;$D$2/6,$E86&gt;$D$2,$E86*#REF!/1000&gt;$S$2),$E86*#REF!/1000,""),IF(AND($D86&gt;$D$2/6,$E86&gt;$D$2,OR($E86*#REF!/1000&gt;$S$2,$E86*#REF!/1000&lt;-$S$2)),$E86*#REF!/1000,""))</f>
        <v>#REF!</v>
      </c>
      <c r="AJ86" s="113" t="e">
        <f>IF($S$3&lt;&gt;"",IF(AND($D86&gt;$D$2/6,$E86&gt;$D$2,$E86*#REF!/1000&gt;$S$2),$E86*#REF!/1000,""),IF(AND($D86&gt;$D$2/6,$E86&gt;$D$2,OR($E86*#REF!/1000&gt;$S$2,$E86*#REF!/1000&lt;-$S$2)),$E86*#REF!/1000,""))</f>
        <v>#REF!</v>
      </c>
      <c r="AK86" s="113" t="e">
        <f>IF($S$3&lt;&gt;"",IF(AND($D86&gt;$D$2/6,$E86&gt;$D$2,$E86*#REF!/1000&gt;$S$2),$E86*#REF!/1000,""),IF(AND($D86&gt;$D$2/6,$E86&gt;$D$2,OR($E86*#REF!/1000&gt;$S$2,$E86*#REF!/1000&lt;-$S$2)),$E86*#REF!/1000,""))</f>
        <v>#REF!</v>
      </c>
      <c r="AL86" s="113" t="e">
        <f>IF($S$3&lt;&gt;"",IF(AND($D86&gt;$D$2/6,$E86&gt;$D$2,$E86*#REF!/1000&gt;$S$2),$E86*#REF!/1000,""),IF(AND($D86&gt;$D$2/6,$E86&gt;$D$2,OR($E86*#REF!/1000&gt;$S$2,$E86*#REF!/1000&lt;-$S$2)),$E86*#REF!/1000,""))</f>
        <v>#REF!</v>
      </c>
      <c r="AM86" s="113" t="e">
        <f>IF($S$3&lt;&gt;"",IF(AND($D86&gt;$D$2/6,$E86&gt;$D$2,$E86*#REF!/1000&gt;$S$2),$E86*#REF!/1000,""),IF(AND($D86&gt;$D$2/6,$E86&gt;$D$2,OR($E86*#REF!/1000&gt;$S$2,$E86*#REF!/1000&lt;-$S$2)),$E86*#REF!/1000,""))</f>
        <v>#REF!</v>
      </c>
      <c r="AN86" s="149" t="e">
        <f>IF($S$3&lt;&gt;"",IF(AND($D86&gt;$D$2/6,$E86&gt;$D$2,$E86*#REF!/1000&gt;$S$2),$E86*#REF!/1000,""),IF(AND($D86&gt;$D$2/6,$E86&gt;$D$2,OR($E86*#REF!/1000&gt;$S$2,$E86*#REF!/1000&lt;-$S$2)),$E86*#REF!/1000,""))</f>
        <v>#REF!</v>
      </c>
      <c r="AO86" s="109" t="e">
        <f>IF(AND($D86&gt;$D$2/6,$E86&gt;$D$2),$E86*#REF!,"")</f>
        <v>#REF!</v>
      </c>
      <c r="AP86" s="109" t="e">
        <f>IF(AND($D86&gt;$D$2/6,$E86&gt;$D$2),$E86*#REF!,"")</f>
        <v>#REF!</v>
      </c>
      <c r="AQ86" s="109" t="e">
        <f>IF(AND($D86&gt;$D$2/6,$E86&gt;$D$2),$E86*#REF!,"")</f>
        <v>#REF!</v>
      </c>
      <c r="AR86" s="109" t="e">
        <f>IF(AND($D86&gt;$D$2/6,$E86&gt;$D$2),$E86*#REF!,"")</f>
        <v>#REF!</v>
      </c>
      <c r="AS86" s="109" t="e">
        <f>IF(AND($D86&gt;$D$2/6,$E86&gt;$D$2),$E86*#REF!,"")</f>
        <v>#REF!</v>
      </c>
      <c r="AT86" s="109" t="e">
        <f>IF(AND($D86&gt;$D$2/6,$E86&gt;$D$2),$E86*#REF!,"")</f>
        <v>#REF!</v>
      </c>
      <c r="AU86" s="109" t="e">
        <f>IF(AND($D86&gt;$D$2/6,$E86&gt;$D$2),$E86*#REF!,"")</f>
        <v>#REF!</v>
      </c>
      <c r="AV86" s="109" t="e">
        <f>IF(AND($D86&gt;$D$2/6,$E86&gt;$D$2),$E86*#REF!,"")</f>
        <v>#REF!</v>
      </c>
      <c r="AW86" s="109" t="e">
        <f>IF(AND($D86&gt;$D$2/6,$E86&gt;$D$2),$E86*#REF!,"")</f>
        <v>#REF!</v>
      </c>
      <c r="AX86" s="109" t="e">
        <f>IF(AND($D86&gt;$D$2/6,$E86&gt;$D$2),$E86*#REF!,"")</f>
        <v>#REF!</v>
      </c>
      <c r="AY86" s="6"/>
    </row>
    <row r="87" spans="1:51" ht="12.75" customHeight="1">
      <c r="A87" s="9" t="s">
        <v>351</v>
      </c>
      <c r="B87" s="17" t="s">
        <v>334</v>
      </c>
      <c r="C87" s="18" t="s">
        <v>81</v>
      </c>
      <c r="D87" s="131" t="e">
        <f>#REF!</f>
        <v>#REF!</v>
      </c>
      <c r="E87" s="10" t="e">
        <f>#REF!</f>
        <v>#REF!</v>
      </c>
      <c r="F87" s="11"/>
      <c r="G87" s="134" t="e">
        <f>IF(AND($D87&gt;$D$2/6,$E87&gt;$D$2),SUM(#REF!)*#REF!,"")</f>
        <v>#REF!</v>
      </c>
      <c r="H87" s="109" t="e">
        <f>IF(AND($D87&gt;$D$2/6,$E87&gt;$D$2,$S$3&lt;&gt;""),IF($E87*#REF!&gt;0,$E87*#REF!,""),IF(AND($D87&gt;$D$2/6,$E87&gt;$D$2),$E87*#REF!,""))</f>
        <v>#REF!</v>
      </c>
      <c r="I87" s="16"/>
      <c r="J87" s="134" t="e">
        <f>IF(AND($D87&gt;$D$2/6,$E87&gt;$D$2),$E87*#REF!,"")</f>
        <v>#REF!</v>
      </c>
      <c r="K87" s="135" t="e">
        <f>IF(AND($D87&gt;$D$2/6,$E87&gt;$D$2,OR($E87*#REF!/1000&gt;$S$2,$E87*#REF!/1000&lt;-$S$2)),$E87*#REF!/1000,"")</f>
        <v>#REF!</v>
      </c>
      <c r="L87" s="135"/>
      <c r="M87" s="135" t="e">
        <f>IF($S$3&lt;&gt;"",IF(AND($D87&gt;$D$2/6,$E87&gt;$D$2,$E87*#REF!/1000&gt;$S$2),$E87*#REF!/1000,""),IF(AND($D87&gt;$D$2/6,$E87&gt;$D$2,OR($E87*#REF!/1000&gt;$S$2,$E87*#REF!/1000&lt;-$S$2)),$E87*#REF!/1000,""))</f>
        <v>#REF!</v>
      </c>
      <c r="N87" s="135" t="e">
        <f>IF(AND($D87&gt;$D$2/6,$E87&gt;$D$2),SUM(#REF!)*#REF!/1000,"")</f>
        <v>#REF!</v>
      </c>
      <c r="O87" s="138" t="e">
        <f>IF($S$3&lt;&gt;"",IF(AND($D87&gt;$D$2/6,$E87&gt;$D$2,$E87*#REF!/1000&gt;$S$2),$E87*#REF!/1000,""),IF(AND($D87&gt;$D$2/6,$E87&gt;$D$2,OR($E87*#REF!/1000&gt;$S$2,$E87*#REF!/1000&lt;-$S$2)),$E87*#REF!/1000,""))</f>
        <v>#REF!</v>
      </c>
      <c r="P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Q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R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S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T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U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V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W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X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Y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Z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AA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AB87" s="111" t="e">
        <f>IF($S$3&lt;&gt;"",IF(AND($D87&gt;$D$2/6,$E87&gt;$D$2,$E87*#REF!/1000&gt;$S$2),$E87*#REF!/1000,""),IF(AND($D87&gt;$D$2/6,$E87&gt;$D$2,OR($E87*#REF!/1000&gt;$S$2,$E87*#REF!/1000&lt;-$S$2)),$E87*#REF!/1000,""))</f>
        <v>#REF!</v>
      </c>
      <c r="AC87" s="143" t="e">
        <f>IF($S$3&lt;&gt;"",IF(AND($D87&gt;$D$2/6,$E87&gt;$D$2,$E87*#REF!/1000&gt;$S$2),$E87*#REF!/1000,""),IF(AND($D87&gt;$D$2/6,$E87&gt;$D$2,OR($E87*#REF!/1000&gt;$S$2,$E87*#REF!/1000&lt;-$S$2)),$E87*#REF!/1000,""))</f>
        <v>#REF!</v>
      </c>
      <c r="AD87" s="140" t="e">
        <f>IF(AND($D87&gt;$D$2/6,$E87&gt;$D$2),$E87*#REF!,"")</f>
        <v>#REF!</v>
      </c>
      <c r="AE87" s="113" t="e">
        <f>IF($S$3&lt;&gt;"",IF(AND($D87&gt;$D$2/6,$E87&gt;$D$2,$E87*#REF!/1000&gt;$S$2),$E87*#REF!/1000,""),IF(AND($D87&gt;$D$2/6,$E87&gt;$D$2,OR($E87*#REF!/1000&gt;$S$2,$E87*#REF!/1000&lt;-$S$2)),$E87*#REF!/1000,""))</f>
        <v>#REF!</v>
      </c>
      <c r="AF87" s="113" t="e">
        <f>IF($S$3&lt;&gt;"",IF(AND($D87&gt;$D$2/6,$E87&gt;$D$2,$E87*#REF!/1000&gt;$S$2),$E87*#REF!/1000,""),IF(AND($D87&gt;$D$2/6,$E87&gt;$D$2,OR($E87*#REF!/1000&gt;$S$2,$E87*#REF!/1000&lt;-$S$2)),$E87*#REF!/1000,""))</f>
        <v>#REF!</v>
      </c>
      <c r="AG87" s="113" t="e">
        <f>IF($S$3&lt;&gt;"",IF(AND($D87&gt;$D$2/6,$E87&gt;$D$2,$E87*#REF!/1000&gt;$S$2),$E87*#REF!/1000,""),IF(AND($D87&gt;$D$2/6,$E87&gt;$D$2,OR($E87*#REF!/1000&gt;$S$2,$E87*#REF!/1000&lt;-$S$2)),$E87*#REF!/1000,""))</f>
        <v>#REF!</v>
      </c>
      <c r="AH87" s="113" t="e">
        <f>IF($S$3&lt;&gt;"",IF(AND($D87&gt;$D$2/6,$E87&gt;$D$2,$E87*#REF!/1000&gt;$S$2),$E87*#REF!/1000,""),IF(AND($D87&gt;$D$2/6,$E87&gt;$D$2,OR($E87*#REF!/1000&gt;$S$2,$E87*#REF!/1000&lt;-$S$2)),$E87*#REF!/1000,""))</f>
        <v>#REF!</v>
      </c>
      <c r="AI87" s="113" t="e">
        <f>IF($S$3&lt;&gt;"",IF(AND($D87&gt;$D$2/6,$E87&gt;$D$2,$E87*#REF!/1000&gt;$S$2),$E87*#REF!/1000,""),IF(AND($D87&gt;$D$2/6,$E87&gt;$D$2,OR($E87*#REF!/1000&gt;$S$2,$E87*#REF!/1000&lt;-$S$2)),$E87*#REF!/1000,""))</f>
        <v>#REF!</v>
      </c>
      <c r="AJ87" s="113" t="e">
        <f>IF($S$3&lt;&gt;"",IF(AND($D87&gt;$D$2/6,$E87&gt;$D$2,$E87*#REF!/1000&gt;$S$2),$E87*#REF!/1000,""),IF(AND($D87&gt;$D$2/6,$E87&gt;$D$2,OR($E87*#REF!/1000&gt;$S$2,$E87*#REF!/1000&lt;-$S$2)),$E87*#REF!/1000,""))</f>
        <v>#REF!</v>
      </c>
      <c r="AK87" s="113" t="e">
        <f>IF($S$3&lt;&gt;"",IF(AND($D87&gt;$D$2/6,$E87&gt;$D$2,$E87*#REF!/1000&gt;$S$2),$E87*#REF!/1000,""),IF(AND($D87&gt;$D$2/6,$E87&gt;$D$2,OR($E87*#REF!/1000&gt;$S$2,$E87*#REF!/1000&lt;-$S$2)),$E87*#REF!/1000,""))</f>
        <v>#REF!</v>
      </c>
      <c r="AL87" s="113" t="e">
        <f>IF($S$3&lt;&gt;"",IF(AND($D87&gt;$D$2/6,$E87&gt;$D$2,$E87*#REF!/1000&gt;$S$2),$E87*#REF!/1000,""),IF(AND($D87&gt;$D$2/6,$E87&gt;$D$2,OR($E87*#REF!/1000&gt;$S$2,$E87*#REF!/1000&lt;-$S$2)),$E87*#REF!/1000,""))</f>
        <v>#REF!</v>
      </c>
      <c r="AM87" s="113" t="e">
        <f>IF($S$3&lt;&gt;"",IF(AND($D87&gt;$D$2/6,$E87&gt;$D$2,$E87*#REF!/1000&gt;$S$2),$E87*#REF!/1000,""),IF(AND($D87&gt;$D$2/6,$E87&gt;$D$2,OR($E87*#REF!/1000&gt;$S$2,$E87*#REF!/1000&lt;-$S$2)),$E87*#REF!/1000,""))</f>
        <v>#REF!</v>
      </c>
      <c r="AN87" s="149" t="e">
        <f>IF($S$3&lt;&gt;"",IF(AND($D87&gt;$D$2/6,$E87&gt;$D$2,$E87*#REF!/1000&gt;$S$2),$E87*#REF!/1000,""),IF(AND($D87&gt;$D$2/6,$E87&gt;$D$2,OR($E87*#REF!/1000&gt;$S$2,$E87*#REF!/1000&lt;-$S$2)),$E87*#REF!/1000,""))</f>
        <v>#REF!</v>
      </c>
      <c r="AO87" s="109" t="e">
        <f>IF(AND($D87&gt;$D$2/6,$E87&gt;$D$2),$E87*#REF!,"")</f>
        <v>#REF!</v>
      </c>
      <c r="AP87" s="109" t="e">
        <f>IF(AND($D87&gt;$D$2/6,$E87&gt;$D$2),$E87*#REF!,"")</f>
        <v>#REF!</v>
      </c>
      <c r="AQ87" s="109" t="e">
        <f>IF(AND($D87&gt;$D$2/6,$E87&gt;$D$2),$E87*#REF!,"")</f>
        <v>#REF!</v>
      </c>
      <c r="AR87" s="109" t="e">
        <f>IF(AND($D87&gt;$D$2/6,$E87&gt;$D$2),$E87*#REF!,"")</f>
        <v>#REF!</v>
      </c>
      <c r="AS87" s="109" t="e">
        <f>IF(AND($D87&gt;$D$2/6,$E87&gt;$D$2),$E87*#REF!,"")</f>
        <v>#REF!</v>
      </c>
      <c r="AT87" s="109" t="e">
        <f>IF(AND($D87&gt;$D$2/6,$E87&gt;$D$2),$E87*#REF!,"")</f>
        <v>#REF!</v>
      </c>
      <c r="AU87" s="109" t="e">
        <f>IF(AND($D87&gt;$D$2/6,$E87&gt;$D$2),$E87*#REF!,"")</f>
        <v>#REF!</v>
      </c>
      <c r="AV87" s="109" t="e">
        <f>IF(AND($D87&gt;$D$2/6,$E87&gt;$D$2),$E87*#REF!,"")</f>
        <v>#REF!</v>
      </c>
      <c r="AW87" s="109" t="e">
        <f>IF(AND($D87&gt;$D$2/6,$E87&gt;$D$2),$E87*#REF!,"")</f>
        <v>#REF!</v>
      </c>
      <c r="AX87" s="109" t="e">
        <f>IF(AND($D87&gt;$D$2/6,$E87&gt;$D$2),$E87*#REF!,"")</f>
        <v>#REF!</v>
      </c>
      <c r="AY87" s="6"/>
    </row>
    <row r="88" spans="1:51" ht="12.75" customHeight="1">
      <c r="A88" s="9" t="s">
        <v>351</v>
      </c>
      <c r="B88" s="17" t="s">
        <v>334</v>
      </c>
      <c r="C88" s="18" t="s">
        <v>414</v>
      </c>
      <c r="D88" s="131" t="e">
        <f>#REF!</f>
        <v>#REF!</v>
      </c>
      <c r="E88" s="10" t="e">
        <f>#REF!</f>
        <v>#REF!</v>
      </c>
      <c r="F88" s="11"/>
      <c r="G88" s="134" t="e">
        <f>IF(AND($D88&gt;$D$2/6,$E88&gt;$D$2),SUM(#REF!)*#REF!,"")</f>
        <v>#REF!</v>
      </c>
      <c r="H88" s="109" t="e">
        <f>IF(AND($D88&gt;$D$2/6,$E88&gt;$D$2,$S$3&lt;&gt;""),IF($E88*#REF!&gt;0,$E88*#REF!,""),IF(AND($D88&gt;$D$2/6,$E88&gt;$D$2),$E88*#REF!,""))</f>
        <v>#REF!</v>
      </c>
      <c r="I88" s="16"/>
      <c r="J88" s="134" t="e">
        <f>IF(AND($D88&gt;$D$2/6,$E88&gt;$D$2),$E88*#REF!,"")</f>
        <v>#REF!</v>
      </c>
      <c r="K88" s="135" t="e">
        <f>IF(AND($D88&gt;$D$2/6,$E88&gt;$D$2,OR($E88*#REF!/1000&gt;$S$2,$E88*#REF!/1000&lt;-$S$2)),$E88*#REF!/1000,"")</f>
        <v>#REF!</v>
      </c>
      <c r="L88" s="135"/>
      <c r="M88" s="135" t="e">
        <f>IF($S$3&lt;&gt;"",IF(AND($D88&gt;$D$2/6,$E88&gt;$D$2,$E88*#REF!/1000&gt;$S$2),$E88*#REF!/1000,""),IF(AND($D88&gt;$D$2/6,$E88&gt;$D$2,OR($E88*#REF!/1000&gt;$S$2,$E88*#REF!/1000&lt;-$S$2)),$E88*#REF!/1000,""))</f>
        <v>#REF!</v>
      </c>
      <c r="N88" s="135" t="e">
        <f>IF(AND($D88&gt;$D$2/6,$E88&gt;$D$2),SUM(#REF!)*#REF!/1000,"")</f>
        <v>#REF!</v>
      </c>
      <c r="O88" s="138" t="e">
        <f>IF($S$3&lt;&gt;"",IF(AND($D88&gt;$D$2/6,$E88&gt;$D$2,$E88*#REF!/1000&gt;$S$2),$E88*#REF!/1000,""),IF(AND($D88&gt;$D$2/6,$E88&gt;$D$2,OR($E88*#REF!/1000&gt;$S$2,$E88*#REF!/1000&lt;-$S$2)),$E88*#REF!/1000,""))</f>
        <v>#REF!</v>
      </c>
      <c r="P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Q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R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S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T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U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V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W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X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Y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Z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AA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AB88" s="111" t="e">
        <f>IF($S$3&lt;&gt;"",IF(AND($D88&gt;$D$2/6,$E88&gt;$D$2,$E88*#REF!/1000&gt;$S$2),$E88*#REF!/1000,""),IF(AND($D88&gt;$D$2/6,$E88&gt;$D$2,OR($E88*#REF!/1000&gt;$S$2,$E88*#REF!/1000&lt;-$S$2)),$E88*#REF!/1000,""))</f>
        <v>#REF!</v>
      </c>
      <c r="AC88" s="143" t="e">
        <f>IF($S$3&lt;&gt;"",IF(AND($D88&gt;$D$2/6,$E88&gt;$D$2,$E88*#REF!/1000&gt;$S$2),$E88*#REF!/1000,""),IF(AND($D88&gt;$D$2/6,$E88&gt;$D$2,OR($E88*#REF!/1000&gt;$S$2,$E88*#REF!/1000&lt;-$S$2)),$E88*#REF!/1000,""))</f>
        <v>#REF!</v>
      </c>
      <c r="AD88" s="140" t="e">
        <f>IF(AND($D88&gt;$D$2/6,$E88&gt;$D$2),$E88*#REF!,"")</f>
        <v>#REF!</v>
      </c>
      <c r="AE88" s="113" t="e">
        <f>IF($S$3&lt;&gt;"",IF(AND($D88&gt;$D$2/6,$E88&gt;$D$2,$E88*#REF!/1000&gt;$S$2),$E88*#REF!/1000,""),IF(AND($D88&gt;$D$2/6,$E88&gt;$D$2,OR($E88*#REF!/1000&gt;$S$2,$E88*#REF!/1000&lt;-$S$2)),$E88*#REF!/1000,""))</f>
        <v>#REF!</v>
      </c>
      <c r="AF88" s="113" t="e">
        <f>IF($S$3&lt;&gt;"",IF(AND($D88&gt;$D$2/6,$E88&gt;$D$2,$E88*#REF!/1000&gt;$S$2),$E88*#REF!/1000,""),IF(AND($D88&gt;$D$2/6,$E88&gt;$D$2,OR($E88*#REF!/1000&gt;$S$2,$E88*#REF!/1000&lt;-$S$2)),$E88*#REF!/1000,""))</f>
        <v>#REF!</v>
      </c>
      <c r="AG88" s="113" t="e">
        <f>IF($S$3&lt;&gt;"",IF(AND($D88&gt;$D$2/6,$E88&gt;$D$2,$E88*#REF!/1000&gt;$S$2),$E88*#REF!/1000,""),IF(AND($D88&gt;$D$2/6,$E88&gt;$D$2,OR($E88*#REF!/1000&gt;$S$2,$E88*#REF!/1000&lt;-$S$2)),$E88*#REF!/1000,""))</f>
        <v>#REF!</v>
      </c>
      <c r="AH88" s="113" t="e">
        <f>IF($S$3&lt;&gt;"",IF(AND($D88&gt;$D$2/6,$E88&gt;$D$2,$E88*#REF!/1000&gt;$S$2),$E88*#REF!/1000,""),IF(AND($D88&gt;$D$2/6,$E88&gt;$D$2,OR($E88*#REF!/1000&gt;$S$2,$E88*#REF!/1000&lt;-$S$2)),$E88*#REF!/1000,""))</f>
        <v>#REF!</v>
      </c>
      <c r="AI88" s="113" t="e">
        <f>IF($S$3&lt;&gt;"",IF(AND($D88&gt;$D$2/6,$E88&gt;$D$2,$E88*#REF!/1000&gt;$S$2),$E88*#REF!/1000,""),IF(AND($D88&gt;$D$2/6,$E88&gt;$D$2,OR($E88*#REF!/1000&gt;$S$2,$E88*#REF!/1000&lt;-$S$2)),$E88*#REF!/1000,""))</f>
        <v>#REF!</v>
      </c>
      <c r="AJ88" s="113" t="e">
        <f>IF($S$3&lt;&gt;"",IF(AND($D88&gt;$D$2/6,$E88&gt;$D$2,$E88*#REF!/1000&gt;$S$2),$E88*#REF!/1000,""),IF(AND($D88&gt;$D$2/6,$E88&gt;$D$2,OR($E88*#REF!/1000&gt;$S$2,$E88*#REF!/1000&lt;-$S$2)),$E88*#REF!/1000,""))</f>
        <v>#REF!</v>
      </c>
      <c r="AK88" s="113" t="e">
        <f>IF($S$3&lt;&gt;"",IF(AND($D88&gt;$D$2/6,$E88&gt;$D$2,$E88*#REF!/1000&gt;$S$2),$E88*#REF!/1000,""),IF(AND($D88&gt;$D$2/6,$E88&gt;$D$2,OR($E88*#REF!/1000&gt;$S$2,$E88*#REF!/1000&lt;-$S$2)),$E88*#REF!/1000,""))</f>
        <v>#REF!</v>
      </c>
      <c r="AL88" s="113" t="e">
        <f>IF($S$3&lt;&gt;"",IF(AND($D88&gt;$D$2/6,$E88&gt;$D$2,$E88*#REF!/1000&gt;$S$2),$E88*#REF!/1000,""),IF(AND($D88&gt;$D$2/6,$E88&gt;$D$2,OR($E88*#REF!/1000&gt;$S$2,$E88*#REF!/1000&lt;-$S$2)),$E88*#REF!/1000,""))</f>
        <v>#REF!</v>
      </c>
      <c r="AM88" s="113" t="e">
        <f>IF($S$3&lt;&gt;"",IF(AND($D88&gt;$D$2/6,$E88&gt;$D$2,$E88*#REF!/1000&gt;$S$2),$E88*#REF!/1000,""),IF(AND($D88&gt;$D$2/6,$E88&gt;$D$2,OR($E88*#REF!/1000&gt;$S$2,$E88*#REF!/1000&lt;-$S$2)),$E88*#REF!/1000,""))</f>
        <v>#REF!</v>
      </c>
      <c r="AN88" s="149" t="e">
        <f>IF($S$3&lt;&gt;"",IF(AND($D88&gt;$D$2/6,$E88&gt;$D$2,$E88*#REF!/1000&gt;$S$2),$E88*#REF!/1000,""),IF(AND($D88&gt;$D$2/6,$E88&gt;$D$2,OR($E88*#REF!/1000&gt;$S$2,$E88*#REF!/1000&lt;-$S$2)),$E88*#REF!/1000,""))</f>
        <v>#REF!</v>
      </c>
      <c r="AO88" s="109" t="e">
        <f>IF(AND($D88&gt;$D$2/6,$E88&gt;$D$2),$E88*#REF!,"")</f>
        <v>#REF!</v>
      </c>
      <c r="AP88" s="109" t="e">
        <f>IF(AND($D88&gt;$D$2/6,$E88&gt;$D$2),$E88*#REF!,"")</f>
        <v>#REF!</v>
      </c>
      <c r="AQ88" s="109" t="e">
        <f>IF(AND($D88&gt;$D$2/6,$E88&gt;$D$2),$E88*#REF!,"")</f>
        <v>#REF!</v>
      </c>
      <c r="AR88" s="109" t="e">
        <f>IF(AND($D88&gt;$D$2/6,$E88&gt;$D$2),$E88*#REF!,"")</f>
        <v>#REF!</v>
      </c>
      <c r="AS88" s="109" t="e">
        <f>IF(AND($D88&gt;$D$2/6,$E88&gt;$D$2),$E88*#REF!,"")</f>
        <v>#REF!</v>
      </c>
      <c r="AT88" s="109" t="e">
        <f>IF(AND($D88&gt;$D$2/6,$E88&gt;$D$2),$E88*#REF!,"")</f>
        <v>#REF!</v>
      </c>
      <c r="AU88" s="109" t="e">
        <f>IF(AND($D88&gt;$D$2/6,$E88&gt;$D$2),$E88*#REF!,"")</f>
        <v>#REF!</v>
      </c>
      <c r="AV88" s="109" t="e">
        <f>IF(AND($D88&gt;$D$2/6,$E88&gt;$D$2),$E88*#REF!,"")</f>
        <v>#REF!</v>
      </c>
      <c r="AW88" s="109" t="e">
        <f>IF(AND($D88&gt;$D$2/6,$E88&gt;$D$2),$E88*#REF!,"")</f>
        <v>#REF!</v>
      </c>
      <c r="AX88" s="109" t="e">
        <f>IF(AND($D88&gt;$D$2/6,$E88&gt;$D$2),$E88*#REF!,"")</f>
        <v>#REF!</v>
      </c>
      <c r="AY88" s="6"/>
    </row>
    <row r="89" spans="1:51" ht="12.75" customHeight="1">
      <c r="A89" s="9" t="s">
        <v>351</v>
      </c>
      <c r="B89" s="17" t="s">
        <v>334</v>
      </c>
      <c r="C89" s="18" t="s">
        <v>82</v>
      </c>
      <c r="D89" s="131" t="e">
        <f>#REF!</f>
        <v>#REF!</v>
      </c>
      <c r="E89" s="10" t="e">
        <f>#REF!</f>
        <v>#REF!</v>
      </c>
      <c r="F89" s="11"/>
      <c r="G89" s="134" t="e">
        <f>IF(AND($D89&gt;$D$2/6,$E89&gt;$D$2),SUM(#REF!)*#REF!,"")</f>
        <v>#REF!</v>
      </c>
      <c r="H89" s="109" t="e">
        <f>IF(AND($D89&gt;$D$2/6,$E89&gt;$D$2,$S$3&lt;&gt;""),IF($E89*#REF!&gt;0,$E89*#REF!,""),IF(AND($D89&gt;$D$2/6,$E89&gt;$D$2),$E89*#REF!,""))</f>
        <v>#REF!</v>
      </c>
      <c r="I89" s="16"/>
      <c r="J89" s="134" t="e">
        <f>IF(AND($D89&gt;$D$2/6,$E89&gt;$D$2),$E89*#REF!,"")</f>
        <v>#REF!</v>
      </c>
      <c r="K89" s="135" t="e">
        <f>IF(AND($D89&gt;$D$2/6,$E89&gt;$D$2,OR($E89*#REF!/1000&gt;$S$2,$E89*#REF!/1000&lt;-$S$2)),$E89*#REF!/1000,"")</f>
        <v>#REF!</v>
      </c>
      <c r="L89" s="135"/>
      <c r="M89" s="135" t="e">
        <f>IF($S$3&lt;&gt;"",IF(AND($D89&gt;$D$2/6,$E89&gt;$D$2,$E89*#REF!/1000&gt;$S$2),$E89*#REF!/1000,""),IF(AND($D89&gt;$D$2/6,$E89&gt;$D$2,OR($E89*#REF!/1000&gt;$S$2,$E89*#REF!/1000&lt;-$S$2)),$E89*#REF!/1000,""))</f>
        <v>#REF!</v>
      </c>
      <c r="N89" s="135" t="e">
        <f>IF(AND($D89&gt;$D$2/6,$E89&gt;$D$2),SUM(#REF!)*#REF!/1000,"")</f>
        <v>#REF!</v>
      </c>
      <c r="O89" s="138" t="e">
        <f>IF($S$3&lt;&gt;"",IF(AND($D89&gt;$D$2/6,$E89&gt;$D$2,$E89*#REF!/1000&gt;$S$2),$E89*#REF!/1000,""),IF(AND($D89&gt;$D$2/6,$E89&gt;$D$2,OR($E89*#REF!/1000&gt;$S$2,$E89*#REF!/1000&lt;-$S$2)),$E89*#REF!/1000,""))</f>
        <v>#REF!</v>
      </c>
      <c r="P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Q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R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S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T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U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V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W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X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Y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Z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AA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AB89" s="111" t="e">
        <f>IF($S$3&lt;&gt;"",IF(AND($D89&gt;$D$2/6,$E89&gt;$D$2,$E89*#REF!/1000&gt;$S$2),$E89*#REF!/1000,""),IF(AND($D89&gt;$D$2/6,$E89&gt;$D$2,OR($E89*#REF!/1000&gt;$S$2,$E89*#REF!/1000&lt;-$S$2)),$E89*#REF!/1000,""))</f>
        <v>#REF!</v>
      </c>
      <c r="AC89" s="143" t="e">
        <f>IF($S$3&lt;&gt;"",IF(AND($D89&gt;$D$2/6,$E89&gt;$D$2,$E89*#REF!/1000&gt;$S$2),$E89*#REF!/1000,""),IF(AND($D89&gt;$D$2/6,$E89&gt;$D$2,OR($E89*#REF!/1000&gt;$S$2,$E89*#REF!/1000&lt;-$S$2)),$E89*#REF!/1000,""))</f>
        <v>#REF!</v>
      </c>
      <c r="AD89" s="140" t="e">
        <f>IF(AND($D89&gt;$D$2/6,$E89&gt;$D$2),$E89*#REF!,"")</f>
        <v>#REF!</v>
      </c>
      <c r="AE89" s="113" t="e">
        <f>IF($S$3&lt;&gt;"",IF(AND($D89&gt;$D$2/6,$E89&gt;$D$2,$E89*#REF!/1000&gt;$S$2),$E89*#REF!/1000,""),IF(AND($D89&gt;$D$2/6,$E89&gt;$D$2,OR($E89*#REF!/1000&gt;$S$2,$E89*#REF!/1000&lt;-$S$2)),$E89*#REF!/1000,""))</f>
        <v>#REF!</v>
      </c>
      <c r="AF89" s="113" t="e">
        <f>IF($S$3&lt;&gt;"",IF(AND($D89&gt;$D$2/6,$E89&gt;$D$2,$E89*#REF!/1000&gt;$S$2),$E89*#REF!/1000,""),IF(AND($D89&gt;$D$2/6,$E89&gt;$D$2,OR($E89*#REF!/1000&gt;$S$2,$E89*#REF!/1000&lt;-$S$2)),$E89*#REF!/1000,""))</f>
        <v>#REF!</v>
      </c>
      <c r="AG89" s="113" t="e">
        <f>IF($S$3&lt;&gt;"",IF(AND($D89&gt;$D$2/6,$E89&gt;$D$2,$E89*#REF!/1000&gt;$S$2),$E89*#REF!/1000,""),IF(AND($D89&gt;$D$2/6,$E89&gt;$D$2,OR($E89*#REF!/1000&gt;$S$2,$E89*#REF!/1000&lt;-$S$2)),$E89*#REF!/1000,""))</f>
        <v>#REF!</v>
      </c>
      <c r="AH89" s="113" t="e">
        <f>IF($S$3&lt;&gt;"",IF(AND($D89&gt;$D$2/6,$E89&gt;$D$2,$E89*#REF!/1000&gt;$S$2),$E89*#REF!/1000,""),IF(AND($D89&gt;$D$2/6,$E89&gt;$D$2,OR($E89*#REF!/1000&gt;$S$2,$E89*#REF!/1000&lt;-$S$2)),$E89*#REF!/1000,""))</f>
        <v>#REF!</v>
      </c>
      <c r="AI89" s="113" t="e">
        <f>IF($S$3&lt;&gt;"",IF(AND($D89&gt;$D$2/6,$E89&gt;$D$2,$E89*#REF!/1000&gt;$S$2),$E89*#REF!/1000,""),IF(AND($D89&gt;$D$2/6,$E89&gt;$D$2,OR($E89*#REF!/1000&gt;$S$2,$E89*#REF!/1000&lt;-$S$2)),$E89*#REF!/1000,""))</f>
        <v>#REF!</v>
      </c>
      <c r="AJ89" s="113" t="e">
        <f>IF($S$3&lt;&gt;"",IF(AND($D89&gt;$D$2/6,$E89&gt;$D$2,$E89*#REF!/1000&gt;$S$2),$E89*#REF!/1000,""),IF(AND($D89&gt;$D$2/6,$E89&gt;$D$2,OR($E89*#REF!/1000&gt;$S$2,$E89*#REF!/1000&lt;-$S$2)),$E89*#REF!/1000,""))</f>
        <v>#REF!</v>
      </c>
      <c r="AK89" s="113" t="e">
        <f>IF($S$3&lt;&gt;"",IF(AND($D89&gt;$D$2/6,$E89&gt;$D$2,$E89*#REF!/1000&gt;$S$2),$E89*#REF!/1000,""),IF(AND($D89&gt;$D$2/6,$E89&gt;$D$2,OR($E89*#REF!/1000&gt;$S$2,$E89*#REF!/1000&lt;-$S$2)),$E89*#REF!/1000,""))</f>
        <v>#REF!</v>
      </c>
      <c r="AL89" s="113" t="e">
        <f>IF($S$3&lt;&gt;"",IF(AND($D89&gt;$D$2/6,$E89&gt;$D$2,$E89*#REF!/1000&gt;$S$2),$E89*#REF!/1000,""),IF(AND($D89&gt;$D$2/6,$E89&gt;$D$2,OR($E89*#REF!/1000&gt;$S$2,$E89*#REF!/1000&lt;-$S$2)),$E89*#REF!/1000,""))</f>
        <v>#REF!</v>
      </c>
      <c r="AM89" s="113" t="e">
        <f>IF($S$3&lt;&gt;"",IF(AND($D89&gt;$D$2/6,$E89&gt;$D$2,$E89*#REF!/1000&gt;$S$2),$E89*#REF!/1000,""),IF(AND($D89&gt;$D$2/6,$E89&gt;$D$2,OR($E89*#REF!/1000&gt;$S$2,$E89*#REF!/1000&lt;-$S$2)),$E89*#REF!/1000,""))</f>
        <v>#REF!</v>
      </c>
      <c r="AN89" s="149" t="e">
        <f>IF($S$3&lt;&gt;"",IF(AND($D89&gt;$D$2/6,$E89&gt;$D$2,$E89*#REF!/1000&gt;$S$2),$E89*#REF!/1000,""),IF(AND($D89&gt;$D$2/6,$E89&gt;$D$2,OR($E89*#REF!/1000&gt;$S$2,$E89*#REF!/1000&lt;-$S$2)),$E89*#REF!/1000,""))</f>
        <v>#REF!</v>
      </c>
      <c r="AO89" s="109" t="e">
        <f>IF(AND($D89&gt;$D$2/6,$E89&gt;$D$2),$E89*#REF!,"")</f>
        <v>#REF!</v>
      </c>
      <c r="AP89" s="109" t="e">
        <f>IF(AND($D89&gt;$D$2/6,$E89&gt;$D$2),$E89*#REF!,"")</f>
        <v>#REF!</v>
      </c>
      <c r="AQ89" s="109" t="e">
        <f>IF(AND($D89&gt;$D$2/6,$E89&gt;$D$2),$E89*#REF!,"")</f>
        <v>#REF!</v>
      </c>
      <c r="AR89" s="109" t="e">
        <f>IF(AND($D89&gt;$D$2/6,$E89&gt;$D$2),$E89*#REF!,"")</f>
        <v>#REF!</v>
      </c>
      <c r="AS89" s="109" t="e">
        <f>IF(AND($D89&gt;$D$2/6,$E89&gt;$D$2),$E89*#REF!,"")</f>
        <v>#REF!</v>
      </c>
      <c r="AT89" s="109" t="e">
        <f>IF(AND($D89&gt;$D$2/6,$E89&gt;$D$2),$E89*#REF!,"")</f>
        <v>#REF!</v>
      </c>
      <c r="AU89" s="109" t="e">
        <f>IF(AND($D89&gt;$D$2/6,$E89&gt;$D$2),$E89*#REF!,"")</f>
        <v>#REF!</v>
      </c>
      <c r="AV89" s="109" t="e">
        <f>IF(AND($D89&gt;$D$2/6,$E89&gt;$D$2),$E89*#REF!,"")</f>
        <v>#REF!</v>
      </c>
      <c r="AW89" s="109" t="e">
        <f>IF(AND($D89&gt;$D$2/6,$E89&gt;$D$2),$E89*#REF!,"")</f>
        <v>#REF!</v>
      </c>
      <c r="AX89" s="109" t="e">
        <f>IF(AND($D89&gt;$D$2/6,$E89&gt;$D$2),$E89*#REF!,"")</f>
        <v>#REF!</v>
      </c>
      <c r="AY89" s="6"/>
    </row>
    <row r="90" spans="1:51" ht="36.75" customHeight="1">
      <c r="A90" s="9" t="s">
        <v>351</v>
      </c>
      <c r="B90" s="17" t="s">
        <v>334</v>
      </c>
      <c r="C90" s="18" t="s">
        <v>83</v>
      </c>
      <c r="D90" s="131" t="e">
        <f>#REF!</f>
        <v>#REF!</v>
      </c>
      <c r="E90" s="10" t="e">
        <f>#REF!</f>
        <v>#REF!</v>
      </c>
      <c r="F90" s="11"/>
      <c r="G90" s="134" t="e">
        <f>IF(AND($D90&gt;$D$2/6,$E90&gt;$D$2),SUM(#REF!)*#REF!,"")</f>
        <v>#REF!</v>
      </c>
      <c r="H90" s="109" t="e">
        <f>IF(AND($D90&gt;$D$2/6,$E90&gt;$D$2,$S$3&lt;&gt;""),IF($E90*#REF!&gt;0,$E90*#REF!,""),IF(AND($D90&gt;$D$2/6,$E90&gt;$D$2),$E90*#REF!,""))</f>
        <v>#REF!</v>
      </c>
      <c r="I90" s="16"/>
      <c r="J90" s="134" t="e">
        <f>IF(AND($D90&gt;$D$2/6,$E90&gt;$D$2),$E90*#REF!,"")</f>
        <v>#REF!</v>
      </c>
      <c r="K90" s="135" t="e">
        <f>IF(AND($D90&gt;$D$2/6,$E90&gt;$D$2,OR($E90*#REF!/1000&gt;$S$2,$E90*#REF!/1000&lt;-$S$2)),$E90*#REF!/1000,"")</f>
        <v>#REF!</v>
      </c>
      <c r="L90" s="135"/>
      <c r="M90" s="135" t="e">
        <f>IF($S$3&lt;&gt;"",IF(AND($D90&gt;$D$2/6,$E90&gt;$D$2,$E90*#REF!/1000&gt;$S$2),$E90*#REF!/1000,""),IF(AND($D90&gt;$D$2/6,$E90&gt;$D$2,OR($E90*#REF!/1000&gt;$S$2,$E90*#REF!/1000&lt;-$S$2)),$E90*#REF!/1000,""))</f>
        <v>#REF!</v>
      </c>
      <c r="N90" s="135" t="e">
        <f>IF(AND($D90&gt;$D$2/6,$E90&gt;$D$2),SUM(#REF!)*#REF!/1000,"")</f>
        <v>#REF!</v>
      </c>
      <c r="O90" s="138" t="e">
        <f>IF($S$3&lt;&gt;"",IF(AND($D90&gt;$D$2/6,$E90&gt;$D$2,$E90*#REF!/1000&gt;$S$2),$E90*#REF!/1000,""),IF(AND($D90&gt;$D$2/6,$E90&gt;$D$2,OR($E90*#REF!/1000&gt;$S$2,$E90*#REF!/1000&lt;-$S$2)),$E90*#REF!/1000,""))</f>
        <v>#REF!</v>
      </c>
      <c r="P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Q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R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S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T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U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V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W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X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Y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Z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AA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AB90" s="111" t="e">
        <f>IF($S$3&lt;&gt;"",IF(AND($D90&gt;$D$2/6,$E90&gt;$D$2,$E90*#REF!/1000&gt;$S$2),$E90*#REF!/1000,""),IF(AND($D90&gt;$D$2/6,$E90&gt;$D$2,OR($E90*#REF!/1000&gt;$S$2,$E90*#REF!/1000&lt;-$S$2)),$E90*#REF!/1000,""))</f>
        <v>#REF!</v>
      </c>
      <c r="AC90" s="143" t="e">
        <f>IF($S$3&lt;&gt;"",IF(AND($D90&gt;$D$2/6,$E90&gt;$D$2,$E90*#REF!/1000&gt;$S$2),$E90*#REF!/1000,""),IF(AND($D90&gt;$D$2/6,$E90&gt;$D$2,OR($E90*#REF!/1000&gt;$S$2,$E90*#REF!/1000&lt;-$S$2)),$E90*#REF!/1000,""))</f>
        <v>#REF!</v>
      </c>
      <c r="AD90" s="140" t="e">
        <f>IF(AND($D90&gt;$D$2/6,$E90&gt;$D$2),$E90*#REF!,"")</f>
        <v>#REF!</v>
      </c>
      <c r="AE90" s="113" t="e">
        <f>IF($S$3&lt;&gt;"",IF(AND($D90&gt;$D$2/6,$E90&gt;$D$2,$E90*#REF!/1000&gt;$S$2),$E90*#REF!/1000,""),IF(AND($D90&gt;$D$2/6,$E90&gt;$D$2,OR($E90*#REF!/1000&gt;$S$2,$E90*#REF!/1000&lt;-$S$2)),$E90*#REF!/1000,""))</f>
        <v>#REF!</v>
      </c>
      <c r="AF90" s="113" t="e">
        <f>IF($S$3&lt;&gt;"",IF(AND($D90&gt;$D$2/6,$E90&gt;$D$2,$E90*#REF!/1000&gt;$S$2),$E90*#REF!/1000,""),IF(AND($D90&gt;$D$2/6,$E90&gt;$D$2,OR($E90*#REF!/1000&gt;$S$2,$E90*#REF!/1000&lt;-$S$2)),$E90*#REF!/1000,""))</f>
        <v>#REF!</v>
      </c>
      <c r="AG90" s="113" t="e">
        <f>IF($S$3&lt;&gt;"",IF(AND($D90&gt;$D$2/6,$E90&gt;$D$2,$E90*#REF!/1000&gt;$S$2),$E90*#REF!/1000,""),IF(AND($D90&gt;$D$2/6,$E90&gt;$D$2,OR($E90*#REF!/1000&gt;$S$2,$E90*#REF!/1000&lt;-$S$2)),$E90*#REF!/1000,""))</f>
        <v>#REF!</v>
      </c>
      <c r="AH90" s="113" t="e">
        <f>IF($S$3&lt;&gt;"",IF(AND($D90&gt;$D$2/6,$E90&gt;$D$2,$E90*#REF!/1000&gt;$S$2),$E90*#REF!/1000,""),IF(AND($D90&gt;$D$2/6,$E90&gt;$D$2,OR($E90*#REF!/1000&gt;$S$2,$E90*#REF!/1000&lt;-$S$2)),$E90*#REF!/1000,""))</f>
        <v>#REF!</v>
      </c>
      <c r="AI90" s="113" t="e">
        <f>IF($S$3&lt;&gt;"",IF(AND($D90&gt;$D$2/6,$E90&gt;$D$2,$E90*#REF!/1000&gt;$S$2),$E90*#REF!/1000,""),IF(AND($D90&gt;$D$2/6,$E90&gt;$D$2,OR($E90*#REF!/1000&gt;$S$2,$E90*#REF!/1000&lt;-$S$2)),$E90*#REF!/1000,""))</f>
        <v>#REF!</v>
      </c>
      <c r="AJ90" s="113" t="e">
        <f>IF($S$3&lt;&gt;"",IF(AND($D90&gt;$D$2/6,$E90&gt;$D$2,$E90*#REF!/1000&gt;$S$2),$E90*#REF!/1000,""),IF(AND($D90&gt;$D$2/6,$E90&gt;$D$2,OR($E90*#REF!/1000&gt;$S$2,$E90*#REF!/1000&lt;-$S$2)),$E90*#REF!/1000,""))</f>
        <v>#REF!</v>
      </c>
      <c r="AK90" s="113" t="e">
        <f>IF($S$3&lt;&gt;"",IF(AND($D90&gt;$D$2/6,$E90&gt;$D$2,$E90*#REF!/1000&gt;$S$2),$E90*#REF!/1000,""),IF(AND($D90&gt;$D$2/6,$E90&gt;$D$2,OR($E90*#REF!/1000&gt;$S$2,$E90*#REF!/1000&lt;-$S$2)),$E90*#REF!/1000,""))</f>
        <v>#REF!</v>
      </c>
      <c r="AL90" s="113" t="e">
        <f>IF($S$3&lt;&gt;"",IF(AND($D90&gt;$D$2/6,$E90&gt;$D$2,$E90*#REF!/1000&gt;$S$2),$E90*#REF!/1000,""),IF(AND($D90&gt;$D$2/6,$E90&gt;$D$2,OR($E90*#REF!/1000&gt;$S$2,$E90*#REF!/1000&lt;-$S$2)),$E90*#REF!/1000,""))</f>
        <v>#REF!</v>
      </c>
      <c r="AM90" s="113" t="e">
        <f>IF($S$3&lt;&gt;"",IF(AND($D90&gt;$D$2/6,$E90&gt;$D$2,$E90*#REF!/1000&gt;$S$2),$E90*#REF!/1000,""),IF(AND($D90&gt;$D$2/6,$E90&gt;$D$2,OR($E90*#REF!/1000&gt;$S$2,$E90*#REF!/1000&lt;-$S$2)),$E90*#REF!/1000,""))</f>
        <v>#REF!</v>
      </c>
      <c r="AN90" s="149" t="e">
        <f>IF($S$3&lt;&gt;"",IF(AND($D90&gt;$D$2/6,$E90&gt;$D$2,$E90*#REF!/1000&gt;$S$2),$E90*#REF!/1000,""),IF(AND($D90&gt;$D$2/6,$E90&gt;$D$2,OR($E90*#REF!/1000&gt;$S$2,$E90*#REF!/1000&lt;-$S$2)),$E90*#REF!/1000,""))</f>
        <v>#REF!</v>
      </c>
      <c r="AO90" s="109" t="e">
        <f>IF(AND($D90&gt;$D$2/6,$E90&gt;$D$2),$E90*#REF!,"")</f>
        <v>#REF!</v>
      </c>
      <c r="AP90" s="109" t="e">
        <f>IF(AND($D90&gt;$D$2/6,$E90&gt;$D$2),$E90*#REF!,"")</f>
        <v>#REF!</v>
      </c>
      <c r="AQ90" s="109" t="e">
        <f>IF(AND($D90&gt;$D$2/6,$E90&gt;$D$2),$E90*#REF!,"")</f>
        <v>#REF!</v>
      </c>
      <c r="AR90" s="109" t="e">
        <f>IF(AND($D90&gt;$D$2/6,$E90&gt;$D$2),$E90*#REF!,"")</f>
        <v>#REF!</v>
      </c>
      <c r="AS90" s="109" t="e">
        <f>IF(AND($D90&gt;$D$2/6,$E90&gt;$D$2),$E90*#REF!,"")</f>
        <v>#REF!</v>
      </c>
      <c r="AT90" s="109" t="e">
        <f>IF(AND($D90&gt;$D$2/6,$E90&gt;$D$2),$E90*#REF!,"")</f>
        <v>#REF!</v>
      </c>
      <c r="AU90" s="109" t="e">
        <f>IF(AND($D90&gt;$D$2/6,$E90&gt;$D$2),$E90*#REF!,"")</f>
        <v>#REF!</v>
      </c>
      <c r="AV90" s="109" t="e">
        <f>IF(AND($D90&gt;$D$2/6,$E90&gt;$D$2),$E90*#REF!,"")</f>
        <v>#REF!</v>
      </c>
      <c r="AW90" s="109" t="e">
        <f>IF(AND($D90&gt;$D$2/6,$E90&gt;$D$2),$E90*#REF!,"")</f>
        <v>#REF!</v>
      </c>
      <c r="AX90" s="109" t="e">
        <f>IF(AND($D90&gt;$D$2/6,$E90&gt;$D$2),$E90*#REF!,"")</f>
        <v>#REF!</v>
      </c>
      <c r="AY90" s="6"/>
    </row>
    <row r="91" spans="1:51" ht="12.75" customHeight="1">
      <c r="A91" s="9" t="s">
        <v>351</v>
      </c>
      <c r="B91" s="17" t="s">
        <v>334</v>
      </c>
      <c r="C91" s="18" t="s">
        <v>84</v>
      </c>
      <c r="D91" s="131" t="e">
        <f>#REF!</f>
        <v>#REF!</v>
      </c>
      <c r="E91" s="10" t="e">
        <f>#REF!</f>
        <v>#REF!</v>
      </c>
      <c r="F91" s="11"/>
      <c r="G91" s="134" t="e">
        <f>IF(AND($D91&gt;$D$2/6,$E91&gt;$D$2),SUM(#REF!)*#REF!,"")</f>
        <v>#REF!</v>
      </c>
      <c r="H91" s="109" t="e">
        <f>IF(AND($D91&gt;$D$2/6,$E91&gt;$D$2,$S$3&lt;&gt;""),IF($E91*#REF!&gt;0,$E91*#REF!,""),IF(AND($D91&gt;$D$2/6,$E91&gt;$D$2),$E91*#REF!,""))</f>
        <v>#REF!</v>
      </c>
      <c r="I91" s="16"/>
      <c r="J91" s="134" t="e">
        <f>IF(AND($D91&gt;$D$2/6,$E91&gt;$D$2),$E91*#REF!,"")</f>
        <v>#REF!</v>
      </c>
      <c r="K91" s="135" t="e">
        <f>IF(AND($D91&gt;$D$2/6,$E91&gt;$D$2,OR($E91*#REF!/1000&gt;$S$2,$E91*#REF!/1000&lt;-$S$2)),$E91*#REF!/1000,"")</f>
        <v>#REF!</v>
      </c>
      <c r="L91" s="135"/>
      <c r="M91" s="135" t="e">
        <f>IF($S$3&lt;&gt;"",IF(AND($D91&gt;$D$2/6,$E91&gt;$D$2,$E91*#REF!/1000&gt;$S$2),$E91*#REF!/1000,""),IF(AND($D91&gt;$D$2/6,$E91&gt;$D$2,OR($E91*#REF!/1000&gt;$S$2,$E91*#REF!/1000&lt;-$S$2)),$E91*#REF!/1000,""))</f>
        <v>#REF!</v>
      </c>
      <c r="N91" s="135" t="e">
        <f>IF(AND($D91&gt;$D$2/6,$E91&gt;$D$2),SUM(#REF!)*#REF!/1000,"")</f>
        <v>#REF!</v>
      </c>
      <c r="O91" s="138" t="e">
        <f>IF($S$3&lt;&gt;"",IF(AND($D91&gt;$D$2/6,$E91&gt;$D$2,$E91*#REF!/1000&gt;$S$2),$E91*#REF!/1000,""),IF(AND($D91&gt;$D$2/6,$E91&gt;$D$2,OR($E91*#REF!/1000&gt;$S$2,$E91*#REF!/1000&lt;-$S$2)),$E91*#REF!/1000,""))</f>
        <v>#REF!</v>
      </c>
      <c r="P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Q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R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S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T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U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V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W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X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Y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Z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AA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AB91" s="111" t="e">
        <f>IF($S$3&lt;&gt;"",IF(AND($D91&gt;$D$2/6,$E91&gt;$D$2,$E91*#REF!/1000&gt;$S$2),$E91*#REF!/1000,""),IF(AND($D91&gt;$D$2/6,$E91&gt;$D$2,OR($E91*#REF!/1000&gt;$S$2,$E91*#REF!/1000&lt;-$S$2)),$E91*#REF!/1000,""))</f>
        <v>#REF!</v>
      </c>
      <c r="AC91" s="143" t="e">
        <f>IF($S$3&lt;&gt;"",IF(AND($D91&gt;$D$2/6,$E91&gt;$D$2,$E91*#REF!/1000&gt;$S$2),$E91*#REF!/1000,""),IF(AND($D91&gt;$D$2/6,$E91&gt;$D$2,OR($E91*#REF!/1000&gt;$S$2,$E91*#REF!/1000&lt;-$S$2)),$E91*#REF!/1000,""))</f>
        <v>#REF!</v>
      </c>
      <c r="AD91" s="140" t="e">
        <f>IF(AND($D91&gt;$D$2/6,$E91&gt;$D$2),$E91*#REF!,"")</f>
        <v>#REF!</v>
      </c>
      <c r="AE91" s="113" t="e">
        <f>IF($S$3&lt;&gt;"",IF(AND($D91&gt;$D$2/6,$E91&gt;$D$2,$E91*#REF!/1000&gt;$S$2),$E91*#REF!/1000,""),IF(AND($D91&gt;$D$2/6,$E91&gt;$D$2,OR($E91*#REF!/1000&gt;$S$2,$E91*#REF!/1000&lt;-$S$2)),$E91*#REF!/1000,""))</f>
        <v>#REF!</v>
      </c>
      <c r="AF91" s="113" t="e">
        <f>IF($S$3&lt;&gt;"",IF(AND($D91&gt;$D$2/6,$E91&gt;$D$2,$E91*#REF!/1000&gt;$S$2),$E91*#REF!/1000,""),IF(AND($D91&gt;$D$2/6,$E91&gt;$D$2,OR($E91*#REF!/1000&gt;$S$2,$E91*#REF!/1000&lt;-$S$2)),$E91*#REF!/1000,""))</f>
        <v>#REF!</v>
      </c>
      <c r="AG91" s="113" t="e">
        <f>IF($S$3&lt;&gt;"",IF(AND($D91&gt;$D$2/6,$E91&gt;$D$2,$E91*#REF!/1000&gt;$S$2),$E91*#REF!/1000,""),IF(AND($D91&gt;$D$2/6,$E91&gt;$D$2,OR($E91*#REF!/1000&gt;$S$2,$E91*#REF!/1000&lt;-$S$2)),$E91*#REF!/1000,""))</f>
        <v>#REF!</v>
      </c>
      <c r="AH91" s="113" t="e">
        <f>IF($S$3&lt;&gt;"",IF(AND($D91&gt;$D$2/6,$E91&gt;$D$2,$E91*#REF!/1000&gt;$S$2),$E91*#REF!/1000,""),IF(AND($D91&gt;$D$2/6,$E91&gt;$D$2,OR($E91*#REF!/1000&gt;$S$2,$E91*#REF!/1000&lt;-$S$2)),$E91*#REF!/1000,""))</f>
        <v>#REF!</v>
      </c>
      <c r="AI91" s="113" t="e">
        <f>IF($S$3&lt;&gt;"",IF(AND($D91&gt;$D$2/6,$E91&gt;$D$2,$E91*#REF!/1000&gt;$S$2),$E91*#REF!/1000,""),IF(AND($D91&gt;$D$2/6,$E91&gt;$D$2,OR($E91*#REF!/1000&gt;$S$2,$E91*#REF!/1000&lt;-$S$2)),$E91*#REF!/1000,""))</f>
        <v>#REF!</v>
      </c>
      <c r="AJ91" s="113" t="e">
        <f>IF($S$3&lt;&gt;"",IF(AND($D91&gt;$D$2/6,$E91&gt;$D$2,$E91*#REF!/1000&gt;$S$2),$E91*#REF!/1000,""),IF(AND($D91&gt;$D$2/6,$E91&gt;$D$2,OR($E91*#REF!/1000&gt;$S$2,$E91*#REF!/1000&lt;-$S$2)),$E91*#REF!/1000,""))</f>
        <v>#REF!</v>
      </c>
      <c r="AK91" s="113" t="e">
        <f>IF($S$3&lt;&gt;"",IF(AND($D91&gt;$D$2/6,$E91&gt;$D$2,$E91*#REF!/1000&gt;$S$2),$E91*#REF!/1000,""),IF(AND($D91&gt;$D$2/6,$E91&gt;$D$2,OR($E91*#REF!/1000&gt;$S$2,$E91*#REF!/1000&lt;-$S$2)),$E91*#REF!/1000,""))</f>
        <v>#REF!</v>
      </c>
      <c r="AL91" s="113" t="e">
        <f>IF($S$3&lt;&gt;"",IF(AND($D91&gt;$D$2/6,$E91&gt;$D$2,$E91*#REF!/1000&gt;$S$2),$E91*#REF!/1000,""),IF(AND($D91&gt;$D$2/6,$E91&gt;$D$2,OR($E91*#REF!/1000&gt;$S$2,$E91*#REF!/1000&lt;-$S$2)),$E91*#REF!/1000,""))</f>
        <v>#REF!</v>
      </c>
      <c r="AM91" s="113" t="e">
        <f>IF($S$3&lt;&gt;"",IF(AND($D91&gt;$D$2/6,$E91&gt;$D$2,$E91*#REF!/1000&gt;$S$2),$E91*#REF!/1000,""),IF(AND($D91&gt;$D$2/6,$E91&gt;$D$2,OR($E91*#REF!/1000&gt;$S$2,$E91*#REF!/1000&lt;-$S$2)),$E91*#REF!/1000,""))</f>
        <v>#REF!</v>
      </c>
      <c r="AN91" s="149" t="e">
        <f>IF($S$3&lt;&gt;"",IF(AND($D91&gt;$D$2/6,$E91&gt;$D$2,$E91*#REF!/1000&gt;$S$2),$E91*#REF!/1000,""),IF(AND($D91&gt;$D$2/6,$E91&gt;$D$2,OR($E91*#REF!/1000&gt;$S$2,$E91*#REF!/1000&lt;-$S$2)),$E91*#REF!/1000,""))</f>
        <v>#REF!</v>
      </c>
      <c r="AO91" s="109" t="e">
        <f>IF(AND($D91&gt;$D$2/6,$E91&gt;$D$2),$E91*#REF!,"")</f>
        <v>#REF!</v>
      </c>
      <c r="AP91" s="109" t="e">
        <f>IF(AND($D91&gt;$D$2/6,$E91&gt;$D$2),$E91*#REF!,"")</f>
        <v>#REF!</v>
      </c>
      <c r="AQ91" s="109" t="e">
        <f>IF(AND($D91&gt;$D$2/6,$E91&gt;$D$2),$E91*#REF!,"")</f>
        <v>#REF!</v>
      </c>
      <c r="AR91" s="109" t="e">
        <f>IF(AND($D91&gt;$D$2/6,$E91&gt;$D$2),$E91*#REF!,"")</f>
        <v>#REF!</v>
      </c>
      <c r="AS91" s="109" t="e">
        <f>IF(AND($D91&gt;$D$2/6,$E91&gt;$D$2),$E91*#REF!,"")</f>
        <v>#REF!</v>
      </c>
      <c r="AT91" s="109" t="e">
        <f>IF(AND($D91&gt;$D$2/6,$E91&gt;$D$2),$E91*#REF!,"")</f>
        <v>#REF!</v>
      </c>
      <c r="AU91" s="109" t="e">
        <f>IF(AND($D91&gt;$D$2/6,$E91&gt;$D$2),$E91*#REF!,"")</f>
        <v>#REF!</v>
      </c>
      <c r="AV91" s="109" t="e">
        <f>IF(AND($D91&gt;$D$2/6,$E91&gt;$D$2),$E91*#REF!,"")</f>
        <v>#REF!</v>
      </c>
      <c r="AW91" s="109" t="e">
        <f>IF(AND($D91&gt;$D$2/6,$E91&gt;$D$2),$E91*#REF!,"")</f>
        <v>#REF!</v>
      </c>
      <c r="AX91" s="109" t="e">
        <f>IF(AND($D91&gt;$D$2/6,$E91&gt;$D$2),$E91*#REF!,"")</f>
        <v>#REF!</v>
      </c>
      <c r="AY91" s="6"/>
    </row>
    <row r="92" spans="1:51" ht="12.75" customHeight="1">
      <c r="A92" s="9" t="s">
        <v>351</v>
      </c>
      <c r="B92" s="17" t="s">
        <v>334</v>
      </c>
      <c r="C92" s="18" t="s">
        <v>85</v>
      </c>
      <c r="D92" s="131" t="e">
        <f>#REF!</f>
        <v>#REF!</v>
      </c>
      <c r="E92" s="10" t="e">
        <f>#REF!</f>
        <v>#REF!</v>
      </c>
      <c r="F92" s="11"/>
      <c r="G92" s="134" t="e">
        <f>IF(AND($D92&gt;$D$2/6,$E92&gt;$D$2),SUM(#REF!)*#REF!,"")</f>
        <v>#REF!</v>
      </c>
      <c r="H92" s="109" t="e">
        <f>IF(AND($D92&gt;$D$2/6,$E92&gt;$D$2,$S$3&lt;&gt;""),IF($E92*#REF!&gt;0,$E92*#REF!,""),IF(AND($D92&gt;$D$2/6,$E92&gt;$D$2),$E92*#REF!,""))</f>
        <v>#REF!</v>
      </c>
      <c r="I92" s="16"/>
      <c r="J92" s="134" t="e">
        <f>IF(AND($D92&gt;$D$2/6,$E92&gt;$D$2),$E92*#REF!,"")</f>
        <v>#REF!</v>
      </c>
      <c r="K92" s="135" t="e">
        <f>IF(AND($D92&gt;$D$2/6,$E92&gt;$D$2,OR($E92*#REF!/1000&gt;$S$2,$E92*#REF!/1000&lt;-$S$2)),$E92*#REF!/1000,"")</f>
        <v>#REF!</v>
      </c>
      <c r="L92" s="135"/>
      <c r="M92" s="135" t="e">
        <f>IF($S$3&lt;&gt;"",IF(AND($D92&gt;$D$2/6,$E92&gt;$D$2,$E92*#REF!/1000&gt;$S$2),$E92*#REF!/1000,""),IF(AND($D92&gt;$D$2/6,$E92&gt;$D$2,OR($E92*#REF!/1000&gt;$S$2,$E92*#REF!/1000&lt;-$S$2)),$E92*#REF!/1000,""))</f>
        <v>#REF!</v>
      </c>
      <c r="N92" s="135" t="e">
        <f>IF(AND($D92&gt;$D$2/6,$E92&gt;$D$2),SUM(#REF!)*#REF!/1000,"")</f>
        <v>#REF!</v>
      </c>
      <c r="O92" s="138" t="e">
        <f>IF($S$3&lt;&gt;"",IF(AND($D92&gt;$D$2/6,$E92&gt;$D$2,$E92*#REF!/1000&gt;$S$2),$E92*#REF!/1000,""),IF(AND($D92&gt;$D$2/6,$E92&gt;$D$2,OR($E92*#REF!/1000&gt;$S$2,$E92*#REF!/1000&lt;-$S$2)),$E92*#REF!/1000,""))</f>
        <v>#REF!</v>
      </c>
      <c r="P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Q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R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S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T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U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V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W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X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Y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Z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AA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AB92" s="111" t="e">
        <f>IF($S$3&lt;&gt;"",IF(AND($D92&gt;$D$2/6,$E92&gt;$D$2,$E92*#REF!/1000&gt;$S$2),$E92*#REF!/1000,""),IF(AND($D92&gt;$D$2/6,$E92&gt;$D$2,OR($E92*#REF!/1000&gt;$S$2,$E92*#REF!/1000&lt;-$S$2)),$E92*#REF!/1000,""))</f>
        <v>#REF!</v>
      </c>
      <c r="AC92" s="143" t="e">
        <f>IF($S$3&lt;&gt;"",IF(AND($D92&gt;$D$2/6,$E92&gt;$D$2,$E92*#REF!/1000&gt;$S$2),$E92*#REF!/1000,""),IF(AND($D92&gt;$D$2/6,$E92&gt;$D$2,OR($E92*#REF!/1000&gt;$S$2,$E92*#REF!/1000&lt;-$S$2)),$E92*#REF!/1000,""))</f>
        <v>#REF!</v>
      </c>
      <c r="AD92" s="140" t="e">
        <f>IF(AND($D92&gt;$D$2/6,$E92&gt;$D$2),$E92*#REF!,"")</f>
        <v>#REF!</v>
      </c>
      <c r="AE92" s="113" t="e">
        <f>IF($S$3&lt;&gt;"",IF(AND($D92&gt;$D$2/6,$E92&gt;$D$2,$E92*#REF!/1000&gt;$S$2),$E92*#REF!/1000,""),IF(AND($D92&gt;$D$2/6,$E92&gt;$D$2,OR($E92*#REF!/1000&gt;$S$2,$E92*#REF!/1000&lt;-$S$2)),$E92*#REF!/1000,""))</f>
        <v>#REF!</v>
      </c>
      <c r="AF92" s="113" t="e">
        <f>IF($S$3&lt;&gt;"",IF(AND($D92&gt;$D$2/6,$E92&gt;$D$2,$E92*#REF!/1000&gt;$S$2),$E92*#REF!/1000,""),IF(AND($D92&gt;$D$2/6,$E92&gt;$D$2,OR($E92*#REF!/1000&gt;$S$2,$E92*#REF!/1000&lt;-$S$2)),$E92*#REF!/1000,""))</f>
        <v>#REF!</v>
      </c>
      <c r="AG92" s="113" t="e">
        <f>IF($S$3&lt;&gt;"",IF(AND($D92&gt;$D$2/6,$E92&gt;$D$2,$E92*#REF!/1000&gt;$S$2),$E92*#REF!/1000,""),IF(AND($D92&gt;$D$2/6,$E92&gt;$D$2,OR($E92*#REF!/1000&gt;$S$2,$E92*#REF!/1000&lt;-$S$2)),$E92*#REF!/1000,""))</f>
        <v>#REF!</v>
      </c>
      <c r="AH92" s="113" t="e">
        <f>IF($S$3&lt;&gt;"",IF(AND($D92&gt;$D$2/6,$E92&gt;$D$2,$E92*#REF!/1000&gt;$S$2),$E92*#REF!/1000,""),IF(AND($D92&gt;$D$2/6,$E92&gt;$D$2,OR($E92*#REF!/1000&gt;$S$2,$E92*#REF!/1000&lt;-$S$2)),$E92*#REF!/1000,""))</f>
        <v>#REF!</v>
      </c>
      <c r="AI92" s="113" t="e">
        <f>IF($S$3&lt;&gt;"",IF(AND($D92&gt;$D$2/6,$E92&gt;$D$2,$E92*#REF!/1000&gt;$S$2),$E92*#REF!/1000,""),IF(AND($D92&gt;$D$2/6,$E92&gt;$D$2,OR($E92*#REF!/1000&gt;$S$2,$E92*#REF!/1000&lt;-$S$2)),$E92*#REF!/1000,""))</f>
        <v>#REF!</v>
      </c>
      <c r="AJ92" s="113" t="e">
        <f>IF($S$3&lt;&gt;"",IF(AND($D92&gt;$D$2/6,$E92&gt;$D$2,$E92*#REF!/1000&gt;$S$2),$E92*#REF!/1000,""),IF(AND($D92&gt;$D$2/6,$E92&gt;$D$2,OR($E92*#REF!/1000&gt;$S$2,$E92*#REF!/1000&lt;-$S$2)),$E92*#REF!/1000,""))</f>
        <v>#REF!</v>
      </c>
      <c r="AK92" s="113" t="e">
        <f>IF($S$3&lt;&gt;"",IF(AND($D92&gt;$D$2/6,$E92&gt;$D$2,$E92*#REF!/1000&gt;$S$2),$E92*#REF!/1000,""),IF(AND($D92&gt;$D$2/6,$E92&gt;$D$2,OR($E92*#REF!/1000&gt;$S$2,$E92*#REF!/1000&lt;-$S$2)),$E92*#REF!/1000,""))</f>
        <v>#REF!</v>
      </c>
      <c r="AL92" s="113" t="e">
        <f>IF($S$3&lt;&gt;"",IF(AND($D92&gt;$D$2/6,$E92&gt;$D$2,$E92*#REF!/1000&gt;$S$2),$E92*#REF!/1000,""),IF(AND($D92&gt;$D$2/6,$E92&gt;$D$2,OR($E92*#REF!/1000&gt;$S$2,$E92*#REF!/1000&lt;-$S$2)),$E92*#REF!/1000,""))</f>
        <v>#REF!</v>
      </c>
      <c r="AM92" s="113" t="e">
        <f>IF($S$3&lt;&gt;"",IF(AND($D92&gt;$D$2/6,$E92&gt;$D$2,$E92*#REF!/1000&gt;$S$2),$E92*#REF!/1000,""),IF(AND($D92&gt;$D$2/6,$E92&gt;$D$2,OR($E92*#REF!/1000&gt;$S$2,$E92*#REF!/1000&lt;-$S$2)),$E92*#REF!/1000,""))</f>
        <v>#REF!</v>
      </c>
      <c r="AN92" s="149" t="e">
        <f>IF($S$3&lt;&gt;"",IF(AND($D92&gt;$D$2/6,$E92&gt;$D$2,$E92*#REF!/1000&gt;$S$2),$E92*#REF!/1000,""),IF(AND($D92&gt;$D$2/6,$E92&gt;$D$2,OR($E92*#REF!/1000&gt;$S$2,$E92*#REF!/1000&lt;-$S$2)),$E92*#REF!/1000,""))</f>
        <v>#REF!</v>
      </c>
      <c r="AO92" s="109" t="e">
        <f>IF(AND($D92&gt;$D$2/6,$E92&gt;$D$2),$E92*#REF!,"")</f>
        <v>#REF!</v>
      </c>
      <c r="AP92" s="109" t="e">
        <f>IF(AND($D92&gt;$D$2/6,$E92&gt;$D$2),$E92*#REF!,"")</f>
        <v>#REF!</v>
      </c>
      <c r="AQ92" s="109" t="e">
        <f>IF(AND($D92&gt;$D$2/6,$E92&gt;$D$2),$E92*#REF!,"")</f>
        <v>#REF!</v>
      </c>
      <c r="AR92" s="109" t="e">
        <f>IF(AND($D92&gt;$D$2/6,$E92&gt;$D$2),$E92*#REF!,"")</f>
        <v>#REF!</v>
      </c>
      <c r="AS92" s="109" t="e">
        <f>IF(AND($D92&gt;$D$2/6,$E92&gt;$D$2),$E92*#REF!,"")</f>
        <v>#REF!</v>
      </c>
      <c r="AT92" s="109" t="e">
        <f>IF(AND($D92&gt;$D$2/6,$E92&gt;$D$2),$E92*#REF!,"")</f>
        <v>#REF!</v>
      </c>
      <c r="AU92" s="109" t="e">
        <f>IF(AND($D92&gt;$D$2/6,$E92&gt;$D$2),$E92*#REF!,"")</f>
        <v>#REF!</v>
      </c>
      <c r="AV92" s="109" t="e">
        <f>IF(AND($D92&gt;$D$2/6,$E92&gt;$D$2),$E92*#REF!,"")</f>
        <v>#REF!</v>
      </c>
      <c r="AW92" s="109" t="e">
        <f>IF(AND($D92&gt;$D$2/6,$E92&gt;$D$2),$E92*#REF!,"")</f>
        <v>#REF!</v>
      </c>
      <c r="AX92" s="109" t="e">
        <f>IF(AND($D92&gt;$D$2/6,$E92&gt;$D$2),$E92*#REF!,"")</f>
        <v>#REF!</v>
      </c>
      <c r="AY92" s="6"/>
    </row>
    <row r="93" spans="1:51" ht="12.75" customHeight="1">
      <c r="A93" s="9" t="s">
        <v>351</v>
      </c>
      <c r="B93" s="17" t="s">
        <v>334</v>
      </c>
      <c r="C93" s="18" t="s">
        <v>415</v>
      </c>
      <c r="D93" s="131" t="e">
        <f>#REF!</f>
        <v>#REF!</v>
      </c>
      <c r="E93" s="10" t="e">
        <f>#REF!</f>
        <v>#REF!</v>
      </c>
      <c r="F93" s="11"/>
      <c r="G93" s="134" t="e">
        <f>IF(AND($D93&gt;$D$2/6,$E93&gt;$D$2),SUM(#REF!)*#REF!,"")</f>
        <v>#REF!</v>
      </c>
      <c r="H93" s="109" t="e">
        <f>IF(AND($D93&gt;$D$2/6,$E93&gt;$D$2,$S$3&lt;&gt;""),IF($E93*#REF!&gt;0,$E93*#REF!,""),IF(AND($D93&gt;$D$2/6,$E93&gt;$D$2),$E93*#REF!,""))</f>
        <v>#REF!</v>
      </c>
      <c r="I93" s="16"/>
      <c r="J93" s="134" t="e">
        <f>IF(AND($D93&gt;$D$2/6,$E93&gt;$D$2),$E93*#REF!,"")</f>
        <v>#REF!</v>
      </c>
      <c r="K93" s="135" t="e">
        <f>IF(AND($D93&gt;$D$2/6,$E93&gt;$D$2,OR($E93*#REF!/1000&gt;$S$2,$E93*#REF!/1000&lt;-$S$2)),$E93*#REF!/1000,"")</f>
        <v>#REF!</v>
      </c>
      <c r="L93" s="135"/>
      <c r="M93" s="135" t="e">
        <f>IF($S$3&lt;&gt;"",IF(AND($D93&gt;$D$2/6,$E93&gt;$D$2,$E93*#REF!/1000&gt;$S$2),$E93*#REF!/1000,""),IF(AND($D93&gt;$D$2/6,$E93&gt;$D$2,OR($E93*#REF!/1000&gt;$S$2,$E93*#REF!/1000&lt;-$S$2)),$E93*#REF!/1000,""))</f>
        <v>#REF!</v>
      </c>
      <c r="N93" s="135" t="e">
        <f>IF(AND($D93&gt;$D$2/6,$E93&gt;$D$2),SUM(#REF!)*#REF!/1000,"")</f>
        <v>#REF!</v>
      </c>
      <c r="O93" s="138" t="e">
        <f>IF($S$3&lt;&gt;"",IF(AND($D93&gt;$D$2/6,$E93&gt;$D$2,$E93*#REF!/1000&gt;$S$2),$E93*#REF!/1000,""),IF(AND($D93&gt;$D$2/6,$E93&gt;$D$2,OR($E93*#REF!/1000&gt;$S$2,$E93*#REF!/1000&lt;-$S$2)),$E93*#REF!/1000,""))</f>
        <v>#REF!</v>
      </c>
      <c r="P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Q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R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S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T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U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V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W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X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Y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Z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AA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AB93" s="111" t="e">
        <f>IF($S$3&lt;&gt;"",IF(AND($D93&gt;$D$2/6,$E93&gt;$D$2,$E93*#REF!/1000&gt;$S$2),$E93*#REF!/1000,""),IF(AND($D93&gt;$D$2/6,$E93&gt;$D$2,OR($E93*#REF!/1000&gt;$S$2,$E93*#REF!/1000&lt;-$S$2)),$E93*#REF!/1000,""))</f>
        <v>#REF!</v>
      </c>
      <c r="AC93" s="143" t="e">
        <f>IF($S$3&lt;&gt;"",IF(AND($D93&gt;$D$2/6,$E93&gt;$D$2,$E93*#REF!/1000&gt;$S$2),$E93*#REF!/1000,""),IF(AND($D93&gt;$D$2/6,$E93&gt;$D$2,OR($E93*#REF!/1000&gt;$S$2,$E93*#REF!/1000&lt;-$S$2)),$E93*#REF!/1000,""))</f>
        <v>#REF!</v>
      </c>
      <c r="AD93" s="140" t="e">
        <f>IF(AND($D93&gt;$D$2/6,$E93&gt;$D$2),$E93*#REF!,"")</f>
        <v>#REF!</v>
      </c>
      <c r="AE93" s="113" t="e">
        <f>IF($S$3&lt;&gt;"",IF(AND($D93&gt;$D$2/6,$E93&gt;$D$2,$E93*#REF!/1000&gt;$S$2),$E93*#REF!/1000,""),IF(AND($D93&gt;$D$2/6,$E93&gt;$D$2,OR($E93*#REF!/1000&gt;$S$2,$E93*#REF!/1000&lt;-$S$2)),$E93*#REF!/1000,""))</f>
        <v>#REF!</v>
      </c>
      <c r="AF93" s="113" t="e">
        <f>IF($S$3&lt;&gt;"",IF(AND($D93&gt;$D$2/6,$E93&gt;$D$2,$E93*#REF!/1000&gt;$S$2),$E93*#REF!/1000,""),IF(AND($D93&gt;$D$2/6,$E93&gt;$D$2,OR($E93*#REF!/1000&gt;$S$2,$E93*#REF!/1000&lt;-$S$2)),$E93*#REF!/1000,""))</f>
        <v>#REF!</v>
      </c>
      <c r="AG93" s="113" t="e">
        <f>IF($S$3&lt;&gt;"",IF(AND($D93&gt;$D$2/6,$E93&gt;$D$2,$E93*#REF!/1000&gt;$S$2),$E93*#REF!/1000,""),IF(AND($D93&gt;$D$2/6,$E93&gt;$D$2,OR($E93*#REF!/1000&gt;$S$2,$E93*#REF!/1000&lt;-$S$2)),$E93*#REF!/1000,""))</f>
        <v>#REF!</v>
      </c>
      <c r="AH93" s="113" t="e">
        <f>IF($S$3&lt;&gt;"",IF(AND($D93&gt;$D$2/6,$E93&gt;$D$2,$E93*#REF!/1000&gt;$S$2),$E93*#REF!/1000,""),IF(AND($D93&gt;$D$2/6,$E93&gt;$D$2,OR($E93*#REF!/1000&gt;$S$2,$E93*#REF!/1000&lt;-$S$2)),$E93*#REF!/1000,""))</f>
        <v>#REF!</v>
      </c>
      <c r="AI93" s="113" t="e">
        <f>IF($S$3&lt;&gt;"",IF(AND($D93&gt;$D$2/6,$E93&gt;$D$2,$E93*#REF!/1000&gt;$S$2),$E93*#REF!/1000,""),IF(AND($D93&gt;$D$2/6,$E93&gt;$D$2,OR($E93*#REF!/1000&gt;$S$2,$E93*#REF!/1000&lt;-$S$2)),$E93*#REF!/1000,""))</f>
        <v>#REF!</v>
      </c>
      <c r="AJ93" s="113" t="e">
        <f>IF($S$3&lt;&gt;"",IF(AND($D93&gt;$D$2/6,$E93&gt;$D$2,$E93*#REF!/1000&gt;$S$2),$E93*#REF!/1000,""),IF(AND($D93&gt;$D$2/6,$E93&gt;$D$2,OR($E93*#REF!/1000&gt;$S$2,$E93*#REF!/1000&lt;-$S$2)),$E93*#REF!/1000,""))</f>
        <v>#REF!</v>
      </c>
      <c r="AK93" s="113" t="e">
        <f>IF($S$3&lt;&gt;"",IF(AND($D93&gt;$D$2/6,$E93&gt;$D$2,$E93*#REF!/1000&gt;$S$2),$E93*#REF!/1000,""),IF(AND($D93&gt;$D$2/6,$E93&gt;$D$2,OR($E93*#REF!/1000&gt;$S$2,$E93*#REF!/1000&lt;-$S$2)),$E93*#REF!/1000,""))</f>
        <v>#REF!</v>
      </c>
      <c r="AL93" s="113" t="e">
        <f>IF($S$3&lt;&gt;"",IF(AND($D93&gt;$D$2/6,$E93&gt;$D$2,$E93*#REF!/1000&gt;$S$2),$E93*#REF!/1000,""),IF(AND($D93&gt;$D$2/6,$E93&gt;$D$2,OR($E93*#REF!/1000&gt;$S$2,$E93*#REF!/1000&lt;-$S$2)),$E93*#REF!/1000,""))</f>
        <v>#REF!</v>
      </c>
      <c r="AM93" s="113" t="e">
        <f>IF($S$3&lt;&gt;"",IF(AND($D93&gt;$D$2/6,$E93&gt;$D$2,$E93*#REF!/1000&gt;$S$2),$E93*#REF!/1000,""),IF(AND($D93&gt;$D$2/6,$E93&gt;$D$2,OR($E93*#REF!/1000&gt;$S$2,$E93*#REF!/1000&lt;-$S$2)),$E93*#REF!/1000,""))</f>
        <v>#REF!</v>
      </c>
      <c r="AN93" s="149" t="e">
        <f>IF($S$3&lt;&gt;"",IF(AND($D93&gt;$D$2/6,$E93&gt;$D$2,$E93*#REF!/1000&gt;$S$2),$E93*#REF!/1000,""),IF(AND($D93&gt;$D$2/6,$E93&gt;$D$2,OR($E93*#REF!/1000&gt;$S$2,$E93*#REF!/1000&lt;-$S$2)),$E93*#REF!/1000,""))</f>
        <v>#REF!</v>
      </c>
      <c r="AO93" s="109" t="e">
        <f>IF(AND($D93&gt;$D$2/6,$E93&gt;$D$2),$E93*#REF!,"")</f>
        <v>#REF!</v>
      </c>
      <c r="AP93" s="109" t="e">
        <f>IF(AND($D93&gt;$D$2/6,$E93&gt;$D$2),$E93*#REF!,"")</f>
        <v>#REF!</v>
      </c>
      <c r="AQ93" s="109" t="e">
        <f>IF(AND($D93&gt;$D$2/6,$E93&gt;$D$2),$E93*#REF!,"")</f>
        <v>#REF!</v>
      </c>
      <c r="AR93" s="109" t="e">
        <f>IF(AND($D93&gt;$D$2/6,$E93&gt;$D$2),$E93*#REF!,"")</f>
        <v>#REF!</v>
      </c>
      <c r="AS93" s="109" t="e">
        <f>IF(AND($D93&gt;$D$2/6,$E93&gt;$D$2),$E93*#REF!,"")</f>
        <v>#REF!</v>
      </c>
      <c r="AT93" s="109" t="e">
        <f>IF(AND($D93&gt;$D$2/6,$E93&gt;$D$2),$E93*#REF!,"")</f>
        <v>#REF!</v>
      </c>
      <c r="AU93" s="109" t="e">
        <f>IF(AND($D93&gt;$D$2/6,$E93&gt;$D$2),$E93*#REF!,"")</f>
        <v>#REF!</v>
      </c>
      <c r="AV93" s="109" t="e">
        <f>IF(AND($D93&gt;$D$2/6,$E93&gt;$D$2),$E93*#REF!,"")</f>
        <v>#REF!</v>
      </c>
      <c r="AW93" s="109" t="e">
        <f>IF(AND($D93&gt;$D$2/6,$E93&gt;$D$2),$E93*#REF!,"")</f>
        <v>#REF!</v>
      </c>
      <c r="AX93" s="109" t="e">
        <f>IF(AND($D93&gt;$D$2/6,$E93&gt;$D$2),$E93*#REF!,"")</f>
        <v>#REF!</v>
      </c>
      <c r="AY93" s="6"/>
    </row>
    <row r="94" spans="1:51" ht="12.75" customHeight="1">
      <c r="A94" s="9" t="s">
        <v>351</v>
      </c>
      <c r="B94" s="17" t="s">
        <v>334</v>
      </c>
      <c r="C94" s="18" t="s">
        <v>86</v>
      </c>
      <c r="D94" s="131" t="e">
        <f>#REF!</f>
        <v>#REF!</v>
      </c>
      <c r="E94" s="10" t="e">
        <f>#REF!</f>
        <v>#REF!</v>
      </c>
      <c r="F94" s="11"/>
      <c r="G94" s="134" t="e">
        <f>IF(AND($D94&gt;$D$2/6,$E94&gt;$D$2),SUM(#REF!)*#REF!,"")</f>
        <v>#REF!</v>
      </c>
      <c r="H94" s="109" t="e">
        <f>IF(AND($D94&gt;$D$2/6,$E94&gt;$D$2,$S$3&lt;&gt;""),IF($E94*#REF!&gt;0,$E94*#REF!,""),IF(AND($D94&gt;$D$2/6,$E94&gt;$D$2),$E94*#REF!,""))</f>
        <v>#REF!</v>
      </c>
      <c r="I94" s="16"/>
      <c r="J94" s="134" t="e">
        <f>IF(AND($D94&gt;$D$2/6,$E94&gt;$D$2),$E94*#REF!,"")</f>
        <v>#REF!</v>
      </c>
      <c r="K94" s="135" t="e">
        <f>IF(AND($D94&gt;$D$2/6,$E94&gt;$D$2,OR($E94*#REF!/1000&gt;$S$2,$E94*#REF!/1000&lt;-$S$2)),$E94*#REF!/1000,"")</f>
        <v>#REF!</v>
      </c>
      <c r="L94" s="135"/>
      <c r="M94" s="135" t="e">
        <f>IF($S$3&lt;&gt;"",IF(AND($D94&gt;$D$2/6,$E94&gt;$D$2,$E94*#REF!/1000&gt;$S$2),$E94*#REF!/1000,""),IF(AND($D94&gt;$D$2/6,$E94&gt;$D$2,OR($E94*#REF!/1000&gt;$S$2,$E94*#REF!/1000&lt;-$S$2)),$E94*#REF!/1000,""))</f>
        <v>#REF!</v>
      </c>
      <c r="N94" s="135" t="e">
        <f>IF(AND($D94&gt;$D$2/6,$E94&gt;$D$2),SUM(#REF!)*#REF!/1000,"")</f>
        <v>#REF!</v>
      </c>
      <c r="O94" s="138" t="e">
        <f>IF($S$3&lt;&gt;"",IF(AND($D94&gt;$D$2/6,$E94&gt;$D$2,$E94*#REF!/1000&gt;$S$2),$E94*#REF!/1000,""),IF(AND($D94&gt;$D$2/6,$E94&gt;$D$2,OR($E94*#REF!/1000&gt;$S$2,$E94*#REF!/1000&lt;-$S$2)),$E94*#REF!/1000,""))</f>
        <v>#REF!</v>
      </c>
      <c r="P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Q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R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S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T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U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V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W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X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Y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Z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AA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AB94" s="111" t="e">
        <f>IF($S$3&lt;&gt;"",IF(AND($D94&gt;$D$2/6,$E94&gt;$D$2,$E94*#REF!/1000&gt;$S$2),$E94*#REF!/1000,""),IF(AND($D94&gt;$D$2/6,$E94&gt;$D$2,OR($E94*#REF!/1000&gt;$S$2,$E94*#REF!/1000&lt;-$S$2)),$E94*#REF!/1000,""))</f>
        <v>#REF!</v>
      </c>
      <c r="AC94" s="143" t="e">
        <f>IF($S$3&lt;&gt;"",IF(AND($D94&gt;$D$2/6,$E94&gt;$D$2,$E94*#REF!/1000&gt;$S$2),$E94*#REF!/1000,""),IF(AND($D94&gt;$D$2/6,$E94&gt;$D$2,OR($E94*#REF!/1000&gt;$S$2,$E94*#REF!/1000&lt;-$S$2)),$E94*#REF!/1000,""))</f>
        <v>#REF!</v>
      </c>
      <c r="AD94" s="140" t="e">
        <f>IF(AND($D94&gt;$D$2/6,$E94&gt;$D$2),$E94*#REF!,"")</f>
        <v>#REF!</v>
      </c>
      <c r="AE94" s="113" t="e">
        <f>IF($S$3&lt;&gt;"",IF(AND($D94&gt;$D$2/6,$E94&gt;$D$2,$E94*#REF!/1000&gt;$S$2),$E94*#REF!/1000,""),IF(AND($D94&gt;$D$2/6,$E94&gt;$D$2,OR($E94*#REF!/1000&gt;$S$2,$E94*#REF!/1000&lt;-$S$2)),$E94*#REF!/1000,""))</f>
        <v>#REF!</v>
      </c>
      <c r="AF94" s="113" t="e">
        <f>IF($S$3&lt;&gt;"",IF(AND($D94&gt;$D$2/6,$E94&gt;$D$2,$E94*#REF!/1000&gt;$S$2),$E94*#REF!/1000,""),IF(AND($D94&gt;$D$2/6,$E94&gt;$D$2,OR($E94*#REF!/1000&gt;$S$2,$E94*#REF!/1000&lt;-$S$2)),$E94*#REF!/1000,""))</f>
        <v>#REF!</v>
      </c>
      <c r="AG94" s="113" t="e">
        <f>IF($S$3&lt;&gt;"",IF(AND($D94&gt;$D$2/6,$E94&gt;$D$2,$E94*#REF!/1000&gt;$S$2),$E94*#REF!/1000,""),IF(AND($D94&gt;$D$2/6,$E94&gt;$D$2,OR($E94*#REF!/1000&gt;$S$2,$E94*#REF!/1000&lt;-$S$2)),$E94*#REF!/1000,""))</f>
        <v>#REF!</v>
      </c>
      <c r="AH94" s="113" t="e">
        <f>IF($S$3&lt;&gt;"",IF(AND($D94&gt;$D$2/6,$E94&gt;$D$2,$E94*#REF!/1000&gt;$S$2),$E94*#REF!/1000,""),IF(AND($D94&gt;$D$2/6,$E94&gt;$D$2,OR($E94*#REF!/1000&gt;$S$2,$E94*#REF!/1000&lt;-$S$2)),$E94*#REF!/1000,""))</f>
        <v>#REF!</v>
      </c>
      <c r="AI94" s="113" t="e">
        <f>IF($S$3&lt;&gt;"",IF(AND($D94&gt;$D$2/6,$E94&gt;$D$2,$E94*#REF!/1000&gt;$S$2),$E94*#REF!/1000,""),IF(AND($D94&gt;$D$2/6,$E94&gt;$D$2,OR($E94*#REF!/1000&gt;$S$2,$E94*#REF!/1000&lt;-$S$2)),$E94*#REF!/1000,""))</f>
        <v>#REF!</v>
      </c>
      <c r="AJ94" s="113" t="e">
        <f>IF($S$3&lt;&gt;"",IF(AND($D94&gt;$D$2/6,$E94&gt;$D$2,$E94*#REF!/1000&gt;$S$2),$E94*#REF!/1000,""),IF(AND($D94&gt;$D$2/6,$E94&gt;$D$2,OR($E94*#REF!/1000&gt;$S$2,$E94*#REF!/1000&lt;-$S$2)),$E94*#REF!/1000,""))</f>
        <v>#REF!</v>
      </c>
      <c r="AK94" s="113" t="e">
        <f>IF($S$3&lt;&gt;"",IF(AND($D94&gt;$D$2/6,$E94&gt;$D$2,$E94*#REF!/1000&gt;$S$2),$E94*#REF!/1000,""),IF(AND($D94&gt;$D$2/6,$E94&gt;$D$2,OR($E94*#REF!/1000&gt;$S$2,$E94*#REF!/1000&lt;-$S$2)),$E94*#REF!/1000,""))</f>
        <v>#REF!</v>
      </c>
      <c r="AL94" s="113" t="e">
        <f>IF($S$3&lt;&gt;"",IF(AND($D94&gt;$D$2/6,$E94&gt;$D$2,$E94*#REF!/1000&gt;$S$2),$E94*#REF!/1000,""),IF(AND($D94&gt;$D$2/6,$E94&gt;$D$2,OR($E94*#REF!/1000&gt;$S$2,$E94*#REF!/1000&lt;-$S$2)),$E94*#REF!/1000,""))</f>
        <v>#REF!</v>
      </c>
      <c r="AM94" s="113" t="e">
        <f>IF($S$3&lt;&gt;"",IF(AND($D94&gt;$D$2/6,$E94&gt;$D$2,$E94*#REF!/1000&gt;$S$2),$E94*#REF!/1000,""),IF(AND($D94&gt;$D$2/6,$E94&gt;$D$2,OR($E94*#REF!/1000&gt;$S$2,$E94*#REF!/1000&lt;-$S$2)),$E94*#REF!/1000,""))</f>
        <v>#REF!</v>
      </c>
      <c r="AN94" s="149" t="e">
        <f>IF($S$3&lt;&gt;"",IF(AND($D94&gt;$D$2/6,$E94&gt;$D$2,$E94*#REF!/1000&gt;$S$2),$E94*#REF!/1000,""),IF(AND($D94&gt;$D$2/6,$E94&gt;$D$2,OR($E94*#REF!/1000&gt;$S$2,$E94*#REF!/1000&lt;-$S$2)),$E94*#REF!/1000,""))</f>
        <v>#REF!</v>
      </c>
      <c r="AO94" s="109" t="e">
        <f>IF(AND($D94&gt;$D$2/6,$E94&gt;$D$2),$E94*#REF!,"")</f>
        <v>#REF!</v>
      </c>
      <c r="AP94" s="109" t="e">
        <f>IF(AND($D94&gt;$D$2/6,$E94&gt;$D$2),$E94*#REF!,"")</f>
        <v>#REF!</v>
      </c>
      <c r="AQ94" s="109" t="e">
        <f>IF(AND($D94&gt;$D$2/6,$E94&gt;$D$2),$E94*#REF!,"")</f>
        <v>#REF!</v>
      </c>
      <c r="AR94" s="109" t="e">
        <f>IF(AND($D94&gt;$D$2/6,$E94&gt;$D$2),$E94*#REF!,"")</f>
        <v>#REF!</v>
      </c>
      <c r="AS94" s="109" t="e">
        <f>IF(AND($D94&gt;$D$2/6,$E94&gt;$D$2),$E94*#REF!,"")</f>
        <v>#REF!</v>
      </c>
      <c r="AT94" s="109" t="e">
        <f>IF(AND($D94&gt;$D$2/6,$E94&gt;$D$2),$E94*#REF!,"")</f>
        <v>#REF!</v>
      </c>
      <c r="AU94" s="109" t="e">
        <f>IF(AND($D94&gt;$D$2/6,$E94&gt;$D$2),$E94*#REF!,"")</f>
        <v>#REF!</v>
      </c>
      <c r="AV94" s="109" t="e">
        <f>IF(AND($D94&gt;$D$2/6,$E94&gt;$D$2),$E94*#REF!,"")</f>
        <v>#REF!</v>
      </c>
      <c r="AW94" s="109" t="e">
        <f>IF(AND($D94&gt;$D$2/6,$E94&gt;$D$2),$E94*#REF!,"")</f>
        <v>#REF!</v>
      </c>
      <c r="AX94" s="109" t="e">
        <f>IF(AND($D94&gt;$D$2/6,$E94&gt;$D$2),$E94*#REF!,"")</f>
        <v>#REF!</v>
      </c>
      <c r="AY94" s="6"/>
    </row>
    <row r="95" spans="1:51" ht="12.75" customHeight="1">
      <c r="A95" s="9" t="s">
        <v>351</v>
      </c>
      <c r="B95" s="17" t="s">
        <v>334</v>
      </c>
      <c r="C95" s="18" t="s">
        <v>87</v>
      </c>
      <c r="D95" s="131" t="e">
        <f>#REF!</f>
        <v>#REF!</v>
      </c>
      <c r="E95" s="10" t="e">
        <f>#REF!</f>
        <v>#REF!</v>
      </c>
      <c r="F95" s="11"/>
      <c r="G95" s="134" t="e">
        <f>IF(AND($D95&gt;$D$2/6,$E95&gt;$D$2),SUM(#REF!)*#REF!,"")</f>
        <v>#REF!</v>
      </c>
      <c r="H95" s="109" t="e">
        <f>IF(AND($D95&gt;$D$2/6,$E95&gt;$D$2,$S$3&lt;&gt;""),IF($E95*#REF!&gt;0,$E95*#REF!,""),IF(AND($D95&gt;$D$2/6,$E95&gt;$D$2),$E95*#REF!,""))</f>
        <v>#REF!</v>
      </c>
      <c r="I95" s="16"/>
      <c r="J95" s="134" t="e">
        <f>IF(AND($D95&gt;$D$2/6,$E95&gt;$D$2),$E95*#REF!,"")</f>
        <v>#REF!</v>
      </c>
      <c r="K95" s="135" t="e">
        <f>IF(AND($D95&gt;$D$2/6,$E95&gt;$D$2,OR($E95*#REF!/1000&gt;$S$2,$E95*#REF!/1000&lt;-$S$2)),$E95*#REF!/1000,"")</f>
        <v>#REF!</v>
      </c>
      <c r="L95" s="135"/>
      <c r="M95" s="135" t="e">
        <f>IF($S$3&lt;&gt;"",IF(AND($D95&gt;$D$2/6,$E95&gt;$D$2,$E95*#REF!/1000&gt;$S$2),$E95*#REF!/1000,""),IF(AND($D95&gt;$D$2/6,$E95&gt;$D$2,OR($E95*#REF!/1000&gt;$S$2,$E95*#REF!/1000&lt;-$S$2)),$E95*#REF!/1000,""))</f>
        <v>#REF!</v>
      </c>
      <c r="N95" s="135" t="e">
        <f>IF(AND($D95&gt;$D$2/6,$E95&gt;$D$2),SUM(#REF!)*#REF!/1000,"")</f>
        <v>#REF!</v>
      </c>
      <c r="O95" s="138" t="e">
        <f>IF($S$3&lt;&gt;"",IF(AND($D95&gt;$D$2/6,$E95&gt;$D$2,$E95*#REF!/1000&gt;$S$2),$E95*#REF!/1000,""),IF(AND($D95&gt;$D$2/6,$E95&gt;$D$2,OR($E95*#REF!/1000&gt;$S$2,$E95*#REF!/1000&lt;-$S$2)),$E95*#REF!/1000,""))</f>
        <v>#REF!</v>
      </c>
      <c r="P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Q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R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S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T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U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V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W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X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Y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Z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AA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AB95" s="111" t="e">
        <f>IF($S$3&lt;&gt;"",IF(AND($D95&gt;$D$2/6,$E95&gt;$D$2,$E95*#REF!/1000&gt;$S$2),$E95*#REF!/1000,""),IF(AND($D95&gt;$D$2/6,$E95&gt;$D$2,OR($E95*#REF!/1000&gt;$S$2,$E95*#REF!/1000&lt;-$S$2)),$E95*#REF!/1000,""))</f>
        <v>#REF!</v>
      </c>
      <c r="AC95" s="143" t="e">
        <f>IF($S$3&lt;&gt;"",IF(AND($D95&gt;$D$2/6,$E95&gt;$D$2,$E95*#REF!/1000&gt;$S$2),$E95*#REF!/1000,""),IF(AND($D95&gt;$D$2/6,$E95&gt;$D$2,OR($E95*#REF!/1000&gt;$S$2,$E95*#REF!/1000&lt;-$S$2)),$E95*#REF!/1000,""))</f>
        <v>#REF!</v>
      </c>
      <c r="AD95" s="140" t="e">
        <f>IF(AND($D95&gt;$D$2/6,$E95&gt;$D$2),$E95*#REF!,"")</f>
        <v>#REF!</v>
      </c>
      <c r="AE95" s="113" t="e">
        <f>IF($S$3&lt;&gt;"",IF(AND($D95&gt;$D$2/6,$E95&gt;$D$2,$E95*#REF!/1000&gt;$S$2),$E95*#REF!/1000,""),IF(AND($D95&gt;$D$2/6,$E95&gt;$D$2,OR($E95*#REF!/1000&gt;$S$2,$E95*#REF!/1000&lt;-$S$2)),$E95*#REF!/1000,""))</f>
        <v>#REF!</v>
      </c>
      <c r="AF95" s="113" t="e">
        <f>IF($S$3&lt;&gt;"",IF(AND($D95&gt;$D$2/6,$E95&gt;$D$2,$E95*#REF!/1000&gt;$S$2),$E95*#REF!/1000,""),IF(AND($D95&gt;$D$2/6,$E95&gt;$D$2,OR($E95*#REF!/1000&gt;$S$2,$E95*#REF!/1000&lt;-$S$2)),$E95*#REF!/1000,""))</f>
        <v>#REF!</v>
      </c>
      <c r="AG95" s="113" t="e">
        <f>IF($S$3&lt;&gt;"",IF(AND($D95&gt;$D$2/6,$E95&gt;$D$2,$E95*#REF!/1000&gt;$S$2),$E95*#REF!/1000,""),IF(AND($D95&gt;$D$2/6,$E95&gt;$D$2,OR($E95*#REF!/1000&gt;$S$2,$E95*#REF!/1000&lt;-$S$2)),$E95*#REF!/1000,""))</f>
        <v>#REF!</v>
      </c>
      <c r="AH95" s="113" t="e">
        <f>IF($S$3&lt;&gt;"",IF(AND($D95&gt;$D$2/6,$E95&gt;$D$2,$E95*#REF!/1000&gt;$S$2),$E95*#REF!/1000,""),IF(AND($D95&gt;$D$2/6,$E95&gt;$D$2,OR($E95*#REF!/1000&gt;$S$2,$E95*#REF!/1000&lt;-$S$2)),$E95*#REF!/1000,""))</f>
        <v>#REF!</v>
      </c>
      <c r="AI95" s="113" t="e">
        <f>IF($S$3&lt;&gt;"",IF(AND($D95&gt;$D$2/6,$E95&gt;$D$2,$E95*#REF!/1000&gt;$S$2),$E95*#REF!/1000,""),IF(AND($D95&gt;$D$2/6,$E95&gt;$D$2,OR($E95*#REF!/1000&gt;$S$2,$E95*#REF!/1000&lt;-$S$2)),$E95*#REF!/1000,""))</f>
        <v>#REF!</v>
      </c>
      <c r="AJ95" s="113" t="e">
        <f>IF($S$3&lt;&gt;"",IF(AND($D95&gt;$D$2/6,$E95&gt;$D$2,$E95*#REF!/1000&gt;$S$2),$E95*#REF!/1000,""),IF(AND($D95&gt;$D$2/6,$E95&gt;$D$2,OR($E95*#REF!/1000&gt;$S$2,$E95*#REF!/1000&lt;-$S$2)),$E95*#REF!/1000,""))</f>
        <v>#REF!</v>
      </c>
      <c r="AK95" s="113" t="e">
        <f>IF($S$3&lt;&gt;"",IF(AND($D95&gt;$D$2/6,$E95&gt;$D$2,$E95*#REF!/1000&gt;$S$2),$E95*#REF!/1000,""),IF(AND($D95&gt;$D$2/6,$E95&gt;$D$2,OR($E95*#REF!/1000&gt;$S$2,$E95*#REF!/1000&lt;-$S$2)),$E95*#REF!/1000,""))</f>
        <v>#REF!</v>
      </c>
      <c r="AL95" s="113" t="e">
        <f>IF($S$3&lt;&gt;"",IF(AND($D95&gt;$D$2/6,$E95&gt;$D$2,$E95*#REF!/1000&gt;$S$2),$E95*#REF!/1000,""),IF(AND($D95&gt;$D$2/6,$E95&gt;$D$2,OR($E95*#REF!/1000&gt;$S$2,$E95*#REF!/1000&lt;-$S$2)),$E95*#REF!/1000,""))</f>
        <v>#REF!</v>
      </c>
      <c r="AM95" s="113" t="e">
        <f>IF($S$3&lt;&gt;"",IF(AND($D95&gt;$D$2/6,$E95&gt;$D$2,$E95*#REF!/1000&gt;$S$2),$E95*#REF!/1000,""),IF(AND($D95&gt;$D$2/6,$E95&gt;$D$2,OR($E95*#REF!/1000&gt;$S$2,$E95*#REF!/1000&lt;-$S$2)),$E95*#REF!/1000,""))</f>
        <v>#REF!</v>
      </c>
      <c r="AN95" s="149" t="e">
        <f>IF($S$3&lt;&gt;"",IF(AND($D95&gt;$D$2/6,$E95&gt;$D$2,$E95*#REF!/1000&gt;$S$2),$E95*#REF!/1000,""),IF(AND($D95&gt;$D$2/6,$E95&gt;$D$2,OR($E95*#REF!/1000&gt;$S$2,$E95*#REF!/1000&lt;-$S$2)),$E95*#REF!/1000,""))</f>
        <v>#REF!</v>
      </c>
      <c r="AO95" s="109" t="e">
        <f>IF(AND($D95&gt;$D$2/6,$E95&gt;$D$2),$E95*#REF!,"")</f>
        <v>#REF!</v>
      </c>
      <c r="AP95" s="109" t="e">
        <f>IF(AND($D95&gt;$D$2/6,$E95&gt;$D$2),$E95*#REF!,"")</f>
        <v>#REF!</v>
      </c>
      <c r="AQ95" s="109" t="e">
        <f>IF(AND($D95&gt;$D$2/6,$E95&gt;$D$2),$E95*#REF!,"")</f>
        <v>#REF!</v>
      </c>
      <c r="AR95" s="109" t="e">
        <f>IF(AND($D95&gt;$D$2/6,$E95&gt;$D$2),$E95*#REF!,"")</f>
        <v>#REF!</v>
      </c>
      <c r="AS95" s="109" t="e">
        <f>IF(AND($D95&gt;$D$2/6,$E95&gt;$D$2),$E95*#REF!,"")</f>
        <v>#REF!</v>
      </c>
      <c r="AT95" s="109" t="e">
        <f>IF(AND($D95&gt;$D$2/6,$E95&gt;$D$2),$E95*#REF!,"")</f>
        <v>#REF!</v>
      </c>
      <c r="AU95" s="109" t="e">
        <f>IF(AND($D95&gt;$D$2/6,$E95&gt;$D$2),$E95*#REF!,"")</f>
        <v>#REF!</v>
      </c>
      <c r="AV95" s="109" t="e">
        <f>IF(AND($D95&gt;$D$2/6,$E95&gt;$D$2),$E95*#REF!,"")</f>
        <v>#REF!</v>
      </c>
      <c r="AW95" s="109" t="e">
        <f>IF(AND($D95&gt;$D$2/6,$E95&gt;$D$2),$E95*#REF!,"")</f>
        <v>#REF!</v>
      </c>
      <c r="AX95" s="109" t="e">
        <f>IF(AND($D95&gt;$D$2/6,$E95&gt;$D$2),$E95*#REF!,"")</f>
        <v>#REF!</v>
      </c>
      <c r="AY95" s="6"/>
    </row>
    <row r="96" spans="1:51" ht="12.75" customHeight="1">
      <c r="A96" s="9" t="s">
        <v>351</v>
      </c>
      <c r="B96" s="17" t="s">
        <v>334</v>
      </c>
      <c r="C96" s="18" t="s">
        <v>88</v>
      </c>
      <c r="D96" s="131" t="e">
        <f>#REF!</f>
        <v>#REF!</v>
      </c>
      <c r="E96" s="10" t="e">
        <f>#REF!</f>
        <v>#REF!</v>
      </c>
      <c r="F96" s="11"/>
      <c r="G96" s="134" t="e">
        <f>IF(AND($D96&gt;$D$2/6,$E96&gt;$D$2),SUM(#REF!)*#REF!,"")</f>
        <v>#REF!</v>
      </c>
      <c r="H96" s="109" t="e">
        <f>IF(AND($D96&gt;$D$2/6,$E96&gt;$D$2,$S$3&lt;&gt;""),IF($E96*#REF!&gt;0,$E96*#REF!,""),IF(AND($D96&gt;$D$2/6,$E96&gt;$D$2),$E96*#REF!,""))</f>
        <v>#REF!</v>
      </c>
      <c r="I96" s="16"/>
      <c r="J96" s="134" t="e">
        <f>IF(AND($D96&gt;$D$2/6,$E96&gt;$D$2),$E96*#REF!,"")</f>
        <v>#REF!</v>
      </c>
      <c r="K96" s="135" t="e">
        <f>IF(AND($D96&gt;$D$2/6,$E96&gt;$D$2,OR($E96*#REF!/1000&gt;$S$2,$E96*#REF!/1000&lt;-$S$2)),$E96*#REF!/1000,"")</f>
        <v>#REF!</v>
      </c>
      <c r="L96" s="135"/>
      <c r="M96" s="135" t="e">
        <f>IF($S$3&lt;&gt;"",IF(AND($D96&gt;$D$2/6,$E96&gt;$D$2,$E96*#REF!/1000&gt;$S$2),$E96*#REF!/1000,""),IF(AND($D96&gt;$D$2/6,$E96&gt;$D$2,OR($E96*#REF!/1000&gt;$S$2,$E96*#REF!/1000&lt;-$S$2)),$E96*#REF!/1000,""))</f>
        <v>#REF!</v>
      </c>
      <c r="N96" s="135" t="e">
        <f>IF(AND($D96&gt;$D$2/6,$E96&gt;$D$2),SUM(#REF!)*#REF!/1000,"")</f>
        <v>#REF!</v>
      </c>
      <c r="O96" s="138" t="e">
        <f>IF($S$3&lt;&gt;"",IF(AND($D96&gt;$D$2/6,$E96&gt;$D$2,$E96*#REF!/1000&gt;$S$2),$E96*#REF!/1000,""),IF(AND($D96&gt;$D$2/6,$E96&gt;$D$2,OR($E96*#REF!/1000&gt;$S$2,$E96*#REF!/1000&lt;-$S$2)),$E96*#REF!/1000,""))</f>
        <v>#REF!</v>
      </c>
      <c r="P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Q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R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S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T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U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V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W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X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Y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Z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AA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AB96" s="111" t="e">
        <f>IF($S$3&lt;&gt;"",IF(AND($D96&gt;$D$2/6,$E96&gt;$D$2,$E96*#REF!/1000&gt;$S$2),$E96*#REF!/1000,""),IF(AND($D96&gt;$D$2/6,$E96&gt;$D$2,OR($E96*#REF!/1000&gt;$S$2,$E96*#REF!/1000&lt;-$S$2)),$E96*#REF!/1000,""))</f>
        <v>#REF!</v>
      </c>
      <c r="AC96" s="143" t="e">
        <f>IF($S$3&lt;&gt;"",IF(AND($D96&gt;$D$2/6,$E96&gt;$D$2,$E96*#REF!/1000&gt;$S$2),$E96*#REF!/1000,""),IF(AND($D96&gt;$D$2/6,$E96&gt;$D$2,OR($E96*#REF!/1000&gt;$S$2,$E96*#REF!/1000&lt;-$S$2)),$E96*#REF!/1000,""))</f>
        <v>#REF!</v>
      </c>
      <c r="AD96" s="140" t="e">
        <f>IF(AND($D96&gt;$D$2/6,$E96&gt;$D$2),$E96*#REF!,"")</f>
        <v>#REF!</v>
      </c>
      <c r="AE96" s="113" t="e">
        <f>IF($S$3&lt;&gt;"",IF(AND($D96&gt;$D$2/6,$E96&gt;$D$2,$E96*#REF!/1000&gt;$S$2),$E96*#REF!/1000,""),IF(AND($D96&gt;$D$2/6,$E96&gt;$D$2,OR($E96*#REF!/1000&gt;$S$2,$E96*#REF!/1000&lt;-$S$2)),$E96*#REF!/1000,""))</f>
        <v>#REF!</v>
      </c>
      <c r="AF96" s="113" t="e">
        <f>IF($S$3&lt;&gt;"",IF(AND($D96&gt;$D$2/6,$E96&gt;$D$2,$E96*#REF!/1000&gt;$S$2),$E96*#REF!/1000,""),IF(AND($D96&gt;$D$2/6,$E96&gt;$D$2,OR($E96*#REF!/1000&gt;$S$2,$E96*#REF!/1000&lt;-$S$2)),$E96*#REF!/1000,""))</f>
        <v>#REF!</v>
      </c>
      <c r="AG96" s="113" t="e">
        <f>IF($S$3&lt;&gt;"",IF(AND($D96&gt;$D$2/6,$E96&gt;$D$2,$E96*#REF!/1000&gt;$S$2),$E96*#REF!/1000,""),IF(AND($D96&gt;$D$2/6,$E96&gt;$D$2,OR($E96*#REF!/1000&gt;$S$2,$E96*#REF!/1000&lt;-$S$2)),$E96*#REF!/1000,""))</f>
        <v>#REF!</v>
      </c>
      <c r="AH96" s="113" t="e">
        <f>IF($S$3&lt;&gt;"",IF(AND($D96&gt;$D$2/6,$E96&gt;$D$2,$E96*#REF!/1000&gt;$S$2),$E96*#REF!/1000,""),IF(AND($D96&gt;$D$2/6,$E96&gt;$D$2,OR($E96*#REF!/1000&gt;$S$2,$E96*#REF!/1000&lt;-$S$2)),$E96*#REF!/1000,""))</f>
        <v>#REF!</v>
      </c>
      <c r="AI96" s="113" t="e">
        <f>IF($S$3&lt;&gt;"",IF(AND($D96&gt;$D$2/6,$E96&gt;$D$2,$E96*#REF!/1000&gt;$S$2),$E96*#REF!/1000,""),IF(AND($D96&gt;$D$2/6,$E96&gt;$D$2,OR($E96*#REF!/1000&gt;$S$2,$E96*#REF!/1000&lt;-$S$2)),$E96*#REF!/1000,""))</f>
        <v>#REF!</v>
      </c>
      <c r="AJ96" s="113" t="e">
        <f>IF($S$3&lt;&gt;"",IF(AND($D96&gt;$D$2/6,$E96&gt;$D$2,$E96*#REF!/1000&gt;$S$2),$E96*#REF!/1000,""),IF(AND($D96&gt;$D$2/6,$E96&gt;$D$2,OR($E96*#REF!/1000&gt;$S$2,$E96*#REF!/1000&lt;-$S$2)),$E96*#REF!/1000,""))</f>
        <v>#REF!</v>
      </c>
      <c r="AK96" s="113" t="e">
        <f>IF($S$3&lt;&gt;"",IF(AND($D96&gt;$D$2/6,$E96&gt;$D$2,$E96*#REF!/1000&gt;$S$2),$E96*#REF!/1000,""),IF(AND($D96&gt;$D$2/6,$E96&gt;$D$2,OR($E96*#REF!/1000&gt;$S$2,$E96*#REF!/1000&lt;-$S$2)),$E96*#REF!/1000,""))</f>
        <v>#REF!</v>
      </c>
      <c r="AL96" s="113" t="e">
        <f>IF($S$3&lt;&gt;"",IF(AND($D96&gt;$D$2/6,$E96&gt;$D$2,$E96*#REF!/1000&gt;$S$2),$E96*#REF!/1000,""),IF(AND($D96&gt;$D$2/6,$E96&gt;$D$2,OR($E96*#REF!/1000&gt;$S$2,$E96*#REF!/1000&lt;-$S$2)),$E96*#REF!/1000,""))</f>
        <v>#REF!</v>
      </c>
      <c r="AM96" s="113" t="e">
        <f>IF($S$3&lt;&gt;"",IF(AND($D96&gt;$D$2/6,$E96&gt;$D$2,$E96*#REF!/1000&gt;$S$2),$E96*#REF!/1000,""),IF(AND($D96&gt;$D$2/6,$E96&gt;$D$2,OR($E96*#REF!/1000&gt;$S$2,$E96*#REF!/1000&lt;-$S$2)),$E96*#REF!/1000,""))</f>
        <v>#REF!</v>
      </c>
      <c r="AN96" s="149" t="e">
        <f>IF($S$3&lt;&gt;"",IF(AND($D96&gt;$D$2/6,$E96&gt;$D$2,$E96*#REF!/1000&gt;$S$2),$E96*#REF!/1000,""),IF(AND($D96&gt;$D$2/6,$E96&gt;$D$2,OR($E96*#REF!/1000&gt;$S$2,$E96*#REF!/1000&lt;-$S$2)),$E96*#REF!/1000,""))</f>
        <v>#REF!</v>
      </c>
      <c r="AO96" s="109" t="e">
        <f>IF(AND($D96&gt;$D$2/6,$E96&gt;$D$2),$E96*#REF!,"")</f>
        <v>#REF!</v>
      </c>
      <c r="AP96" s="109" t="e">
        <f>IF(AND($D96&gt;$D$2/6,$E96&gt;$D$2),$E96*#REF!,"")</f>
        <v>#REF!</v>
      </c>
      <c r="AQ96" s="109" t="e">
        <f>IF(AND($D96&gt;$D$2/6,$E96&gt;$D$2),$E96*#REF!,"")</f>
        <v>#REF!</v>
      </c>
      <c r="AR96" s="109" t="e">
        <f>IF(AND($D96&gt;$D$2/6,$E96&gt;$D$2),$E96*#REF!,"")</f>
        <v>#REF!</v>
      </c>
      <c r="AS96" s="109" t="e">
        <f>IF(AND($D96&gt;$D$2/6,$E96&gt;$D$2),$E96*#REF!,"")</f>
        <v>#REF!</v>
      </c>
      <c r="AT96" s="109" t="e">
        <f>IF(AND($D96&gt;$D$2/6,$E96&gt;$D$2),$E96*#REF!,"")</f>
        <v>#REF!</v>
      </c>
      <c r="AU96" s="109" t="e">
        <f>IF(AND($D96&gt;$D$2/6,$E96&gt;$D$2),$E96*#REF!,"")</f>
        <v>#REF!</v>
      </c>
      <c r="AV96" s="109" t="e">
        <f>IF(AND($D96&gt;$D$2/6,$E96&gt;$D$2),$E96*#REF!,"")</f>
        <v>#REF!</v>
      </c>
      <c r="AW96" s="109" t="e">
        <f>IF(AND($D96&gt;$D$2/6,$E96&gt;$D$2),$E96*#REF!,"")</f>
        <v>#REF!</v>
      </c>
      <c r="AX96" s="109" t="e">
        <f>IF(AND($D96&gt;$D$2/6,$E96&gt;$D$2),$E96*#REF!,"")</f>
        <v>#REF!</v>
      </c>
      <c r="AY96" s="6"/>
    </row>
    <row r="97" spans="1:51" ht="12.75" customHeight="1">
      <c r="A97" s="9" t="s">
        <v>351</v>
      </c>
      <c r="B97" s="17" t="s">
        <v>334</v>
      </c>
      <c r="C97" s="18" t="s">
        <v>89</v>
      </c>
      <c r="D97" s="131" t="e">
        <f>#REF!</f>
        <v>#REF!</v>
      </c>
      <c r="E97" s="10" t="e">
        <f>#REF!</f>
        <v>#REF!</v>
      </c>
      <c r="F97" s="11"/>
      <c r="G97" s="134" t="e">
        <f>IF(AND($D97&gt;$D$2/6,$E97&gt;$D$2),SUM(#REF!)*#REF!,"")</f>
        <v>#REF!</v>
      </c>
      <c r="H97" s="109" t="e">
        <f>IF(AND($D97&gt;$D$2/6,$E97&gt;$D$2,$S$3&lt;&gt;""),IF($E97*#REF!&gt;0,$E97*#REF!,""),IF(AND($D97&gt;$D$2/6,$E97&gt;$D$2),$E97*#REF!,""))</f>
        <v>#REF!</v>
      </c>
      <c r="I97" s="16"/>
      <c r="J97" s="134" t="e">
        <f>IF(AND($D97&gt;$D$2/6,$E97&gt;$D$2),$E97*#REF!,"")</f>
        <v>#REF!</v>
      </c>
      <c r="K97" s="135" t="e">
        <f>IF(AND($D97&gt;$D$2/6,$E97&gt;$D$2,OR($E97*#REF!/1000&gt;$S$2,$E97*#REF!/1000&lt;-$S$2)),$E97*#REF!/1000,"")</f>
        <v>#REF!</v>
      </c>
      <c r="L97" s="135"/>
      <c r="M97" s="135" t="e">
        <f>IF($S$3&lt;&gt;"",IF(AND($D97&gt;$D$2/6,$E97&gt;$D$2,$E97*#REF!/1000&gt;$S$2),$E97*#REF!/1000,""),IF(AND($D97&gt;$D$2/6,$E97&gt;$D$2,OR($E97*#REF!/1000&gt;$S$2,$E97*#REF!/1000&lt;-$S$2)),$E97*#REF!/1000,""))</f>
        <v>#REF!</v>
      </c>
      <c r="N97" s="135" t="e">
        <f>IF(AND($D97&gt;$D$2/6,$E97&gt;$D$2),SUM(#REF!)*#REF!/1000,"")</f>
        <v>#REF!</v>
      </c>
      <c r="O97" s="138" t="e">
        <f>IF($S$3&lt;&gt;"",IF(AND($D97&gt;$D$2/6,$E97&gt;$D$2,$E97*#REF!/1000&gt;$S$2),$E97*#REF!/1000,""),IF(AND($D97&gt;$D$2/6,$E97&gt;$D$2,OR($E97*#REF!/1000&gt;$S$2,$E97*#REF!/1000&lt;-$S$2)),$E97*#REF!/1000,""))</f>
        <v>#REF!</v>
      </c>
      <c r="P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Q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R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S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T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U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V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W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X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Y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Z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AA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AB97" s="111" t="e">
        <f>IF($S$3&lt;&gt;"",IF(AND($D97&gt;$D$2/6,$E97&gt;$D$2,$E97*#REF!/1000&gt;$S$2),$E97*#REF!/1000,""),IF(AND($D97&gt;$D$2/6,$E97&gt;$D$2,OR($E97*#REF!/1000&gt;$S$2,$E97*#REF!/1000&lt;-$S$2)),$E97*#REF!/1000,""))</f>
        <v>#REF!</v>
      </c>
      <c r="AC97" s="143" t="e">
        <f>IF($S$3&lt;&gt;"",IF(AND($D97&gt;$D$2/6,$E97&gt;$D$2,$E97*#REF!/1000&gt;$S$2),$E97*#REF!/1000,""),IF(AND($D97&gt;$D$2/6,$E97&gt;$D$2,OR($E97*#REF!/1000&gt;$S$2,$E97*#REF!/1000&lt;-$S$2)),$E97*#REF!/1000,""))</f>
        <v>#REF!</v>
      </c>
      <c r="AD97" s="140" t="e">
        <f>IF(AND($D97&gt;$D$2/6,$E97&gt;$D$2),$E97*#REF!,"")</f>
        <v>#REF!</v>
      </c>
      <c r="AE97" s="113" t="e">
        <f>IF($S$3&lt;&gt;"",IF(AND($D97&gt;$D$2/6,$E97&gt;$D$2,$E97*#REF!/1000&gt;$S$2),$E97*#REF!/1000,""),IF(AND($D97&gt;$D$2/6,$E97&gt;$D$2,OR($E97*#REF!/1000&gt;$S$2,$E97*#REF!/1000&lt;-$S$2)),$E97*#REF!/1000,""))</f>
        <v>#REF!</v>
      </c>
      <c r="AF97" s="113" t="e">
        <f>IF($S$3&lt;&gt;"",IF(AND($D97&gt;$D$2/6,$E97&gt;$D$2,$E97*#REF!/1000&gt;$S$2),$E97*#REF!/1000,""),IF(AND($D97&gt;$D$2/6,$E97&gt;$D$2,OR($E97*#REF!/1000&gt;$S$2,$E97*#REF!/1000&lt;-$S$2)),$E97*#REF!/1000,""))</f>
        <v>#REF!</v>
      </c>
      <c r="AG97" s="113" t="e">
        <f>IF($S$3&lt;&gt;"",IF(AND($D97&gt;$D$2/6,$E97&gt;$D$2,$E97*#REF!/1000&gt;$S$2),$E97*#REF!/1000,""),IF(AND($D97&gt;$D$2/6,$E97&gt;$D$2,OR($E97*#REF!/1000&gt;$S$2,$E97*#REF!/1000&lt;-$S$2)),$E97*#REF!/1000,""))</f>
        <v>#REF!</v>
      </c>
      <c r="AH97" s="113" t="e">
        <f>IF($S$3&lt;&gt;"",IF(AND($D97&gt;$D$2/6,$E97&gt;$D$2,$E97*#REF!/1000&gt;$S$2),$E97*#REF!/1000,""),IF(AND($D97&gt;$D$2/6,$E97&gt;$D$2,OR($E97*#REF!/1000&gt;$S$2,$E97*#REF!/1000&lt;-$S$2)),$E97*#REF!/1000,""))</f>
        <v>#REF!</v>
      </c>
      <c r="AI97" s="113" t="e">
        <f>IF($S$3&lt;&gt;"",IF(AND($D97&gt;$D$2/6,$E97&gt;$D$2,$E97*#REF!/1000&gt;$S$2),$E97*#REF!/1000,""),IF(AND($D97&gt;$D$2/6,$E97&gt;$D$2,OR($E97*#REF!/1000&gt;$S$2,$E97*#REF!/1000&lt;-$S$2)),$E97*#REF!/1000,""))</f>
        <v>#REF!</v>
      </c>
      <c r="AJ97" s="113" t="e">
        <f>IF($S$3&lt;&gt;"",IF(AND($D97&gt;$D$2/6,$E97&gt;$D$2,$E97*#REF!/1000&gt;$S$2),$E97*#REF!/1000,""),IF(AND($D97&gt;$D$2/6,$E97&gt;$D$2,OR($E97*#REF!/1000&gt;$S$2,$E97*#REF!/1000&lt;-$S$2)),$E97*#REF!/1000,""))</f>
        <v>#REF!</v>
      </c>
      <c r="AK97" s="113" t="e">
        <f>IF($S$3&lt;&gt;"",IF(AND($D97&gt;$D$2/6,$E97&gt;$D$2,$E97*#REF!/1000&gt;$S$2),$E97*#REF!/1000,""),IF(AND($D97&gt;$D$2/6,$E97&gt;$D$2,OR($E97*#REF!/1000&gt;$S$2,$E97*#REF!/1000&lt;-$S$2)),$E97*#REF!/1000,""))</f>
        <v>#REF!</v>
      </c>
      <c r="AL97" s="113" t="e">
        <f>IF($S$3&lt;&gt;"",IF(AND($D97&gt;$D$2/6,$E97&gt;$D$2,$E97*#REF!/1000&gt;$S$2),$E97*#REF!/1000,""),IF(AND($D97&gt;$D$2/6,$E97&gt;$D$2,OR($E97*#REF!/1000&gt;$S$2,$E97*#REF!/1000&lt;-$S$2)),$E97*#REF!/1000,""))</f>
        <v>#REF!</v>
      </c>
      <c r="AM97" s="113" t="e">
        <f>IF($S$3&lt;&gt;"",IF(AND($D97&gt;$D$2/6,$E97&gt;$D$2,$E97*#REF!/1000&gt;$S$2),$E97*#REF!/1000,""),IF(AND($D97&gt;$D$2/6,$E97&gt;$D$2,OR($E97*#REF!/1000&gt;$S$2,$E97*#REF!/1000&lt;-$S$2)),$E97*#REF!/1000,""))</f>
        <v>#REF!</v>
      </c>
      <c r="AN97" s="149" t="e">
        <f>IF($S$3&lt;&gt;"",IF(AND($D97&gt;$D$2/6,$E97&gt;$D$2,$E97*#REF!/1000&gt;$S$2),$E97*#REF!/1000,""),IF(AND($D97&gt;$D$2/6,$E97&gt;$D$2,OR($E97*#REF!/1000&gt;$S$2,$E97*#REF!/1000&lt;-$S$2)),$E97*#REF!/1000,""))</f>
        <v>#REF!</v>
      </c>
      <c r="AO97" s="109" t="e">
        <f>IF(AND($D97&gt;$D$2/6,$E97&gt;$D$2),$E97*#REF!,"")</f>
        <v>#REF!</v>
      </c>
      <c r="AP97" s="109" t="e">
        <f>IF(AND($D97&gt;$D$2/6,$E97&gt;$D$2),$E97*#REF!,"")</f>
        <v>#REF!</v>
      </c>
      <c r="AQ97" s="109" t="e">
        <f>IF(AND($D97&gt;$D$2/6,$E97&gt;$D$2),$E97*#REF!,"")</f>
        <v>#REF!</v>
      </c>
      <c r="AR97" s="109" t="e">
        <f>IF(AND($D97&gt;$D$2/6,$E97&gt;$D$2),$E97*#REF!,"")</f>
        <v>#REF!</v>
      </c>
      <c r="AS97" s="109" t="e">
        <f>IF(AND($D97&gt;$D$2/6,$E97&gt;$D$2),$E97*#REF!,"")</f>
        <v>#REF!</v>
      </c>
      <c r="AT97" s="109" t="e">
        <f>IF(AND($D97&gt;$D$2/6,$E97&gt;$D$2),$E97*#REF!,"")</f>
        <v>#REF!</v>
      </c>
      <c r="AU97" s="109" t="e">
        <f>IF(AND($D97&gt;$D$2/6,$E97&gt;$D$2),$E97*#REF!,"")</f>
        <v>#REF!</v>
      </c>
      <c r="AV97" s="109" t="e">
        <f>IF(AND($D97&gt;$D$2/6,$E97&gt;$D$2),$E97*#REF!,"")</f>
        <v>#REF!</v>
      </c>
      <c r="AW97" s="109" t="e">
        <f>IF(AND($D97&gt;$D$2/6,$E97&gt;$D$2),$E97*#REF!,"")</f>
        <v>#REF!</v>
      </c>
      <c r="AX97" s="109" t="e">
        <f>IF(AND($D97&gt;$D$2/6,$E97&gt;$D$2),$E97*#REF!,"")</f>
        <v>#REF!</v>
      </c>
      <c r="AY97" s="6"/>
    </row>
    <row r="98" spans="1:51" ht="12.75" customHeight="1">
      <c r="A98" s="9" t="s">
        <v>351</v>
      </c>
      <c r="B98" s="17" t="s">
        <v>334</v>
      </c>
      <c r="C98" s="18" t="s">
        <v>90</v>
      </c>
      <c r="D98" s="131" t="e">
        <f>#REF!</f>
        <v>#REF!</v>
      </c>
      <c r="E98" s="10" t="e">
        <f>#REF!</f>
        <v>#REF!</v>
      </c>
      <c r="F98" s="11"/>
      <c r="G98" s="134" t="e">
        <f>IF(AND($D98&gt;$D$2/6,$E98&gt;$D$2),SUM(#REF!)*#REF!,"")</f>
        <v>#REF!</v>
      </c>
      <c r="H98" s="109" t="e">
        <f>IF(AND($D98&gt;$D$2/6,$E98&gt;$D$2,$S$3&lt;&gt;""),IF($E98*#REF!&gt;0,$E98*#REF!,""),IF(AND($D98&gt;$D$2/6,$E98&gt;$D$2),$E98*#REF!,""))</f>
        <v>#REF!</v>
      </c>
      <c r="I98" s="16"/>
      <c r="J98" s="134" t="e">
        <f>IF(AND($D98&gt;$D$2/6,$E98&gt;$D$2),$E98*#REF!,"")</f>
        <v>#REF!</v>
      </c>
      <c r="K98" s="135" t="e">
        <f>IF(AND($D98&gt;$D$2/6,$E98&gt;$D$2,OR($E98*#REF!/1000&gt;$S$2,$E98*#REF!/1000&lt;-$S$2)),$E98*#REF!/1000,"")</f>
        <v>#REF!</v>
      </c>
      <c r="L98" s="135"/>
      <c r="M98" s="135" t="e">
        <f>IF($S$3&lt;&gt;"",IF(AND($D98&gt;$D$2/6,$E98&gt;$D$2,$E98*#REF!/1000&gt;$S$2),$E98*#REF!/1000,""),IF(AND($D98&gt;$D$2/6,$E98&gt;$D$2,OR($E98*#REF!/1000&gt;$S$2,$E98*#REF!/1000&lt;-$S$2)),$E98*#REF!/1000,""))</f>
        <v>#REF!</v>
      </c>
      <c r="N98" s="135" t="e">
        <f>IF(AND($D98&gt;$D$2/6,$E98&gt;$D$2),SUM(#REF!)*#REF!/1000,"")</f>
        <v>#REF!</v>
      </c>
      <c r="O98" s="138" t="e">
        <f>IF($S$3&lt;&gt;"",IF(AND($D98&gt;$D$2/6,$E98&gt;$D$2,$E98*#REF!/1000&gt;$S$2),$E98*#REF!/1000,""),IF(AND($D98&gt;$D$2/6,$E98&gt;$D$2,OR($E98*#REF!/1000&gt;$S$2,$E98*#REF!/1000&lt;-$S$2)),$E98*#REF!/1000,""))</f>
        <v>#REF!</v>
      </c>
      <c r="P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Q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R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S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T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U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V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W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X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Y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Z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AA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AB98" s="111" t="e">
        <f>IF($S$3&lt;&gt;"",IF(AND($D98&gt;$D$2/6,$E98&gt;$D$2,$E98*#REF!/1000&gt;$S$2),$E98*#REF!/1000,""),IF(AND($D98&gt;$D$2/6,$E98&gt;$D$2,OR($E98*#REF!/1000&gt;$S$2,$E98*#REF!/1000&lt;-$S$2)),$E98*#REF!/1000,""))</f>
        <v>#REF!</v>
      </c>
      <c r="AC98" s="143" t="e">
        <f>IF($S$3&lt;&gt;"",IF(AND($D98&gt;$D$2/6,$E98&gt;$D$2,$E98*#REF!/1000&gt;$S$2),$E98*#REF!/1000,""),IF(AND($D98&gt;$D$2/6,$E98&gt;$D$2,OR($E98*#REF!/1000&gt;$S$2,$E98*#REF!/1000&lt;-$S$2)),$E98*#REF!/1000,""))</f>
        <v>#REF!</v>
      </c>
      <c r="AD98" s="140" t="e">
        <f>IF(AND($D98&gt;$D$2/6,$E98&gt;$D$2),$E98*#REF!,"")</f>
        <v>#REF!</v>
      </c>
      <c r="AE98" s="113" t="e">
        <f>IF($S$3&lt;&gt;"",IF(AND($D98&gt;$D$2/6,$E98&gt;$D$2,$E98*#REF!/1000&gt;$S$2),$E98*#REF!/1000,""),IF(AND($D98&gt;$D$2/6,$E98&gt;$D$2,OR($E98*#REF!/1000&gt;$S$2,$E98*#REF!/1000&lt;-$S$2)),$E98*#REF!/1000,""))</f>
        <v>#REF!</v>
      </c>
      <c r="AF98" s="113" t="e">
        <f>IF($S$3&lt;&gt;"",IF(AND($D98&gt;$D$2/6,$E98&gt;$D$2,$E98*#REF!/1000&gt;$S$2),$E98*#REF!/1000,""),IF(AND($D98&gt;$D$2/6,$E98&gt;$D$2,OR($E98*#REF!/1000&gt;$S$2,$E98*#REF!/1000&lt;-$S$2)),$E98*#REF!/1000,""))</f>
        <v>#REF!</v>
      </c>
      <c r="AG98" s="113" t="e">
        <f>IF($S$3&lt;&gt;"",IF(AND($D98&gt;$D$2/6,$E98&gt;$D$2,$E98*#REF!/1000&gt;$S$2),$E98*#REF!/1000,""),IF(AND($D98&gt;$D$2/6,$E98&gt;$D$2,OR($E98*#REF!/1000&gt;$S$2,$E98*#REF!/1000&lt;-$S$2)),$E98*#REF!/1000,""))</f>
        <v>#REF!</v>
      </c>
      <c r="AH98" s="113" t="e">
        <f>IF($S$3&lt;&gt;"",IF(AND($D98&gt;$D$2/6,$E98&gt;$D$2,$E98*#REF!/1000&gt;$S$2),$E98*#REF!/1000,""),IF(AND($D98&gt;$D$2/6,$E98&gt;$D$2,OR($E98*#REF!/1000&gt;$S$2,$E98*#REF!/1000&lt;-$S$2)),$E98*#REF!/1000,""))</f>
        <v>#REF!</v>
      </c>
      <c r="AI98" s="113" t="e">
        <f>IF($S$3&lt;&gt;"",IF(AND($D98&gt;$D$2/6,$E98&gt;$D$2,$E98*#REF!/1000&gt;$S$2),$E98*#REF!/1000,""),IF(AND($D98&gt;$D$2/6,$E98&gt;$D$2,OR($E98*#REF!/1000&gt;$S$2,$E98*#REF!/1000&lt;-$S$2)),$E98*#REF!/1000,""))</f>
        <v>#REF!</v>
      </c>
      <c r="AJ98" s="113" t="e">
        <f>IF($S$3&lt;&gt;"",IF(AND($D98&gt;$D$2/6,$E98&gt;$D$2,$E98*#REF!/1000&gt;$S$2),$E98*#REF!/1000,""),IF(AND($D98&gt;$D$2/6,$E98&gt;$D$2,OR($E98*#REF!/1000&gt;$S$2,$E98*#REF!/1000&lt;-$S$2)),$E98*#REF!/1000,""))</f>
        <v>#REF!</v>
      </c>
      <c r="AK98" s="113" t="e">
        <f>IF($S$3&lt;&gt;"",IF(AND($D98&gt;$D$2/6,$E98&gt;$D$2,$E98*#REF!/1000&gt;$S$2),$E98*#REF!/1000,""),IF(AND($D98&gt;$D$2/6,$E98&gt;$D$2,OR($E98*#REF!/1000&gt;$S$2,$E98*#REF!/1000&lt;-$S$2)),$E98*#REF!/1000,""))</f>
        <v>#REF!</v>
      </c>
      <c r="AL98" s="113" t="e">
        <f>IF($S$3&lt;&gt;"",IF(AND($D98&gt;$D$2/6,$E98&gt;$D$2,$E98*#REF!/1000&gt;$S$2),$E98*#REF!/1000,""),IF(AND($D98&gt;$D$2/6,$E98&gt;$D$2,OR($E98*#REF!/1000&gt;$S$2,$E98*#REF!/1000&lt;-$S$2)),$E98*#REF!/1000,""))</f>
        <v>#REF!</v>
      </c>
      <c r="AM98" s="113" t="e">
        <f>IF($S$3&lt;&gt;"",IF(AND($D98&gt;$D$2/6,$E98&gt;$D$2,$E98*#REF!/1000&gt;$S$2),$E98*#REF!/1000,""),IF(AND($D98&gt;$D$2/6,$E98&gt;$D$2,OR($E98*#REF!/1000&gt;$S$2,$E98*#REF!/1000&lt;-$S$2)),$E98*#REF!/1000,""))</f>
        <v>#REF!</v>
      </c>
      <c r="AN98" s="149" t="e">
        <f>IF($S$3&lt;&gt;"",IF(AND($D98&gt;$D$2/6,$E98&gt;$D$2,$E98*#REF!/1000&gt;$S$2),$E98*#REF!/1000,""),IF(AND($D98&gt;$D$2/6,$E98&gt;$D$2,OR($E98*#REF!/1000&gt;$S$2,$E98*#REF!/1000&lt;-$S$2)),$E98*#REF!/1000,""))</f>
        <v>#REF!</v>
      </c>
      <c r="AO98" s="109" t="e">
        <f>IF(AND($D98&gt;$D$2/6,$E98&gt;$D$2),$E98*#REF!,"")</f>
        <v>#REF!</v>
      </c>
      <c r="AP98" s="109" t="e">
        <f>IF(AND($D98&gt;$D$2/6,$E98&gt;$D$2),$E98*#REF!,"")</f>
        <v>#REF!</v>
      </c>
      <c r="AQ98" s="109" t="e">
        <f>IF(AND($D98&gt;$D$2/6,$E98&gt;$D$2),$E98*#REF!,"")</f>
        <v>#REF!</v>
      </c>
      <c r="AR98" s="109" t="e">
        <f>IF(AND($D98&gt;$D$2/6,$E98&gt;$D$2),$E98*#REF!,"")</f>
        <v>#REF!</v>
      </c>
      <c r="AS98" s="109" t="e">
        <f>IF(AND($D98&gt;$D$2/6,$E98&gt;$D$2),$E98*#REF!,"")</f>
        <v>#REF!</v>
      </c>
      <c r="AT98" s="109" t="e">
        <f>IF(AND($D98&gt;$D$2/6,$E98&gt;$D$2),$E98*#REF!,"")</f>
        <v>#REF!</v>
      </c>
      <c r="AU98" s="109" t="e">
        <f>IF(AND($D98&gt;$D$2/6,$E98&gt;$D$2),$E98*#REF!,"")</f>
        <v>#REF!</v>
      </c>
      <c r="AV98" s="109" t="e">
        <f>IF(AND($D98&gt;$D$2/6,$E98&gt;$D$2),$E98*#REF!,"")</f>
        <v>#REF!</v>
      </c>
      <c r="AW98" s="109" t="e">
        <f>IF(AND($D98&gt;$D$2/6,$E98&gt;$D$2),$E98*#REF!,"")</f>
        <v>#REF!</v>
      </c>
      <c r="AX98" s="109" t="e">
        <f>IF(AND($D98&gt;$D$2/6,$E98&gt;$D$2),$E98*#REF!,"")</f>
        <v>#REF!</v>
      </c>
      <c r="AY98" s="6"/>
    </row>
    <row r="99" spans="1:51" ht="12.75" customHeight="1">
      <c r="A99" s="9" t="s">
        <v>351</v>
      </c>
      <c r="B99" s="17" t="s">
        <v>334</v>
      </c>
      <c r="C99" s="18" t="s">
        <v>91</v>
      </c>
      <c r="D99" s="131" t="e">
        <f>#REF!</f>
        <v>#REF!</v>
      </c>
      <c r="E99" s="10" t="e">
        <f>#REF!</f>
        <v>#REF!</v>
      </c>
      <c r="F99" s="11"/>
      <c r="G99" s="134" t="e">
        <f>IF(AND($D99&gt;$D$2/6,$E99&gt;$D$2),SUM(#REF!)*#REF!,"")</f>
        <v>#REF!</v>
      </c>
      <c r="H99" s="109" t="e">
        <f>IF(AND($D99&gt;$D$2/6,$E99&gt;$D$2,$S$3&lt;&gt;""),IF($E99*#REF!&gt;0,$E99*#REF!,""),IF(AND($D99&gt;$D$2/6,$E99&gt;$D$2),$E99*#REF!,""))</f>
        <v>#REF!</v>
      </c>
      <c r="I99" s="16"/>
      <c r="J99" s="134" t="e">
        <f>IF(AND($D99&gt;$D$2/6,$E99&gt;$D$2),$E99*#REF!,"")</f>
        <v>#REF!</v>
      </c>
      <c r="K99" s="135" t="e">
        <f>IF(AND($D99&gt;$D$2/6,$E99&gt;$D$2,OR($E99*#REF!/1000&gt;$S$2,$E99*#REF!/1000&lt;-$S$2)),$E99*#REF!/1000,"")</f>
        <v>#REF!</v>
      </c>
      <c r="L99" s="135"/>
      <c r="M99" s="135" t="e">
        <f>IF($S$3&lt;&gt;"",IF(AND($D99&gt;$D$2/6,$E99&gt;$D$2,$E99*#REF!/1000&gt;$S$2),$E99*#REF!/1000,""),IF(AND($D99&gt;$D$2/6,$E99&gt;$D$2,OR($E99*#REF!/1000&gt;$S$2,$E99*#REF!/1000&lt;-$S$2)),$E99*#REF!/1000,""))</f>
        <v>#REF!</v>
      </c>
      <c r="N99" s="135" t="e">
        <f>IF(AND($D99&gt;$D$2/6,$E99&gt;$D$2),SUM(#REF!)*#REF!/1000,"")</f>
        <v>#REF!</v>
      </c>
      <c r="O99" s="138" t="e">
        <f>IF($S$3&lt;&gt;"",IF(AND($D99&gt;$D$2/6,$E99&gt;$D$2,$E99*#REF!/1000&gt;$S$2),$E99*#REF!/1000,""),IF(AND($D99&gt;$D$2/6,$E99&gt;$D$2,OR($E99*#REF!/1000&gt;$S$2,$E99*#REF!/1000&lt;-$S$2)),$E99*#REF!/1000,""))</f>
        <v>#REF!</v>
      </c>
      <c r="P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Q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R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S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T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U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V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W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X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Y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Z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AA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AB99" s="111" t="e">
        <f>IF($S$3&lt;&gt;"",IF(AND($D99&gt;$D$2/6,$E99&gt;$D$2,$E99*#REF!/1000&gt;$S$2),$E99*#REF!/1000,""),IF(AND($D99&gt;$D$2/6,$E99&gt;$D$2,OR($E99*#REF!/1000&gt;$S$2,$E99*#REF!/1000&lt;-$S$2)),$E99*#REF!/1000,""))</f>
        <v>#REF!</v>
      </c>
      <c r="AC99" s="143" t="e">
        <f>IF($S$3&lt;&gt;"",IF(AND($D99&gt;$D$2/6,$E99&gt;$D$2,$E99*#REF!/1000&gt;$S$2),$E99*#REF!/1000,""),IF(AND($D99&gt;$D$2/6,$E99&gt;$D$2,OR($E99*#REF!/1000&gt;$S$2,$E99*#REF!/1000&lt;-$S$2)),$E99*#REF!/1000,""))</f>
        <v>#REF!</v>
      </c>
      <c r="AD99" s="140" t="e">
        <f>IF(AND($D99&gt;$D$2/6,$E99&gt;$D$2),$E99*#REF!,"")</f>
        <v>#REF!</v>
      </c>
      <c r="AE99" s="113" t="e">
        <f>IF($S$3&lt;&gt;"",IF(AND($D99&gt;$D$2/6,$E99&gt;$D$2,$E99*#REF!/1000&gt;$S$2),$E99*#REF!/1000,""),IF(AND($D99&gt;$D$2/6,$E99&gt;$D$2,OR($E99*#REF!/1000&gt;$S$2,$E99*#REF!/1000&lt;-$S$2)),$E99*#REF!/1000,""))</f>
        <v>#REF!</v>
      </c>
      <c r="AF99" s="113" t="e">
        <f>IF($S$3&lt;&gt;"",IF(AND($D99&gt;$D$2/6,$E99&gt;$D$2,$E99*#REF!/1000&gt;$S$2),$E99*#REF!/1000,""),IF(AND($D99&gt;$D$2/6,$E99&gt;$D$2,OR($E99*#REF!/1000&gt;$S$2,$E99*#REF!/1000&lt;-$S$2)),$E99*#REF!/1000,""))</f>
        <v>#REF!</v>
      </c>
      <c r="AG99" s="113" t="e">
        <f>IF($S$3&lt;&gt;"",IF(AND($D99&gt;$D$2/6,$E99&gt;$D$2,$E99*#REF!/1000&gt;$S$2),$E99*#REF!/1000,""),IF(AND($D99&gt;$D$2/6,$E99&gt;$D$2,OR($E99*#REF!/1000&gt;$S$2,$E99*#REF!/1000&lt;-$S$2)),$E99*#REF!/1000,""))</f>
        <v>#REF!</v>
      </c>
      <c r="AH99" s="113" t="e">
        <f>IF($S$3&lt;&gt;"",IF(AND($D99&gt;$D$2/6,$E99&gt;$D$2,$E99*#REF!/1000&gt;$S$2),$E99*#REF!/1000,""),IF(AND($D99&gt;$D$2/6,$E99&gt;$D$2,OR($E99*#REF!/1000&gt;$S$2,$E99*#REF!/1000&lt;-$S$2)),$E99*#REF!/1000,""))</f>
        <v>#REF!</v>
      </c>
      <c r="AI99" s="113" t="e">
        <f>IF($S$3&lt;&gt;"",IF(AND($D99&gt;$D$2/6,$E99&gt;$D$2,$E99*#REF!/1000&gt;$S$2),$E99*#REF!/1000,""),IF(AND($D99&gt;$D$2/6,$E99&gt;$D$2,OR($E99*#REF!/1000&gt;$S$2,$E99*#REF!/1000&lt;-$S$2)),$E99*#REF!/1000,""))</f>
        <v>#REF!</v>
      </c>
      <c r="AJ99" s="113" t="e">
        <f>IF($S$3&lt;&gt;"",IF(AND($D99&gt;$D$2/6,$E99&gt;$D$2,$E99*#REF!/1000&gt;$S$2),$E99*#REF!/1000,""),IF(AND($D99&gt;$D$2/6,$E99&gt;$D$2,OR($E99*#REF!/1000&gt;$S$2,$E99*#REF!/1000&lt;-$S$2)),$E99*#REF!/1000,""))</f>
        <v>#REF!</v>
      </c>
      <c r="AK99" s="113" t="e">
        <f>IF($S$3&lt;&gt;"",IF(AND($D99&gt;$D$2/6,$E99&gt;$D$2,$E99*#REF!/1000&gt;$S$2),$E99*#REF!/1000,""),IF(AND($D99&gt;$D$2/6,$E99&gt;$D$2,OR($E99*#REF!/1000&gt;$S$2,$E99*#REF!/1000&lt;-$S$2)),$E99*#REF!/1000,""))</f>
        <v>#REF!</v>
      </c>
      <c r="AL99" s="113" t="e">
        <f>IF($S$3&lt;&gt;"",IF(AND($D99&gt;$D$2/6,$E99&gt;$D$2,$E99*#REF!/1000&gt;$S$2),$E99*#REF!/1000,""),IF(AND($D99&gt;$D$2/6,$E99&gt;$D$2,OR($E99*#REF!/1000&gt;$S$2,$E99*#REF!/1000&lt;-$S$2)),$E99*#REF!/1000,""))</f>
        <v>#REF!</v>
      </c>
      <c r="AM99" s="113" t="e">
        <f>IF($S$3&lt;&gt;"",IF(AND($D99&gt;$D$2/6,$E99&gt;$D$2,$E99*#REF!/1000&gt;$S$2),$E99*#REF!/1000,""),IF(AND($D99&gt;$D$2/6,$E99&gt;$D$2,OR($E99*#REF!/1000&gt;$S$2,$E99*#REF!/1000&lt;-$S$2)),$E99*#REF!/1000,""))</f>
        <v>#REF!</v>
      </c>
      <c r="AN99" s="149" t="e">
        <f>IF($S$3&lt;&gt;"",IF(AND($D99&gt;$D$2/6,$E99&gt;$D$2,$E99*#REF!/1000&gt;$S$2),$E99*#REF!/1000,""),IF(AND($D99&gt;$D$2/6,$E99&gt;$D$2,OR($E99*#REF!/1000&gt;$S$2,$E99*#REF!/1000&lt;-$S$2)),$E99*#REF!/1000,""))</f>
        <v>#REF!</v>
      </c>
      <c r="AO99" s="109" t="e">
        <f>IF(AND($D99&gt;$D$2/6,$E99&gt;$D$2),$E99*#REF!,"")</f>
        <v>#REF!</v>
      </c>
      <c r="AP99" s="109" t="e">
        <f>IF(AND($D99&gt;$D$2/6,$E99&gt;$D$2),$E99*#REF!,"")</f>
        <v>#REF!</v>
      </c>
      <c r="AQ99" s="109" t="e">
        <f>IF(AND($D99&gt;$D$2/6,$E99&gt;$D$2),$E99*#REF!,"")</f>
        <v>#REF!</v>
      </c>
      <c r="AR99" s="109" t="e">
        <f>IF(AND($D99&gt;$D$2/6,$E99&gt;$D$2),$E99*#REF!,"")</f>
        <v>#REF!</v>
      </c>
      <c r="AS99" s="109" t="e">
        <f>IF(AND($D99&gt;$D$2/6,$E99&gt;$D$2),$E99*#REF!,"")</f>
        <v>#REF!</v>
      </c>
      <c r="AT99" s="109" t="e">
        <f>IF(AND($D99&gt;$D$2/6,$E99&gt;$D$2),$E99*#REF!,"")</f>
        <v>#REF!</v>
      </c>
      <c r="AU99" s="109" t="e">
        <f>IF(AND($D99&gt;$D$2/6,$E99&gt;$D$2),$E99*#REF!,"")</f>
        <v>#REF!</v>
      </c>
      <c r="AV99" s="109" t="e">
        <f>IF(AND($D99&gt;$D$2/6,$E99&gt;$D$2),$E99*#REF!,"")</f>
        <v>#REF!</v>
      </c>
      <c r="AW99" s="109" t="e">
        <f>IF(AND($D99&gt;$D$2/6,$E99&gt;$D$2),$E99*#REF!,"")</f>
        <v>#REF!</v>
      </c>
      <c r="AX99" s="109" t="e">
        <f>IF(AND($D99&gt;$D$2/6,$E99&gt;$D$2),$E99*#REF!,"")</f>
        <v>#REF!</v>
      </c>
      <c r="AY99" s="6"/>
    </row>
    <row r="100" spans="1:51" ht="12.75" customHeight="1">
      <c r="A100" s="9" t="s">
        <v>351</v>
      </c>
      <c r="B100" s="17" t="s">
        <v>334</v>
      </c>
      <c r="C100" s="18" t="s">
        <v>92</v>
      </c>
      <c r="D100" s="131" t="e">
        <f>#REF!</f>
        <v>#REF!</v>
      </c>
      <c r="E100" s="10" t="e">
        <f>#REF!</f>
        <v>#REF!</v>
      </c>
      <c r="F100" s="11"/>
      <c r="G100" s="134" t="e">
        <f>IF(AND($D100&gt;$D$2/6,$E100&gt;$D$2),SUM(#REF!)*#REF!,"")</f>
        <v>#REF!</v>
      </c>
      <c r="H100" s="109" t="e">
        <f>IF(AND($D100&gt;$D$2/6,$E100&gt;$D$2,$S$3&lt;&gt;""),IF($E100*#REF!&gt;0,$E100*#REF!,""),IF(AND($D100&gt;$D$2/6,$E100&gt;$D$2),$E100*#REF!,""))</f>
        <v>#REF!</v>
      </c>
      <c r="I100" s="16"/>
      <c r="J100" s="134" t="e">
        <f>IF(AND($D100&gt;$D$2/6,$E100&gt;$D$2),$E100*#REF!,"")</f>
        <v>#REF!</v>
      </c>
      <c r="K100" s="135" t="e">
        <f>IF(AND($D100&gt;$D$2/6,$E100&gt;$D$2,OR($E100*#REF!/1000&gt;$S$2,$E100*#REF!/1000&lt;-$S$2)),$E100*#REF!/1000,"")</f>
        <v>#REF!</v>
      </c>
      <c r="L100" s="135"/>
      <c r="M100" s="135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N100" s="135" t="e">
        <f>IF(AND($D100&gt;$D$2/6,$E100&gt;$D$2),SUM(#REF!)*#REF!/1000,"")</f>
        <v>#REF!</v>
      </c>
      <c r="O100" s="138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P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Q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R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S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T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U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V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W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X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Y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Z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A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B100" s="111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C100" s="143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D100" s="140" t="e">
        <f>IF(AND($D100&gt;$D$2/6,$E100&gt;$D$2),$E100*#REF!,"")</f>
        <v>#REF!</v>
      </c>
      <c r="AE100" s="113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F100" s="113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G100" s="113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H100" s="113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I100" s="113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J100" s="113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K100" s="113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L100" s="113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M100" s="113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N100" s="149" t="e">
        <f>IF($S$3&lt;&gt;"",IF(AND($D100&gt;$D$2/6,$E100&gt;$D$2,$E100*#REF!/1000&gt;$S$2),$E100*#REF!/1000,""),IF(AND($D100&gt;$D$2/6,$E100&gt;$D$2,OR($E100*#REF!/1000&gt;$S$2,$E100*#REF!/1000&lt;-$S$2)),$E100*#REF!/1000,""))</f>
        <v>#REF!</v>
      </c>
      <c r="AO100" s="109" t="e">
        <f>IF(AND($D100&gt;$D$2/6,$E100&gt;$D$2),$E100*#REF!,"")</f>
        <v>#REF!</v>
      </c>
      <c r="AP100" s="109" t="e">
        <f>IF(AND($D100&gt;$D$2/6,$E100&gt;$D$2),$E100*#REF!,"")</f>
        <v>#REF!</v>
      </c>
      <c r="AQ100" s="109" t="e">
        <f>IF(AND($D100&gt;$D$2/6,$E100&gt;$D$2),$E100*#REF!,"")</f>
        <v>#REF!</v>
      </c>
      <c r="AR100" s="109" t="e">
        <f>IF(AND($D100&gt;$D$2/6,$E100&gt;$D$2),$E100*#REF!,"")</f>
        <v>#REF!</v>
      </c>
      <c r="AS100" s="109" t="e">
        <f>IF(AND($D100&gt;$D$2/6,$E100&gt;$D$2),$E100*#REF!,"")</f>
        <v>#REF!</v>
      </c>
      <c r="AT100" s="109" t="e">
        <f>IF(AND($D100&gt;$D$2/6,$E100&gt;$D$2),$E100*#REF!,"")</f>
        <v>#REF!</v>
      </c>
      <c r="AU100" s="109" t="e">
        <f>IF(AND($D100&gt;$D$2/6,$E100&gt;$D$2),$E100*#REF!,"")</f>
        <v>#REF!</v>
      </c>
      <c r="AV100" s="109" t="e">
        <f>IF(AND($D100&gt;$D$2/6,$E100&gt;$D$2),$E100*#REF!,"")</f>
        <v>#REF!</v>
      </c>
      <c r="AW100" s="109" t="e">
        <f>IF(AND($D100&gt;$D$2/6,$E100&gt;$D$2),$E100*#REF!,"")</f>
        <v>#REF!</v>
      </c>
      <c r="AX100" s="109" t="e">
        <f>IF(AND($D100&gt;$D$2/6,$E100&gt;$D$2),$E100*#REF!,"")</f>
        <v>#REF!</v>
      </c>
      <c r="AY100" s="6"/>
    </row>
    <row r="101" spans="1:51" ht="12.75" customHeight="1">
      <c r="A101" s="9" t="s">
        <v>351</v>
      </c>
      <c r="B101" s="17" t="s">
        <v>334</v>
      </c>
      <c r="C101" s="18" t="s">
        <v>93</v>
      </c>
      <c r="D101" s="131" t="e">
        <f>#REF!</f>
        <v>#REF!</v>
      </c>
      <c r="E101" s="10" t="e">
        <f>#REF!</f>
        <v>#REF!</v>
      </c>
      <c r="F101" s="11"/>
      <c r="G101" s="134" t="e">
        <f>IF(AND($D101&gt;$D$2/6,$E101&gt;$D$2),SUM(#REF!)*#REF!,"")</f>
        <v>#REF!</v>
      </c>
      <c r="H101" s="109" t="e">
        <f>IF(AND($D101&gt;$D$2/6,$E101&gt;$D$2,$S$3&lt;&gt;""),IF($E101*#REF!&gt;0,$E101*#REF!,""),IF(AND($D101&gt;$D$2/6,$E101&gt;$D$2),$E101*#REF!,""))</f>
        <v>#REF!</v>
      </c>
      <c r="I101" s="16"/>
      <c r="J101" s="134" t="e">
        <f>IF(AND($D101&gt;$D$2/6,$E101&gt;$D$2),$E101*#REF!,"")</f>
        <v>#REF!</v>
      </c>
      <c r="K101" s="135" t="e">
        <f>IF(AND($D101&gt;$D$2/6,$E101&gt;$D$2,OR($E101*#REF!/1000&gt;$S$2,$E101*#REF!/1000&lt;-$S$2)),$E101*#REF!/1000,"")</f>
        <v>#REF!</v>
      </c>
      <c r="L101" s="135"/>
      <c r="M101" s="135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N101" s="135" t="e">
        <f>IF(AND($D101&gt;$D$2/6,$E101&gt;$D$2),SUM(#REF!)*#REF!/1000,"")</f>
        <v>#REF!</v>
      </c>
      <c r="O101" s="138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P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Q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R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S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T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U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V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W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X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Y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Z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A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B101" s="111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C101" s="143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D101" s="140" t="e">
        <f>IF(AND($D101&gt;$D$2/6,$E101&gt;$D$2),$E101*#REF!,"")</f>
        <v>#REF!</v>
      </c>
      <c r="AE101" s="113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F101" s="113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G101" s="113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H101" s="113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I101" s="113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J101" s="113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K101" s="113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L101" s="113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M101" s="113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N101" s="149" t="e">
        <f>IF($S$3&lt;&gt;"",IF(AND($D101&gt;$D$2/6,$E101&gt;$D$2,$E101*#REF!/1000&gt;$S$2),$E101*#REF!/1000,""),IF(AND($D101&gt;$D$2/6,$E101&gt;$D$2,OR($E101*#REF!/1000&gt;$S$2,$E101*#REF!/1000&lt;-$S$2)),$E101*#REF!/1000,""))</f>
        <v>#REF!</v>
      </c>
      <c r="AO101" s="109" t="e">
        <f>IF(AND($D101&gt;$D$2/6,$E101&gt;$D$2),$E101*#REF!,"")</f>
        <v>#REF!</v>
      </c>
      <c r="AP101" s="109" t="e">
        <f>IF(AND($D101&gt;$D$2/6,$E101&gt;$D$2),$E101*#REF!,"")</f>
        <v>#REF!</v>
      </c>
      <c r="AQ101" s="109" t="e">
        <f>IF(AND($D101&gt;$D$2/6,$E101&gt;$D$2),$E101*#REF!,"")</f>
        <v>#REF!</v>
      </c>
      <c r="AR101" s="109" t="e">
        <f>IF(AND($D101&gt;$D$2/6,$E101&gt;$D$2),$E101*#REF!,"")</f>
        <v>#REF!</v>
      </c>
      <c r="AS101" s="109" t="e">
        <f>IF(AND($D101&gt;$D$2/6,$E101&gt;$D$2),$E101*#REF!,"")</f>
        <v>#REF!</v>
      </c>
      <c r="AT101" s="109" t="e">
        <f>IF(AND($D101&gt;$D$2/6,$E101&gt;$D$2),$E101*#REF!,"")</f>
        <v>#REF!</v>
      </c>
      <c r="AU101" s="109" t="e">
        <f>IF(AND($D101&gt;$D$2/6,$E101&gt;$D$2),$E101*#REF!,"")</f>
        <v>#REF!</v>
      </c>
      <c r="AV101" s="109" t="e">
        <f>IF(AND($D101&gt;$D$2/6,$E101&gt;$D$2),$E101*#REF!,"")</f>
        <v>#REF!</v>
      </c>
      <c r="AW101" s="109" t="e">
        <f>IF(AND($D101&gt;$D$2/6,$E101&gt;$D$2),$E101*#REF!,"")</f>
        <v>#REF!</v>
      </c>
      <c r="AX101" s="109" t="e">
        <f>IF(AND($D101&gt;$D$2/6,$E101&gt;$D$2),$E101*#REF!,"")</f>
        <v>#REF!</v>
      </c>
      <c r="AY101" s="6"/>
    </row>
    <row r="102" spans="1:51" ht="12.75" customHeight="1">
      <c r="A102" s="9" t="s">
        <v>351</v>
      </c>
      <c r="B102" s="17" t="s">
        <v>334</v>
      </c>
      <c r="C102" s="18" t="s">
        <v>94</v>
      </c>
      <c r="D102" s="131" t="e">
        <f>#REF!</f>
        <v>#REF!</v>
      </c>
      <c r="E102" s="10" t="e">
        <f>#REF!</f>
        <v>#REF!</v>
      </c>
      <c r="F102" s="11"/>
      <c r="G102" s="134" t="e">
        <f>IF(AND($D102&gt;$D$2/6,$E102&gt;$D$2),SUM(#REF!)*#REF!,"")</f>
        <v>#REF!</v>
      </c>
      <c r="H102" s="109" t="e">
        <f>IF(AND($D102&gt;$D$2/6,$E102&gt;$D$2,$S$3&lt;&gt;""),IF($E102*#REF!&gt;0,$E102*#REF!,""),IF(AND($D102&gt;$D$2/6,$E102&gt;$D$2),$E102*#REF!,""))</f>
        <v>#REF!</v>
      </c>
      <c r="I102" s="16"/>
      <c r="J102" s="134" t="e">
        <f>IF(AND($D102&gt;$D$2/6,$E102&gt;$D$2),$E102*#REF!,"")</f>
        <v>#REF!</v>
      </c>
      <c r="K102" s="135" t="e">
        <f>IF(AND($D102&gt;$D$2/6,$E102&gt;$D$2,OR($E102*#REF!/1000&gt;$S$2,$E102*#REF!/1000&lt;-$S$2)),$E102*#REF!/1000,"")</f>
        <v>#REF!</v>
      </c>
      <c r="L102" s="135"/>
      <c r="M102" s="135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N102" s="135" t="e">
        <f>IF(AND($D102&gt;$D$2/6,$E102&gt;$D$2),SUM(#REF!)*#REF!/1000,"")</f>
        <v>#REF!</v>
      </c>
      <c r="O102" s="138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P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Q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R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S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T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U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V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W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X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Y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Z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A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B102" s="111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C102" s="143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D102" s="140" t="e">
        <f>IF(AND($D102&gt;$D$2/6,$E102&gt;$D$2),$E102*#REF!,"")</f>
        <v>#REF!</v>
      </c>
      <c r="AE102" s="113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F102" s="113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G102" s="113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H102" s="113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I102" s="113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J102" s="113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K102" s="113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L102" s="113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M102" s="113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N102" s="149" t="e">
        <f>IF($S$3&lt;&gt;"",IF(AND($D102&gt;$D$2/6,$E102&gt;$D$2,$E102*#REF!/1000&gt;$S$2),$E102*#REF!/1000,""),IF(AND($D102&gt;$D$2/6,$E102&gt;$D$2,OR($E102*#REF!/1000&gt;$S$2,$E102*#REF!/1000&lt;-$S$2)),$E102*#REF!/1000,""))</f>
        <v>#REF!</v>
      </c>
      <c r="AO102" s="109" t="e">
        <f>IF(AND($D102&gt;$D$2/6,$E102&gt;$D$2),$E102*#REF!,"")</f>
        <v>#REF!</v>
      </c>
      <c r="AP102" s="109" t="e">
        <f>IF(AND($D102&gt;$D$2/6,$E102&gt;$D$2),$E102*#REF!,"")</f>
        <v>#REF!</v>
      </c>
      <c r="AQ102" s="109" t="e">
        <f>IF(AND($D102&gt;$D$2/6,$E102&gt;$D$2),$E102*#REF!,"")</f>
        <v>#REF!</v>
      </c>
      <c r="AR102" s="109" t="e">
        <f>IF(AND($D102&gt;$D$2/6,$E102&gt;$D$2),$E102*#REF!,"")</f>
        <v>#REF!</v>
      </c>
      <c r="AS102" s="109" t="e">
        <f>IF(AND($D102&gt;$D$2/6,$E102&gt;$D$2),$E102*#REF!,"")</f>
        <v>#REF!</v>
      </c>
      <c r="AT102" s="109" t="e">
        <f>IF(AND($D102&gt;$D$2/6,$E102&gt;$D$2),$E102*#REF!,"")</f>
        <v>#REF!</v>
      </c>
      <c r="AU102" s="109" t="e">
        <f>IF(AND($D102&gt;$D$2/6,$E102&gt;$D$2),$E102*#REF!,"")</f>
        <v>#REF!</v>
      </c>
      <c r="AV102" s="109" t="e">
        <f>IF(AND($D102&gt;$D$2/6,$E102&gt;$D$2),$E102*#REF!,"")</f>
        <v>#REF!</v>
      </c>
      <c r="AW102" s="109" t="e">
        <f>IF(AND($D102&gt;$D$2/6,$E102&gt;$D$2),$E102*#REF!,"")</f>
        <v>#REF!</v>
      </c>
      <c r="AX102" s="109" t="e">
        <f>IF(AND($D102&gt;$D$2/6,$E102&gt;$D$2),$E102*#REF!,"")</f>
        <v>#REF!</v>
      </c>
      <c r="AY102" s="6"/>
    </row>
    <row r="103" spans="1:51" ht="12.75" customHeight="1">
      <c r="A103" s="9" t="s">
        <v>351</v>
      </c>
      <c r="B103" s="17" t="s">
        <v>334</v>
      </c>
      <c r="C103" s="18" t="s">
        <v>95</v>
      </c>
      <c r="D103" s="131" t="e">
        <f>#REF!</f>
        <v>#REF!</v>
      </c>
      <c r="E103" s="10" t="e">
        <f>#REF!</f>
        <v>#REF!</v>
      </c>
      <c r="F103" s="11"/>
      <c r="G103" s="134" t="e">
        <f>IF(AND($D103&gt;$D$2/6,$E103&gt;$D$2),SUM(#REF!)*#REF!,"")</f>
        <v>#REF!</v>
      </c>
      <c r="H103" s="109" t="e">
        <f>IF(AND($D103&gt;$D$2/6,$E103&gt;$D$2,$S$3&lt;&gt;""),IF($E103*#REF!&gt;0,$E103*#REF!,""),IF(AND($D103&gt;$D$2/6,$E103&gt;$D$2),$E103*#REF!,""))</f>
        <v>#REF!</v>
      </c>
      <c r="I103" s="16"/>
      <c r="J103" s="134" t="e">
        <f>IF(AND($D103&gt;$D$2/6,$E103&gt;$D$2),$E103*#REF!,"")</f>
        <v>#REF!</v>
      </c>
      <c r="K103" s="135" t="e">
        <f>IF(AND($D103&gt;$D$2/6,$E103&gt;$D$2,OR($E103*#REF!/1000&gt;$S$2,$E103*#REF!/1000&lt;-$S$2)),$E103*#REF!/1000,"")</f>
        <v>#REF!</v>
      </c>
      <c r="L103" s="135"/>
      <c r="M103" s="135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N103" s="135" t="e">
        <f>IF(AND($D103&gt;$D$2/6,$E103&gt;$D$2),SUM(#REF!)*#REF!/1000,"")</f>
        <v>#REF!</v>
      </c>
      <c r="O103" s="138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P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Q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R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S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T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U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V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W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X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Y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Z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A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B103" s="111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C103" s="143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D103" s="140" t="e">
        <f>IF(AND($D103&gt;$D$2/6,$E103&gt;$D$2),$E103*#REF!,"")</f>
        <v>#REF!</v>
      </c>
      <c r="AE103" s="113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F103" s="113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G103" s="113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H103" s="113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I103" s="113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J103" s="113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K103" s="113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L103" s="113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M103" s="113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N103" s="149" t="e">
        <f>IF($S$3&lt;&gt;"",IF(AND($D103&gt;$D$2/6,$E103&gt;$D$2,$E103*#REF!/1000&gt;$S$2),$E103*#REF!/1000,""),IF(AND($D103&gt;$D$2/6,$E103&gt;$D$2,OR($E103*#REF!/1000&gt;$S$2,$E103*#REF!/1000&lt;-$S$2)),$E103*#REF!/1000,""))</f>
        <v>#REF!</v>
      </c>
      <c r="AO103" s="109" t="e">
        <f>IF(AND($D103&gt;$D$2/6,$E103&gt;$D$2),$E103*#REF!,"")</f>
        <v>#REF!</v>
      </c>
      <c r="AP103" s="109" t="e">
        <f>IF(AND($D103&gt;$D$2/6,$E103&gt;$D$2),$E103*#REF!,"")</f>
        <v>#REF!</v>
      </c>
      <c r="AQ103" s="109" t="e">
        <f>IF(AND($D103&gt;$D$2/6,$E103&gt;$D$2),$E103*#REF!,"")</f>
        <v>#REF!</v>
      </c>
      <c r="AR103" s="109" t="e">
        <f>IF(AND($D103&gt;$D$2/6,$E103&gt;$D$2),$E103*#REF!,"")</f>
        <v>#REF!</v>
      </c>
      <c r="AS103" s="109" t="e">
        <f>IF(AND($D103&gt;$D$2/6,$E103&gt;$D$2),$E103*#REF!,"")</f>
        <v>#REF!</v>
      </c>
      <c r="AT103" s="109" t="e">
        <f>IF(AND($D103&gt;$D$2/6,$E103&gt;$D$2),$E103*#REF!,"")</f>
        <v>#REF!</v>
      </c>
      <c r="AU103" s="109" t="e">
        <f>IF(AND($D103&gt;$D$2/6,$E103&gt;$D$2),$E103*#REF!,"")</f>
        <v>#REF!</v>
      </c>
      <c r="AV103" s="109" t="e">
        <f>IF(AND($D103&gt;$D$2/6,$E103&gt;$D$2),$E103*#REF!,"")</f>
        <v>#REF!</v>
      </c>
      <c r="AW103" s="109" t="e">
        <f>IF(AND($D103&gt;$D$2/6,$E103&gt;$D$2),$E103*#REF!,"")</f>
        <v>#REF!</v>
      </c>
      <c r="AX103" s="109" t="e">
        <f>IF(AND($D103&gt;$D$2/6,$E103&gt;$D$2),$E103*#REF!,"")</f>
        <v>#REF!</v>
      </c>
      <c r="AY103" s="6"/>
    </row>
    <row r="104" spans="1:51" ht="12.75" customHeight="1">
      <c r="A104" s="9" t="s">
        <v>351</v>
      </c>
      <c r="B104" s="17" t="s">
        <v>334</v>
      </c>
      <c r="C104" s="18" t="s">
        <v>96</v>
      </c>
      <c r="D104" s="131" t="e">
        <f>#REF!</f>
        <v>#REF!</v>
      </c>
      <c r="E104" s="10" t="e">
        <f>#REF!</f>
        <v>#REF!</v>
      </c>
      <c r="F104" s="11"/>
      <c r="G104" s="134" t="e">
        <f>IF(AND($D104&gt;$D$2/6,$E104&gt;$D$2),SUM(#REF!)*#REF!,"")</f>
        <v>#REF!</v>
      </c>
      <c r="H104" s="109" t="e">
        <f>IF(AND($D104&gt;$D$2/6,$E104&gt;$D$2,$S$3&lt;&gt;""),IF($E104*#REF!&gt;0,$E104*#REF!,""),IF(AND($D104&gt;$D$2/6,$E104&gt;$D$2),$E104*#REF!,""))</f>
        <v>#REF!</v>
      </c>
      <c r="I104" s="16"/>
      <c r="J104" s="134" t="e">
        <f>IF(AND($D104&gt;$D$2/6,$E104&gt;$D$2),$E104*#REF!,"")</f>
        <v>#REF!</v>
      </c>
      <c r="K104" s="135" t="e">
        <f>IF(AND($D104&gt;$D$2/6,$E104&gt;$D$2,OR($E104*#REF!/1000&gt;$S$2,$E104*#REF!/1000&lt;-$S$2)),$E104*#REF!/1000,"")</f>
        <v>#REF!</v>
      </c>
      <c r="L104" s="135"/>
      <c r="M104" s="135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N104" s="135" t="e">
        <f>IF(AND($D104&gt;$D$2/6,$E104&gt;$D$2),SUM(#REF!)*#REF!/1000,"")</f>
        <v>#REF!</v>
      </c>
      <c r="O104" s="138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P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Q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R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S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T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U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V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W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X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Y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Z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A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B104" s="111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C104" s="143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D104" s="140" t="e">
        <f>IF(AND($D104&gt;$D$2/6,$E104&gt;$D$2),$E104*#REF!,"")</f>
        <v>#REF!</v>
      </c>
      <c r="AE104" s="113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F104" s="113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G104" s="113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H104" s="113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I104" s="113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J104" s="113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K104" s="113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L104" s="113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M104" s="113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N104" s="149" t="e">
        <f>IF($S$3&lt;&gt;"",IF(AND($D104&gt;$D$2/6,$E104&gt;$D$2,$E104*#REF!/1000&gt;$S$2),$E104*#REF!/1000,""),IF(AND($D104&gt;$D$2/6,$E104&gt;$D$2,OR($E104*#REF!/1000&gt;$S$2,$E104*#REF!/1000&lt;-$S$2)),$E104*#REF!/1000,""))</f>
        <v>#REF!</v>
      </c>
      <c r="AO104" s="109" t="e">
        <f>IF(AND($D104&gt;$D$2/6,$E104&gt;$D$2),$E104*#REF!,"")</f>
        <v>#REF!</v>
      </c>
      <c r="AP104" s="109" t="e">
        <f>IF(AND($D104&gt;$D$2/6,$E104&gt;$D$2),$E104*#REF!,"")</f>
        <v>#REF!</v>
      </c>
      <c r="AQ104" s="109" t="e">
        <f>IF(AND($D104&gt;$D$2/6,$E104&gt;$D$2),$E104*#REF!,"")</f>
        <v>#REF!</v>
      </c>
      <c r="AR104" s="109" t="e">
        <f>IF(AND($D104&gt;$D$2/6,$E104&gt;$D$2),$E104*#REF!,"")</f>
        <v>#REF!</v>
      </c>
      <c r="AS104" s="109" t="e">
        <f>IF(AND($D104&gt;$D$2/6,$E104&gt;$D$2),$E104*#REF!,"")</f>
        <v>#REF!</v>
      </c>
      <c r="AT104" s="109" t="e">
        <f>IF(AND($D104&gt;$D$2/6,$E104&gt;$D$2),$E104*#REF!,"")</f>
        <v>#REF!</v>
      </c>
      <c r="AU104" s="109" t="e">
        <f>IF(AND($D104&gt;$D$2/6,$E104&gt;$D$2),$E104*#REF!,"")</f>
        <v>#REF!</v>
      </c>
      <c r="AV104" s="109" t="e">
        <f>IF(AND($D104&gt;$D$2/6,$E104&gt;$D$2),$E104*#REF!,"")</f>
        <v>#REF!</v>
      </c>
      <c r="AW104" s="109" t="e">
        <f>IF(AND($D104&gt;$D$2/6,$E104&gt;$D$2),$E104*#REF!,"")</f>
        <v>#REF!</v>
      </c>
      <c r="AX104" s="109" t="e">
        <f>IF(AND($D104&gt;$D$2/6,$E104&gt;$D$2),$E104*#REF!,"")</f>
        <v>#REF!</v>
      </c>
      <c r="AY104" s="6"/>
    </row>
    <row r="105" spans="1:51" ht="12.75" customHeight="1">
      <c r="A105" s="9" t="s">
        <v>351</v>
      </c>
      <c r="B105" s="17" t="s">
        <v>334</v>
      </c>
      <c r="C105" s="18" t="s">
        <v>97</v>
      </c>
      <c r="D105" s="131" t="e">
        <f>#REF!</f>
        <v>#REF!</v>
      </c>
      <c r="E105" s="10" t="e">
        <f>#REF!</f>
        <v>#REF!</v>
      </c>
      <c r="F105" s="11"/>
      <c r="G105" s="134" t="e">
        <f>IF(AND($D105&gt;$D$2/6,$E105&gt;$D$2),SUM(#REF!)*#REF!,"")</f>
        <v>#REF!</v>
      </c>
      <c r="H105" s="109" t="e">
        <f>IF(AND($D105&gt;$D$2/6,$E105&gt;$D$2,$S$3&lt;&gt;""),IF($E105*#REF!&gt;0,$E105*#REF!,""),IF(AND($D105&gt;$D$2/6,$E105&gt;$D$2),$E105*#REF!,""))</f>
        <v>#REF!</v>
      </c>
      <c r="I105" s="16"/>
      <c r="J105" s="134" t="e">
        <f>IF(AND($D105&gt;$D$2/6,$E105&gt;$D$2),$E105*#REF!,"")</f>
        <v>#REF!</v>
      </c>
      <c r="K105" s="135" t="e">
        <f>IF(AND($D105&gt;$D$2/6,$E105&gt;$D$2,OR($E105*#REF!/1000&gt;$S$2,$E105*#REF!/1000&lt;-$S$2)),$E105*#REF!/1000,"")</f>
        <v>#REF!</v>
      </c>
      <c r="L105" s="135"/>
      <c r="M105" s="135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N105" s="135" t="e">
        <f>IF(AND($D105&gt;$D$2/6,$E105&gt;$D$2),SUM(#REF!)*#REF!/1000,"")</f>
        <v>#REF!</v>
      </c>
      <c r="O105" s="138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P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Q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R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S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T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U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V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W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X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Y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Z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A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B105" s="111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C105" s="143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D105" s="140" t="e">
        <f>IF(AND($D105&gt;$D$2/6,$E105&gt;$D$2),$E105*#REF!,"")</f>
        <v>#REF!</v>
      </c>
      <c r="AE105" s="113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F105" s="113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G105" s="113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H105" s="113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I105" s="113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J105" s="113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K105" s="113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L105" s="113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M105" s="113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N105" s="149" t="e">
        <f>IF($S$3&lt;&gt;"",IF(AND($D105&gt;$D$2/6,$E105&gt;$D$2,$E105*#REF!/1000&gt;$S$2),$E105*#REF!/1000,""),IF(AND($D105&gt;$D$2/6,$E105&gt;$D$2,OR($E105*#REF!/1000&gt;$S$2,$E105*#REF!/1000&lt;-$S$2)),$E105*#REF!/1000,""))</f>
        <v>#REF!</v>
      </c>
      <c r="AO105" s="109" t="e">
        <f>IF(AND($D105&gt;$D$2/6,$E105&gt;$D$2),$E105*#REF!,"")</f>
        <v>#REF!</v>
      </c>
      <c r="AP105" s="109" t="e">
        <f>IF(AND($D105&gt;$D$2/6,$E105&gt;$D$2),$E105*#REF!,"")</f>
        <v>#REF!</v>
      </c>
      <c r="AQ105" s="109" t="e">
        <f>IF(AND($D105&gt;$D$2/6,$E105&gt;$D$2),$E105*#REF!,"")</f>
        <v>#REF!</v>
      </c>
      <c r="AR105" s="109" t="e">
        <f>IF(AND($D105&gt;$D$2/6,$E105&gt;$D$2),$E105*#REF!,"")</f>
        <v>#REF!</v>
      </c>
      <c r="AS105" s="109" t="e">
        <f>IF(AND($D105&gt;$D$2/6,$E105&gt;$D$2),$E105*#REF!,"")</f>
        <v>#REF!</v>
      </c>
      <c r="AT105" s="109" t="e">
        <f>IF(AND($D105&gt;$D$2/6,$E105&gt;$D$2),$E105*#REF!,"")</f>
        <v>#REF!</v>
      </c>
      <c r="AU105" s="109" t="e">
        <f>IF(AND($D105&gt;$D$2/6,$E105&gt;$D$2),$E105*#REF!,"")</f>
        <v>#REF!</v>
      </c>
      <c r="AV105" s="109" t="e">
        <f>IF(AND($D105&gt;$D$2/6,$E105&gt;$D$2),$E105*#REF!,"")</f>
        <v>#REF!</v>
      </c>
      <c r="AW105" s="109" t="e">
        <f>IF(AND($D105&gt;$D$2/6,$E105&gt;$D$2),$E105*#REF!,"")</f>
        <v>#REF!</v>
      </c>
      <c r="AX105" s="109" t="e">
        <f>IF(AND($D105&gt;$D$2/6,$E105&gt;$D$2),$E105*#REF!,"")</f>
        <v>#REF!</v>
      </c>
      <c r="AY105" s="6"/>
    </row>
    <row r="106" spans="1:51" ht="12.75" customHeight="1">
      <c r="A106" s="9" t="s">
        <v>351</v>
      </c>
      <c r="B106" s="17" t="s">
        <v>334</v>
      </c>
      <c r="C106" s="18" t="s">
        <v>98</v>
      </c>
      <c r="D106" s="131" t="e">
        <f>#REF!</f>
        <v>#REF!</v>
      </c>
      <c r="E106" s="10" t="e">
        <f>#REF!</f>
        <v>#REF!</v>
      </c>
      <c r="F106" s="11"/>
      <c r="G106" s="134" t="e">
        <f>IF(AND($D106&gt;$D$2/6,$E106&gt;$D$2),SUM(#REF!)*#REF!,"")</f>
        <v>#REF!</v>
      </c>
      <c r="H106" s="109" t="e">
        <f>IF(AND($D106&gt;$D$2/6,$E106&gt;$D$2,$S$3&lt;&gt;""),IF($E106*#REF!&gt;0,$E106*#REF!,""),IF(AND($D106&gt;$D$2/6,$E106&gt;$D$2),$E106*#REF!,""))</f>
        <v>#REF!</v>
      </c>
      <c r="I106" s="16"/>
      <c r="J106" s="134" t="e">
        <f>IF(AND($D106&gt;$D$2/6,$E106&gt;$D$2),$E106*#REF!,"")</f>
        <v>#REF!</v>
      </c>
      <c r="K106" s="135" t="e">
        <f>IF(AND($D106&gt;$D$2/6,$E106&gt;$D$2,OR($E106*#REF!/1000&gt;$S$2,$E106*#REF!/1000&lt;-$S$2)),$E106*#REF!/1000,"")</f>
        <v>#REF!</v>
      </c>
      <c r="L106" s="135"/>
      <c r="M106" s="135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N106" s="135" t="e">
        <f>IF(AND($D106&gt;$D$2/6,$E106&gt;$D$2),SUM(#REF!)*#REF!/1000,"")</f>
        <v>#REF!</v>
      </c>
      <c r="O106" s="138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P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Q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R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S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T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U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V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W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X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Y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Z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A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B106" s="111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C106" s="143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D106" s="140" t="e">
        <f>IF(AND($D106&gt;$D$2/6,$E106&gt;$D$2),$E106*#REF!,"")</f>
        <v>#REF!</v>
      </c>
      <c r="AE106" s="113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F106" s="113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G106" s="113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H106" s="113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I106" s="113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J106" s="113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K106" s="113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L106" s="113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M106" s="113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N106" s="149" t="e">
        <f>IF($S$3&lt;&gt;"",IF(AND($D106&gt;$D$2/6,$E106&gt;$D$2,$E106*#REF!/1000&gt;$S$2),$E106*#REF!/1000,""),IF(AND($D106&gt;$D$2/6,$E106&gt;$D$2,OR($E106*#REF!/1000&gt;$S$2,$E106*#REF!/1000&lt;-$S$2)),$E106*#REF!/1000,""))</f>
        <v>#REF!</v>
      </c>
      <c r="AO106" s="109" t="e">
        <f>IF(AND($D106&gt;$D$2/6,$E106&gt;$D$2),$E106*#REF!,"")</f>
        <v>#REF!</v>
      </c>
      <c r="AP106" s="109" t="e">
        <f>IF(AND($D106&gt;$D$2/6,$E106&gt;$D$2),$E106*#REF!,"")</f>
        <v>#REF!</v>
      </c>
      <c r="AQ106" s="109" t="e">
        <f>IF(AND($D106&gt;$D$2/6,$E106&gt;$D$2),$E106*#REF!,"")</f>
        <v>#REF!</v>
      </c>
      <c r="AR106" s="109" t="e">
        <f>IF(AND($D106&gt;$D$2/6,$E106&gt;$D$2),$E106*#REF!,"")</f>
        <v>#REF!</v>
      </c>
      <c r="AS106" s="109" t="e">
        <f>IF(AND($D106&gt;$D$2/6,$E106&gt;$D$2),$E106*#REF!,"")</f>
        <v>#REF!</v>
      </c>
      <c r="AT106" s="109" t="e">
        <f>IF(AND($D106&gt;$D$2/6,$E106&gt;$D$2),$E106*#REF!,"")</f>
        <v>#REF!</v>
      </c>
      <c r="AU106" s="109" t="e">
        <f>IF(AND($D106&gt;$D$2/6,$E106&gt;$D$2),$E106*#REF!,"")</f>
        <v>#REF!</v>
      </c>
      <c r="AV106" s="109" t="e">
        <f>IF(AND($D106&gt;$D$2/6,$E106&gt;$D$2),$E106*#REF!,"")</f>
        <v>#REF!</v>
      </c>
      <c r="AW106" s="109" t="e">
        <f>IF(AND($D106&gt;$D$2/6,$E106&gt;$D$2),$E106*#REF!,"")</f>
        <v>#REF!</v>
      </c>
      <c r="AX106" s="109" t="e">
        <f>IF(AND($D106&gt;$D$2/6,$E106&gt;$D$2),$E106*#REF!,"")</f>
        <v>#REF!</v>
      </c>
      <c r="AY106" s="6"/>
    </row>
    <row r="107" spans="1:51" ht="12.75" customHeight="1">
      <c r="A107" s="9" t="s">
        <v>351</v>
      </c>
      <c r="B107" s="17" t="s">
        <v>334</v>
      </c>
      <c r="C107" s="18" t="s">
        <v>99</v>
      </c>
      <c r="D107" s="131" t="e">
        <f>#REF!</f>
        <v>#REF!</v>
      </c>
      <c r="E107" s="10" t="e">
        <f>#REF!</f>
        <v>#REF!</v>
      </c>
      <c r="F107" s="11"/>
      <c r="G107" s="134" t="e">
        <f>IF(AND($D107&gt;$D$2/6,$E107&gt;$D$2),SUM(#REF!)*#REF!,"")</f>
        <v>#REF!</v>
      </c>
      <c r="H107" s="109" t="e">
        <f>IF(AND($D107&gt;$D$2/6,$E107&gt;$D$2,$S$3&lt;&gt;""),IF($E107*#REF!&gt;0,$E107*#REF!,""),IF(AND($D107&gt;$D$2/6,$E107&gt;$D$2),$E107*#REF!,""))</f>
        <v>#REF!</v>
      </c>
      <c r="I107" s="16"/>
      <c r="J107" s="134" t="e">
        <f>IF(AND($D107&gt;$D$2/6,$E107&gt;$D$2),$E107*#REF!,"")</f>
        <v>#REF!</v>
      </c>
      <c r="K107" s="135" t="e">
        <f>IF(AND($D107&gt;$D$2/6,$E107&gt;$D$2,OR($E107*#REF!/1000&gt;$S$2,$E107*#REF!/1000&lt;-$S$2)),$E107*#REF!/1000,"")</f>
        <v>#REF!</v>
      </c>
      <c r="L107" s="135"/>
      <c r="M107" s="135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N107" s="135" t="e">
        <f>IF(AND($D107&gt;$D$2/6,$E107&gt;$D$2),SUM(#REF!)*#REF!/1000,"")</f>
        <v>#REF!</v>
      </c>
      <c r="O107" s="138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P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Q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R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S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T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U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V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W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X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Y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Z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A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B107" s="111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C107" s="143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D107" s="140" t="e">
        <f>IF(AND($D107&gt;$D$2/6,$E107&gt;$D$2),$E107*#REF!,"")</f>
        <v>#REF!</v>
      </c>
      <c r="AE107" s="113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F107" s="113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G107" s="113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H107" s="113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I107" s="113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J107" s="113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K107" s="113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L107" s="113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M107" s="113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N107" s="149" t="e">
        <f>IF($S$3&lt;&gt;"",IF(AND($D107&gt;$D$2/6,$E107&gt;$D$2,$E107*#REF!/1000&gt;$S$2),$E107*#REF!/1000,""),IF(AND($D107&gt;$D$2/6,$E107&gt;$D$2,OR($E107*#REF!/1000&gt;$S$2,$E107*#REF!/1000&lt;-$S$2)),$E107*#REF!/1000,""))</f>
        <v>#REF!</v>
      </c>
      <c r="AO107" s="109" t="e">
        <f>IF(AND($D107&gt;$D$2/6,$E107&gt;$D$2),$E107*#REF!,"")</f>
        <v>#REF!</v>
      </c>
      <c r="AP107" s="109" t="e">
        <f>IF(AND($D107&gt;$D$2/6,$E107&gt;$D$2),$E107*#REF!,"")</f>
        <v>#REF!</v>
      </c>
      <c r="AQ107" s="109" t="e">
        <f>IF(AND($D107&gt;$D$2/6,$E107&gt;$D$2),$E107*#REF!,"")</f>
        <v>#REF!</v>
      </c>
      <c r="AR107" s="109" t="e">
        <f>IF(AND($D107&gt;$D$2/6,$E107&gt;$D$2),$E107*#REF!,"")</f>
        <v>#REF!</v>
      </c>
      <c r="AS107" s="109" t="e">
        <f>IF(AND($D107&gt;$D$2/6,$E107&gt;$D$2),$E107*#REF!,"")</f>
        <v>#REF!</v>
      </c>
      <c r="AT107" s="109" t="e">
        <f>IF(AND($D107&gt;$D$2/6,$E107&gt;$D$2),$E107*#REF!,"")</f>
        <v>#REF!</v>
      </c>
      <c r="AU107" s="109" t="e">
        <f>IF(AND($D107&gt;$D$2/6,$E107&gt;$D$2),$E107*#REF!,"")</f>
        <v>#REF!</v>
      </c>
      <c r="AV107" s="109" t="e">
        <f>IF(AND($D107&gt;$D$2/6,$E107&gt;$D$2),$E107*#REF!,"")</f>
        <v>#REF!</v>
      </c>
      <c r="AW107" s="109" t="e">
        <f>IF(AND($D107&gt;$D$2/6,$E107&gt;$D$2),$E107*#REF!,"")</f>
        <v>#REF!</v>
      </c>
      <c r="AX107" s="109" t="e">
        <f>IF(AND($D107&gt;$D$2/6,$E107&gt;$D$2),$E107*#REF!,"")</f>
        <v>#REF!</v>
      </c>
      <c r="AY107" s="6"/>
    </row>
    <row r="108" spans="1:51" ht="12.75" customHeight="1">
      <c r="A108" s="9" t="s">
        <v>351</v>
      </c>
      <c r="B108" s="17" t="s">
        <v>334</v>
      </c>
      <c r="C108" s="18" t="s">
        <v>100</v>
      </c>
      <c r="D108" s="131" t="e">
        <f>#REF!</f>
        <v>#REF!</v>
      </c>
      <c r="E108" s="10" t="e">
        <f>#REF!</f>
        <v>#REF!</v>
      </c>
      <c r="F108" s="11"/>
      <c r="G108" s="134" t="e">
        <f>IF(AND($D108&gt;$D$2/6,$E108&gt;$D$2),SUM(#REF!)*#REF!,"")</f>
        <v>#REF!</v>
      </c>
      <c r="H108" s="109" t="e">
        <f>IF(AND($D108&gt;$D$2/6,$E108&gt;$D$2,$S$3&lt;&gt;""),IF($E108*#REF!&gt;0,$E108*#REF!,""),IF(AND($D108&gt;$D$2/6,$E108&gt;$D$2),$E108*#REF!,""))</f>
        <v>#REF!</v>
      </c>
      <c r="I108" s="16"/>
      <c r="J108" s="134" t="e">
        <f>IF(AND($D108&gt;$D$2/6,$E108&gt;$D$2),$E108*#REF!,"")</f>
        <v>#REF!</v>
      </c>
      <c r="K108" s="135" t="e">
        <f>IF(AND($D108&gt;$D$2/6,$E108&gt;$D$2,OR($E108*#REF!/1000&gt;$S$2,$E108*#REF!/1000&lt;-$S$2)),$E108*#REF!/1000,"")</f>
        <v>#REF!</v>
      </c>
      <c r="L108" s="135"/>
      <c r="M108" s="135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N108" s="135" t="e">
        <f>IF(AND($D108&gt;$D$2/6,$E108&gt;$D$2),SUM(#REF!)*#REF!/1000,"")</f>
        <v>#REF!</v>
      </c>
      <c r="O108" s="138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P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Q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R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S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T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U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V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W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X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Y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Z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A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B108" s="111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C108" s="143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D108" s="140" t="e">
        <f>IF(AND($D108&gt;$D$2/6,$E108&gt;$D$2),$E108*#REF!,"")</f>
        <v>#REF!</v>
      </c>
      <c r="AE108" s="113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F108" s="113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G108" s="113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H108" s="113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I108" s="113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J108" s="113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K108" s="113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L108" s="113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M108" s="113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N108" s="149" t="e">
        <f>IF($S$3&lt;&gt;"",IF(AND($D108&gt;$D$2/6,$E108&gt;$D$2,$E108*#REF!/1000&gt;$S$2),$E108*#REF!/1000,""),IF(AND($D108&gt;$D$2/6,$E108&gt;$D$2,OR($E108*#REF!/1000&gt;$S$2,$E108*#REF!/1000&lt;-$S$2)),$E108*#REF!/1000,""))</f>
        <v>#REF!</v>
      </c>
      <c r="AO108" s="109" t="e">
        <f>IF(AND($D108&gt;$D$2/6,$E108&gt;$D$2),$E108*#REF!,"")</f>
        <v>#REF!</v>
      </c>
      <c r="AP108" s="109" t="e">
        <f>IF(AND($D108&gt;$D$2/6,$E108&gt;$D$2),$E108*#REF!,"")</f>
        <v>#REF!</v>
      </c>
      <c r="AQ108" s="109" t="e">
        <f>IF(AND($D108&gt;$D$2/6,$E108&gt;$D$2),$E108*#REF!,"")</f>
        <v>#REF!</v>
      </c>
      <c r="AR108" s="109" t="e">
        <f>IF(AND($D108&gt;$D$2/6,$E108&gt;$D$2),$E108*#REF!,"")</f>
        <v>#REF!</v>
      </c>
      <c r="AS108" s="109" t="e">
        <f>IF(AND($D108&gt;$D$2/6,$E108&gt;$D$2),$E108*#REF!,"")</f>
        <v>#REF!</v>
      </c>
      <c r="AT108" s="109" t="e">
        <f>IF(AND($D108&gt;$D$2/6,$E108&gt;$D$2),$E108*#REF!,"")</f>
        <v>#REF!</v>
      </c>
      <c r="AU108" s="109" t="e">
        <f>IF(AND($D108&gt;$D$2/6,$E108&gt;$D$2),$E108*#REF!,"")</f>
        <v>#REF!</v>
      </c>
      <c r="AV108" s="109" t="e">
        <f>IF(AND($D108&gt;$D$2/6,$E108&gt;$D$2),$E108*#REF!,"")</f>
        <v>#REF!</v>
      </c>
      <c r="AW108" s="109" t="e">
        <f>IF(AND($D108&gt;$D$2/6,$E108&gt;$D$2),$E108*#REF!,"")</f>
        <v>#REF!</v>
      </c>
      <c r="AX108" s="109" t="e">
        <f>IF(AND($D108&gt;$D$2/6,$E108&gt;$D$2),$E108*#REF!,"")</f>
        <v>#REF!</v>
      </c>
      <c r="AY108" s="6"/>
    </row>
    <row r="109" spans="1:51" ht="12.75" customHeight="1">
      <c r="A109" s="9" t="s">
        <v>351</v>
      </c>
      <c r="B109" s="17" t="s">
        <v>334</v>
      </c>
      <c r="C109" s="18" t="s">
        <v>101</v>
      </c>
      <c r="D109" s="131" t="e">
        <f>#REF!</f>
        <v>#REF!</v>
      </c>
      <c r="E109" s="10" t="e">
        <f>#REF!</f>
        <v>#REF!</v>
      </c>
      <c r="F109" s="11"/>
      <c r="G109" s="134" t="e">
        <f>IF(AND($D109&gt;$D$2/6,$E109&gt;$D$2),SUM(#REF!)*#REF!,"")</f>
        <v>#REF!</v>
      </c>
      <c r="H109" s="109" t="e">
        <f>IF(AND($D109&gt;$D$2/6,$E109&gt;$D$2,$S$3&lt;&gt;""),IF($E109*#REF!&gt;0,$E109*#REF!,""),IF(AND($D109&gt;$D$2/6,$E109&gt;$D$2),$E109*#REF!,""))</f>
        <v>#REF!</v>
      </c>
      <c r="I109" s="16"/>
      <c r="J109" s="134" t="e">
        <f>IF(AND($D109&gt;$D$2/6,$E109&gt;$D$2),$E109*#REF!,"")</f>
        <v>#REF!</v>
      </c>
      <c r="K109" s="135" t="e">
        <f>IF(AND($D109&gt;$D$2/6,$E109&gt;$D$2,OR($E109*#REF!/1000&gt;$S$2,$E109*#REF!/1000&lt;-$S$2)),$E109*#REF!/1000,"")</f>
        <v>#REF!</v>
      </c>
      <c r="L109" s="135"/>
      <c r="M109" s="135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N109" s="135" t="e">
        <f>IF(AND($D109&gt;$D$2/6,$E109&gt;$D$2),SUM(#REF!)*#REF!/1000,"")</f>
        <v>#REF!</v>
      </c>
      <c r="O109" s="138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P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Q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R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S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T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U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V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W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X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Y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Z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A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B109" s="111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C109" s="143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D109" s="140" t="e">
        <f>IF(AND($D109&gt;$D$2/6,$E109&gt;$D$2),$E109*#REF!,"")</f>
        <v>#REF!</v>
      </c>
      <c r="AE109" s="113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F109" s="113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G109" s="113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H109" s="113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I109" s="113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J109" s="113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K109" s="113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L109" s="113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M109" s="113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N109" s="149" t="e">
        <f>IF($S$3&lt;&gt;"",IF(AND($D109&gt;$D$2/6,$E109&gt;$D$2,$E109*#REF!/1000&gt;$S$2),$E109*#REF!/1000,""),IF(AND($D109&gt;$D$2/6,$E109&gt;$D$2,OR($E109*#REF!/1000&gt;$S$2,$E109*#REF!/1000&lt;-$S$2)),$E109*#REF!/1000,""))</f>
        <v>#REF!</v>
      </c>
      <c r="AO109" s="109" t="e">
        <f>IF(AND($D109&gt;$D$2/6,$E109&gt;$D$2),$E109*#REF!,"")</f>
        <v>#REF!</v>
      </c>
      <c r="AP109" s="109" t="e">
        <f>IF(AND($D109&gt;$D$2/6,$E109&gt;$D$2),$E109*#REF!,"")</f>
        <v>#REF!</v>
      </c>
      <c r="AQ109" s="109" t="e">
        <f>IF(AND($D109&gt;$D$2/6,$E109&gt;$D$2),$E109*#REF!,"")</f>
        <v>#REF!</v>
      </c>
      <c r="AR109" s="109" t="e">
        <f>IF(AND($D109&gt;$D$2/6,$E109&gt;$D$2),$E109*#REF!,"")</f>
        <v>#REF!</v>
      </c>
      <c r="AS109" s="109" t="e">
        <f>IF(AND($D109&gt;$D$2/6,$E109&gt;$D$2),$E109*#REF!,"")</f>
        <v>#REF!</v>
      </c>
      <c r="AT109" s="109" t="e">
        <f>IF(AND($D109&gt;$D$2/6,$E109&gt;$D$2),$E109*#REF!,"")</f>
        <v>#REF!</v>
      </c>
      <c r="AU109" s="109" t="e">
        <f>IF(AND($D109&gt;$D$2/6,$E109&gt;$D$2),$E109*#REF!,"")</f>
        <v>#REF!</v>
      </c>
      <c r="AV109" s="109" t="e">
        <f>IF(AND($D109&gt;$D$2/6,$E109&gt;$D$2),$E109*#REF!,"")</f>
        <v>#REF!</v>
      </c>
      <c r="AW109" s="109" t="e">
        <f>IF(AND($D109&gt;$D$2/6,$E109&gt;$D$2),$E109*#REF!,"")</f>
        <v>#REF!</v>
      </c>
      <c r="AX109" s="109" t="e">
        <f>IF(AND($D109&gt;$D$2/6,$E109&gt;$D$2),$E109*#REF!,"")</f>
        <v>#REF!</v>
      </c>
      <c r="AY109" s="6"/>
    </row>
    <row r="110" spans="1:51" ht="12.75" customHeight="1">
      <c r="A110" s="9" t="s">
        <v>351</v>
      </c>
      <c r="B110" s="17" t="s">
        <v>334</v>
      </c>
      <c r="C110" s="18" t="s">
        <v>102</v>
      </c>
      <c r="D110" s="131" t="e">
        <f>#REF!</f>
        <v>#REF!</v>
      </c>
      <c r="E110" s="10" t="e">
        <f>#REF!</f>
        <v>#REF!</v>
      </c>
      <c r="F110" s="11"/>
      <c r="G110" s="134" t="e">
        <f>IF(AND($D110&gt;$D$2/6,$E110&gt;$D$2),SUM(#REF!)*#REF!,"")</f>
        <v>#REF!</v>
      </c>
      <c r="H110" s="109" t="e">
        <f>IF(AND($D110&gt;$D$2/6,$E110&gt;$D$2,$S$3&lt;&gt;""),IF($E110*#REF!&gt;0,$E110*#REF!,""),IF(AND($D110&gt;$D$2/6,$E110&gt;$D$2),$E110*#REF!,""))</f>
        <v>#REF!</v>
      </c>
      <c r="I110" s="16"/>
      <c r="J110" s="134" t="e">
        <f>IF(AND($D110&gt;$D$2/6,$E110&gt;$D$2),$E110*#REF!,"")</f>
        <v>#REF!</v>
      </c>
      <c r="K110" s="135" t="e">
        <f>IF(AND($D110&gt;$D$2/6,$E110&gt;$D$2,OR($E110*#REF!/1000&gt;$S$2,$E110*#REF!/1000&lt;-$S$2)),$E110*#REF!/1000,"")</f>
        <v>#REF!</v>
      </c>
      <c r="L110" s="135"/>
      <c r="M110" s="135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N110" s="135" t="e">
        <f>IF(AND($D110&gt;$D$2/6,$E110&gt;$D$2),SUM(#REF!)*#REF!/1000,"")</f>
        <v>#REF!</v>
      </c>
      <c r="O110" s="138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P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Q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R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S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T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U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V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W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X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Y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Z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A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B110" s="111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C110" s="143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D110" s="140" t="e">
        <f>IF(AND($D110&gt;$D$2/6,$E110&gt;$D$2),$E110*#REF!,"")</f>
        <v>#REF!</v>
      </c>
      <c r="AE110" s="113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F110" s="113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G110" s="113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H110" s="113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I110" s="113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J110" s="113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K110" s="113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L110" s="113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M110" s="113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N110" s="149" t="e">
        <f>IF($S$3&lt;&gt;"",IF(AND($D110&gt;$D$2/6,$E110&gt;$D$2,$E110*#REF!/1000&gt;$S$2),$E110*#REF!/1000,""),IF(AND($D110&gt;$D$2/6,$E110&gt;$D$2,OR($E110*#REF!/1000&gt;$S$2,$E110*#REF!/1000&lt;-$S$2)),$E110*#REF!/1000,""))</f>
        <v>#REF!</v>
      </c>
      <c r="AO110" s="109" t="e">
        <f>IF(AND($D110&gt;$D$2/6,$E110&gt;$D$2),$E110*#REF!,"")</f>
        <v>#REF!</v>
      </c>
      <c r="AP110" s="109" t="e">
        <f>IF(AND($D110&gt;$D$2/6,$E110&gt;$D$2),$E110*#REF!,"")</f>
        <v>#REF!</v>
      </c>
      <c r="AQ110" s="109" t="e">
        <f>IF(AND($D110&gt;$D$2/6,$E110&gt;$D$2),$E110*#REF!,"")</f>
        <v>#REF!</v>
      </c>
      <c r="AR110" s="109" t="e">
        <f>IF(AND($D110&gt;$D$2/6,$E110&gt;$D$2),$E110*#REF!,"")</f>
        <v>#REF!</v>
      </c>
      <c r="AS110" s="109" t="e">
        <f>IF(AND($D110&gt;$D$2/6,$E110&gt;$D$2),$E110*#REF!,"")</f>
        <v>#REF!</v>
      </c>
      <c r="AT110" s="109" t="e">
        <f>IF(AND($D110&gt;$D$2/6,$E110&gt;$D$2),$E110*#REF!,"")</f>
        <v>#REF!</v>
      </c>
      <c r="AU110" s="109" t="e">
        <f>IF(AND($D110&gt;$D$2/6,$E110&gt;$D$2),$E110*#REF!,"")</f>
        <v>#REF!</v>
      </c>
      <c r="AV110" s="109" t="e">
        <f>IF(AND($D110&gt;$D$2/6,$E110&gt;$D$2),$E110*#REF!,"")</f>
        <v>#REF!</v>
      </c>
      <c r="AW110" s="109" t="e">
        <f>IF(AND($D110&gt;$D$2/6,$E110&gt;$D$2),$E110*#REF!,"")</f>
        <v>#REF!</v>
      </c>
      <c r="AX110" s="109" t="e">
        <f>IF(AND($D110&gt;$D$2/6,$E110&gt;$D$2),$E110*#REF!,"")</f>
        <v>#REF!</v>
      </c>
      <c r="AY110" s="6"/>
    </row>
    <row r="111" spans="1:51" ht="12.75" customHeight="1">
      <c r="A111" s="9" t="s">
        <v>351</v>
      </c>
      <c r="B111" s="17" t="s">
        <v>334</v>
      </c>
      <c r="C111" s="18" t="s">
        <v>103</v>
      </c>
      <c r="D111" s="131" t="e">
        <f>#REF!</f>
        <v>#REF!</v>
      </c>
      <c r="E111" s="10" t="e">
        <f>#REF!</f>
        <v>#REF!</v>
      </c>
      <c r="F111" s="11"/>
      <c r="G111" s="134" t="e">
        <f>IF(AND($D111&gt;$D$2/6,$E111&gt;$D$2),SUM(#REF!)*#REF!,"")</f>
        <v>#REF!</v>
      </c>
      <c r="H111" s="109" t="e">
        <f>IF(AND($D111&gt;$D$2/6,$E111&gt;$D$2,$S$3&lt;&gt;""),IF($E111*#REF!&gt;0,$E111*#REF!,""),IF(AND($D111&gt;$D$2/6,$E111&gt;$D$2),$E111*#REF!,""))</f>
        <v>#REF!</v>
      </c>
      <c r="I111" s="16"/>
      <c r="J111" s="134" t="e">
        <f>IF(AND($D111&gt;$D$2/6,$E111&gt;$D$2),$E111*#REF!,"")</f>
        <v>#REF!</v>
      </c>
      <c r="K111" s="135" t="e">
        <f>IF(AND($D111&gt;$D$2/6,$E111&gt;$D$2,OR($E111*#REF!/1000&gt;$S$2,$E111*#REF!/1000&lt;-$S$2)),$E111*#REF!/1000,"")</f>
        <v>#REF!</v>
      </c>
      <c r="L111" s="135"/>
      <c r="M111" s="135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N111" s="135" t="e">
        <f>IF(AND($D111&gt;$D$2/6,$E111&gt;$D$2),SUM(#REF!)*#REF!/1000,"")</f>
        <v>#REF!</v>
      </c>
      <c r="O111" s="138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P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Q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R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S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T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U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V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W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X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Y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Z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A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B111" s="111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C111" s="143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D111" s="140" t="e">
        <f>IF(AND($D111&gt;$D$2/6,$E111&gt;$D$2),$E111*#REF!,"")</f>
        <v>#REF!</v>
      </c>
      <c r="AE111" s="113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F111" s="113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G111" s="113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H111" s="113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I111" s="113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J111" s="113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K111" s="113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L111" s="113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M111" s="113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N111" s="149" t="e">
        <f>IF($S$3&lt;&gt;"",IF(AND($D111&gt;$D$2/6,$E111&gt;$D$2,$E111*#REF!/1000&gt;$S$2),$E111*#REF!/1000,""),IF(AND($D111&gt;$D$2/6,$E111&gt;$D$2,OR($E111*#REF!/1000&gt;$S$2,$E111*#REF!/1000&lt;-$S$2)),$E111*#REF!/1000,""))</f>
        <v>#REF!</v>
      </c>
      <c r="AO111" s="109" t="e">
        <f>IF(AND($D111&gt;$D$2/6,$E111&gt;$D$2),$E111*#REF!,"")</f>
        <v>#REF!</v>
      </c>
      <c r="AP111" s="109" t="e">
        <f>IF(AND($D111&gt;$D$2/6,$E111&gt;$D$2),$E111*#REF!,"")</f>
        <v>#REF!</v>
      </c>
      <c r="AQ111" s="109" t="e">
        <f>IF(AND($D111&gt;$D$2/6,$E111&gt;$D$2),$E111*#REF!,"")</f>
        <v>#REF!</v>
      </c>
      <c r="AR111" s="109" t="e">
        <f>IF(AND($D111&gt;$D$2/6,$E111&gt;$D$2),$E111*#REF!,"")</f>
        <v>#REF!</v>
      </c>
      <c r="AS111" s="109" t="e">
        <f>IF(AND($D111&gt;$D$2/6,$E111&gt;$D$2),$E111*#REF!,"")</f>
        <v>#REF!</v>
      </c>
      <c r="AT111" s="109" t="e">
        <f>IF(AND($D111&gt;$D$2/6,$E111&gt;$D$2),$E111*#REF!,"")</f>
        <v>#REF!</v>
      </c>
      <c r="AU111" s="109" t="e">
        <f>IF(AND($D111&gt;$D$2/6,$E111&gt;$D$2),$E111*#REF!,"")</f>
        <v>#REF!</v>
      </c>
      <c r="AV111" s="109" t="e">
        <f>IF(AND($D111&gt;$D$2/6,$E111&gt;$D$2),$E111*#REF!,"")</f>
        <v>#REF!</v>
      </c>
      <c r="AW111" s="109" t="e">
        <f>IF(AND($D111&gt;$D$2/6,$E111&gt;$D$2),$E111*#REF!,"")</f>
        <v>#REF!</v>
      </c>
      <c r="AX111" s="109" t="e">
        <f>IF(AND($D111&gt;$D$2/6,$E111&gt;$D$2),$E111*#REF!,"")</f>
        <v>#REF!</v>
      </c>
      <c r="AY111" s="6"/>
    </row>
    <row r="112" spans="1:51" ht="12.75" customHeight="1">
      <c r="A112" s="9" t="s">
        <v>351</v>
      </c>
      <c r="B112" s="17" t="s">
        <v>334</v>
      </c>
      <c r="C112" s="18" t="s">
        <v>104</v>
      </c>
      <c r="D112" s="131" t="e">
        <f>#REF!</f>
        <v>#REF!</v>
      </c>
      <c r="E112" s="10" t="e">
        <f>#REF!</f>
        <v>#REF!</v>
      </c>
      <c r="F112" s="11"/>
      <c r="G112" s="134" t="e">
        <f>IF(AND($D112&gt;$D$2/6,$E112&gt;$D$2),SUM(#REF!)*#REF!,"")</f>
        <v>#REF!</v>
      </c>
      <c r="H112" s="109" t="e">
        <f>IF(AND($D112&gt;$D$2/6,$E112&gt;$D$2,$S$3&lt;&gt;""),IF($E112*#REF!&gt;0,$E112*#REF!,""),IF(AND($D112&gt;$D$2/6,$E112&gt;$D$2),$E112*#REF!,""))</f>
        <v>#REF!</v>
      </c>
      <c r="I112" s="16"/>
      <c r="J112" s="134" t="e">
        <f>IF(AND($D112&gt;$D$2/6,$E112&gt;$D$2),$E112*#REF!,"")</f>
        <v>#REF!</v>
      </c>
      <c r="K112" s="135" t="e">
        <f>IF(AND($D112&gt;$D$2/6,$E112&gt;$D$2,OR($E112*#REF!/1000&gt;$S$2,$E112*#REF!/1000&lt;-$S$2)),$E112*#REF!/1000,"")</f>
        <v>#REF!</v>
      </c>
      <c r="L112" s="135"/>
      <c r="M112" s="135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N112" s="135" t="e">
        <f>IF(AND($D112&gt;$D$2/6,$E112&gt;$D$2),SUM(#REF!)*#REF!/1000,"")</f>
        <v>#REF!</v>
      </c>
      <c r="O112" s="138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P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Q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R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S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T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U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V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W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X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Y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Z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A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B112" s="111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C112" s="143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D112" s="140" t="e">
        <f>IF(AND($D112&gt;$D$2/6,$E112&gt;$D$2),$E112*#REF!,"")</f>
        <v>#REF!</v>
      </c>
      <c r="AE112" s="113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F112" s="113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G112" s="113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H112" s="113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I112" s="113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J112" s="113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K112" s="113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L112" s="113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M112" s="113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N112" s="149" t="e">
        <f>IF($S$3&lt;&gt;"",IF(AND($D112&gt;$D$2/6,$E112&gt;$D$2,$E112*#REF!/1000&gt;$S$2),$E112*#REF!/1000,""),IF(AND($D112&gt;$D$2/6,$E112&gt;$D$2,OR($E112*#REF!/1000&gt;$S$2,$E112*#REF!/1000&lt;-$S$2)),$E112*#REF!/1000,""))</f>
        <v>#REF!</v>
      </c>
      <c r="AO112" s="109" t="e">
        <f>IF(AND($D112&gt;$D$2/6,$E112&gt;$D$2),$E112*#REF!,"")</f>
        <v>#REF!</v>
      </c>
      <c r="AP112" s="109" t="e">
        <f>IF(AND($D112&gt;$D$2/6,$E112&gt;$D$2),$E112*#REF!,"")</f>
        <v>#REF!</v>
      </c>
      <c r="AQ112" s="109" t="e">
        <f>IF(AND($D112&gt;$D$2/6,$E112&gt;$D$2),$E112*#REF!,"")</f>
        <v>#REF!</v>
      </c>
      <c r="AR112" s="109" t="e">
        <f>IF(AND($D112&gt;$D$2/6,$E112&gt;$D$2),$E112*#REF!,"")</f>
        <v>#REF!</v>
      </c>
      <c r="AS112" s="109" t="e">
        <f>IF(AND($D112&gt;$D$2/6,$E112&gt;$D$2),$E112*#REF!,"")</f>
        <v>#REF!</v>
      </c>
      <c r="AT112" s="109" t="e">
        <f>IF(AND($D112&gt;$D$2/6,$E112&gt;$D$2),$E112*#REF!,"")</f>
        <v>#REF!</v>
      </c>
      <c r="AU112" s="109" t="e">
        <f>IF(AND($D112&gt;$D$2/6,$E112&gt;$D$2),$E112*#REF!,"")</f>
        <v>#REF!</v>
      </c>
      <c r="AV112" s="109" t="e">
        <f>IF(AND($D112&gt;$D$2/6,$E112&gt;$D$2),$E112*#REF!,"")</f>
        <v>#REF!</v>
      </c>
      <c r="AW112" s="109" t="e">
        <f>IF(AND($D112&gt;$D$2/6,$E112&gt;$D$2),$E112*#REF!,"")</f>
        <v>#REF!</v>
      </c>
      <c r="AX112" s="109" t="e">
        <f>IF(AND($D112&gt;$D$2/6,$E112&gt;$D$2),$E112*#REF!,"")</f>
        <v>#REF!</v>
      </c>
      <c r="AY112" s="6"/>
    </row>
    <row r="113" spans="1:51" ht="12.75" customHeight="1">
      <c r="A113" s="9" t="s">
        <v>351</v>
      </c>
      <c r="B113" s="17" t="s">
        <v>335</v>
      </c>
      <c r="C113" s="18" t="s">
        <v>105</v>
      </c>
      <c r="D113" s="131" t="e">
        <f>#REF!</f>
        <v>#REF!</v>
      </c>
      <c r="E113" s="10" t="e">
        <f>#REF!</f>
        <v>#REF!</v>
      </c>
      <c r="F113" s="11"/>
      <c r="G113" s="134" t="e">
        <f>IF(AND($D113&gt;$D$2/6,$E113&gt;$D$2),SUM(#REF!)*#REF!,"")</f>
        <v>#REF!</v>
      </c>
      <c r="H113" s="109" t="e">
        <f>IF(AND($D113&gt;$D$2/6,$E113&gt;$D$2,$S$3&lt;&gt;""),IF($E113*#REF!&gt;0,$E113*#REF!,""),IF(AND($D113&gt;$D$2/6,$E113&gt;$D$2),$E113*#REF!,""))</f>
        <v>#REF!</v>
      </c>
      <c r="I113" s="16"/>
      <c r="J113" s="134" t="e">
        <f>IF(AND($D113&gt;$D$2/6,$E113&gt;$D$2),$E113*#REF!,"")</f>
        <v>#REF!</v>
      </c>
      <c r="K113" s="135" t="e">
        <f>IF(AND($D113&gt;$D$2/6,$E113&gt;$D$2,OR($E113*#REF!/1000&gt;$S$2,$E113*#REF!/1000&lt;-$S$2)),$E113*#REF!/1000,"")</f>
        <v>#REF!</v>
      </c>
      <c r="L113" s="135"/>
      <c r="M113" s="135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N113" s="135" t="e">
        <f>IF(AND($D113&gt;$D$2/6,$E113&gt;$D$2),SUM(#REF!)*#REF!/1000,"")</f>
        <v>#REF!</v>
      </c>
      <c r="O113" s="138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P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Q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R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S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T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U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V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W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X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Y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Z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A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B113" s="111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C113" s="143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D113" s="140" t="e">
        <f>IF(AND($D113&gt;$D$2/6,$E113&gt;$D$2),$E113*#REF!,"")</f>
        <v>#REF!</v>
      </c>
      <c r="AE113" s="113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F113" s="113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G113" s="113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H113" s="113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I113" s="113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J113" s="113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K113" s="113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L113" s="113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M113" s="113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N113" s="149" t="e">
        <f>IF($S$3&lt;&gt;"",IF(AND($D113&gt;$D$2/6,$E113&gt;$D$2,$E113*#REF!/1000&gt;$S$2),$E113*#REF!/1000,""),IF(AND($D113&gt;$D$2/6,$E113&gt;$D$2,OR($E113*#REF!/1000&gt;$S$2,$E113*#REF!/1000&lt;-$S$2)),$E113*#REF!/1000,""))</f>
        <v>#REF!</v>
      </c>
      <c r="AO113" s="109" t="e">
        <f>IF(AND($D113&gt;$D$2/6,$E113&gt;$D$2),$E113*#REF!,"")</f>
        <v>#REF!</v>
      </c>
      <c r="AP113" s="109" t="e">
        <f>IF(AND($D113&gt;$D$2/6,$E113&gt;$D$2),$E113*#REF!,"")</f>
        <v>#REF!</v>
      </c>
      <c r="AQ113" s="109" t="e">
        <f>IF(AND($D113&gt;$D$2/6,$E113&gt;$D$2),$E113*#REF!,"")</f>
        <v>#REF!</v>
      </c>
      <c r="AR113" s="109" t="e">
        <f>IF(AND($D113&gt;$D$2/6,$E113&gt;$D$2),$E113*#REF!,"")</f>
        <v>#REF!</v>
      </c>
      <c r="AS113" s="109" t="e">
        <f>IF(AND($D113&gt;$D$2/6,$E113&gt;$D$2),$E113*#REF!,"")</f>
        <v>#REF!</v>
      </c>
      <c r="AT113" s="109" t="e">
        <f>IF(AND($D113&gt;$D$2/6,$E113&gt;$D$2),$E113*#REF!,"")</f>
        <v>#REF!</v>
      </c>
      <c r="AU113" s="109" t="e">
        <f>IF(AND($D113&gt;$D$2/6,$E113&gt;$D$2),$E113*#REF!,"")</f>
        <v>#REF!</v>
      </c>
      <c r="AV113" s="109" t="e">
        <f>IF(AND($D113&gt;$D$2/6,$E113&gt;$D$2),$E113*#REF!,"")</f>
        <v>#REF!</v>
      </c>
      <c r="AW113" s="109" t="e">
        <f>IF(AND($D113&gt;$D$2/6,$E113&gt;$D$2),$E113*#REF!,"")</f>
        <v>#REF!</v>
      </c>
      <c r="AX113" s="109" t="e">
        <f>IF(AND($D113&gt;$D$2/6,$E113&gt;$D$2),$E113*#REF!,"")</f>
        <v>#REF!</v>
      </c>
      <c r="AY113" s="6"/>
    </row>
    <row r="114" spans="1:51" ht="12.75" customHeight="1">
      <c r="A114" s="9" t="s">
        <v>351</v>
      </c>
      <c r="B114" s="17" t="s">
        <v>335</v>
      </c>
      <c r="C114" s="18" t="s">
        <v>106</v>
      </c>
      <c r="D114" s="131" t="e">
        <f>#REF!</f>
        <v>#REF!</v>
      </c>
      <c r="E114" s="10" t="e">
        <f>#REF!</f>
        <v>#REF!</v>
      </c>
      <c r="F114" s="11"/>
      <c r="G114" s="134" t="e">
        <f>IF(AND($D114&gt;$D$2/6,$E114&gt;$D$2),SUM(#REF!)*#REF!,"")</f>
        <v>#REF!</v>
      </c>
      <c r="H114" s="109" t="e">
        <f>IF(AND($D114&gt;$D$2/6,$E114&gt;$D$2,$S$3&lt;&gt;""),IF($E114*#REF!&gt;0,$E114*#REF!,""),IF(AND($D114&gt;$D$2/6,$E114&gt;$D$2),$E114*#REF!,""))</f>
        <v>#REF!</v>
      </c>
      <c r="I114" s="16"/>
      <c r="J114" s="134" t="e">
        <f>IF(AND($D114&gt;$D$2/6,$E114&gt;$D$2),$E114*#REF!,"")</f>
        <v>#REF!</v>
      </c>
      <c r="K114" s="135" t="e">
        <f>IF(AND($D114&gt;$D$2/6,$E114&gt;$D$2,OR($E114*#REF!/1000&gt;$S$2,$E114*#REF!/1000&lt;-$S$2)),$E114*#REF!/1000,"")</f>
        <v>#REF!</v>
      </c>
      <c r="L114" s="135"/>
      <c r="M114" s="135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N114" s="135" t="e">
        <f>IF(AND($D114&gt;$D$2/6,$E114&gt;$D$2),SUM(#REF!)*#REF!/1000,"")</f>
        <v>#REF!</v>
      </c>
      <c r="O114" s="138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P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Q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R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S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T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U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V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W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X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Y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Z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A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B114" s="111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C114" s="143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D114" s="140" t="e">
        <f>IF(AND($D114&gt;$D$2/6,$E114&gt;$D$2),$E114*#REF!,"")</f>
        <v>#REF!</v>
      </c>
      <c r="AE114" s="113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F114" s="113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G114" s="113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H114" s="113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I114" s="113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J114" s="113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K114" s="113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L114" s="113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M114" s="113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N114" s="149" t="e">
        <f>IF($S$3&lt;&gt;"",IF(AND($D114&gt;$D$2/6,$E114&gt;$D$2,$E114*#REF!/1000&gt;$S$2),$E114*#REF!/1000,""),IF(AND($D114&gt;$D$2/6,$E114&gt;$D$2,OR($E114*#REF!/1000&gt;$S$2,$E114*#REF!/1000&lt;-$S$2)),$E114*#REF!/1000,""))</f>
        <v>#REF!</v>
      </c>
      <c r="AO114" s="109" t="e">
        <f>IF(AND($D114&gt;$D$2/6,$E114&gt;$D$2),$E114*#REF!,"")</f>
        <v>#REF!</v>
      </c>
      <c r="AP114" s="109" t="e">
        <f>IF(AND($D114&gt;$D$2/6,$E114&gt;$D$2),$E114*#REF!,"")</f>
        <v>#REF!</v>
      </c>
      <c r="AQ114" s="109" t="e">
        <f>IF(AND($D114&gt;$D$2/6,$E114&gt;$D$2),$E114*#REF!,"")</f>
        <v>#REF!</v>
      </c>
      <c r="AR114" s="109" t="e">
        <f>IF(AND($D114&gt;$D$2/6,$E114&gt;$D$2),$E114*#REF!,"")</f>
        <v>#REF!</v>
      </c>
      <c r="AS114" s="109" t="e">
        <f>IF(AND($D114&gt;$D$2/6,$E114&gt;$D$2),$E114*#REF!,"")</f>
        <v>#REF!</v>
      </c>
      <c r="AT114" s="109" t="e">
        <f>IF(AND($D114&gt;$D$2/6,$E114&gt;$D$2),$E114*#REF!,"")</f>
        <v>#REF!</v>
      </c>
      <c r="AU114" s="109" t="e">
        <f>IF(AND($D114&gt;$D$2/6,$E114&gt;$D$2),$E114*#REF!,"")</f>
        <v>#REF!</v>
      </c>
      <c r="AV114" s="109" t="e">
        <f>IF(AND($D114&gt;$D$2/6,$E114&gt;$D$2),$E114*#REF!,"")</f>
        <v>#REF!</v>
      </c>
      <c r="AW114" s="109" t="e">
        <f>IF(AND($D114&gt;$D$2/6,$E114&gt;$D$2),$E114*#REF!,"")</f>
        <v>#REF!</v>
      </c>
      <c r="AX114" s="109" t="e">
        <f>IF(AND($D114&gt;$D$2/6,$E114&gt;$D$2),$E114*#REF!,"")</f>
        <v>#REF!</v>
      </c>
      <c r="AY114" s="6"/>
    </row>
    <row r="115" spans="1:51" ht="12.75" customHeight="1">
      <c r="A115" s="9" t="s">
        <v>351</v>
      </c>
      <c r="B115" s="17" t="s">
        <v>335</v>
      </c>
      <c r="C115" s="18" t="s">
        <v>107</v>
      </c>
      <c r="D115" s="131" t="e">
        <f>#REF!</f>
        <v>#REF!</v>
      </c>
      <c r="E115" s="10" t="e">
        <f>#REF!</f>
        <v>#REF!</v>
      </c>
      <c r="F115" s="11"/>
      <c r="G115" s="134" t="e">
        <f>IF(AND($D115&gt;$D$2/6,$E115&gt;$D$2),SUM(#REF!)*#REF!,"")</f>
        <v>#REF!</v>
      </c>
      <c r="H115" s="109" t="e">
        <f>IF(AND($D115&gt;$D$2/6,$E115&gt;$D$2,$S$3&lt;&gt;""),IF($E115*#REF!&gt;0,$E115*#REF!,""),IF(AND($D115&gt;$D$2/6,$E115&gt;$D$2),$E115*#REF!,""))</f>
        <v>#REF!</v>
      </c>
      <c r="I115" s="16"/>
      <c r="J115" s="134" t="e">
        <f>IF(AND($D115&gt;$D$2/6,$E115&gt;$D$2),$E115*#REF!,"")</f>
        <v>#REF!</v>
      </c>
      <c r="K115" s="135" t="e">
        <f>IF(AND($D115&gt;$D$2/6,$E115&gt;$D$2,OR($E115*#REF!/1000&gt;$S$2,$E115*#REF!/1000&lt;-$S$2)),$E115*#REF!/1000,"")</f>
        <v>#REF!</v>
      </c>
      <c r="L115" s="135"/>
      <c r="M115" s="135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N115" s="135" t="e">
        <f>IF(AND($D115&gt;$D$2/6,$E115&gt;$D$2),SUM(#REF!)*#REF!/1000,"")</f>
        <v>#REF!</v>
      </c>
      <c r="O115" s="138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P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Q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R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S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T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U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V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W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X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Y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Z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A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B115" s="111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C115" s="143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D115" s="140" t="e">
        <f>IF(AND($D115&gt;$D$2/6,$E115&gt;$D$2),$E115*#REF!,"")</f>
        <v>#REF!</v>
      </c>
      <c r="AE115" s="113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F115" s="113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G115" s="113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H115" s="113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I115" s="113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J115" s="113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K115" s="113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L115" s="113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M115" s="113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N115" s="149" t="e">
        <f>IF($S$3&lt;&gt;"",IF(AND($D115&gt;$D$2/6,$E115&gt;$D$2,$E115*#REF!/1000&gt;$S$2),$E115*#REF!/1000,""),IF(AND($D115&gt;$D$2/6,$E115&gt;$D$2,OR($E115*#REF!/1000&gt;$S$2,$E115*#REF!/1000&lt;-$S$2)),$E115*#REF!/1000,""))</f>
        <v>#REF!</v>
      </c>
      <c r="AO115" s="109" t="e">
        <f>IF(AND($D115&gt;$D$2/6,$E115&gt;$D$2),$E115*#REF!,"")</f>
        <v>#REF!</v>
      </c>
      <c r="AP115" s="109" t="e">
        <f>IF(AND($D115&gt;$D$2/6,$E115&gt;$D$2),$E115*#REF!,"")</f>
        <v>#REF!</v>
      </c>
      <c r="AQ115" s="109" t="e">
        <f>IF(AND($D115&gt;$D$2/6,$E115&gt;$D$2),$E115*#REF!,"")</f>
        <v>#REF!</v>
      </c>
      <c r="AR115" s="109" t="e">
        <f>IF(AND($D115&gt;$D$2/6,$E115&gt;$D$2),$E115*#REF!,"")</f>
        <v>#REF!</v>
      </c>
      <c r="AS115" s="109" t="e">
        <f>IF(AND($D115&gt;$D$2/6,$E115&gt;$D$2),$E115*#REF!,"")</f>
        <v>#REF!</v>
      </c>
      <c r="AT115" s="109" t="e">
        <f>IF(AND($D115&gt;$D$2/6,$E115&gt;$D$2),$E115*#REF!,"")</f>
        <v>#REF!</v>
      </c>
      <c r="AU115" s="109" t="e">
        <f>IF(AND($D115&gt;$D$2/6,$E115&gt;$D$2),$E115*#REF!,"")</f>
        <v>#REF!</v>
      </c>
      <c r="AV115" s="109" t="e">
        <f>IF(AND($D115&gt;$D$2/6,$E115&gt;$D$2),$E115*#REF!,"")</f>
        <v>#REF!</v>
      </c>
      <c r="AW115" s="109" t="e">
        <f>IF(AND($D115&gt;$D$2/6,$E115&gt;$D$2),$E115*#REF!,"")</f>
        <v>#REF!</v>
      </c>
      <c r="AX115" s="109" t="e">
        <f>IF(AND($D115&gt;$D$2/6,$E115&gt;$D$2),$E115*#REF!,"")</f>
        <v>#REF!</v>
      </c>
      <c r="AY115" s="6"/>
    </row>
    <row r="116" spans="1:51" ht="12.75" customHeight="1">
      <c r="A116" s="9" t="s">
        <v>351</v>
      </c>
      <c r="B116" s="17" t="s">
        <v>335</v>
      </c>
      <c r="C116" s="18" t="s">
        <v>108</v>
      </c>
      <c r="D116" s="131" t="e">
        <f>#REF!</f>
        <v>#REF!</v>
      </c>
      <c r="E116" s="10" t="e">
        <f>#REF!</f>
        <v>#REF!</v>
      </c>
      <c r="F116" s="11"/>
      <c r="G116" s="134" t="e">
        <f>IF(AND($D116&gt;$D$2/6,$E116&gt;$D$2),SUM(#REF!)*#REF!,"")</f>
        <v>#REF!</v>
      </c>
      <c r="H116" s="109" t="e">
        <f>IF(AND($D116&gt;$D$2/6,$E116&gt;$D$2,$S$3&lt;&gt;""),IF($E116*#REF!&gt;0,$E116*#REF!,""),IF(AND($D116&gt;$D$2/6,$E116&gt;$D$2),$E116*#REF!,""))</f>
        <v>#REF!</v>
      </c>
      <c r="I116" s="16"/>
      <c r="J116" s="134" t="e">
        <f>IF(AND($D116&gt;$D$2/6,$E116&gt;$D$2),$E116*#REF!,"")</f>
        <v>#REF!</v>
      </c>
      <c r="K116" s="135" t="e">
        <f>IF(AND($D116&gt;$D$2/6,$E116&gt;$D$2,OR($E116*#REF!/1000&gt;$S$2,$E116*#REF!/1000&lt;-$S$2)),$E116*#REF!/1000,"")</f>
        <v>#REF!</v>
      </c>
      <c r="L116" s="135"/>
      <c r="M116" s="135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N116" s="135" t="e">
        <f>IF(AND($D116&gt;$D$2/6,$E116&gt;$D$2),SUM(#REF!)*#REF!/1000,"")</f>
        <v>#REF!</v>
      </c>
      <c r="O116" s="138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P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Q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R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S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T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U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V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W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X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Y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Z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A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B116" s="111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C116" s="143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D116" s="140" t="e">
        <f>IF(AND($D116&gt;$D$2/6,$E116&gt;$D$2),$E116*#REF!,"")</f>
        <v>#REF!</v>
      </c>
      <c r="AE116" s="113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F116" s="113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G116" s="113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H116" s="113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I116" s="113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J116" s="113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K116" s="113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L116" s="113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M116" s="113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N116" s="149" t="e">
        <f>IF($S$3&lt;&gt;"",IF(AND($D116&gt;$D$2/6,$E116&gt;$D$2,$E116*#REF!/1000&gt;$S$2),$E116*#REF!/1000,""),IF(AND($D116&gt;$D$2/6,$E116&gt;$D$2,OR($E116*#REF!/1000&gt;$S$2,$E116*#REF!/1000&lt;-$S$2)),$E116*#REF!/1000,""))</f>
        <v>#REF!</v>
      </c>
      <c r="AO116" s="109" t="e">
        <f>IF(AND($D116&gt;$D$2/6,$E116&gt;$D$2),$E116*#REF!,"")</f>
        <v>#REF!</v>
      </c>
      <c r="AP116" s="109" t="e">
        <f>IF(AND($D116&gt;$D$2/6,$E116&gt;$D$2),$E116*#REF!,"")</f>
        <v>#REF!</v>
      </c>
      <c r="AQ116" s="109" t="e">
        <f>IF(AND($D116&gt;$D$2/6,$E116&gt;$D$2),$E116*#REF!,"")</f>
        <v>#REF!</v>
      </c>
      <c r="AR116" s="109" t="e">
        <f>IF(AND($D116&gt;$D$2/6,$E116&gt;$D$2),$E116*#REF!,"")</f>
        <v>#REF!</v>
      </c>
      <c r="AS116" s="109" t="e">
        <f>IF(AND($D116&gt;$D$2/6,$E116&gt;$D$2),$E116*#REF!,"")</f>
        <v>#REF!</v>
      </c>
      <c r="AT116" s="109" t="e">
        <f>IF(AND($D116&gt;$D$2/6,$E116&gt;$D$2),$E116*#REF!,"")</f>
        <v>#REF!</v>
      </c>
      <c r="AU116" s="109" t="e">
        <f>IF(AND($D116&gt;$D$2/6,$E116&gt;$D$2),$E116*#REF!,"")</f>
        <v>#REF!</v>
      </c>
      <c r="AV116" s="109" t="e">
        <f>IF(AND($D116&gt;$D$2/6,$E116&gt;$D$2),$E116*#REF!,"")</f>
        <v>#REF!</v>
      </c>
      <c r="AW116" s="109" t="e">
        <f>IF(AND($D116&gt;$D$2/6,$E116&gt;$D$2),$E116*#REF!,"")</f>
        <v>#REF!</v>
      </c>
      <c r="AX116" s="109" t="e">
        <f>IF(AND($D116&gt;$D$2/6,$E116&gt;$D$2),$E116*#REF!,"")</f>
        <v>#REF!</v>
      </c>
      <c r="AY116" s="6"/>
    </row>
    <row r="117" spans="1:51" ht="12.75" customHeight="1">
      <c r="A117" s="9" t="s">
        <v>351</v>
      </c>
      <c r="B117" s="17" t="s">
        <v>335</v>
      </c>
      <c r="C117" s="18" t="s">
        <v>109</v>
      </c>
      <c r="D117" s="131" t="e">
        <f>#REF!</f>
        <v>#REF!</v>
      </c>
      <c r="E117" s="10" t="e">
        <f>#REF!</f>
        <v>#REF!</v>
      </c>
      <c r="F117" s="11"/>
      <c r="G117" s="134" t="e">
        <f>IF(AND($D117&gt;$D$2/6,$E117&gt;$D$2),SUM(#REF!)*#REF!,"")</f>
        <v>#REF!</v>
      </c>
      <c r="H117" s="109" t="e">
        <f>IF(AND($D117&gt;$D$2/6,$E117&gt;$D$2,$S$3&lt;&gt;""),IF($E117*#REF!&gt;0,$E117*#REF!,""),IF(AND($D117&gt;$D$2/6,$E117&gt;$D$2),$E117*#REF!,""))</f>
        <v>#REF!</v>
      </c>
      <c r="I117" s="16"/>
      <c r="J117" s="134" t="e">
        <f>IF(AND($D117&gt;$D$2/6,$E117&gt;$D$2),$E117*#REF!,"")</f>
        <v>#REF!</v>
      </c>
      <c r="K117" s="135" t="e">
        <f>IF(AND($D117&gt;$D$2/6,$E117&gt;$D$2,OR($E117*#REF!/1000&gt;$S$2,$E117*#REF!/1000&lt;-$S$2)),$E117*#REF!/1000,"")</f>
        <v>#REF!</v>
      </c>
      <c r="L117" s="135"/>
      <c r="M117" s="135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N117" s="135" t="e">
        <f>IF(AND($D117&gt;$D$2/6,$E117&gt;$D$2),SUM(#REF!)*#REF!/1000,"")</f>
        <v>#REF!</v>
      </c>
      <c r="O117" s="138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P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Q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R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S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T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U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V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W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X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Y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Z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A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B117" s="111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C117" s="143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D117" s="140" t="e">
        <f>IF(AND($D117&gt;$D$2/6,$E117&gt;$D$2),$E117*#REF!,"")</f>
        <v>#REF!</v>
      </c>
      <c r="AE117" s="113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F117" s="113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G117" s="113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H117" s="113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I117" s="113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J117" s="113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K117" s="113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L117" s="113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M117" s="113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N117" s="149" t="e">
        <f>IF($S$3&lt;&gt;"",IF(AND($D117&gt;$D$2/6,$E117&gt;$D$2,$E117*#REF!/1000&gt;$S$2),$E117*#REF!/1000,""),IF(AND($D117&gt;$D$2/6,$E117&gt;$D$2,OR($E117*#REF!/1000&gt;$S$2,$E117*#REF!/1000&lt;-$S$2)),$E117*#REF!/1000,""))</f>
        <v>#REF!</v>
      </c>
      <c r="AO117" s="109" t="e">
        <f>IF(AND($D117&gt;$D$2/6,$E117&gt;$D$2),$E117*#REF!,"")</f>
        <v>#REF!</v>
      </c>
      <c r="AP117" s="109" t="e">
        <f>IF(AND($D117&gt;$D$2/6,$E117&gt;$D$2),$E117*#REF!,"")</f>
        <v>#REF!</v>
      </c>
      <c r="AQ117" s="109" t="e">
        <f>IF(AND($D117&gt;$D$2/6,$E117&gt;$D$2),$E117*#REF!,"")</f>
        <v>#REF!</v>
      </c>
      <c r="AR117" s="109" t="e">
        <f>IF(AND($D117&gt;$D$2/6,$E117&gt;$D$2),$E117*#REF!,"")</f>
        <v>#REF!</v>
      </c>
      <c r="AS117" s="109" t="e">
        <f>IF(AND($D117&gt;$D$2/6,$E117&gt;$D$2),$E117*#REF!,"")</f>
        <v>#REF!</v>
      </c>
      <c r="AT117" s="109" t="e">
        <f>IF(AND($D117&gt;$D$2/6,$E117&gt;$D$2),$E117*#REF!,"")</f>
        <v>#REF!</v>
      </c>
      <c r="AU117" s="109" t="e">
        <f>IF(AND($D117&gt;$D$2/6,$E117&gt;$D$2),$E117*#REF!,"")</f>
        <v>#REF!</v>
      </c>
      <c r="AV117" s="109" t="e">
        <f>IF(AND($D117&gt;$D$2/6,$E117&gt;$D$2),$E117*#REF!,"")</f>
        <v>#REF!</v>
      </c>
      <c r="AW117" s="109" t="e">
        <f>IF(AND($D117&gt;$D$2/6,$E117&gt;$D$2),$E117*#REF!,"")</f>
        <v>#REF!</v>
      </c>
      <c r="AX117" s="109" t="e">
        <f>IF(AND($D117&gt;$D$2/6,$E117&gt;$D$2),$E117*#REF!,"")</f>
        <v>#REF!</v>
      </c>
      <c r="AY117" s="6"/>
    </row>
    <row r="118" spans="1:51" ht="12.75" customHeight="1">
      <c r="A118" s="9" t="s">
        <v>351</v>
      </c>
      <c r="B118" s="17" t="s">
        <v>335</v>
      </c>
      <c r="C118" s="18" t="s">
        <v>110</v>
      </c>
      <c r="D118" s="131" t="e">
        <f>#REF!</f>
        <v>#REF!</v>
      </c>
      <c r="E118" s="10" t="e">
        <f>#REF!</f>
        <v>#REF!</v>
      </c>
      <c r="F118" s="11"/>
      <c r="G118" s="134" t="e">
        <f>IF(AND($D118&gt;$D$2/6,$E118&gt;$D$2),SUM(#REF!)*#REF!,"")</f>
        <v>#REF!</v>
      </c>
      <c r="H118" s="109" t="e">
        <f>IF(AND($D118&gt;$D$2/6,$E118&gt;$D$2,$S$3&lt;&gt;""),IF($E118*#REF!&gt;0,$E118*#REF!,""),IF(AND($D118&gt;$D$2/6,$E118&gt;$D$2),$E118*#REF!,""))</f>
        <v>#REF!</v>
      </c>
      <c r="I118" s="16"/>
      <c r="J118" s="134" t="e">
        <f>IF(AND($D118&gt;$D$2/6,$E118&gt;$D$2),$E118*#REF!,"")</f>
        <v>#REF!</v>
      </c>
      <c r="K118" s="135" t="e">
        <f>IF(AND($D118&gt;$D$2/6,$E118&gt;$D$2,OR($E118*#REF!/1000&gt;$S$2,$E118*#REF!/1000&lt;-$S$2)),$E118*#REF!/1000,"")</f>
        <v>#REF!</v>
      </c>
      <c r="L118" s="135"/>
      <c r="M118" s="135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N118" s="135" t="e">
        <f>IF(AND($D118&gt;$D$2/6,$E118&gt;$D$2),SUM(#REF!)*#REF!/1000,"")</f>
        <v>#REF!</v>
      </c>
      <c r="O118" s="138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P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Q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R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S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T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U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V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W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X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Y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Z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A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B118" s="111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C118" s="143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D118" s="140" t="e">
        <f>IF(AND($D118&gt;$D$2/6,$E118&gt;$D$2),$E118*#REF!,"")</f>
        <v>#REF!</v>
      </c>
      <c r="AE118" s="113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F118" s="113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G118" s="113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H118" s="113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I118" s="113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J118" s="113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K118" s="113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L118" s="113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M118" s="113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N118" s="149" t="e">
        <f>IF($S$3&lt;&gt;"",IF(AND($D118&gt;$D$2/6,$E118&gt;$D$2,$E118*#REF!/1000&gt;$S$2),$E118*#REF!/1000,""),IF(AND($D118&gt;$D$2/6,$E118&gt;$D$2,OR($E118*#REF!/1000&gt;$S$2,$E118*#REF!/1000&lt;-$S$2)),$E118*#REF!/1000,""))</f>
        <v>#REF!</v>
      </c>
      <c r="AO118" s="109" t="e">
        <f>IF(AND($D118&gt;$D$2/6,$E118&gt;$D$2),$E118*#REF!,"")</f>
        <v>#REF!</v>
      </c>
      <c r="AP118" s="109" t="e">
        <f>IF(AND($D118&gt;$D$2/6,$E118&gt;$D$2),$E118*#REF!,"")</f>
        <v>#REF!</v>
      </c>
      <c r="AQ118" s="109" t="e">
        <f>IF(AND($D118&gt;$D$2/6,$E118&gt;$D$2),$E118*#REF!,"")</f>
        <v>#REF!</v>
      </c>
      <c r="AR118" s="109" t="e">
        <f>IF(AND($D118&gt;$D$2/6,$E118&gt;$D$2),$E118*#REF!,"")</f>
        <v>#REF!</v>
      </c>
      <c r="AS118" s="109" t="e">
        <f>IF(AND($D118&gt;$D$2/6,$E118&gt;$D$2),$E118*#REF!,"")</f>
        <v>#REF!</v>
      </c>
      <c r="AT118" s="109" t="e">
        <f>IF(AND($D118&gt;$D$2/6,$E118&gt;$D$2),$E118*#REF!,"")</f>
        <v>#REF!</v>
      </c>
      <c r="AU118" s="109" t="e">
        <f>IF(AND($D118&gt;$D$2/6,$E118&gt;$D$2),$E118*#REF!,"")</f>
        <v>#REF!</v>
      </c>
      <c r="AV118" s="109" t="e">
        <f>IF(AND($D118&gt;$D$2/6,$E118&gt;$D$2),$E118*#REF!,"")</f>
        <v>#REF!</v>
      </c>
      <c r="AW118" s="109" t="e">
        <f>IF(AND($D118&gt;$D$2/6,$E118&gt;$D$2),$E118*#REF!,"")</f>
        <v>#REF!</v>
      </c>
      <c r="AX118" s="109" t="e">
        <f>IF(AND($D118&gt;$D$2/6,$E118&gt;$D$2),$E118*#REF!,"")</f>
        <v>#REF!</v>
      </c>
      <c r="AY118" s="6"/>
    </row>
    <row r="119" spans="1:51" ht="12.75" customHeight="1">
      <c r="A119" s="9" t="s">
        <v>351</v>
      </c>
      <c r="B119" s="17" t="s">
        <v>335</v>
      </c>
      <c r="C119" s="18" t="s">
        <v>111</v>
      </c>
      <c r="D119" s="131" t="e">
        <f>#REF!</f>
        <v>#REF!</v>
      </c>
      <c r="E119" s="10" t="e">
        <f>#REF!</f>
        <v>#REF!</v>
      </c>
      <c r="F119" s="11"/>
      <c r="G119" s="134" t="e">
        <f>IF(AND($D119&gt;$D$2/6,$E119&gt;$D$2),SUM(#REF!)*#REF!,"")</f>
        <v>#REF!</v>
      </c>
      <c r="H119" s="109" t="e">
        <f>IF(AND($D119&gt;$D$2/6,$E119&gt;$D$2,$S$3&lt;&gt;""),IF($E119*#REF!&gt;0,$E119*#REF!,""),IF(AND($D119&gt;$D$2/6,$E119&gt;$D$2),$E119*#REF!,""))</f>
        <v>#REF!</v>
      </c>
      <c r="I119" s="16"/>
      <c r="J119" s="134" t="e">
        <f>IF(AND($D119&gt;$D$2/6,$E119&gt;$D$2),$E119*#REF!,"")</f>
        <v>#REF!</v>
      </c>
      <c r="K119" s="135" t="e">
        <f>IF(AND($D119&gt;$D$2/6,$E119&gt;$D$2,OR($E119*#REF!/1000&gt;$S$2,$E119*#REF!/1000&lt;-$S$2)),$E119*#REF!/1000,"")</f>
        <v>#REF!</v>
      </c>
      <c r="L119" s="135"/>
      <c r="M119" s="135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N119" s="135" t="e">
        <f>IF(AND($D119&gt;$D$2/6,$E119&gt;$D$2),SUM(#REF!)*#REF!/1000,"")</f>
        <v>#REF!</v>
      </c>
      <c r="O119" s="138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P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Q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R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S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T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U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V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W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X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Y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Z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A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B119" s="111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C119" s="143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D119" s="140" t="e">
        <f>IF(AND($D119&gt;$D$2/6,$E119&gt;$D$2),$E119*#REF!,"")</f>
        <v>#REF!</v>
      </c>
      <c r="AE119" s="113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F119" s="113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G119" s="113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H119" s="113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I119" s="113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J119" s="113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K119" s="113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L119" s="113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M119" s="113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N119" s="149" t="e">
        <f>IF($S$3&lt;&gt;"",IF(AND($D119&gt;$D$2/6,$E119&gt;$D$2,$E119*#REF!/1000&gt;$S$2),$E119*#REF!/1000,""),IF(AND($D119&gt;$D$2/6,$E119&gt;$D$2,OR($E119*#REF!/1000&gt;$S$2,$E119*#REF!/1000&lt;-$S$2)),$E119*#REF!/1000,""))</f>
        <v>#REF!</v>
      </c>
      <c r="AO119" s="109" t="e">
        <f>IF(AND($D119&gt;$D$2/6,$E119&gt;$D$2),$E119*#REF!,"")</f>
        <v>#REF!</v>
      </c>
      <c r="AP119" s="109" t="e">
        <f>IF(AND($D119&gt;$D$2/6,$E119&gt;$D$2),$E119*#REF!,"")</f>
        <v>#REF!</v>
      </c>
      <c r="AQ119" s="109" t="e">
        <f>IF(AND($D119&gt;$D$2/6,$E119&gt;$D$2),$E119*#REF!,"")</f>
        <v>#REF!</v>
      </c>
      <c r="AR119" s="109" t="e">
        <f>IF(AND($D119&gt;$D$2/6,$E119&gt;$D$2),$E119*#REF!,"")</f>
        <v>#REF!</v>
      </c>
      <c r="AS119" s="109" t="e">
        <f>IF(AND($D119&gt;$D$2/6,$E119&gt;$D$2),$E119*#REF!,"")</f>
        <v>#REF!</v>
      </c>
      <c r="AT119" s="109" t="e">
        <f>IF(AND($D119&gt;$D$2/6,$E119&gt;$D$2),$E119*#REF!,"")</f>
        <v>#REF!</v>
      </c>
      <c r="AU119" s="109" t="e">
        <f>IF(AND($D119&gt;$D$2/6,$E119&gt;$D$2),$E119*#REF!,"")</f>
        <v>#REF!</v>
      </c>
      <c r="AV119" s="109" t="e">
        <f>IF(AND($D119&gt;$D$2/6,$E119&gt;$D$2),$E119*#REF!,"")</f>
        <v>#REF!</v>
      </c>
      <c r="AW119" s="109" t="e">
        <f>IF(AND($D119&gt;$D$2/6,$E119&gt;$D$2),$E119*#REF!,"")</f>
        <v>#REF!</v>
      </c>
      <c r="AX119" s="109" t="e">
        <f>IF(AND($D119&gt;$D$2/6,$E119&gt;$D$2),$E119*#REF!,"")</f>
        <v>#REF!</v>
      </c>
      <c r="AY119" s="6"/>
    </row>
    <row r="120" spans="1:51" ht="12.75" customHeight="1">
      <c r="A120" s="9" t="s">
        <v>351</v>
      </c>
      <c r="B120" s="17" t="s">
        <v>335</v>
      </c>
      <c r="C120" s="18" t="s">
        <v>112</v>
      </c>
      <c r="D120" s="131" t="e">
        <f>#REF!</f>
        <v>#REF!</v>
      </c>
      <c r="E120" s="10" t="e">
        <f>#REF!</f>
        <v>#REF!</v>
      </c>
      <c r="F120" s="11"/>
      <c r="G120" s="134" t="e">
        <f>IF(AND($D120&gt;$D$2/6,$E120&gt;$D$2),SUM(#REF!)*#REF!,"")</f>
        <v>#REF!</v>
      </c>
      <c r="H120" s="109" t="e">
        <f>IF(AND($D120&gt;$D$2/6,$E120&gt;$D$2,$S$3&lt;&gt;""),IF($E120*#REF!&gt;0,$E120*#REF!,""),IF(AND($D120&gt;$D$2/6,$E120&gt;$D$2),$E120*#REF!,""))</f>
        <v>#REF!</v>
      </c>
      <c r="I120" s="16"/>
      <c r="J120" s="134" t="e">
        <f>IF(AND($D120&gt;$D$2/6,$E120&gt;$D$2),$E120*#REF!,"")</f>
        <v>#REF!</v>
      </c>
      <c r="K120" s="135" t="e">
        <f>IF(AND($D120&gt;$D$2/6,$E120&gt;$D$2,OR($E120*#REF!/1000&gt;$S$2,$E120*#REF!/1000&lt;-$S$2)),$E120*#REF!/1000,"")</f>
        <v>#REF!</v>
      </c>
      <c r="L120" s="135"/>
      <c r="M120" s="135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N120" s="135" t="e">
        <f>IF(AND($D120&gt;$D$2/6,$E120&gt;$D$2),SUM(#REF!)*#REF!/1000,"")</f>
        <v>#REF!</v>
      </c>
      <c r="O120" s="138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P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Q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R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S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T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U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V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W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X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Y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Z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A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B120" s="111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C120" s="143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D120" s="140" t="e">
        <f>IF(AND($D120&gt;$D$2/6,$E120&gt;$D$2),$E120*#REF!,"")</f>
        <v>#REF!</v>
      </c>
      <c r="AE120" s="113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F120" s="113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G120" s="113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H120" s="113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I120" s="113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J120" s="113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K120" s="113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L120" s="113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M120" s="113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N120" s="149" t="e">
        <f>IF($S$3&lt;&gt;"",IF(AND($D120&gt;$D$2/6,$E120&gt;$D$2,$E120*#REF!/1000&gt;$S$2),$E120*#REF!/1000,""),IF(AND($D120&gt;$D$2/6,$E120&gt;$D$2,OR($E120*#REF!/1000&gt;$S$2,$E120*#REF!/1000&lt;-$S$2)),$E120*#REF!/1000,""))</f>
        <v>#REF!</v>
      </c>
      <c r="AO120" s="109" t="e">
        <f>IF(AND($D120&gt;$D$2/6,$E120&gt;$D$2),$E120*#REF!,"")</f>
        <v>#REF!</v>
      </c>
      <c r="AP120" s="109" t="e">
        <f>IF(AND($D120&gt;$D$2/6,$E120&gt;$D$2),$E120*#REF!,"")</f>
        <v>#REF!</v>
      </c>
      <c r="AQ120" s="109" t="e">
        <f>IF(AND($D120&gt;$D$2/6,$E120&gt;$D$2),$E120*#REF!,"")</f>
        <v>#REF!</v>
      </c>
      <c r="AR120" s="109" t="e">
        <f>IF(AND($D120&gt;$D$2/6,$E120&gt;$D$2),$E120*#REF!,"")</f>
        <v>#REF!</v>
      </c>
      <c r="AS120" s="109" t="e">
        <f>IF(AND($D120&gt;$D$2/6,$E120&gt;$D$2),$E120*#REF!,"")</f>
        <v>#REF!</v>
      </c>
      <c r="AT120" s="109" t="e">
        <f>IF(AND($D120&gt;$D$2/6,$E120&gt;$D$2),$E120*#REF!,"")</f>
        <v>#REF!</v>
      </c>
      <c r="AU120" s="109" t="e">
        <f>IF(AND($D120&gt;$D$2/6,$E120&gt;$D$2),$E120*#REF!,"")</f>
        <v>#REF!</v>
      </c>
      <c r="AV120" s="109" t="e">
        <f>IF(AND($D120&gt;$D$2/6,$E120&gt;$D$2),$E120*#REF!,"")</f>
        <v>#REF!</v>
      </c>
      <c r="AW120" s="109" t="e">
        <f>IF(AND($D120&gt;$D$2/6,$E120&gt;$D$2),$E120*#REF!,"")</f>
        <v>#REF!</v>
      </c>
      <c r="AX120" s="109" t="e">
        <f>IF(AND($D120&gt;$D$2/6,$E120&gt;$D$2),$E120*#REF!,"")</f>
        <v>#REF!</v>
      </c>
      <c r="AY120" s="6"/>
    </row>
    <row r="121" spans="1:51" ht="12.75" customHeight="1">
      <c r="A121" s="9" t="s">
        <v>351</v>
      </c>
      <c r="B121" s="17" t="s">
        <v>335</v>
      </c>
      <c r="C121" s="18" t="s">
        <v>113</v>
      </c>
      <c r="D121" s="131" t="e">
        <f>#REF!</f>
        <v>#REF!</v>
      </c>
      <c r="E121" s="10" t="e">
        <f>#REF!</f>
        <v>#REF!</v>
      </c>
      <c r="F121" s="11"/>
      <c r="G121" s="134" t="e">
        <f>IF(AND($D121&gt;$D$2/6,$E121&gt;$D$2),SUM(#REF!)*#REF!,"")</f>
        <v>#REF!</v>
      </c>
      <c r="H121" s="109" t="e">
        <f>IF(AND($D121&gt;$D$2/6,$E121&gt;$D$2,$S$3&lt;&gt;""),IF($E121*#REF!&gt;0,$E121*#REF!,""),IF(AND($D121&gt;$D$2/6,$E121&gt;$D$2),$E121*#REF!,""))</f>
        <v>#REF!</v>
      </c>
      <c r="I121" s="16"/>
      <c r="J121" s="134" t="e">
        <f>IF(AND($D121&gt;$D$2/6,$E121&gt;$D$2),$E121*#REF!,"")</f>
        <v>#REF!</v>
      </c>
      <c r="K121" s="135" t="e">
        <f>IF(AND($D121&gt;$D$2/6,$E121&gt;$D$2,OR($E121*#REF!/1000&gt;$S$2,$E121*#REF!/1000&lt;-$S$2)),$E121*#REF!/1000,"")</f>
        <v>#REF!</v>
      </c>
      <c r="L121" s="135"/>
      <c r="M121" s="135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N121" s="135" t="e">
        <f>IF(AND($D121&gt;$D$2/6,$E121&gt;$D$2),SUM(#REF!)*#REF!/1000,"")</f>
        <v>#REF!</v>
      </c>
      <c r="O121" s="138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P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Q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R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S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T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U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V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W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X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Y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Z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A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B121" s="111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C121" s="143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D121" s="140" t="e">
        <f>IF(AND($D121&gt;$D$2/6,$E121&gt;$D$2),$E121*#REF!,"")</f>
        <v>#REF!</v>
      </c>
      <c r="AE121" s="113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F121" s="113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G121" s="113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H121" s="113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I121" s="113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J121" s="113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K121" s="113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L121" s="113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M121" s="113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N121" s="149" t="e">
        <f>IF($S$3&lt;&gt;"",IF(AND($D121&gt;$D$2/6,$E121&gt;$D$2,$E121*#REF!/1000&gt;$S$2),$E121*#REF!/1000,""),IF(AND($D121&gt;$D$2/6,$E121&gt;$D$2,OR($E121*#REF!/1000&gt;$S$2,$E121*#REF!/1000&lt;-$S$2)),$E121*#REF!/1000,""))</f>
        <v>#REF!</v>
      </c>
      <c r="AO121" s="109" t="e">
        <f>IF(AND($D121&gt;$D$2/6,$E121&gt;$D$2),$E121*#REF!,"")</f>
        <v>#REF!</v>
      </c>
      <c r="AP121" s="109" t="e">
        <f>IF(AND($D121&gt;$D$2/6,$E121&gt;$D$2),$E121*#REF!,"")</f>
        <v>#REF!</v>
      </c>
      <c r="AQ121" s="109" t="e">
        <f>IF(AND($D121&gt;$D$2/6,$E121&gt;$D$2),$E121*#REF!,"")</f>
        <v>#REF!</v>
      </c>
      <c r="AR121" s="109" t="e">
        <f>IF(AND($D121&gt;$D$2/6,$E121&gt;$D$2),$E121*#REF!,"")</f>
        <v>#REF!</v>
      </c>
      <c r="AS121" s="109" t="e">
        <f>IF(AND($D121&gt;$D$2/6,$E121&gt;$D$2),$E121*#REF!,"")</f>
        <v>#REF!</v>
      </c>
      <c r="AT121" s="109" t="e">
        <f>IF(AND($D121&gt;$D$2/6,$E121&gt;$D$2),$E121*#REF!,"")</f>
        <v>#REF!</v>
      </c>
      <c r="AU121" s="109" t="e">
        <f>IF(AND($D121&gt;$D$2/6,$E121&gt;$D$2),$E121*#REF!,"")</f>
        <v>#REF!</v>
      </c>
      <c r="AV121" s="109" t="e">
        <f>IF(AND($D121&gt;$D$2/6,$E121&gt;$D$2),$E121*#REF!,"")</f>
        <v>#REF!</v>
      </c>
      <c r="AW121" s="109" t="e">
        <f>IF(AND($D121&gt;$D$2/6,$E121&gt;$D$2),$E121*#REF!,"")</f>
        <v>#REF!</v>
      </c>
      <c r="AX121" s="109" t="e">
        <f>IF(AND($D121&gt;$D$2/6,$E121&gt;$D$2),$E121*#REF!,"")</f>
        <v>#REF!</v>
      </c>
      <c r="AY121" s="6"/>
    </row>
    <row r="122" spans="1:51" ht="12.75" customHeight="1">
      <c r="A122" s="9" t="s">
        <v>351</v>
      </c>
      <c r="B122" s="17" t="s">
        <v>335</v>
      </c>
      <c r="C122" s="18" t="s">
        <v>114</v>
      </c>
      <c r="D122" s="131" t="e">
        <f>#REF!</f>
        <v>#REF!</v>
      </c>
      <c r="E122" s="10" t="e">
        <f>#REF!</f>
        <v>#REF!</v>
      </c>
      <c r="F122" s="11"/>
      <c r="G122" s="134" t="e">
        <f>IF(AND($D122&gt;$D$2/6,$E122&gt;$D$2),SUM(#REF!)*#REF!,"")</f>
        <v>#REF!</v>
      </c>
      <c r="H122" s="109" t="e">
        <f>IF(AND($D122&gt;$D$2/6,$E122&gt;$D$2,$S$3&lt;&gt;""),IF($E122*#REF!&gt;0,$E122*#REF!,""),IF(AND($D122&gt;$D$2/6,$E122&gt;$D$2),$E122*#REF!,""))</f>
        <v>#REF!</v>
      </c>
      <c r="I122" s="16"/>
      <c r="J122" s="134" t="e">
        <f>IF(AND($D122&gt;$D$2/6,$E122&gt;$D$2),$E122*#REF!,"")</f>
        <v>#REF!</v>
      </c>
      <c r="K122" s="135" t="e">
        <f>IF(AND($D122&gt;$D$2/6,$E122&gt;$D$2,OR($E122*#REF!/1000&gt;$S$2,$E122*#REF!/1000&lt;-$S$2)),$E122*#REF!/1000,"")</f>
        <v>#REF!</v>
      </c>
      <c r="L122" s="135"/>
      <c r="M122" s="135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N122" s="135" t="e">
        <f>IF(AND($D122&gt;$D$2/6,$E122&gt;$D$2),SUM(#REF!)*#REF!/1000,"")</f>
        <v>#REF!</v>
      </c>
      <c r="O122" s="138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P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Q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R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S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T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U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V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W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X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Y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Z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A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B122" s="111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C122" s="143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D122" s="140" t="e">
        <f>IF(AND($D122&gt;$D$2/6,$E122&gt;$D$2),$E122*#REF!,"")</f>
        <v>#REF!</v>
      </c>
      <c r="AE122" s="113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F122" s="113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G122" s="113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H122" s="113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I122" s="113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J122" s="113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K122" s="113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L122" s="113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M122" s="113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N122" s="149" t="e">
        <f>IF($S$3&lt;&gt;"",IF(AND($D122&gt;$D$2/6,$E122&gt;$D$2,$E122*#REF!/1000&gt;$S$2),$E122*#REF!/1000,""),IF(AND($D122&gt;$D$2/6,$E122&gt;$D$2,OR($E122*#REF!/1000&gt;$S$2,$E122*#REF!/1000&lt;-$S$2)),$E122*#REF!/1000,""))</f>
        <v>#REF!</v>
      </c>
      <c r="AO122" s="109" t="e">
        <f>IF(AND($D122&gt;$D$2/6,$E122&gt;$D$2),$E122*#REF!,"")</f>
        <v>#REF!</v>
      </c>
      <c r="AP122" s="109" t="e">
        <f>IF(AND($D122&gt;$D$2/6,$E122&gt;$D$2),$E122*#REF!,"")</f>
        <v>#REF!</v>
      </c>
      <c r="AQ122" s="109" t="e">
        <f>IF(AND($D122&gt;$D$2/6,$E122&gt;$D$2),$E122*#REF!,"")</f>
        <v>#REF!</v>
      </c>
      <c r="AR122" s="109" t="e">
        <f>IF(AND($D122&gt;$D$2/6,$E122&gt;$D$2),$E122*#REF!,"")</f>
        <v>#REF!</v>
      </c>
      <c r="AS122" s="109" t="e">
        <f>IF(AND($D122&gt;$D$2/6,$E122&gt;$D$2),$E122*#REF!,"")</f>
        <v>#REF!</v>
      </c>
      <c r="AT122" s="109" t="e">
        <f>IF(AND($D122&gt;$D$2/6,$E122&gt;$D$2),$E122*#REF!,"")</f>
        <v>#REF!</v>
      </c>
      <c r="AU122" s="109" t="e">
        <f>IF(AND($D122&gt;$D$2/6,$E122&gt;$D$2),$E122*#REF!,"")</f>
        <v>#REF!</v>
      </c>
      <c r="AV122" s="109" t="e">
        <f>IF(AND($D122&gt;$D$2/6,$E122&gt;$D$2),$E122*#REF!,"")</f>
        <v>#REF!</v>
      </c>
      <c r="AW122" s="109" t="e">
        <f>IF(AND($D122&gt;$D$2/6,$E122&gt;$D$2),$E122*#REF!,"")</f>
        <v>#REF!</v>
      </c>
      <c r="AX122" s="109" t="e">
        <f>IF(AND($D122&gt;$D$2/6,$E122&gt;$D$2),$E122*#REF!,"")</f>
        <v>#REF!</v>
      </c>
      <c r="AY122" s="6"/>
    </row>
    <row r="123" spans="1:51" ht="12.75" customHeight="1">
      <c r="A123" s="9" t="s">
        <v>351</v>
      </c>
      <c r="B123" s="17" t="s">
        <v>335</v>
      </c>
      <c r="C123" s="18" t="s">
        <v>115</v>
      </c>
      <c r="D123" s="131" t="e">
        <f>#REF!</f>
        <v>#REF!</v>
      </c>
      <c r="E123" s="10" t="e">
        <f>#REF!</f>
        <v>#REF!</v>
      </c>
      <c r="F123" s="11"/>
      <c r="G123" s="134" t="e">
        <f>IF(AND($D123&gt;$D$2/6,$E123&gt;$D$2),SUM(#REF!)*#REF!,"")</f>
        <v>#REF!</v>
      </c>
      <c r="H123" s="109" t="e">
        <f>IF(AND($D123&gt;$D$2/6,$E123&gt;$D$2,$S$3&lt;&gt;""),IF($E123*#REF!&gt;0,$E123*#REF!,""),IF(AND($D123&gt;$D$2/6,$E123&gt;$D$2),$E123*#REF!,""))</f>
        <v>#REF!</v>
      </c>
      <c r="I123" s="16"/>
      <c r="J123" s="134" t="e">
        <f>IF(AND($D123&gt;$D$2/6,$E123&gt;$D$2),$E123*#REF!,"")</f>
        <v>#REF!</v>
      </c>
      <c r="K123" s="135" t="e">
        <f>IF(AND($D123&gt;$D$2/6,$E123&gt;$D$2,OR($E123*#REF!/1000&gt;$S$2,$E123*#REF!/1000&lt;-$S$2)),$E123*#REF!/1000,"")</f>
        <v>#REF!</v>
      </c>
      <c r="L123" s="135"/>
      <c r="M123" s="135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N123" s="135" t="e">
        <f>IF(AND($D123&gt;$D$2/6,$E123&gt;$D$2),SUM(#REF!)*#REF!/1000,"")</f>
        <v>#REF!</v>
      </c>
      <c r="O123" s="138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P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Q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R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S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T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U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V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W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X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Y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Z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A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B123" s="111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C123" s="143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D123" s="140" t="e">
        <f>IF(AND($D123&gt;$D$2/6,$E123&gt;$D$2),$E123*#REF!,"")</f>
        <v>#REF!</v>
      </c>
      <c r="AE123" s="113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F123" s="113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G123" s="113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H123" s="113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I123" s="113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J123" s="113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K123" s="113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L123" s="113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M123" s="113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N123" s="149" t="e">
        <f>IF($S$3&lt;&gt;"",IF(AND($D123&gt;$D$2/6,$E123&gt;$D$2,$E123*#REF!/1000&gt;$S$2),$E123*#REF!/1000,""),IF(AND($D123&gt;$D$2/6,$E123&gt;$D$2,OR($E123*#REF!/1000&gt;$S$2,$E123*#REF!/1000&lt;-$S$2)),$E123*#REF!/1000,""))</f>
        <v>#REF!</v>
      </c>
      <c r="AO123" s="109" t="e">
        <f>IF(AND($D123&gt;$D$2/6,$E123&gt;$D$2),$E123*#REF!,"")</f>
        <v>#REF!</v>
      </c>
      <c r="AP123" s="109" t="e">
        <f>IF(AND($D123&gt;$D$2/6,$E123&gt;$D$2),$E123*#REF!,"")</f>
        <v>#REF!</v>
      </c>
      <c r="AQ123" s="109" t="e">
        <f>IF(AND($D123&gt;$D$2/6,$E123&gt;$D$2),$E123*#REF!,"")</f>
        <v>#REF!</v>
      </c>
      <c r="AR123" s="109" t="e">
        <f>IF(AND($D123&gt;$D$2/6,$E123&gt;$D$2),$E123*#REF!,"")</f>
        <v>#REF!</v>
      </c>
      <c r="AS123" s="109" t="e">
        <f>IF(AND($D123&gt;$D$2/6,$E123&gt;$D$2),$E123*#REF!,"")</f>
        <v>#REF!</v>
      </c>
      <c r="AT123" s="109" t="e">
        <f>IF(AND($D123&gt;$D$2/6,$E123&gt;$D$2),$E123*#REF!,"")</f>
        <v>#REF!</v>
      </c>
      <c r="AU123" s="109" t="e">
        <f>IF(AND($D123&gt;$D$2/6,$E123&gt;$D$2),$E123*#REF!,"")</f>
        <v>#REF!</v>
      </c>
      <c r="AV123" s="109" t="e">
        <f>IF(AND($D123&gt;$D$2/6,$E123&gt;$D$2),$E123*#REF!,"")</f>
        <v>#REF!</v>
      </c>
      <c r="AW123" s="109" t="e">
        <f>IF(AND($D123&gt;$D$2/6,$E123&gt;$D$2),$E123*#REF!,"")</f>
        <v>#REF!</v>
      </c>
      <c r="AX123" s="109" t="e">
        <f>IF(AND($D123&gt;$D$2/6,$E123&gt;$D$2),$E123*#REF!,"")</f>
        <v>#REF!</v>
      </c>
      <c r="AY123" s="6"/>
    </row>
    <row r="124" spans="1:51" ht="12.75" customHeight="1">
      <c r="A124" s="9" t="s">
        <v>351</v>
      </c>
      <c r="B124" s="17" t="s">
        <v>335</v>
      </c>
      <c r="C124" s="18" t="s">
        <v>116</v>
      </c>
      <c r="D124" s="131" t="e">
        <f>#REF!</f>
        <v>#REF!</v>
      </c>
      <c r="E124" s="10" t="e">
        <f>#REF!</f>
        <v>#REF!</v>
      </c>
      <c r="F124" s="11"/>
      <c r="G124" s="134" t="e">
        <f>IF(AND($D124&gt;$D$2/6,$E124&gt;$D$2),SUM(#REF!)*#REF!,"")</f>
        <v>#REF!</v>
      </c>
      <c r="H124" s="109" t="e">
        <f>IF(AND($D124&gt;$D$2/6,$E124&gt;$D$2,$S$3&lt;&gt;""),IF($E124*#REF!&gt;0,$E124*#REF!,""),IF(AND($D124&gt;$D$2/6,$E124&gt;$D$2),$E124*#REF!,""))</f>
        <v>#REF!</v>
      </c>
      <c r="I124" s="16"/>
      <c r="J124" s="134" t="e">
        <f>IF(AND($D124&gt;$D$2/6,$E124&gt;$D$2),$E124*#REF!,"")</f>
        <v>#REF!</v>
      </c>
      <c r="K124" s="135" t="e">
        <f>IF(AND($D124&gt;$D$2/6,$E124&gt;$D$2,OR($E124*#REF!/1000&gt;$S$2,$E124*#REF!/1000&lt;-$S$2)),$E124*#REF!/1000,"")</f>
        <v>#REF!</v>
      </c>
      <c r="L124" s="135"/>
      <c r="M124" s="135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N124" s="135" t="e">
        <f>IF(AND($D124&gt;$D$2/6,$E124&gt;$D$2),SUM(#REF!)*#REF!/1000,"")</f>
        <v>#REF!</v>
      </c>
      <c r="O124" s="138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P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Q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R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S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T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U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V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W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X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Y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Z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A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B124" s="111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C124" s="143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D124" s="140" t="e">
        <f>IF(AND($D124&gt;$D$2/6,$E124&gt;$D$2),$E124*#REF!,"")</f>
        <v>#REF!</v>
      </c>
      <c r="AE124" s="113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F124" s="113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G124" s="113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H124" s="113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I124" s="113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J124" s="113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K124" s="113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L124" s="113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M124" s="113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N124" s="149" t="e">
        <f>IF($S$3&lt;&gt;"",IF(AND($D124&gt;$D$2/6,$E124&gt;$D$2,$E124*#REF!/1000&gt;$S$2),$E124*#REF!/1000,""),IF(AND($D124&gt;$D$2/6,$E124&gt;$D$2,OR($E124*#REF!/1000&gt;$S$2,$E124*#REF!/1000&lt;-$S$2)),$E124*#REF!/1000,""))</f>
        <v>#REF!</v>
      </c>
      <c r="AO124" s="109" t="e">
        <f>IF(AND($D124&gt;$D$2/6,$E124&gt;$D$2),$E124*#REF!,"")</f>
        <v>#REF!</v>
      </c>
      <c r="AP124" s="109" t="e">
        <f>IF(AND($D124&gt;$D$2/6,$E124&gt;$D$2),$E124*#REF!,"")</f>
        <v>#REF!</v>
      </c>
      <c r="AQ124" s="109" t="e">
        <f>IF(AND($D124&gt;$D$2/6,$E124&gt;$D$2),$E124*#REF!,"")</f>
        <v>#REF!</v>
      </c>
      <c r="AR124" s="109" t="e">
        <f>IF(AND($D124&gt;$D$2/6,$E124&gt;$D$2),$E124*#REF!,"")</f>
        <v>#REF!</v>
      </c>
      <c r="AS124" s="109" t="e">
        <f>IF(AND($D124&gt;$D$2/6,$E124&gt;$D$2),$E124*#REF!,"")</f>
        <v>#REF!</v>
      </c>
      <c r="AT124" s="109" t="e">
        <f>IF(AND($D124&gt;$D$2/6,$E124&gt;$D$2),$E124*#REF!,"")</f>
        <v>#REF!</v>
      </c>
      <c r="AU124" s="109" t="e">
        <f>IF(AND($D124&gt;$D$2/6,$E124&gt;$D$2),$E124*#REF!,"")</f>
        <v>#REF!</v>
      </c>
      <c r="AV124" s="109" t="e">
        <f>IF(AND($D124&gt;$D$2/6,$E124&gt;$D$2),$E124*#REF!,"")</f>
        <v>#REF!</v>
      </c>
      <c r="AW124" s="109" t="e">
        <f>IF(AND($D124&gt;$D$2/6,$E124&gt;$D$2),$E124*#REF!,"")</f>
        <v>#REF!</v>
      </c>
      <c r="AX124" s="109" t="e">
        <f>IF(AND($D124&gt;$D$2/6,$E124&gt;$D$2),$E124*#REF!,"")</f>
        <v>#REF!</v>
      </c>
      <c r="AY124" s="6"/>
    </row>
    <row r="125" spans="1:51" ht="12.75" customHeight="1">
      <c r="A125" s="9" t="s">
        <v>351</v>
      </c>
      <c r="B125" s="17" t="s">
        <v>335</v>
      </c>
      <c r="C125" s="18" t="s">
        <v>117</v>
      </c>
      <c r="D125" s="131" t="e">
        <f>#REF!</f>
        <v>#REF!</v>
      </c>
      <c r="E125" s="10" t="e">
        <f>#REF!</f>
        <v>#REF!</v>
      </c>
      <c r="F125" s="11"/>
      <c r="G125" s="134" t="e">
        <f>IF(AND($D125&gt;$D$2/6,$E125&gt;$D$2),SUM(#REF!)*#REF!,"")</f>
        <v>#REF!</v>
      </c>
      <c r="H125" s="109" t="e">
        <f>IF(AND($D125&gt;$D$2/6,$E125&gt;$D$2,$S$3&lt;&gt;""),IF($E125*#REF!&gt;0,$E125*#REF!,""),IF(AND($D125&gt;$D$2/6,$E125&gt;$D$2),$E125*#REF!,""))</f>
        <v>#REF!</v>
      </c>
      <c r="I125" s="16"/>
      <c r="J125" s="134" t="e">
        <f>IF(AND($D125&gt;$D$2/6,$E125&gt;$D$2),$E125*#REF!,"")</f>
        <v>#REF!</v>
      </c>
      <c r="K125" s="135" t="e">
        <f>IF(AND($D125&gt;$D$2/6,$E125&gt;$D$2,OR($E125*#REF!/1000&gt;$S$2,$E125*#REF!/1000&lt;-$S$2)),$E125*#REF!/1000,"")</f>
        <v>#REF!</v>
      </c>
      <c r="L125" s="135"/>
      <c r="M125" s="135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N125" s="135" t="e">
        <f>IF(AND($D125&gt;$D$2/6,$E125&gt;$D$2),SUM(#REF!)*#REF!/1000,"")</f>
        <v>#REF!</v>
      </c>
      <c r="O125" s="138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P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Q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R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S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T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U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V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W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X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Y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Z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A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B125" s="111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C125" s="143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D125" s="140" t="e">
        <f>IF(AND($D125&gt;$D$2/6,$E125&gt;$D$2),$E125*#REF!,"")</f>
        <v>#REF!</v>
      </c>
      <c r="AE125" s="113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F125" s="113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G125" s="113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H125" s="113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I125" s="113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J125" s="113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K125" s="113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L125" s="113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M125" s="113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N125" s="149" t="e">
        <f>IF($S$3&lt;&gt;"",IF(AND($D125&gt;$D$2/6,$E125&gt;$D$2,$E125*#REF!/1000&gt;$S$2),$E125*#REF!/1000,""),IF(AND($D125&gt;$D$2/6,$E125&gt;$D$2,OR($E125*#REF!/1000&gt;$S$2,$E125*#REF!/1000&lt;-$S$2)),$E125*#REF!/1000,""))</f>
        <v>#REF!</v>
      </c>
      <c r="AO125" s="109" t="e">
        <f>IF(AND($D125&gt;$D$2/6,$E125&gt;$D$2),$E125*#REF!,"")</f>
        <v>#REF!</v>
      </c>
      <c r="AP125" s="109" t="e">
        <f>IF(AND($D125&gt;$D$2/6,$E125&gt;$D$2),$E125*#REF!,"")</f>
        <v>#REF!</v>
      </c>
      <c r="AQ125" s="109" t="e">
        <f>IF(AND($D125&gt;$D$2/6,$E125&gt;$D$2),$E125*#REF!,"")</f>
        <v>#REF!</v>
      </c>
      <c r="AR125" s="109" t="e">
        <f>IF(AND($D125&gt;$D$2/6,$E125&gt;$D$2),$E125*#REF!,"")</f>
        <v>#REF!</v>
      </c>
      <c r="AS125" s="109" t="e">
        <f>IF(AND($D125&gt;$D$2/6,$E125&gt;$D$2),$E125*#REF!,"")</f>
        <v>#REF!</v>
      </c>
      <c r="AT125" s="109" t="e">
        <f>IF(AND($D125&gt;$D$2/6,$E125&gt;$D$2),$E125*#REF!,"")</f>
        <v>#REF!</v>
      </c>
      <c r="AU125" s="109" t="e">
        <f>IF(AND($D125&gt;$D$2/6,$E125&gt;$D$2),$E125*#REF!,"")</f>
        <v>#REF!</v>
      </c>
      <c r="AV125" s="109" t="e">
        <f>IF(AND($D125&gt;$D$2/6,$E125&gt;$D$2),$E125*#REF!,"")</f>
        <v>#REF!</v>
      </c>
      <c r="AW125" s="109" t="e">
        <f>IF(AND($D125&gt;$D$2/6,$E125&gt;$D$2),$E125*#REF!,"")</f>
        <v>#REF!</v>
      </c>
      <c r="AX125" s="109" t="e">
        <f>IF(AND($D125&gt;$D$2/6,$E125&gt;$D$2),$E125*#REF!,"")</f>
        <v>#REF!</v>
      </c>
      <c r="AY125" s="6"/>
    </row>
    <row r="126" spans="1:51" ht="12.75" customHeight="1">
      <c r="A126" s="9" t="s">
        <v>351</v>
      </c>
      <c r="B126" s="17" t="s">
        <v>335</v>
      </c>
      <c r="C126" s="18" t="s">
        <v>118</v>
      </c>
      <c r="D126" s="131" t="e">
        <f>#REF!</f>
        <v>#REF!</v>
      </c>
      <c r="E126" s="10" t="e">
        <f>#REF!</f>
        <v>#REF!</v>
      </c>
      <c r="F126" s="11"/>
      <c r="G126" s="134" t="e">
        <f>IF(AND($D126&gt;$D$2/6,$E126&gt;$D$2),SUM(#REF!)*#REF!,"")</f>
        <v>#REF!</v>
      </c>
      <c r="H126" s="109" t="e">
        <f>IF(AND($D126&gt;$D$2/6,$E126&gt;$D$2,$S$3&lt;&gt;""),IF($E126*#REF!&gt;0,$E126*#REF!,""),IF(AND($D126&gt;$D$2/6,$E126&gt;$D$2),$E126*#REF!,""))</f>
        <v>#REF!</v>
      </c>
      <c r="I126" s="16"/>
      <c r="J126" s="134" t="e">
        <f>IF(AND($D126&gt;$D$2/6,$E126&gt;$D$2),$E126*#REF!,"")</f>
        <v>#REF!</v>
      </c>
      <c r="K126" s="135" t="e">
        <f>IF(AND($D126&gt;$D$2/6,$E126&gt;$D$2,OR($E126*#REF!/1000&gt;$S$2,$E126*#REF!/1000&lt;-$S$2)),$E126*#REF!/1000,"")</f>
        <v>#REF!</v>
      </c>
      <c r="L126" s="135"/>
      <c r="M126" s="135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N126" s="135" t="e">
        <f>IF(AND($D126&gt;$D$2/6,$E126&gt;$D$2),SUM(#REF!)*#REF!/1000,"")</f>
        <v>#REF!</v>
      </c>
      <c r="O126" s="138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P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Q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R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S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T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U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V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W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X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Y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Z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A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B126" s="111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C126" s="143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D126" s="140" t="e">
        <f>IF(AND($D126&gt;$D$2/6,$E126&gt;$D$2),$E126*#REF!,"")</f>
        <v>#REF!</v>
      </c>
      <c r="AE126" s="113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F126" s="113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G126" s="113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H126" s="113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I126" s="113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J126" s="113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K126" s="113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L126" s="113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M126" s="113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N126" s="149" t="e">
        <f>IF($S$3&lt;&gt;"",IF(AND($D126&gt;$D$2/6,$E126&gt;$D$2,$E126*#REF!/1000&gt;$S$2),$E126*#REF!/1000,""),IF(AND($D126&gt;$D$2/6,$E126&gt;$D$2,OR($E126*#REF!/1000&gt;$S$2,$E126*#REF!/1000&lt;-$S$2)),$E126*#REF!/1000,""))</f>
        <v>#REF!</v>
      </c>
      <c r="AO126" s="109" t="e">
        <f>IF(AND($D126&gt;$D$2/6,$E126&gt;$D$2),$E126*#REF!,"")</f>
        <v>#REF!</v>
      </c>
      <c r="AP126" s="109" t="e">
        <f>IF(AND($D126&gt;$D$2/6,$E126&gt;$D$2),$E126*#REF!,"")</f>
        <v>#REF!</v>
      </c>
      <c r="AQ126" s="109" t="e">
        <f>IF(AND($D126&gt;$D$2/6,$E126&gt;$D$2),$E126*#REF!,"")</f>
        <v>#REF!</v>
      </c>
      <c r="AR126" s="109" t="e">
        <f>IF(AND($D126&gt;$D$2/6,$E126&gt;$D$2),$E126*#REF!,"")</f>
        <v>#REF!</v>
      </c>
      <c r="AS126" s="109" t="e">
        <f>IF(AND($D126&gt;$D$2/6,$E126&gt;$D$2),$E126*#REF!,"")</f>
        <v>#REF!</v>
      </c>
      <c r="AT126" s="109" t="e">
        <f>IF(AND($D126&gt;$D$2/6,$E126&gt;$D$2),$E126*#REF!,"")</f>
        <v>#REF!</v>
      </c>
      <c r="AU126" s="109" t="e">
        <f>IF(AND($D126&gt;$D$2/6,$E126&gt;$D$2),$E126*#REF!,"")</f>
        <v>#REF!</v>
      </c>
      <c r="AV126" s="109" t="e">
        <f>IF(AND($D126&gt;$D$2/6,$E126&gt;$D$2),$E126*#REF!,"")</f>
        <v>#REF!</v>
      </c>
      <c r="AW126" s="109" t="e">
        <f>IF(AND($D126&gt;$D$2/6,$E126&gt;$D$2),$E126*#REF!,"")</f>
        <v>#REF!</v>
      </c>
      <c r="AX126" s="109" t="e">
        <f>IF(AND($D126&gt;$D$2/6,$E126&gt;$D$2),$E126*#REF!,"")</f>
        <v>#REF!</v>
      </c>
      <c r="AY126" s="6"/>
    </row>
    <row r="127" spans="1:51" ht="12.75" customHeight="1">
      <c r="A127" s="9" t="s">
        <v>351</v>
      </c>
      <c r="B127" s="17" t="s">
        <v>335</v>
      </c>
      <c r="C127" s="18" t="s">
        <v>119</v>
      </c>
      <c r="D127" s="131" t="e">
        <f>#REF!</f>
        <v>#REF!</v>
      </c>
      <c r="E127" s="10" t="e">
        <f>#REF!</f>
        <v>#REF!</v>
      </c>
      <c r="F127" s="11"/>
      <c r="G127" s="134" t="e">
        <f>IF(AND($D127&gt;$D$2/6,$E127&gt;$D$2),SUM(#REF!)*#REF!,"")</f>
        <v>#REF!</v>
      </c>
      <c r="H127" s="109" t="e">
        <f>IF(AND($D127&gt;$D$2/6,$E127&gt;$D$2,$S$3&lt;&gt;""),IF($E127*#REF!&gt;0,$E127*#REF!,""),IF(AND($D127&gt;$D$2/6,$E127&gt;$D$2),$E127*#REF!,""))</f>
        <v>#REF!</v>
      </c>
      <c r="I127" s="16"/>
      <c r="J127" s="134" t="e">
        <f>IF(AND($D127&gt;$D$2/6,$E127&gt;$D$2),$E127*#REF!,"")</f>
        <v>#REF!</v>
      </c>
      <c r="K127" s="135" t="e">
        <f>IF(AND($D127&gt;$D$2/6,$E127&gt;$D$2,OR($E127*#REF!/1000&gt;$S$2,$E127*#REF!/1000&lt;-$S$2)),$E127*#REF!/1000,"")</f>
        <v>#REF!</v>
      </c>
      <c r="L127" s="135"/>
      <c r="M127" s="135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N127" s="135" t="e">
        <f>IF(AND($D127&gt;$D$2/6,$E127&gt;$D$2),SUM(#REF!)*#REF!/1000,"")</f>
        <v>#REF!</v>
      </c>
      <c r="O127" s="138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P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Q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R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S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T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U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V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W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X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Y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Z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A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B127" s="111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C127" s="143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D127" s="140" t="e">
        <f>IF(AND($D127&gt;$D$2/6,$E127&gt;$D$2),$E127*#REF!,"")</f>
        <v>#REF!</v>
      </c>
      <c r="AE127" s="113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F127" s="113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G127" s="113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H127" s="113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I127" s="113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J127" s="113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K127" s="113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L127" s="113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M127" s="113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N127" s="149" t="e">
        <f>IF($S$3&lt;&gt;"",IF(AND($D127&gt;$D$2/6,$E127&gt;$D$2,$E127*#REF!/1000&gt;$S$2),$E127*#REF!/1000,""),IF(AND($D127&gt;$D$2/6,$E127&gt;$D$2,OR($E127*#REF!/1000&gt;$S$2,$E127*#REF!/1000&lt;-$S$2)),$E127*#REF!/1000,""))</f>
        <v>#REF!</v>
      </c>
      <c r="AO127" s="109" t="e">
        <f>IF(AND($D127&gt;$D$2/6,$E127&gt;$D$2),$E127*#REF!,"")</f>
        <v>#REF!</v>
      </c>
      <c r="AP127" s="109" t="e">
        <f>IF(AND($D127&gt;$D$2/6,$E127&gt;$D$2),$E127*#REF!,"")</f>
        <v>#REF!</v>
      </c>
      <c r="AQ127" s="109" t="e">
        <f>IF(AND($D127&gt;$D$2/6,$E127&gt;$D$2),$E127*#REF!,"")</f>
        <v>#REF!</v>
      </c>
      <c r="AR127" s="109" t="e">
        <f>IF(AND($D127&gt;$D$2/6,$E127&gt;$D$2),$E127*#REF!,"")</f>
        <v>#REF!</v>
      </c>
      <c r="AS127" s="109" t="e">
        <f>IF(AND($D127&gt;$D$2/6,$E127&gt;$D$2),$E127*#REF!,"")</f>
        <v>#REF!</v>
      </c>
      <c r="AT127" s="109" t="e">
        <f>IF(AND($D127&gt;$D$2/6,$E127&gt;$D$2),$E127*#REF!,"")</f>
        <v>#REF!</v>
      </c>
      <c r="AU127" s="109" t="e">
        <f>IF(AND($D127&gt;$D$2/6,$E127&gt;$D$2),$E127*#REF!,"")</f>
        <v>#REF!</v>
      </c>
      <c r="AV127" s="109" t="e">
        <f>IF(AND($D127&gt;$D$2/6,$E127&gt;$D$2),$E127*#REF!,"")</f>
        <v>#REF!</v>
      </c>
      <c r="AW127" s="109" t="e">
        <f>IF(AND($D127&gt;$D$2/6,$E127&gt;$D$2),$E127*#REF!,"")</f>
        <v>#REF!</v>
      </c>
      <c r="AX127" s="109" t="e">
        <f>IF(AND($D127&gt;$D$2/6,$E127&gt;$D$2),$E127*#REF!,"")</f>
        <v>#REF!</v>
      </c>
      <c r="AY127" s="6"/>
    </row>
    <row r="128" spans="1:51" ht="12.75" customHeight="1">
      <c r="A128" s="9" t="s">
        <v>351</v>
      </c>
      <c r="B128" s="17" t="s">
        <v>335</v>
      </c>
      <c r="C128" s="18" t="s">
        <v>120</v>
      </c>
      <c r="D128" s="131" t="e">
        <f>#REF!</f>
        <v>#REF!</v>
      </c>
      <c r="E128" s="10" t="e">
        <f>#REF!</f>
        <v>#REF!</v>
      </c>
      <c r="F128" s="11"/>
      <c r="G128" s="134" t="e">
        <f>IF(AND($D128&gt;$D$2/6,$E128&gt;$D$2),SUM(#REF!)*#REF!,"")</f>
        <v>#REF!</v>
      </c>
      <c r="H128" s="109" t="e">
        <f>IF(AND($D128&gt;$D$2/6,$E128&gt;$D$2,$S$3&lt;&gt;""),IF($E128*#REF!&gt;0,$E128*#REF!,""),IF(AND($D128&gt;$D$2/6,$E128&gt;$D$2),$E128*#REF!,""))</f>
        <v>#REF!</v>
      </c>
      <c r="I128" s="16"/>
      <c r="J128" s="134" t="e">
        <f>IF(AND($D128&gt;$D$2/6,$E128&gt;$D$2),$E128*#REF!,"")</f>
        <v>#REF!</v>
      </c>
      <c r="K128" s="135" t="e">
        <f>IF(AND($D128&gt;$D$2/6,$E128&gt;$D$2,OR($E128*#REF!/1000&gt;$S$2,$E128*#REF!/1000&lt;-$S$2)),$E128*#REF!/1000,"")</f>
        <v>#REF!</v>
      </c>
      <c r="L128" s="135"/>
      <c r="M128" s="135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N128" s="135" t="e">
        <f>IF(AND($D128&gt;$D$2/6,$E128&gt;$D$2),SUM(#REF!)*#REF!/1000,"")</f>
        <v>#REF!</v>
      </c>
      <c r="O128" s="138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P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Q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R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S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T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U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V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W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X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Y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Z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A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B128" s="111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C128" s="143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D128" s="140" t="e">
        <f>IF(AND($D128&gt;$D$2/6,$E128&gt;$D$2),$E128*#REF!,"")</f>
        <v>#REF!</v>
      </c>
      <c r="AE128" s="113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F128" s="113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G128" s="113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H128" s="113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I128" s="113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J128" s="113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K128" s="113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L128" s="113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M128" s="113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N128" s="149" t="e">
        <f>IF($S$3&lt;&gt;"",IF(AND($D128&gt;$D$2/6,$E128&gt;$D$2,$E128*#REF!/1000&gt;$S$2),$E128*#REF!/1000,""),IF(AND($D128&gt;$D$2/6,$E128&gt;$D$2,OR($E128*#REF!/1000&gt;$S$2,$E128*#REF!/1000&lt;-$S$2)),$E128*#REF!/1000,""))</f>
        <v>#REF!</v>
      </c>
      <c r="AO128" s="109" t="e">
        <f>IF(AND($D128&gt;$D$2/6,$E128&gt;$D$2),$E128*#REF!,"")</f>
        <v>#REF!</v>
      </c>
      <c r="AP128" s="109" t="e">
        <f>IF(AND($D128&gt;$D$2/6,$E128&gt;$D$2),$E128*#REF!,"")</f>
        <v>#REF!</v>
      </c>
      <c r="AQ128" s="109" t="e">
        <f>IF(AND($D128&gt;$D$2/6,$E128&gt;$D$2),$E128*#REF!,"")</f>
        <v>#REF!</v>
      </c>
      <c r="AR128" s="109" t="e">
        <f>IF(AND($D128&gt;$D$2/6,$E128&gt;$D$2),$E128*#REF!,"")</f>
        <v>#REF!</v>
      </c>
      <c r="AS128" s="109" t="e">
        <f>IF(AND($D128&gt;$D$2/6,$E128&gt;$D$2),$E128*#REF!,"")</f>
        <v>#REF!</v>
      </c>
      <c r="AT128" s="109" t="e">
        <f>IF(AND($D128&gt;$D$2/6,$E128&gt;$D$2),$E128*#REF!,"")</f>
        <v>#REF!</v>
      </c>
      <c r="AU128" s="109" t="e">
        <f>IF(AND($D128&gt;$D$2/6,$E128&gt;$D$2),$E128*#REF!,"")</f>
        <v>#REF!</v>
      </c>
      <c r="AV128" s="109" t="e">
        <f>IF(AND($D128&gt;$D$2/6,$E128&gt;$D$2),$E128*#REF!,"")</f>
        <v>#REF!</v>
      </c>
      <c r="AW128" s="109" t="e">
        <f>IF(AND($D128&gt;$D$2/6,$E128&gt;$D$2),$E128*#REF!,"")</f>
        <v>#REF!</v>
      </c>
      <c r="AX128" s="109" t="e">
        <f>IF(AND($D128&gt;$D$2/6,$E128&gt;$D$2),$E128*#REF!,"")</f>
        <v>#REF!</v>
      </c>
      <c r="AY128" s="6"/>
    </row>
    <row r="129" spans="1:51" ht="12.75" customHeight="1">
      <c r="A129" s="9" t="s">
        <v>351</v>
      </c>
      <c r="B129" s="17" t="s">
        <v>335</v>
      </c>
      <c r="C129" s="18" t="s">
        <v>121</v>
      </c>
      <c r="D129" s="131" t="e">
        <f>#REF!</f>
        <v>#REF!</v>
      </c>
      <c r="E129" s="10" t="e">
        <f>#REF!</f>
        <v>#REF!</v>
      </c>
      <c r="F129" s="11"/>
      <c r="G129" s="134" t="e">
        <f>IF(AND($D129&gt;$D$2/6,$E129&gt;$D$2),SUM(#REF!)*#REF!,"")</f>
        <v>#REF!</v>
      </c>
      <c r="H129" s="109" t="e">
        <f>IF(AND($D129&gt;$D$2/6,$E129&gt;$D$2,$S$3&lt;&gt;""),IF($E129*#REF!&gt;0,$E129*#REF!,""),IF(AND($D129&gt;$D$2/6,$E129&gt;$D$2),$E129*#REF!,""))</f>
        <v>#REF!</v>
      </c>
      <c r="I129" s="16"/>
      <c r="J129" s="134" t="e">
        <f>IF(AND($D129&gt;$D$2/6,$E129&gt;$D$2),$E129*#REF!,"")</f>
        <v>#REF!</v>
      </c>
      <c r="K129" s="135" t="e">
        <f>IF(AND($D129&gt;$D$2/6,$E129&gt;$D$2,OR($E129*#REF!/1000&gt;$S$2,$E129*#REF!/1000&lt;-$S$2)),$E129*#REF!/1000,"")</f>
        <v>#REF!</v>
      </c>
      <c r="L129" s="135"/>
      <c r="M129" s="135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N129" s="135" t="e">
        <f>IF(AND($D129&gt;$D$2/6,$E129&gt;$D$2),SUM(#REF!)*#REF!/1000,"")</f>
        <v>#REF!</v>
      </c>
      <c r="O129" s="138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P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Q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R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S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T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U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V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W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X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Y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Z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A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B129" s="111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C129" s="143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D129" s="140" t="e">
        <f>IF(AND($D129&gt;$D$2/6,$E129&gt;$D$2),$E129*#REF!,"")</f>
        <v>#REF!</v>
      </c>
      <c r="AE129" s="113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F129" s="113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G129" s="113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H129" s="113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I129" s="113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J129" s="113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K129" s="113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L129" s="113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M129" s="113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N129" s="149" t="e">
        <f>IF($S$3&lt;&gt;"",IF(AND($D129&gt;$D$2/6,$E129&gt;$D$2,$E129*#REF!/1000&gt;$S$2),$E129*#REF!/1000,""),IF(AND($D129&gt;$D$2/6,$E129&gt;$D$2,OR($E129*#REF!/1000&gt;$S$2,$E129*#REF!/1000&lt;-$S$2)),$E129*#REF!/1000,""))</f>
        <v>#REF!</v>
      </c>
      <c r="AO129" s="109" t="e">
        <f>IF(AND($D129&gt;$D$2/6,$E129&gt;$D$2),$E129*#REF!,"")</f>
        <v>#REF!</v>
      </c>
      <c r="AP129" s="109" t="e">
        <f>IF(AND($D129&gt;$D$2/6,$E129&gt;$D$2),$E129*#REF!,"")</f>
        <v>#REF!</v>
      </c>
      <c r="AQ129" s="109" t="e">
        <f>IF(AND($D129&gt;$D$2/6,$E129&gt;$D$2),$E129*#REF!,"")</f>
        <v>#REF!</v>
      </c>
      <c r="AR129" s="109" t="e">
        <f>IF(AND($D129&gt;$D$2/6,$E129&gt;$D$2),$E129*#REF!,"")</f>
        <v>#REF!</v>
      </c>
      <c r="AS129" s="109" t="e">
        <f>IF(AND($D129&gt;$D$2/6,$E129&gt;$D$2),$E129*#REF!,"")</f>
        <v>#REF!</v>
      </c>
      <c r="AT129" s="109" t="e">
        <f>IF(AND($D129&gt;$D$2/6,$E129&gt;$D$2),$E129*#REF!,"")</f>
        <v>#REF!</v>
      </c>
      <c r="AU129" s="109" t="e">
        <f>IF(AND($D129&gt;$D$2/6,$E129&gt;$D$2),$E129*#REF!,"")</f>
        <v>#REF!</v>
      </c>
      <c r="AV129" s="109" t="e">
        <f>IF(AND($D129&gt;$D$2/6,$E129&gt;$D$2),$E129*#REF!,"")</f>
        <v>#REF!</v>
      </c>
      <c r="AW129" s="109" t="e">
        <f>IF(AND($D129&gt;$D$2/6,$E129&gt;$D$2),$E129*#REF!,"")</f>
        <v>#REF!</v>
      </c>
      <c r="AX129" s="109" t="e">
        <f>IF(AND($D129&gt;$D$2/6,$E129&gt;$D$2),$E129*#REF!,"")</f>
        <v>#REF!</v>
      </c>
      <c r="AY129" s="6"/>
    </row>
    <row r="130" spans="1:51" ht="12.75" customHeight="1">
      <c r="A130" s="9" t="s">
        <v>351</v>
      </c>
      <c r="B130" s="17" t="s">
        <v>335</v>
      </c>
      <c r="C130" s="18" t="s">
        <v>122</v>
      </c>
      <c r="D130" s="131" t="e">
        <f>#REF!</f>
        <v>#REF!</v>
      </c>
      <c r="E130" s="10" t="e">
        <f>#REF!</f>
        <v>#REF!</v>
      </c>
      <c r="F130" s="11"/>
      <c r="G130" s="134" t="e">
        <f>IF(AND($D130&gt;$D$2/6,$E130&gt;$D$2),SUM(#REF!)*#REF!,"")</f>
        <v>#REF!</v>
      </c>
      <c r="H130" s="109" t="e">
        <f>IF(AND($D130&gt;$D$2/6,$E130&gt;$D$2,$S$3&lt;&gt;""),IF($E130*#REF!&gt;0,$E130*#REF!,""),IF(AND($D130&gt;$D$2/6,$E130&gt;$D$2),$E130*#REF!,""))</f>
        <v>#REF!</v>
      </c>
      <c r="I130" s="16"/>
      <c r="J130" s="134" t="e">
        <f>IF(AND($D130&gt;$D$2/6,$E130&gt;$D$2),$E130*#REF!,"")</f>
        <v>#REF!</v>
      </c>
      <c r="K130" s="135" t="e">
        <f>IF(AND($D130&gt;$D$2/6,$E130&gt;$D$2,OR($E130*#REF!/1000&gt;$S$2,$E130*#REF!/1000&lt;-$S$2)),$E130*#REF!/1000,"")</f>
        <v>#REF!</v>
      </c>
      <c r="L130" s="135"/>
      <c r="M130" s="135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N130" s="135" t="e">
        <f>IF(AND($D130&gt;$D$2/6,$E130&gt;$D$2),SUM(#REF!)*#REF!/1000,"")</f>
        <v>#REF!</v>
      </c>
      <c r="O130" s="138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P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Q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R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S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T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U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V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W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X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Y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Z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A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B130" s="111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C130" s="143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D130" s="140" t="e">
        <f>IF(AND($D130&gt;$D$2/6,$E130&gt;$D$2),$E130*#REF!,"")</f>
        <v>#REF!</v>
      </c>
      <c r="AE130" s="113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F130" s="113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G130" s="113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H130" s="113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I130" s="113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J130" s="113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K130" s="113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L130" s="113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M130" s="113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N130" s="149" t="e">
        <f>IF($S$3&lt;&gt;"",IF(AND($D130&gt;$D$2/6,$E130&gt;$D$2,$E130*#REF!/1000&gt;$S$2),$E130*#REF!/1000,""),IF(AND($D130&gt;$D$2/6,$E130&gt;$D$2,OR($E130*#REF!/1000&gt;$S$2,$E130*#REF!/1000&lt;-$S$2)),$E130*#REF!/1000,""))</f>
        <v>#REF!</v>
      </c>
      <c r="AO130" s="109" t="e">
        <f>IF(AND($D130&gt;$D$2/6,$E130&gt;$D$2),$E130*#REF!,"")</f>
        <v>#REF!</v>
      </c>
      <c r="AP130" s="109" t="e">
        <f>IF(AND($D130&gt;$D$2/6,$E130&gt;$D$2),$E130*#REF!,"")</f>
        <v>#REF!</v>
      </c>
      <c r="AQ130" s="109" t="e">
        <f>IF(AND($D130&gt;$D$2/6,$E130&gt;$D$2),$E130*#REF!,"")</f>
        <v>#REF!</v>
      </c>
      <c r="AR130" s="109" t="e">
        <f>IF(AND($D130&gt;$D$2/6,$E130&gt;$D$2),$E130*#REF!,"")</f>
        <v>#REF!</v>
      </c>
      <c r="AS130" s="109" t="e">
        <f>IF(AND($D130&gt;$D$2/6,$E130&gt;$D$2),$E130*#REF!,"")</f>
        <v>#REF!</v>
      </c>
      <c r="AT130" s="109" t="e">
        <f>IF(AND($D130&gt;$D$2/6,$E130&gt;$D$2),$E130*#REF!,"")</f>
        <v>#REF!</v>
      </c>
      <c r="AU130" s="109" t="e">
        <f>IF(AND($D130&gt;$D$2/6,$E130&gt;$D$2),$E130*#REF!,"")</f>
        <v>#REF!</v>
      </c>
      <c r="AV130" s="109" t="e">
        <f>IF(AND($D130&gt;$D$2/6,$E130&gt;$D$2),$E130*#REF!,"")</f>
        <v>#REF!</v>
      </c>
      <c r="AW130" s="109" t="e">
        <f>IF(AND($D130&gt;$D$2/6,$E130&gt;$D$2),$E130*#REF!,"")</f>
        <v>#REF!</v>
      </c>
      <c r="AX130" s="109" t="e">
        <f>IF(AND($D130&gt;$D$2/6,$E130&gt;$D$2),$E130*#REF!,"")</f>
        <v>#REF!</v>
      </c>
      <c r="AY130" s="6"/>
    </row>
    <row r="131" spans="1:51" ht="12.75" customHeight="1">
      <c r="A131" s="9" t="s">
        <v>351</v>
      </c>
      <c r="B131" s="17" t="s">
        <v>334</v>
      </c>
      <c r="C131" s="18" t="s">
        <v>123</v>
      </c>
      <c r="D131" s="131" t="e">
        <f>#REF!</f>
        <v>#REF!</v>
      </c>
      <c r="E131" s="10" t="e">
        <f>#REF!</f>
        <v>#REF!</v>
      </c>
      <c r="F131" s="11"/>
      <c r="G131" s="134" t="e">
        <f>IF(AND($D131&gt;$D$2/6,$E131&gt;$D$2),SUM(#REF!)*#REF!,"")</f>
        <v>#REF!</v>
      </c>
      <c r="H131" s="109" t="e">
        <f>IF(AND($D131&gt;$D$2/6,$E131&gt;$D$2,$S$3&lt;&gt;""),IF($E131*#REF!&gt;0,$E131*#REF!,""),IF(AND($D131&gt;$D$2/6,$E131&gt;$D$2),$E131*#REF!,""))</f>
        <v>#REF!</v>
      </c>
      <c r="I131" s="16"/>
      <c r="J131" s="134" t="e">
        <f>IF(AND($D131&gt;$D$2/6,$E131&gt;$D$2),$E131*#REF!,"")</f>
        <v>#REF!</v>
      </c>
      <c r="K131" s="135" t="e">
        <f>IF(AND($D131&gt;$D$2/6,$E131&gt;$D$2,OR($E131*#REF!/1000&gt;$S$2,$E131*#REF!/1000&lt;-$S$2)),$E131*#REF!/1000,"")</f>
        <v>#REF!</v>
      </c>
      <c r="L131" s="135"/>
      <c r="M131" s="135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N131" s="135" t="e">
        <f>IF(AND($D131&gt;$D$2/6,$E131&gt;$D$2),SUM(#REF!)*#REF!/1000,"")</f>
        <v>#REF!</v>
      </c>
      <c r="O131" s="138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P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Q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R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S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T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U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V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W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X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Y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Z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A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B131" s="111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C131" s="143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D131" s="140" t="e">
        <f>IF(AND($D131&gt;$D$2/6,$E131&gt;$D$2),$E131*#REF!,"")</f>
        <v>#REF!</v>
      </c>
      <c r="AE131" s="113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F131" s="113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G131" s="113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H131" s="113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I131" s="113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J131" s="113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K131" s="113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L131" s="113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M131" s="113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N131" s="149" t="e">
        <f>IF($S$3&lt;&gt;"",IF(AND($D131&gt;$D$2/6,$E131&gt;$D$2,$E131*#REF!/1000&gt;$S$2),$E131*#REF!/1000,""),IF(AND($D131&gt;$D$2/6,$E131&gt;$D$2,OR($E131*#REF!/1000&gt;$S$2,$E131*#REF!/1000&lt;-$S$2)),$E131*#REF!/1000,""))</f>
        <v>#REF!</v>
      </c>
      <c r="AO131" s="109" t="e">
        <f>IF(AND($D131&gt;$D$2/6,$E131&gt;$D$2),$E131*#REF!,"")</f>
        <v>#REF!</v>
      </c>
      <c r="AP131" s="109" t="e">
        <f>IF(AND($D131&gt;$D$2/6,$E131&gt;$D$2),$E131*#REF!,"")</f>
        <v>#REF!</v>
      </c>
      <c r="AQ131" s="109" t="e">
        <f>IF(AND($D131&gt;$D$2/6,$E131&gt;$D$2),$E131*#REF!,"")</f>
        <v>#REF!</v>
      </c>
      <c r="AR131" s="109" t="e">
        <f>IF(AND($D131&gt;$D$2/6,$E131&gt;$D$2),$E131*#REF!,"")</f>
        <v>#REF!</v>
      </c>
      <c r="AS131" s="109" t="e">
        <f>IF(AND($D131&gt;$D$2/6,$E131&gt;$D$2),$E131*#REF!,"")</f>
        <v>#REF!</v>
      </c>
      <c r="AT131" s="109" t="e">
        <f>IF(AND($D131&gt;$D$2/6,$E131&gt;$D$2),$E131*#REF!,"")</f>
        <v>#REF!</v>
      </c>
      <c r="AU131" s="109" t="e">
        <f>IF(AND($D131&gt;$D$2/6,$E131&gt;$D$2),$E131*#REF!,"")</f>
        <v>#REF!</v>
      </c>
      <c r="AV131" s="109" t="e">
        <f>IF(AND($D131&gt;$D$2/6,$E131&gt;$D$2),$E131*#REF!,"")</f>
        <v>#REF!</v>
      </c>
      <c r="AW131" s="109" t="e">
        <f>IF(AND($D131&gt;$D$2/6,$E131&gt;$D$2),$E131*#REF!,"")</f>
        <v>#REF!</v>
      </c>
      <c r="AX131" s="109" t="e">
        <f>IF(AND($D131&gt;$D$2/6,$E131&gt;$D$2),$E131*#REF!,"")</f>
        <v>#REF!</v>
      </c>
      <c r="AY131" s="6"/>
    </row>
    <row r="132" spans="1:51" ht="12.75" customHeight="1">
      <c r="A132" s="9" t="s">
        <v>352</v>
      </c>
      <c r="B132" s="17" t="s">
        <v>334</v>
      </c>
      <c r="C132" s="18" t="s">
        <v>124</v>
      </c>
      <c r="D132" s="131" t="e">
        <f>#REF!</f>
        <v>#REF!</v>
      </c>
      <c r="E132" s="10" t="e">
        <f>#REF!</f>
        <v>#REF!</v>
      </c>
      <c r="F132" s="11"/>
      <c r="G132" s="134" t="e">
        <f>IF(AND($D132&gt;$D$2/6,$E132&gt;$D$2),SUM(#REF!)*#REF!,"")</f>
        <v>#REF!</v>
      </c>
      <c r="H132" s="109" t="e">
        <f>IF(AND($D132&gt;$D$2/6,$E132&gt;$D$2,$S$3&lt;&gt;""),IF($E132*#REF!&gt;0,$E132*#REF!,""),IF(AND($D132&gt;$D$2/6,$E132&gt;$D$2),$E132*#REF!,""))</f>
        <v>#REF!</v>
      </c>
      <c r="I132" s="16"/>
      <c r="J132" s="134" t="e">
        <f>IF(AND($D132&gt;$D$2/6,$E132&gt;$D$2),$E132*#REF!,"")</f>
        <v>#REF!</v>
      </c>
      <c r="K132" s="135" t="e">
        <f>IF(AND($D132&gt;$D$2/6,$E132&gt;$D$2,OR($E132*#REF!/1000&gt;$S$2,$E132*#REF!/1000&lt;-$S$2)),$E132*#REF!/1000,"")</f>
        <v>#REF!</v>
      </c>
      <c r="L132" s="135"/>
      <c r="M132" s="135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N132" s="135" t="e">
        <f>IF(AND($D132&gt;$D$2/6,$E132&gt;$D$2),SUM(#REF!)*#REF!/1000,"")</f>
        <v>#REF!</v>
      </c>
      <c r="O132" s="138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P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Q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R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S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T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U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V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W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X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Y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Z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A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B132" s="111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C132" s="143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D132" s="140" t="e">
        <f>IF(AND($D132&gt;$D$2/6,$E132&gt;$D$2),$E132*#REF!,"")</f>
        <v>#REF!</v>
      </c>
      <c r="AE132" s="113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F132" s="113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G132" s="113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H132" s="113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I132" s="113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J132" s="113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K132" s="113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L132" s="113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M132" s="113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N132" s="149" t="e">
        <f>IF($S$3&lt;&gt;"",IF(AND($D132&gt;$D$2/6,$E132&gt;$D$2,$E132*#REF!/1000&gt;$S$2),$E132*#REF!/1000,""),IF(AND($D132&gt;$D$2/6,$E132&gt;$D$2,OR($E132*#REF!/1000&gt;$S$2,$E132*#REF!/1000&lt;-$S$2)),$E132*#REF!/1000,""))</f>
        <v>#REF!</v>
      </c>
      <c r="AO132" s="109" t="e">
        <f>IF(AND($D132&gt;$D$2/6,$E132&gt;$D$2),$E132*#REF!,"")</f>
        <v>#REF!</v>
      </c>
      <c r="AP132" s="109" t="e">
        <f>IF(AND($D132&gt;$D$2/6,$E132&gt;$D$2),$E132*#REF!,"")</f>
        <v>#REF!</v>
      </c>
      <c r="AQ132" s="109" t="e">
        <f>IF(AND($D132&gt;$D$2/6,$E132&gt;$D$2),$E132*#REF!,"")</f>
        <v>#REF!</v>
      </c>
      <c r="AR132" s="109" t="e">
        <f>IF(AND($D132&gt;$D$2/6,$E132&gt;$D$2),$E132*#REF!,"")</f>
        <v>#REF!</v>
      </c>
      <c r="AS132" s="109" t="e">
        <f>IF(AND($D132&gt;$D$2/6,$E132&gt;$D$2),$E132*#REF!,"")</f>
        <v>#REF!</v>
      </c>
      <c r="AT132" s="109" t="e">
        <f>IF(AND($D132&gt;$D$2/6,$E132&gt;$D$2),$E132*#REF!,"")</f>
        <v>#REF!</v>
      </c>
      <c r="AU132" s="109" t="e">
        <f>IF(AND($D132&gt;$D$2/6,$E132&gt;$D$2),$E132*#REF!,"")</f>
        <v>#REF!</v>
      </c>
      <c r="AV132" s="109" t="e">
        <f>IF(AND($D132&gt;$D$2/6,$E132&gt;$D$2),$E132*#REF!,"")</f>
        <v>#REF!</v>
      </c>
      <c r="AW132" s="109" t="e">
        <f>IF(AND($D132&gt;$D$2/6,$E132&gt;$D$2),$E132*#REF!,"")</f>
        <v>#REF!</v>
      </c>
      <c r="AX132" s="109" t="e">
        <f>IF(AND($D132&gt;$D$2/6,$E132&gt;$D$2),$E132*#REF!,"")</f>
        <v>#REF!</v>
      </c>
      <c r="AY132" s="6"/>
    </row>
    <row r="133" spans="1:51" ht="12.75" customHeight="1">
      <c r="A133" s="9" t="s">
        <v>352</v>
      </c>
      <c r="B133" s="17" t="s">
        <v>334</v>
      </c>
      <c r="C133" s="18" t="s">
        <v>125</v>
      </c>
      <c r="D133" s="131" t="e">
        <f>#REF!</f>
        <v>#REF!</v>
      </c>
      <c r="E133" s="10" t="e">
        <f>#REF!</f>
        <v>#REF!</v>
      </c>
      <c r="F133" s="11"/>
      <c r="G133" s="134" t="e">
        <f>IF(AND($D133&gt;$D$2/6,$E133&gt;$D$2),SUM(#REF!)*#REF!,"")</f>
        <v>#REF!</v>
      </c>
      <c r="H133" s="109" t="e">
        <f>IF(AND($D133&gt;$D$2/6,$E133&gt;$D$2,$S$3&lt;&gt;""),IF($E133*#REF!&gt;0,$E133*#REF!,""),IF(AND($D133&gt;$D$2/6,$E133&gt;$D$2),$E133*#REF!,""))</f>
        <v>#REF!</v>
      </c>
      <c r="I133" s="16"/>
      <c r="J133" s="134" t="e">
        <f>IF(AND($D133&gt;$D$2/6,$E133&gt;$D$2),$E133*#REF!,"")</f>
        <v>#REF!</v>
      </c>
      <c r="K133" s="135" t="e">
        <f>IF(AND($D133&gt;$D$2/6,$E133&gt;$D$2,OR($E133*#REF!/1000&gt;$S$2,$E133*#REF!/1000&lt;-$S$2)),$E133*#REF!/1000,"")</f>
        <v>#REF!</v>
      </c>
      <c r="L133" s="135"/>
      <c r="M133" s="135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N133" s="135" t="e">
        <f>IF(AND($D133&gt;$D$2/6,$E133&gt;$D$2),SUM(#REF!)*#REF!/1000,"")</f>
        <v>#REF!</v>
      </c>
      <c r="O133" s="138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P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Q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R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S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T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U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V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W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X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Y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Z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A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B133" s="111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C133" s="143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D133" s="140" t="e">
        <f>IF(AND($D133&gt;$D$2/6,$E133&gt;$D$2),$E133*#REF!,"")</f>
        <v>#REF!</v>
      </c>
      <c r="AE133" s="113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F133" s="113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G133" s="113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H133" s="113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I133" s="113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J133" s="113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K133" s="113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L133" s="113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M133" s="113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N133" s="149" t="e">
        <f>IF($S$3&lt;&gt;"",IF(AND($D133&gt;$D$2/6,$E133&gt;$D$2,$E133*#REF!/1000&gt;$S$2),$E133*#REF!/1000,""),IF(AND($D133&gt;$D$2/6,$E133&gt;$D$2,OR($E133*#REF!/1000&gt;$S$2,$E133*#REF!/1000&lt;-$S$2)),$E133*#REF!/1000,""))</f>
        <v>#REF!</v>
      </c>
      <c r="AO133" s="109" t="e">
        <f>IF(AND($D133&gt;$D$2/6,$E133&gt;$D$2),$E133*#REF!,"")</f>
        <v>#REF!</v>
      </c>
      <c r="AP133" s="109" t="e">
        <f>IF(AND($D133&gt;$D$2/6,$E133&gt;$D$2),$E133*#REF!,"")</f>
        <v>#REF!</v>
      </c>
      <c r="AQ133" s="109" t="e">
        <f>IF(AND($D133&gt;$D$2/6,$E133&gt;$D$2),$E133*#REF!,"")</f>
        <v>#REF!</v>
      </c>
      <c r="AR133" s="109" t="e">
        <f>IF(AND($D133&gt;$D$2/6,$E133&gt;$D$2),$E133*#REF!,"")</f>
        <v>#REF!</v>
      </c>
      <c r="AS133" s="109" t="e">
        <f>IF(AND($D133&gt;$D$2/6,$E133&gt;$D$2),$E133*#REF!,"")</f>
        <v>#REF!</v>
      </c>
      <c r="AT133" s="109" t="e">
        <f>IF(AND($D133&gt;$D$2/6,$E133&gt;$D$2),$E133*#REF!,"")</f>
        <v>#REF!</v>
      </c>
      <c r="AU133" s="109" t="e">
        <f>IF(AND($D133&gt;$D$2/6,$E133&gt;$D$2),$E133*#REF!,"")</f>
        <v>#REF!</v>
      </c>
      <c r="AV133" s="109" t="e">
        <f>IF(AND($D133&gt;$D$2/6,$E133&gt;$D$2),$E133*#REF!,"")</f>
        <v>#REF!</v>
      </c>
      <c r="AW133" s="109" t="e">
        <f>IF(AND($D133&gt;$D$2/6,$E133&gt;$D$2),$E133*#REF!,"")</f>
        <v>#REF!</v>
      </c>
      <c r="AX133" s="109" t="e">
        <f>IF(AND($D133&gt;$D$2/6,$E133&gt;$D$2),$E133*#REF!,"")</f>
        <v>#REF!</v>
      </c>
      <c r="AY133" s="6"/>
    </row>
    <row r="134" spans="1:51" ht="12.75" customHeight="1">
      <c r="A134" s="9" t="s">
        <v>352</v>
      </c>
      <c r="B134" s="17" t="s">
        <v>334</v>
      </c>
      <c r="C134" s="18" t="s">
        <v>126</v>
      </c>
      <c r="D134" s="131" t="e">
        <f>#REF!</f>
        <v>#REF!</v>
      </c>
      <c r="E134" s="10" t="e">
        <f>#REF!</f>
        <v>#REF!</v>
      </c>
      <c r="F134" s="11"/>
      <c r="G134" s="134" t="e">
        <f>IF(AND($D134&gt;$D$2/6,$E134&gt;$D$2),SUM(#REF!)*#REF!,"")</f>
        <v>#REF!</v>
      </c>
      <c r="H134" s="109" t="e">
        <f>IF(AND($D134&gt;$D$2/6,$E134&gt;$D$2,$S$3&lt;&gt;""),IF($E134*#REF!&gt;0,$E134*#REF!,""),IF(AND($D134&gt;$D$2/6,$E134&gt;$D$2),$E134*#REF!,""))</f>
        <v>#REF!</v>
      </c>
      <c r="I134" s="16"/>
      <c r="J134" s="134" t="e">
        <f>IF(AND($D134&gt;$D$2/6,$E134&gt;$D$2),$E134*#REF!,"")</f>
        <v>#REF!</v>
      </c>
      <c r="K134" s="135" t="e">
        <f>IF(AND($D134&gt;$D$2/6,$E134&gt;$D$2,OR($E134*#REF!/1000&gt;$S$2,$E134*#REF!/1000&lt;-$S$2)),$E134*#REF!/1000,"")</f>
        <v>#REF!</v>
      </c>
      <c r="L134" s="135"/>
      <c r="M134" s="135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N134" s="135" t="e">
        <f>IF(AND($D134&gt;$D$2/6,$E134&gt;$D$2),SUM(#REF!)*#REF!/1000,"")</f>
        <v>#REF!</v>
      </c>
      <c r="O134" s="138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P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Q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R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S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T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U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V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W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X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Y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Z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A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B134" s="111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C134" s="143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D134" s="140" t="e">
        <f>IF(AND($D134&gt;$D$2/6,$E134&gt;$D$2),$E134*#REF!,"")</f>
        <v>#REF!</v>
      </c>
      <c r="AE134" s="113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F134" s="113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G134" s="113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H134" s="113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I134" s="113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J134" s="113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K134" s="113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L134" s="113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M134" s="113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N134" s="149" t="e">
        <f>IF($S$3&lt;&gt;"",IF(AND($D134&gt;$D$2/6,$E134&gt;$D$2,$E134*#REF!/1000&gt;$S$2),$E134*#REF!/1000,""),IF(AND($D134&gt;$D$2/6,$E134&gt;$D$2,OR($E134*#REF!/1000&gt;$S$2,$E134*#REF!/1000&lt;-$S$2)),$E134*#REF!/1000,""))</f>
        <v>#REF!</v>
      </c>
      <c r="AO134" s="109" t="e">
        <f>IF(AND($D134&gt;$D$2/6,$E134&gt;$D$2),$E134*#REF!,"")</f>
        <v>#REF!</v>
      </c>
      <c r="AP134" s="109" t="e">
        <f>IF(AND($D134&gt;$D$2/6,$E134&gt;$D$2),$E134*#REF!,"")</f>
        <v>#REF!</v>
      </c>
      <c r="AQ134" s="109" t="e">
        <f>IF(AND($D134&gt;$D$2/6,$E134&gt;$D$2),$E134*#REF!,"")</f>
        <v>#REF!</v>
      </c>
      <c r="AR134" s="109" t="e">
        <f>IF(AND($D134&gt;$D$2/6,$E134&gt;$D$2),$E134*#REF!,"")</f>
        <v>#REF!</v>
      </c>
      <c r="AS134" s="109" t="e">
        <f>IF(AND($D134&gt;$D$2/6,$E134&gt;$D$2),$E134*#REF!,"")</f>
        <v>#REF!</v>
      </c>
      <c r="AT134" s="109" t="e">
        <f>IF(AND($D134&gt;$D$2/6,$E134&gt;$D$2),$E134*#REF!,"")</f>
        <v>#REF!</v>
      </c>
      <c r="AU134" s="109" t="e">
        <f>IF(AND($D134&gt;$D$2/6,$E134&gt;$D$2),$E134*#REF!,"")</f>
        <v>#REF!</v>
      </c>
      <c r="AV134" s="109" t="e">
        <f>IF(AND($D134&gt;$D$2/6,$E134&gt;$D$2),$E134*#REF!,"")</f>
        <v>#REF!</v>
      </c>
      <c r="AW134" s="109" t="e">
        <f>IF(AND($D134&gt;$D$2/6,$E134&gt;$D$2),$E134*#REF!,"")</f>
        <v>#REF!</v>
      </c>
      <c r="AX134" s="109" t="e">
        <f>IF(AND($D134&gt;$D$2/6,$E134&gt;$D$2),$E134*#REF!,"")</f>
        <v>#REF!</v>
      </c>
      <c r="AY134" s="6"/>
    </row>
    <row r="135" spans="1:51" ht="12.75" customHeight="1">
      <c r="A135" s="9" t="s">
        <v>352</v>
      </c>
      <c r="B135" s="17" t="s">
        <v>334</v>
      </c>
      <c r="C135" s="18" t="s">
        <v>127</v>
      </c>
      <c r="D135" s="131" t="e">
        <f>#REF!</f>
        <v>#REF!</v>
      </c>
      <c r="E135" s="10" t="e">
        <f>#REF!</f>
        <v>#REF!</v>
      </c>
      <c r="F135" s="11"/>
      <c r="G135" s="134" t="e">
        <f>IF(AND($D135&gt;$D$2/6,$E135&gt;$D$2),SUM(#REF!)*#REF!,"")</f>
        <v>#REF!</v>
      </c>
      <c r="H135" s="109" t="e">
        <f>IF(AND($D135&gt;$D$2/6,$E135&gt;$D$2,$S$3&lt;&gt;""),IF($E135*#REF!&gt;0,$E135*#REF!,""),IF(AND($D135&gt;$D$2/6,$E135&gt;$D$2),$E135*#REF!,""))</f>
        <v>#REF!</v>
      </c>
      <c r="I135" s="16"/>
      <c r="J135" s="134" t="e">
        <f>IF(AND($D135&gt;$D$2/6,$E135&gt;$D$2),$E135*#REF!,"")</f>
        <v>#REF!</v>
      </c>
      <c r="K135" s="135" t="e">
        <f>IF(AND($D135&gt;$D$2/6,$E135&gt;$D$2,OR($E135*#REF!/1000&gt;$S$2,$E135*#REF!/1000&lt;-$S$2)),$E135*#REF!/1000,"")</f>
        <v>#REF!</v>
      </c>
      <c r="L135" s="135"/>
      <c r="M135" s="135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N135" s="135" t="e">
        <f>IF(AND($D135&gt;$D$2/6,$E135&gt;$D$2),SUM(#REF!)*#REF!/1000,"")</f>
        <v>#REF!</v>
      </c>
      <c r="O135" s="138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P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Q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R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S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T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U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V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W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X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Y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Z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A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B135" s="111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C135" s="143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D135" s="140" t="e">
        <f>IF(AND($D135&gt;$D$2/6,$E135&gt;$D$2),$E135*#REF!,"")</f>
        <v>#REF!</v>
      </c>
      <c r="AE135" s="113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F135" s="113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G135" s="113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H135" s="113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I135" s="113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J135" s="113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K135" s="113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L135" s="113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M135" s="113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N135" s="149" t="e">
        <f>IF($S$3&lt;&gt;"",IF(AND($D135&gt;$D$2/6,$E135&gt;$D$2,$E135*#REF!/1000&gt;$S$2),$E135*#REF!/1000,""),IF(AND($D135&gt;$D$2/6,$E135&gt;$D$2,OR($E135*#REF!/1000&gt;$S$2,$E135*#REF!/1000&lt;-$S$2)),$E135*#REF!/1000,""))</f>
        <v>#REF!</v>
      </c>
      <c r="AO135" s="109" t="e">
        <f>IF(AND($D135&gt;$D$2/6,$E135&gt;$D$2),$E135*#REF!,"")</f>
        <v>#REF!</v>
      </c>
      <c r="AP135" s="109" t="e">
        <f>IF(AND($D135&gt;$D$2/6,$E135&gt;$D$2),$E135*#REF!,"")</f>
        <v>#REF!</v>
      </c>
      <c r="AQ135" s="109" t="e">
        <f>IF(AND($D135&gt;$D$2/6,$E135&gt;$D$2),$E135*#REF!,"")</f>
        <v>#REF!</v>
      </c>
      <c r="AR135" s="109" t="e">
        <f>IF(AND($D135&gt;$D$2/6,$E135&gt;$D$2),$E135*#REF!,"")</f>
        <v>#REF!</v>
      </c>
      <c r="AS135" s="109" t="e">
        <f>IF(AND($D135&gt;$D$2/6,$E135&gt;$D$2),$E135*#REF!,"")</f>
        <v>#REF!</v>
      </c>
      <c r="AT135" s="109" t="e">
        <f>IF(AND($D135&gt;$D$2/6,$E135&gt;$D$2),$E135*#REF!,"")</f>
        <v>#REF!</v>
      </c>
      <c r="AU135" s="109" t="e">
        <f>IF(AND($D135&gt;$D$2/6,$E135&gt;$D$2),$E135*#REF!,"")</f>
        <v>#REF!</v>
      </c>
      <c r="AV135" s="109" t="e">
        <f>IF(AND($D135&gt;$D$2/6,$E135&gt;$D$2),$E135*#REF!,"")</f>
        <v>#REF!</v>
      </c>
      <c r="AW135" s="109" t="e">
        <f>IF(AND($D135&gt;$D$2/6,$E135&gt;$D$2),$E135*#REF!,"")</f>
        <v>#REF!</v>
      </c>
      <c r="AX135" s="109" t="e">
        <f>IF(AND($D135&gt;$D$2/6,$E135&gt;$D$2),$E135*#REF!,"")</f>
        <v>#REF!</v>
      </c>
      <c r="AY135" s="6"/>
    </row>
    <row r="136" spans="1:51" ht="12.75" customHeight="1">
      <c r="A136" s="9" t="s">
        <v>352</v>
      </c>
      <c r="B136" s="17" t="s">
        <v>334</v>
      </c>
      <c r="C136" s="18" t="s">
        <v>128</v>
      </c>
      <c r="D136" s="131" t="e">
        <f>#REF!</f>
        <v>#REF!</v>
      </c>
      <c r="E136" s="10" t="e">
        <f>#REF!</f>
        <v>#REF!</v>
      </c>
      <c r="F136" s="11"/>
      <c r="G136" s="134" t="e">
        <f>IF(AND($D136&gt;$D$2/6,$E136&gt;$D$2),SUM(#REF!)*#REF!,"")</f>
        <v>#REF!</v>
      </c>
      <c r="H136" s="109" t="e">
        <f>IF(AND($D136&gt;$D$2/6,$E136&gt;$D$2,$S$3&lt;&gt;""),IF($E136*#REF!&gt;0,$E136*#REF!,""),IF(AND($D136&gt;$D$2/6,$E136&gt;$D$2),$E136*#REF!,""))</f>
        <v>#REF!</v>
      </c>
      <c r="I136" s="16"/>
      <c r="J136" s="134" t="e">
        <f>IF(AND($D136&gt;$D$2/6,$E136&gt;$D$2),$E136*#REF!,"")</f>
        <v>#REF!</v>
      </c>
      <c r="K136" s="135" t="e">
        <f>IF(AND($D136&gt;$D$2/6,$E136&gt;$D$2,OR($E136*#REF!/1000&gt;$S$2,$E136*#REF!/1000&lt;-$S$2)),$E136*#REF!/1000,"")</f>
        <v>#REF!</v>
      </c>
      <c r="L136" s="135"/>
      <c r="M136" s="135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N136" s="135" t="e">
        <f>IF(AND($D136&gt;$D$2/6,$E136&gt;$D$2),SUM(#REF!)*#REF!/1000,"")</f>
        <v>#REF!</v>
      </c>
      <c r="O136" s="138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P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Q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R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S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T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U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V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W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X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Y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Z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A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B136" s="111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C136" s="143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D136" s="140" t="e">
        <f>IF(AND($D136&gt;$D$2/6,$E136&gt;$D$2),$E136*#REF!,"")</f>
        <v>#REF!</v>
      </c>
      <c r="AE136" s="113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F136" s="113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G136" s="113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H136" s="113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I136" s="113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J136" s="113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K136" s="113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L136" s="113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M136" s="113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N136" s="149" t="e">
        <f>IF($S$3&lt;&gt;"",IF(AND($D136&gt;$D$2/6,$E136&gt;$D$2,$E136*#REF!/1000&gt;$S$2),$E136*#REF!/1000,""),IF(AND($D136&gt;$D$2/6,$E136&gt;$D$2,OR($E136*#REF!/1000&gt;$S$2,$E136*#REF!/1000&lt;-$S$2)),$E136*#REF!/1000,""))</f>
        <v>#REF!</v>
      </c>
      <c r="AO136" s="109" t="e">
        <f>IF(AND($D136&gt;$D$2/6,$E136&gt;$D$2),$E136*#REF!,"")</f>
        <v>#REF!</v>
      </c>
      <c r="AP136" s="109" t="e">
        <f>IF(AND($D136&gt;$D$2/6,$E136&gt;$D$2),$E136*#REF!,"")</f>
        <v>#REF!</v>
      </c>
      <c r="AQ136" s="109" t="e">
        <f>IF(AND($D136&gt;$D$2/6,$E136&gt;$D$2),$E136*#REF!,"")</f>
        <v>#REF!</v>
      </c>
      <c r="AR136" s="109" t="e">
        <f>IF(AND($D136&gt;$D$2/6,$E136&gt;$D$2),$E136*#REF!,"")</f>
        <v>#REF!</v>
      </c>
      <c r="AS136" s="109" t="e">
        <f>IF(AND($D136&gt;$D$2/6,$E136&gt;$D$2),$E136*#REF!,"")</f>
        <v>#REF!</v>
      </c>
      <c r="AT136" s="109" t="e">
        <f>IF(AND($D136&gt;$D$2/6,$E136&gt;$D$2),$E136*#REF!,"")</f>
        <v>#REF!</v>
      </c>
      <c r="AU136" s="109" t="e">
        <f>IF(AND($D136&gt;$D$2/6,$E136&gt;$D$2),$E136*#REF!,"")</f>
        <v>#REF!</v>
      </c>
      <c r="AV136" s="109" t="e">
        <f>IF(AND($D136&gt;$D$2/6,$E136&gt;$D$2),$E136*#REF!,"")</f>
        <v>#REF!</v>
      </c>
      <c r="AW136" s="109" t="e">
        <f>IF(AND($D136&gt;$D$2/6,$E136&gt;$D$2),$E136*#REF!,"")</f>
        <v>#REF!</v>
      </c>
      <c r="AX136" s="109" t="e">
        <f>IF(AND($D136&gt;$D$2/6,$E136&gt;$D$2),$E136*#REF!,"")</f>
        <v>#REF!</v>
      </c>
      <c r="AY136" s="6"/>
    </row>
    <row r="137" spans="1:51" ht="12.75" customHeight="1">
      <c r="A137" s="9" t="s">
        <v>352</v>
      </c>
      <c r="B137" s="17" t="s">
        <v>334</v>
      </c>
      <c r="C137" s="18" t="s">
        <v>129</v>
      </c>
      <c r="D137" s="131" t="e">
        <f>#REF!</f>
        <v>#REF!</v>
      </c>
      <c r="E137" s="10" t="e">
        <f>#REF!</f>
        <v>#REF!</v>
      </c>
      <c r="F137" s="11"/>
      <c r="G137" s="134" t="e">
        <f>IF(AND($D137&gt;$D$2/6,$E137&gt;$D$2),SUM(#REF!)*#REF!,"")</f>
        <v>#REF!</v>
      </c>
      <c r="H137" s="109" t="e">
        <f>IF(AND($D137&gt;$D$2/6,$E137&gt;$D$2,$S$3&lt;&gt;""),IF($E137*#REF!&gt;0,$E137*#REF!,""),IF(AND($D137&gt;$D$2/6,$E137&gt;$D$2),$E137*#REF!,""))</f>
        <v>#REF!</v>
      </c>
      <c r="I137" s="16"/>
      <c r="J137" s="134" t="e">
        <f>IF(AND($D137&gt;$D$2/6,$E137&gt;$D$2),$E137*#REF!,"")</f>
        <v>#REF!</v>
      </c>
      <c r="K137" s="135" t="e">
        <f>IF(AND($D137&gt;$D$2/6,$E137&gt;$D$2,OR($E137*#REF!/1000&gt;$S$2,$E137*#REF!/1000&lt;-$S$2)),$E137*#REF!/1000,"")</f>
        <v>#REF!</v>
      </c>
      <c r="L137" s="135"/>
      <c r="M137" s="135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N137" s="135" t="e">
        <f>IF(AND($D137&gt;$D$2/6,$E137&gt;$D$2),SUM(#REF!)*#REF!/1000,"")</f>
        <v>#REF!</v>
      </c>
      <c r="O137" s="138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P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Q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R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S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T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U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V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W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X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Y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Z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A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B137" s="111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C137" s="143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D137" s="140" t="e">
        <f>IF(AND($D137&gt;$D$2/6,$E137&gt;$D$2),$E137*#REF!,"")</f>
        <v>#REF!</v>
      </c>
      <c r="AE137" s="113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F137" s="113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G137" s="113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H137" s="113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I137" s="113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J137" s="113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K137" s="113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L137" s="113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M137" s="113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N137" s="149" t="e">
        <f>IF($S$3&lt;&gt;"",IF(AND($D137&gt;$D$2/6,$E137&gt;$D$2,$E137*#REF!/1000&gt;$S$2),$E137*#REF!/1000,""),IF(AND($D137&gt;$D$2/6,$E137&gt;$D$2,OR($E137*#REF!/1000&gt;$S$2,$E137*#REF!/1000&lt;-$S$2)),$E137*#REF!/1000,""))</f>
        <v>#REF!</v>
      </c>
      <c r="AO137" s="109" t="e">
        <f>IF(AND($D137&gt;$D$2/6,$E137&gt;$D$2),$E137*#REF!,"")</f>
        <v>#REF!</v>
      </c>
      <c r="AP137" s="109" t="e">
        <f>IF(AND($D137&gt;$D$2/6,$E137&gt;$D$2),$E137*#REF!,"")</f>
        <v>#REF!</v>
      </c>
      <c r="AQ137" s="109" t="e">
        <f>IF(AND($D137&gt;$D$2/6,$E137&gt;$D$2),$E137*#REF!,"")</f>
        <v>#REF!</v>
      </c>
      <c r="AR137" s="109" t="e">
        <f>IF(AND($D137&gt;$D$2/6,$E137&gt;$D$2),$E137*#REF!,"")</f>
        <v>#REF!</v>
      </c>
      <c r="AS137" s="109" t="e">
        <f>IF(AND($D137&gt;$D$2/6,$E137&gt;$D$2),$E137*#REF!,"")</f>
        <v>#REF!</v>
      </c>
      <c r="AT137" s="109" t="e">
        <f>IF(AND($D137&gt;$D$2/6,$E137&gt;$D$2),$E137*#REF!,"")</f>
        <v>#REF!</v>
      </c>
      <c r="AU137" s="109" t="e">
        <f>IF(AND($D137&gt;$D$2/6,$E137&gt;$D$2),$E137*#REF!,"")</f>
        <v>#REF!</v>
      </c>
      <c r="AV137" s="109" t="e">
        <f>IF(AND($D137&gt;$D$2/6,$E137&gt;$D$2),$E137*#REF!,"")</f>
        <v>#REF!</v>
      </c>
      <c r="AW137" s="109" t="e">
        <f>IF(AND($D137&gt;$D$2/6,$E137&gt;$D$2),$E137*#REF!,"")</f>
        <v>#REF!</v>
      </c>
      <c r="AX137" s="109" t="e">
        <f>IF(AND($D137&gt;$D$2/6,$E137&gt;$D$2),$E137*#REF!,"")</f>
        <v>#REF!</v>
      </c>
      <c r="AY137" s="6"/>
    </row>
    <row r="138" spans="1:51" ht="12.75" customHeight="1">
      <c r="A138" s="9" t="s">
        <v>352</v>
      </c>
      <c r="B138" s="17" t="s">
        <v>334</v>
      </c>
      <c r="C138" s="18" t="s">
        <v>130</v>
      </c>
      <c r="D138" s="131" t="e">
        <f>#REF!</f>
        <v>#REF!</v>
      </c>
      <c r="E138" s="10" t="e">
        <f>#REF!</f>
        <v>#REF!</v>
      </c>
      <c r="F138" s="11"/>
      <c r="G138" s="134" t="e">
        <f>IF(AND($D138&gt;$D$2/6,$E138&gt;$D$2),SUM(#REF!)*#REF!,"")</f>
        <v>#REF!</v>
      </c>
      <c r="H138" s="109" t="e">
        <f>IF(AND($D138&gt;$D$2/6,$E138&gt;$D$2,$S$3&lt;&gt;""),IF($E138*#REF!&gt;0,$E138*#REF!,""),IF(AND($D138&gt;$D$2/6,$E138&gt;$D$2),$E138*#REF!,""))</f>
        <v>#REF!</v>
      </c>
      <c r="I138" s="16"/>
      <c r="J138" s="134" t="e">
        <f>IF(AND($D138&gt;$D$2/6,$E138&gt;$D$2),$E138*#REF!,"")</f>
        <v>#REF!</v>
      </c>
      <c r="K138" s="135" t="e">
        <f>IF(AND($D138&gt;$D$2/6,$E138&gt;$D$2,OR($E138*#REF!/1000&gt;$S$2,$E138*#REF!/1000&lt;-$S$2)),$E138*#REF!/1000,"")</f>
        <v>#REF!</v>
      </c>
      <c r="L138" s="135"/>
      <c r="M138" s="135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N138" s="135" t="e">
        <f>IF(AND($D138&gt;$D$2/6,$E138&gt;$D$2),SUM(#REF!)*#REF!/1000,"")</f>
        <v>#REF!</v>
      </c>
      <c r="O138" s="138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P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Q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R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S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T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U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V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W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X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Y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Z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A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B138" s="111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C138" s="143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D138" s="140" t="e">
        <f>IF(AND($D138&gt;$D$2/6,$E138&gt;$D$2),$E138*#REF!,"")</f>
        <v>#REF!</v>
      </c>
      <c r="AE138" s="113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F138" s="113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G138" s="113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H138" s="113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I138" s="113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J138" s="113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K138" s="113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L138" s="113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M138" s="113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N138" s="149" t="e">
        <f>IF($S$3&lt;&gt;"",IF(AND($D138&gt;$D$2/6,$E138&gt;$D$2,$E138*#REF!/1000&gt;$S$2),$E138*#REF!/1000,""),IF(AND($D138&gt;$D$2/6,$E138&gt;$D$2,OR($E138*#REF!/1000&gt;$S$2,$E138*#REF!/1000&lt;-$S$2)),$E138*#REF!/1000,""))</f>
        <v>#REF!</v>
      </c>
      <c r="AO138" s="109" t="e">
        <f>IF(AND($D138&gt;$D$2/6,$E138&gt;$D$2),$E138*#REF!,"")</f>
        <v>#REF!</v>
      </c>
      <c r="AP138" s="109" t="e">
        <f>IF(AND($D138&gt;$D$2/6,$E138&gt;$D$2),$E138*#REF!,"")</f>
        <v>#REF!</v>
      </c>
      <c r="AQ138" s="109" t="e">
        <f>IF(AND($D138&gt;$D$2/6,$E138&gt;$D$2),$E138*#REF!,"")</f>
        <v>#REF!</v>
      </c>
      <c r="AR138" s="109" t="e">
        <f>IF(AND($D138&gt;$D$2/6,$E138&gt;$D$2),$E138*#REF!,"")</f>
        <v>#REF!</v>
      </c>
      <c r="AS138" s="109" t="e">
        <f>IF(AND($D138&gt;$D$2/6,$E138&gt;$D$2),$E138*#REF!,"")</f>
        <v>#REF!</v>
      </c>
      <c r="AT138" s="109" t="e">
        <f>IF(AND($D138&gt;$D$2/6,$E138&gt;$D$2),$E138*#REF!,"")</f>
        <v>#REF!</v>
      </c>
      <c r="AU138" s="109" t="e">
        <f>IF(AND($D138&gt;$D$2/6,$E138&gt;$D$2),$E138*#REF!,"")</f>
        <v>#REF!</v>
      </c>
      <c r="AV138" s="109" t="e">
        <f>IF(AND($D138&gt;$D$2/6,$E138&gt;$D$2),$E138*#REF!,"")</f>
        <v>#REF!</v>
      </c>
      <c r="AW138" s="109" t="e">
        <f>IF(AND($D138&gt;$D$2/6,$E138&gt;$D$2),$E138*#REF!,"")</f>
        <v>#REF!</v>
      </c>
      <c r="AX138" s="109" t="e">
        <f>IF(AND($D138&gt;$D$2/6,$E138&gt;$D$2),$E138*#REF!,"")</f>
        <v>#REF!</v>
      </c>
      <c r="AY138" s="6"/>
    </row>
    <row r="139" spans="1:51" ht="12.75" customHeight="1">
      <c r="A139" s="9" t="s">
        <v>352</v>
      </c>
      <c r="B139" s="17" t="s">
        <v>334</v>
      </c>
      <c r="C139" s="18" t="s">
        <v>131</v>
      </c>
      <c r="D139" s="131" t="e">
        <f>#REF!</f>
        <v>#REF!</v>
      </c>
      <c r="E139" s="10" t="e">
        <f>#REF!</f>
        <v>#REF!</v>
      </c>
      <c r="F139" s="11"/>
      <c r="G139" s="134" t="e">
        <f>IF(AND($D139&gt;$D$2/6,$E139&gt;$D$2),SUM(#REF!)*#REF!,"")</f>
        <v>#REF!</v>
      </c>
      <c r="H139" s="109" t="e">
        <f>IF(AND($D139&gt;$D$2/6,$E139&gt;$D$2,$S$3&lt;&gt;""),IF($E139*#REF!&gt;0,$E139*#REF!,""),IF(AND($D139&gt;$D$2/6,$E139&gt;$D$2),$E139*#REF!,""))</f>
        <v>#REF!</v>
      </c>
      <c r="I139" s="16"/>
      <c r="J139" s="134" t="e">
        <f>IF(AND($D139&gt;$D$2/6,$E139&gt;$D$2),$E139*#REF!,"")</f>
        <v>#REF!</v>
      </c>
      <c r="K139" s="135" t="e">
        <f>IF(AND($D139&gt;$D$2/6,$E139&gt;$D$2,OR($E139*#REF!/1000&gt;$S$2,$E139*#REF!/1000&lt;-$S$2)),$E139*#REF!/1000,"")</f>
        <v>#REF!</v>
      </c>
      <c r="L139" s="135"/>
      <c r="M139" s="135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N139" s="135" t="e">
        <f>IF(AND($D139&gt;$D$2/6,$E139&gt;$D$2),SUM(#REF!)*#REF!/1000,"")</f>
        <v>#REF!</v>
      </c>
      <c r="O139" s="138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P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Q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R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S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T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U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V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W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X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Y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Z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A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B139" s="111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C139" s="143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D139" s="140" t="e">
        <f>IF(AND($D139&gt;$D$2/6,$E139&gt;$D$2),$E139*#REF!,"")</f>
        <v>#REF!</v>
      </c>
      <c r="AE139" s="113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F139" s="113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G139" s="113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H139" s="113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I139" s="113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J139" s="113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K139" s="113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L139" s="113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M139" s="113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N139" s="149" t="e">
        <f>IF($S$3&lt;&gt;"",IF(AND($D139&gt;$D$2/6,$E139&gt;$D$2,$E139*#REF!/1000&gt;$S$2),$E139*#REF!/1000,""),IF(AND($D139&gt;$D$2/6,$E139&gt;$D$2,OR($E139*#REF!/1000&gt;$S$2,$E139*#REF!/1000&lt;-$S$2)),$E139*#REF!/1000,""))</f>
        <v>#REF!</v>
      </c>
      <c r="AO139" s="109" t="e">
        <f>IF(AND($D139&gt;$D$2/6,$E139&gt;$D$2),$E139*#REF!,"")</f>
        <v>#REF!</v>
      </c>
      <c r="AP139" s="109" t="e">
        <f>IF(AND($D139&gt;$D$2/6,$E139&gt;$D$2),$E139*#REF!,"")</f>
        <v>#REF!</v>
      </c>
      <c r="AQ139" s="109" t="e">
        <f>IF(AND($D139&gt;$D$2/6,$E139&gt;$D$2),$E139*#REF!,"")</f>
        <v>#REF!</v>
      </c>
      <c r="AR139" s="109" t="e">
        <f>IF(AND($D139&gt;$D$2/6,$E139&gt;$D$2),$E139*#REF!,"")</f>
        <v>#REF!</v>
      </c>
      <c r="AS139" s="109" t="e">
        <f>IF(AND($D139&gt;$D$2/6,$E139&gt;$D$2),$E139*#REF!,"")</f>
        <v>#REF!</v>
      </c>
      <c r="AT139" s="109" t="e">
        <f>IF(AND($D139&gt;$D$2/6,$E139&gt;$D$2),$E139*#REF!,"")</f>
        <v>#REF!</v>
      </c>
      <c r="AU139" s="109" t="e">
        <f>IF(AND($D139&gt;$D$2/6,$E139&gt;$D$2),$E139*#REF!,"")</f>
        <v>#REF!</v>
      </c>
      <c r="AV139" s="109" t="e">
        <f>IF(AND($D139&gt;$D$2/6,$E139&gt;$D$2),$E139*#REF!,"")</f>
        <v>#REF!</v>
      </c>
      <c r="AW139" s="109" t="e">
        <f>IF(AND($D139&gt;$D$2/6,$E139&gt;$D$2),$E139*#REF!,"")</f>
        <v>#REF!</v>
      </c>
      <c r="AX139" s="109" t="e">
        <f>IF(AND($D139&gt;$D$2/6,$E139&gt;$D$2),$E139*#REF!,"")</f>
        <v>#REF!</v>
      </c>
      <c r="AY139" s="6"/>
    </row>
    <row r="140" spans="1:51" ht="12.75" customHeight="1">
      <c r="A140" s="9" t="s">
        <v>352</v>
      </c>
      <c r="B140" s="17" t="s">
        <v>334</v>
      </c>
      <c r="C140" s="18" t="s">
        <v>132</v>
      </c>
      <c r="D140" s="131" t="e">
        <f>#REF!</f>
        <v>#REF!</v>
      </c>
      <c r="E140" s="10" t="e">
        <f>#REF!</f>
        <v>#REF!</v>
      </c>
      <c r="F140" s="11"/>
      <c r="G140" s="134" t="e">
        <f>IF(AND($D140&gt;$D$2/6,$E140&gt;$D$2),SUM(#REF!)*#REF!,"")</f>
        <v>#REF!</v>
      </c>
      <c r="H140" s="109" t="e">
        <f>IF(AND($D140&gt;$D$2/6,$E140&gt;$D$2,$S$3&lt;&gt;""),IF($E140*#REF!&gt;0,$E140*#REF!,""),IF(AND($D140&gt;$D$2/6,$E140&gt;$D$2),$E140*#REF!,""))</f>
        <v>#REF!</v>
      </c>
      <c r="I140" s="16"/>
      <c r="J140" s="134" t="e">
        <f>IF(AND($D140&gt;$D$2/6,$E140&gt;$D$2),$E140*#REF!,"")</f>
        <v>#REF!</v>
      </c>
      <c r="K140" s="135" t="e">
        <f>IF(AND($D140&gt;$D$2/6,$E140&gt;$D$2,OR($E140*#REF!/1000&gt;$S$2,$E140*#REF!/1000&lt;-$S$2)),$E140*#REF!/1000,"")</f>
        <v>#REF!</v>
      </c>
      <c r="L140" s="135"/>
      <c r="M140" s="135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N140" s="135" t="e">
        <f>IF(AND($D140&gt;$D$2/6,$E140&gt;$D$2),SUM(#REF!)*#REF!/1000,"")</f>
        <v>#REF!</v>
      </c>
      <c r="O140" s="138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P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Q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R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S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T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U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V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W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X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Y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Z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A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B140" s="111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C140" s="143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D140" s="140" t="e">
        <f>IF(AND($D140&gt;$D$2/6,$E140&gt;$D$2),$E140*#REF!,"")</f>
        <v>#REF!</v>
      </c>
      <c r="AE140" s="113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F140" s="113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G140" s="113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H140" s="113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I140" s="113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J140" s="113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K140" s="113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L140" s="113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M140" s="113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N140" s="149" t="e">
        <f>IF($S$3&lt;&gt;"",IF(AND($D140&gt;$D$2/6,$E140&gt;$D$2,$E140*#REF!/1000&gt;$S$2),$E140*#REF!/1000,""),IF(AND($D140&gt;$D$2/6,$E140&gt;$D$2,OR($E140*#REF!/1000&gt;$S$2,$E140*#REF!/1000&lt;-$S$2)),$E140*#REF!/1000,""))</f>
        <v>#REF!</v>
      </c>
      <c r="AO140" s="109" t="e">
        <f>IF(AND($D140&gt;$D$2/6,$E140&gt;$D$2),$E140*#REF!,"")</f>
        <v>#REF!</v>
      </c>
      <c r="AP140" s="109" t="e">
        <f>IF(AND($D140&gt;$D$2/6,$E140&gt;$D$2),$E140*#REF!,"")</f>
        <v>#REF!</v>
      </c>
      <c r="AQ140" s="109" t="e">
        <f>IF(AND($D140&gt;$D$2/6,$E140&gt;$D$2),$E140*#REF!,"")</f>
        <v>#REF!</v>
      </c>
      <c r="AR140" s="109" t="e">
        <f>IF(AND($D140&gt;$D$2/6,$E140&gt;$D$2),$E140*#REF!,"")</f>
        <v>#REF!</v>
      </c>
      <c r="AS140" s="109" t="e">
        <f>IF(AND($D140&gt;$D$2/6,$E140&gt;$D$2),$E140*#REF!,"")</f>
        <v>#REF!</v>
      </c>
      <c r="AT140" s="109" t="e">
        <f>IF(AND($D140&gt;$D$2/6,$E140&gt;$D$2),$E140*#REF!,"")</f>
        <v>#REF!</v>
      </c>
      <c r="AU140" s="109" t="e">
        <f>IF(AND($D140&gt;$D$2/6,$E140&gt;$D$2),$E140*#REF!,"")</f>
        <v>#REF!</v>
      </c>
      <c r="AV140" s="109" t="e">
        <f>IF(AND($D140&gt;$D$2/6,$E140&gt;$D$2),$E140*#REF!,"")</f>
        <v>#REF!</v>
      </c>
      <c r="AW140" s="109" t="e">
        <f>IF(AND($D140&gt;$D$2/6,$E140&gt;$D$2),$E140*#REF!,"")</f>
        <v>#REF!</v>
      </c>
      <c r="AX140" s="109" t="e">
        <f>IF(AND($D140&gt;$D$2/6,$E140&gt;$D$2),$E140*#REF!,"")</f>
        <v>#REF!</v>
      </c>
      <c r="AY140" s="6"/>
    </row>
    <row r="141" spans="1:51" ht="12.75" customHeight="1">
      <c r="A141" s="9" t="s">
        <v>352</v>
      </c>
      <c r="B141" s="17" t="s">
        <v>334</v>
      </c>
      <c r="C141" s="18" t="s">
        <v>133</v>
      </c>
      <c r="D141" s="131" t="e">
        <f>#REF!</f>
        <v>#REF!</v>
      </c>
      <c r="E141" s="10" t="e">
        <f>#REF!</f>
        <v>#REF!</v>
      </c>
      <c r="F141" s="11"/>
      <c r="G141" s="134" t="e">
        <f>IF(AND($D141&gt;$D$2/6,$E141&gt;$D$2),SUM(#REF!)*#REF!,"")</f>
        <v>#REF!</v>
      </c>
      <c r="H141" s="109" t="e">
        <f>IF(AND($D141&gt;$D$2/6,$E141&gt;$D$2,$S$3&lt;&gt;""),IF($E141*#REF!&gt;0,$E141*#REF!,""),IF(AND($D141&gt;$D$2/6,$E141&gt;$D$2),$E141*#REF!,""))</f>
        <v>#REF!</v>
      </c>
      <c r="I141" s="16"/>
      <c r="J141" s="134" t="e">
        <f>IF(AND($D141&gt;$D$2/6,$E141&gt;$D$2),$E141*#REF!,"")</f>
        <v>#REF!</v>
      </c>
      <c r="K141" s="135" t="e">
        <f>IF(AND($D141&gt;$D$2/6,$E141&gt;$D$2,OR($E141*#REF!/1000&gt;$S$2,$E141*#REF!/1000&lt;-$S$2)),$E141*#REF!/1000,"")</f>
        <v>#REF!</v>
      </c>
      <c r="L141" s="135"/>
      <c r="M141" s="135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N141" s="135" t="e">
        <f>IF(AND($D141&gt;$D$2/6,$E141&gt;$D$2),SUM(#REF!)*#REF!/1000,"")</f>
        <v>#REF!</v>
      </c>
      <c r="O141" s="138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P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Q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R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S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T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U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V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W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X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Y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Z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A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B141" s="111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C141" s="143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D141" s="140" t="e">
        <f>IF(AND($D141&gt;$D$2/6,$E141&gt;$D$2),$E141*#REF!,"")</f>
        <v>#REF!</v>
      </c>
      <c r="AE141" s="113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F141" s="113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G141" s="113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H141" s="113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I141" s="113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J141" s="113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K141" s="113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L141" s="113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M141" s="113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N141" s="149" t="e">
        <f>IF($S$3&lt;&gt;"",IF(AND($D141&gt;$D$2/6,$E141&gt;$D$2,$E141*#REF!/1000&gt;$S$2),$E141*#REF!/1000,""),IF(AND($D141&gt;$D$2/6,$E141&gt;$D$2,OR($E141*#REF!/1000&gt;$S$2,$E141*#REF!/1000&lt;-$S$2)),$E141*#REF!/1000,""))</f>
        <v>#REF!</v>
      </c>
      <c r="AO141" s="109" t="e">
        <f>IF(AND($D141&gt;$D$2/6,$E141&gt;$D$2),$E141*#REF!,"")</f>
        <v>#REF!</v>
      </c>
      <c r="AP141" s="109" t="e">
        <f>IF(AND($D141&gt;$D$2/6,$E141&gt;$D$2),$E141*#REF!,"")</f>
        <v>#REF!</v>
      </c>
      <c r="AQ141" s="109" t="e">
        <f>IF(AND($D141&gt;$D$2/6,$E141&gt;$D$2),$E141*#REF!,"")</f>
        <v>#REF!</v>
      </c>
      <c r="AR141" s="109" t="e">
        <f>IF(AND($D141&gt;$D$2/6,$E141&gt;$D$2),$E141*#REF!,"")</f>
        <v>#REF!</v>
      </c>
      <c r="AS141" s="109" t="e">
        <f>IF(AND($D141&gt;$D$2/6,$E141&gt;$D$2),$E141*#REF!,"")</f>
        <v>#REF!</v>
      </c>
      <c r="AT141" s="109" t="e">
        <f>IF(AND($D141&gt;$D$2/6,$E141&gt;$D$2),$E141*#REF!,"")</f>
        <v>#REF!</v>
      </c>
      <c r="AU141" s="109" t="e">
        <f>IF(AND($D141&gt;$D$2/6,$E141&gt;$D$2),$E141*#REF!,"")</f>
        <v>#REF!</v>
      </c>
      <c r="AV141" s="109" t="e">
        <f>IF(AND($D141&gt;$D$2/6,$E141&gt;$D$2),$E141*#REF!,"")</f>
        <v>#REF!</v>
      </c>
      <c r="AW141" s="109" t="e">
        <f>IF(AND($D141&gt;$D$2/6,$E141&gt;$D$2),$E141*#REF!,"")</f>
        <v>#REF!</v>
      </c>
      <c r="AX141" s="109" t="e">
        <f>IF(AND($D141&gt;$D$2/6,$E141&gt;$D$2),$E141*#REF!,"")</f>
        <v>#REF!</v>
      </c>
      <c r="AY141" s="6"/>
    </row>
    <row r="142" spans="1:51" ht="12.75" customHeight="1">
      <c r="A142" s="9" t="s">
        <v>352</v>
      </c>
      <c r="B142" s="17" t="s">
        <v>334</v>
      </c>
      <c r="C142" s="18" t="s">
        <v>134</v>
      </c>
      <c r="D142" s="131" t="e">
        <f>#REF!</f>
        <v>#REF!</v>
      </c>
      <c r="E142" s="10" t="e">
        <f>#REF!</f>
        <v>#REF!</v>
      </c>
      <c r="F142" s="11"/>
      <c r="G142" s="134" t="e">
        <f>IF(AND($D142&gt;$D$2/6,$E142&gt;$D$2),SUM(#REF!)*#REF!,"")</f>
        <v>#REF!</v>
      </c>
      <c r="H142" s="109" t="e">
        <f>IF(AND($D142&gt;$D$2/6,$E142&gt;$D$2,$S$3&lt;&gt;""),IF($E142*#REF!&gt;0,$E142*#REF!,""),IF(AND($D142&gt;$D$2/6,$E142&gt;$D$2),$E142*#REF!,""))</f>
        <v>#REF!</v>
      </c>
      <c r="I142" s="16"/>
      <c r="J142" s="134" t="e">
        <f>IF(AND($D142&gt;$D$2/6,$E142&gt;$D$2),$E142*#REF!,"")</f>
        <v>#REF!</v>
      </c>
      <c r="K142" s="135" t="e">
        <f>IF(AND($D142&gt;$D$2/6,$E142&gt;$D$2,OR($E142*#REF!/1000&gt;$S$2,$E142*#REF!/1000&lt;-$S$2)),$E142*#REF!/1000,"")</f>
        <v>#REF!</v>
      </c>
      <c r="L142" s="135"/>
      <c r="M142" s="135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N142" s="135" t="e">
        <f>IF(AND($D142&gt;$D$2/6,$E142&gt;$D$2),SUM(#REF!)*#REF!/1000,"")</f>
        <v>#REF!</v>
      </c>
      <c r="O142" s="138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P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Q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R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S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T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U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V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W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X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Y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Z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A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B142" s="111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C142" s="143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D142" s="140" t="e">
        <f>IF(AND($D142&gt;$D$2/6,$E142&gt;$D$2),$E142*#REF!,"")</f>
        <v>#REF!</v>
      </c>
      <c r="AE142" s="113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F142" s="113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G142" s="113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H142" s="113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I142" s="113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J142" s="113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K142" s="113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L142" s="113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M142" s="113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N142" s="149" t="e">
        <f>IF($S$3&lt;&gt;"",IF(AND($D142&gt;$D$2/6,$E142&gt;$D$2,$E142*#REF!/1000&gt;$S$2),$E142*#REF!/1000,""),IF(AND($D142&gt;$D$2/6,$E142&gt;$D$2,OR($E142*#REF!/1000&gt;$S$2,$E142*#REF!/1000&lt;-$S$2)),$E142*#REF!/1000,""))</f>
        <v>#REF!</v>
      </c>
      <c r="AO142" s="109" t="e">
        <f>IF(AND($D142&gt;$D$2/6,$E142&gt;$D$2),$E142*#REF!,"")</f>
        <v>#REF!</v>
      </c>
      <c r="AP142" s="109" t="e">
        <f>IF(AND($D142&gt;$D$2/6,$E142&gt;$D$2),$E142*#REF!,"")</f>
        <v>#REF!</v>
      </c>
      <c r="AQ142" s="109" t="e">
        <f>IF(AND($D142&gt;$D$2/6,$E142&gt;$D$2),$E142*#REF!,"")</f>
        <v>#REF!</v>
      </c>
      <c r="AR142" s="109" t="e">
        <f>IF(AND($D142&gt;$D$2/6,$E142&gt;$D$2),$E142*#REF!,"")</f>
        <v>#REF!</v>
      </c>
      <c r="AS142" s="109" t="e">
        <f>IF(AND($D142&gt;$D$2/6,$E142&gt;$D$2),$E142*#REF!,"")</f>
        <v>#REF!</v>
      </c>
      <c r="AT142" s="109" t="e">
        <f>IF(AND($D142&gt;$D$2/6,$E142&gt;$D$2),$E142*#REF!,"")</f>
        <v>#REF!</v>
      </c>
      <c r="AU142" s="109" t="e">
        <f>IF(AND($D142&gt;$D$2/6,$E142&gt;$D$2),$E142*#REF!,"")</f>
        <v>#REF!</v>
      </c>
      <c r="AV142" s="109" t="e">
        <f>IF(AND($D142&gt;$D$2/6,$E142&gt;$D$2),$E142*#REF!,"")</f>
        <v>#REF!</v>
      </c>
      <c r="AW142" s="109" t="e">
        <f>IF(AND($D142&gt;$D$2/6,$E142&gt;$D$2),$E142*#REF!,"")</f>
        <v>#REF!</v>
      </c>
      <c r="AX142" s="109" t="e">
        <f>IF(AND($D142&gt;$D$2/6,$E142&gt;$D$2),$E142*#REF!,"")</f>
        <v>#REF!</v>
      </c>
      <c r="AY142" s="6"/>
    </row>
    <row r="143" spans="1:51" ht="12.75" customHeight="1">
      <c r="A143" s="9" t="s">
        <v>352</v>
      </c>
      <c r="B143" s="17" t="s">
        <v>335</v>
      </c>
      <c r="C143" s="18" t="s">
        <v>135</v>
      </c>
      <c r="D143" s="131" t="e">
        <f>#REF!</f>
        <v>#REF!</v>
      </c>
      <c r="E143" s="10" t="e">
        <f>#REF!</f>
        <v>#REF!</v>
      </c>
      <c r="F143" s="11"/>
      <c r="G143" s="134" t="e">
        <f>IF(AND($D143&gt;$D$2/6,$E143&gt;$D$2),SUM(#REF!)*#REF!,"")</f>
        <v>#REF!</v>
      </c>
      <c r="H143" s="109" t="e">
        <f>IF(AND($D143&gt;$D$2/6,$E143&gt;$D$2,$S$3&lt;&gt;""),IF($E143*#REF!&gt;0,$E143*#REF!,""),IF(AND($D143&gt;$D$2/6,$E143&gt;$D$2),$E143*#REF!,""))</f>
        <v>#REF!</v>
      </c>
      <c r="I143" s="16"/>
      <c r="J143" s="134" t="e">
        <f>IF(AND($D143&gt;$D$2/6,$E143&gt;$D$2),$E143*#REF!,"")</f>
        <v>#REF!</v>
      </c>
      <c r="K143" s="135" t="e">
        <f>IF(AND($D143&gt;$D$2/6,$E143&gt;$D$2,OR($E143*#REF!/1000&gt;$S$2,$E143*#REF!/1000&lt;-$S$2)),$E143*#REF!/1000,"")</f>
        <v>#REF!</v>
      </c>
      <c r="L143" s="135"/>
      <c r="M143" s="135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N143" s="135" t="e">
        <f>IF(AND($D143&gt;$D$2/6,$E143&gt;$D$2),SUM(#REF!)*#REF!/1000,"")</f>
        <v>#REF!</v>
      </c>
      <c r="O143" s="138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P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Q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R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S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T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U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V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W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X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Y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Z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A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B143" s="111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C143" s="143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D143" s="140" t="e">
        <f>IF(AND($D143&gt;$D$2/6,$E143&gt;$D$2),$E143*#REF!,"")</f>
        <v>#REF!</v>
      </c>
      <c r="AE143" s="113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F143" s="113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G143" s="113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H143" s="113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I143" s="113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J143" s="113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K143" s="113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L143" s="113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M143" s="113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N143" s="149" t="e">
        <f>IF($S$3&lt;&gt;"",IF(AND($D143&gt;$D$2/6,$E143&gt;$D$2,$E143*#REF!/1000&gt;$S$2),$E143*#REF!/1000,""),IF(AND($D143&gt;$D$2/6,$E143&gt;$D$2,OR($E143*#REF!/1000&gt;$S$2,$E143*#REF!/1000&lt;-$S$2)),$E143*#REF!/1000,""))</f>
        <v>#REF!</v>
      </c>
      <c r="AO143" s="109" t="e">
        <f>IF(AND($D143&gt;$D$2/6,$E143&gt;$D$2),$E143*#REF!,"")</f>
        <v>#REF!</v>
      </c>
      <c r="AP143" s="109" t="e">
        <f>IF(AND($D143&gt;$D$2/6,$E143&gt;$D$2),$E143*#REF!,"")</f>
        <v>#REF!</v>
      </c>
      <c r="AQ143" s="109" t="e">
        <f>IF(AND($D143&gt;$D$2/6,$E143&gt;$D$2),$E143*#REF!,"")</f>
        <v>#REF!</v>
      </c>
      <c r="AR143" s="109" t="e">
        <f>IF(AND($D143&gt;$D$2/6,$E143&gt;$D$2),$E143*#REF!,"")</f>
        <v>#REF!</v>
      </c>
      <c r="AS143" s="109" t="e">
        <f>IF(AND($D143&gt;$D$2/6,$E143&gt;$D$2),$E143*#REF!,"")</f>
        <v>#REF!</v>
      </c>
      <c r="AT143" s="109" t="e">
        <f>IF(AND($D143&gt;$D$2/6,$E143&gt;$D$2),$E143*#REF!,"")</f>
        <v>#REF!</v>
      </c>
      <c r="AU143" s="109" t="e">
        <f>IF(AND($D143&gt;$D$2/6,$E143&gt;$D$2),$E143*#REF!,"")</f>
        <v>#REF!</v>
      </c>
      <c r="AV143" s="109" t="e">
        <f>IF(AND($D143&gt;$D$2/6,$E143&gt;$D$2),$E143*#REF!,"")</f>
        <v>#REF!</v>
      </c>
      <c r="AW143" s="109" t="e">
        <f>IF(AND($D143&gt;$D$2/6,$E143&gt;$D$2),$E143*#REF!,"")</f>
        <v>#REF!</v>
      </c>
      <c r="AX143" s="109" t="e">
        <f>IF(AND($D143&gt;$D$2/6,$E143&gt;$D$2),$E143*#REF!,"")</f>
        <v>#REF!</v>
      </c>
      <c r="AY143" s="6"/>
    </row>
    <row r="144" spans="1:51" ht="12.75" customHeight="1">
      <c r="A144" s="9" t="s">
        <v>352</v>
      </c>
      <c r="B144" s="17" t="s">
        <v>335</v>
      </c>
      <c r="C144" s="18" t="s">
        <v>136</v>
      </c>
      <c r="D144" s="131" t="e">
        <f>#REF!</f>
        <v>#REF!</v>
      </c>
      <c r="E144" s="10" t="e">
        <f>#REF!</f>
        <v>#REF!</v>
      </c>
      <c r="F144" s="11"/>
      <c r="G144" s="134" t="e">
        <f>IF(AND($D144&gt;$D$2/6,$E144&gt;$D$2),SUM(#REF!)*#REF!,"")</f>
        <v>#REF!</v>
      </c>
      <c r="H144" s="109" t="e">
        <f>IF(AND($D144&gt;$D$2/6,$E144&gt;$D$2,$S$3&lt;&gt;""),IF($E144*#REF!&gt;0,$E144*#REF!,""),IF(AND($D144&gt;$D$2/6,$E144&gt;$D$2),$E144*#REF!,""))</f>
        <v>#REF!</v>
      </c>
      <c r="I144" s="16"/>
      <c r="J144" s="134" t="e">
        <f>IF(AND($D144&gt;$D$2/6,$E144&gt;$D$2),$E144*#REF!,"")</f>
        <v>#REF!</v>
      </c>
      <c r="K144" s="135" t="e">
        <f>IF(AND($D144&gt;$D$2/6,$E144&gt;$D$2,OR($E144*#REF!/1000&gt;$S$2,$E144*#REF!/1000&lt;-$S$2)),$E144*#REF!/1000,"")</f>
        <v>#REF!</v>
      </c>
      <c r="L144" s="135"/>
      <c r="M144" s="135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N144" s="135" t="e">
        <f>IF(AND($D144&gt;$D$2/6,$E144&gt;$D$2),SUM(#REF!)*#REF!/1000,"")</f>
        <v>#REF!</v>
      </c>
      <c r="O144" s="138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P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Q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R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S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T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U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V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W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X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Y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Z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A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B144" s="111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C144" s="143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D144" s="140" t="e">
        <f>IF(AND($D144&gt;$D$2/6,$E144&gt;$D$2),$E144*#REF!,"")</f>
        <v>#REF!</v>
      </c>
      <c r="AE144" s="113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F144" s="113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G144" s="113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H144" s="113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I144" s="113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J144" s="113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K144" s="113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L144" s="113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M144" s="113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N144" s="149" t="e">
        <f>IF($S$3&lt;&gt;"",IF(AND($D144&gt;$D$2/6,$E144&gt;$D$2,$E144*#REF!/1000&gt;$S$2),$E144*#REF!/1000,""),IF(AND($D144&gt;$D$2/6,$E144&gt;$D$2,OR($E144*#REF!/1000&gt;$S$2,$E144*#REF!/1000&lt;-$S$2)),$E144*#REF!/1000,""))</f>
        <v>#REF!</v>
      </c>
      <c r="AO144" s="109" t="e">
        <f>IF(AND($D144&gt;$D$2/6,$E144&gt;$D$2),$E144*#REF!,"")</f>
        <v>#REF!</v>
      </c>
      <c r="AP144" s="109" t="e">
        <f>IF(AND($D144&gt;$D$2/6,$E144&gt;$D$2),$E144*#REF!,"")</f>
        <v>#REF!</v>
      </c>
      <c r="AQ144" s="109" t="e">
        <f>IF(AND($D144&gt;$D$2/6,$E144&gt;$D$2),$E144*#REF!,"")</f>
        <v>#REF!</v>
      </c>
      <c r="AR144" s="109" t="e">
        <f>IF(AND($D144&gt;$D$2/6,$E144&gt;$D$2),$E144*#REF!,"")</f>
        <v>#REF!</v>
      </c>
      <c r="AS144" s="109" t="e">
        <f>IF(AND($D144&gt;$D$2/6,$E144&gt;$D$2),$E144*#REF!,"")</f>
        <v>#REF!</v>
      </c>
      <c r="AT144" s="109" t="e">
        <f>IF(AND($D144&gt;$D$2/6,$E144&gt;$D$2),$E144*#REF!,"")</f>
        <v>#REF!</v>
      </c>
      <c r="AU144" s="109" t="e">
        <f>IF(AND($D144&gt;$D$2/6,$E144&gt;$D$2),$E144*#REF!,"")</f>
        <v>#REF!</v>
      </c>
      <c r="AV144" s="109" t="e">
        <f>IF(AND($D144&gt;$D$2/6,$E144&gt;$D$2),$E144*#REF!,"")</f>
        <v>#REF!</v>
      </c>
      <c r="AW144" s="109" t="e">
        <f>IF(AND($D144&gt;$D$2/6,$E144&gt;$D$2),$E144*#REF!,"")</f>
        <v>#REF!</v>
      </c>
      <c r="AX144" s="109" t="e">
        <f>IF(AND($D144&gt;$D$2/6,$E144&gt;$D$2),$E144*#REF!,"")</f>
        <v>#REF!</v>
      </c>
      <c r="AY144" s="6"/>
    </row>
    <row r="145" spans="1:51" ht="12.75" customHeight="1">
      <c r="A145" s="9" t="s">
        <v>352</v>
      </c>
      <c r="B145" s="17" t="s">
        <v>335</v>
      </c>
      <c r="C145" s="18" t="s">
        <v>137</v>
      </c>
      <c r="D145" s="131" t="e">
        <f>#REF!</f>
        <v>#REF!</v>
      </c>
      <c r="E145" s="10" t="e">
        <f>#REF!</f>
        <v>#REF!</v>
      </c>
      <c r="F145" s="11"/>
      <c r="G145" s="134" t="e">
        <f>IF(AND($D145&gt;$D$2/6,$E145&gt;$D$2),SUM(#REF!)*#REF!,"")</f>
        <v>#REF!</v>
      </c>
      <c r="H145" s="109" t="e">
        <f>IF(AND($D145&gt;$D$2/6,$E145&gt;$D$2,$S$3&lt;&gt;""),IF($E145*#REF!&gt;0,$E145*#REF!,""),IF(AND($D145&gt;$D$2/6,$E145&gt;$D$2),$E145*#REF!,""))</f>
        <v>#REF!</v>
      </c>
      <c r="I145" s="16"/>
      <c r="J145" s="134" t="e">
        <f>IF(AND($D145&gt;$D$2/6,$E145&gt;$D$2),$E145*#REF!,"")</f>
        <v>#REF!</v>
      </c>
      <c r="K145" s="135" t="e">
        <f>IF(AND($D145&gt;$D$2/6,$E145&gt;$D$2,OR($E145*#REF!/1000&gt;$S$2,$E145*#REF!/1000&lt;-$S$2)),$E145*#REF!/1000,"")</f>
        <v>#REF!</v>
      </c>
      <c r="L145" s="135"/>
      <c r="M145" s="135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N145" s="135" t="e">
        <f>IF(AND($D145&gt;$D$2/6,$E145&gt;$D$2),SUM(#REF!)*#REF!/1000,"")</f>
        <v>#REF!</v>
      </c>
      <c r="O145" s="138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P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Q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R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S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T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U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V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W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X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Y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Z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A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B145" s="111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C145" s="143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D145" s="140" t="e">
        <f>IF(AND($D145&gt;$D$2/6,$E145&gt;$D$2),$E145*#REF!,"")</f>
        <v>#REF!</v>
      </c>
      <c r="AE145" s="113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F145" s="113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G145" s="113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H145" s="113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I145" s="113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J145" s="113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K145" s="113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L145" s="113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M145" s="113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N145" s="149" t="e">
        <f>IF($S$3&lt;&gt;"",IF(AND($D145&gt;$D$2/6,$E145&gt;$D$2,$E145*#REF!/1000&gt;$S$2),$E145*#REF!/1000,""),IF(AND($D145&gt;$D$2/6,$E145&gt;$D$2,OR($E145*#REF!/1000&gt;$S$2,$E145*#REF!/1000&lt;-$S$2)),$E145*#REF!/1000,""))</f>
        <v>#REF!</v>
      </c>
      <c r="AO145" s="109" t="e">
        <f>IF(AND($D145&gt;$D$2/6,$E145&gt;$D$2),$E145*#REF!,"")</f>
        <v>#REF!</v>
      </c>
      <c r="AP145" s="109" t="e">
        <f>IF(AND($D145&gt;$D$2/6,$E145&gt;$D$2),$E145*#REF!,"")</f>
        <v>#REF!</v>
      </c>
      <c r="AQ145" s="109" t="e">
        <f>IF(AND($D145&gt;$D$2/6,$E145&gt;$D$2),$E145*#REF!,"")</f>
        <v>#REF!</v>
      </c>
      <c r="AR145" s="109" t="e">
        <f>IF(AND($D145&gt;$D$2/6,$E145&gt;$D$2),$E145*#REF!,"")</f>
        <v>#REF!</v>
      </c>
      <c r="AS145" s="109" t="e">
        <f>IF(AND($D145&gt;$D$2/6,$E145&gt;$D$2),$E145*#REF!,"")</f>
        <v>#REF!</v>
      </c>
      <c r="AT145" s="109" t="e">
        <f>IF(AND($D145&gt;$D$2/6,$E145&gt;$D$2),$E145*#REF!,"")</f>
        <v>#REF!</v>
      </c>
      <c r="AU145" s="109" t="e">
        <f>IF(AND($D145&gt;$D$2/6,$E145&gt;$D$2),$E145*#REF!,"")</f>
        <v>#REF!</v>
      </c>
      <c r="AV145" s="109" t="e">
        <f>IF(AND($D145&gt;$D$2/6,$E145&gt;$D$2),$E145*#REF!,"")</f>
        <v>#REF!</v>
      </c>
      <c r="AW145" s="109" t="e">
        <f>IF(AND($D145&gt;$D$2/6,$E145&gt;$D$2),$E145*#REF!,"")</f>
        <v>#REF!</v>
      </c>
      <c r="AX145" s="109" t="e">
        <f>IF(AND($D145&gt;$D$2/6,$E145&gt;$D$2),$E145*#REF!,"")</f>
        <v>#REF!</v>
      </c>
      <c r="AY145" s="6"/>
    </row>
    <row r="146" spans="1:51" ht="12.75" customHeight="1">
      <c r="A146" s="9" t="s">
        <v>352</v>
      </c>
      <c r="B146" s="17" t="s">
        <v>335</v>
      </c>
      <c r="C146" s="18" t="s">
        <v>138</v>
      </c>
      <c r="D146" s="131" t="e">
        <f>#REF!</f>
        <v>#REF!</v>
      </c>
      <c r="E146" s="10" t="e">
        <f>#REF!</f>
        <v>#REF!</v>
      </c>
      <c r="F146" s="11"/>
      <c r="G146" s="134" t="e">
        <f>IF(AND($D146&gt;$D$2/6,$E146&gt;$D$2),SUM(#REF!)*#REF!,"")</f>
        <v>#REF!</v>
      </c>
      <c r="H146" s="109" t="e">
        <f>IF(AND($D146&gt;$D$2/6,$E146&gt;$D$2,$S$3&lt;&gt;""),IF($E146*#REF!&gt;0,$E146*#REF!,""),IF(AND($D146&gt;$D$2/6,$E146&gt;$D$2),$E146*#REF!,""))</f>
        <v>#REF!</v>
      </c>
      <c r="I146" s="16"/>
      <c r="J146" s="134" t="e">
        <f>IF(AND($D146&gt;$D$2/6,$E146&gt;$D$2),$E146*#REF!,"")</f>
        <v>#REF!</v>
      </c>
      <c r="K146" s="135" t="e">
        <f>IF(AND($D146&gt;$D$2/6,$E146&gt;$D$2,OR($E146*#REF!/1000&gt;$S$2,$E146*#REF!/1000&lt;-$S$2)),$E146*#REF!/1000,"")</f>
        <v>#REF!</v>
      </c>
      <c r="L146" s="135"/>
      <c r="M146" s="135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N146" s="135" t="e">
        <f>IF(AND($D146&gt;$D$2/6,$E146&gt;$D$2),SUM(#REF!)*#REF!/1000,"")</f>
        <v>#REF!</v>
      </c>
      <c r="O146" s="138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P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Q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R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S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T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U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V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W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X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Y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Z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A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B146" s="111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C146" s="143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D146" s="140" t="e">
        <f>IF(AND($D146&gt;$D$2/6,$E146&gt;$D$2),$E146*#REF!,"")</f>
        <v>#REF!</v>
      </c>
      <c r="AE146" s="113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F146" s="113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G146" s="113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H146" s="113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I146" s="113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J146" s="113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K146" s="113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L146" s="113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M146" s="113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N146" s="149" t="e">
        <f>IF($S$3&lt;&gt;"",IF(AND($D146&gt;$D$2/6,$E146&gt;$D$2,$E146*#REF!/1000&gt;$S$2),$E146*#REF!/1000,""),IF(AND($D146&gt;$D$2/6,$E146&gt;$D$2,OR($E146*#REF!/1000&gt;$S$2,$E146*#REF!/1000&lt;-$S$2)),$E146*#REF!/1000,""))</f>
        <v>#REF!</v>
      </c>
      <c r="AO146" s="109" t="e">
        <f>IF(AND($D146&gt;$D$2/6,$E146&gt;$D$2),$E146*#REF!,"")</f>
        <v>#REF!</v>
      </c>
      <c r="AP146" s="109" t="e">
        <f>IF(AND($D146&gt;$D$2/6,$E146&gt;$D$2),$E146*#REF!,"")</f>
        <v>#REF!</v>
      </c>
      <c r="AQ146" s="109" t="e">
        <f>IF(AND($D146&gt;$D$2/6,$E146&gt;$D$2),$E146*#REF!,"")</f>
        <v>#REF!</v>
      </c>
      <c r="AR146" s="109" t="e">
        <f>IF(AND($D146&gt;$D$2/6,$E146&gt;$D$2),$E146*#REF!,"")</f>
        <v>#REF!</v>
      </c>
      <c r="AS146" s="109" t="e">
        <f>IF(AND($D146&gt;$D$2/6,$E146&gt;$D$2),$E146*#REF!,"")</f>
        <v>#REF!</v>
      </c>
      <c r="AT146" s="109" t="e">
        <f>IF(AND($D146&gt;$D$2/6,$E146&gt;$D$2),$E146*#REF!,"")</f>
        <v>#REF!</v>
      </c>
      <c r="AU146" s="109" t="e">
        <f>IF(AND($D146&gt;$D$2/6,$E146&gt;$D$2),$E146*#REF!,"")</f>
        <v>#REF!</v>
      </c>
      <c r="AV146" s="109" t="e">
        <f>IF(AND($D146&gt;$D$2/6,$E146&gt;$D$2),$E146*#REF!,"")</f>
        <v>#REF!</v>
      </c>
      <c r="AW146" s="109" t="e">
        <f>IF(AND($D146&gt;$D$2/6,$E146&gt;$D$2),$E146*#REF!,"")</f>
        <v>#REF!</v>
      </c>
      <c r="AX146" s="109" t="e">
        <f>IF(AND($D146&gt;$D$2/6,$E146&gt;$D$2),$E146*#REF!,"")</f>
        <v>#REF!</v>
      </c>
      <c r="AY146" s="6"/>
    </row>
    <row r="147" spans="1:51" ht="12.75" customHeight="1">
      <c r="A147" s="9" t="s">
        <v>352</v>
      </c>
      <c r="B147" s="17" t="s">
        <v>335</v>
      </c>
      <c r="C147" s="18" t="s">
        <v>139</v>
      </c>
      <c r="D147" s="131" t="e">
        <f>#REF!</f>
        <v>#REF!</v>
      </c>
      <c r="E147" s="10" t="e">
        <f>#REF!</f>
        <v>#REF!</v>
      </c>
      <c r="F147" s="11"/>
      <c r="G147" s="134" t="e">
        <f>IF(AND($D147&gt;$D$2/6,$E147&gt;$D$2),SUM(#REF!)*#REF!,"")</f>
        <v>#REF!</v>
      </c>
      <c r="H147" s="109" t="e">
        <f>IF(AND($D147&gt;$D$2/6,$E147&gt;$D$2,$S$3&lt;&gt;""),IF($E147*#REF!&gt;0,$E147*#REF!,""),IF(AND($D147&gt;$D$2/6,$E147&gt;$D$2),$E147*#REF!,""))</f>
        <v>#REF!</v>
      </c>
      <c r="I147" s="16"/>
      <c r="J147" s="134" t="e">
        <f>IF(AND($D147&gt;$D$2/6,$E147&gt;$D$2),$E147*#REF!,"")</f>
        <v>#REF!</v>
      </c>
      <c r="K147" s="135" t="e">
        <f>IF(AND($D147&gt;$D$2/6,$E147&gt;$D$2,OR($E147*#REF!/1000&gt;$S$2,$E147*#REF!/1000&lt;-$S$2)),$E147*#REF!/1000,"")</f>
        <v>#REF!</v>
      </c>
      <c r="L147" s="135"/>
      <c r="M147" s="135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N147" s="135" t="e">
        <f>IF(AND($D147&gt;$D$2/6,$E147&gt;$D$2),SUM(#REF!)*#REF!/1000,"")</f>
        <v>#REF!</v>
      </c>
      <c r="O147" s="138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P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Q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R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S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T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U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V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W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X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Y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Z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A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B147" s="111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C147" s="143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D147" s="140" t="e">
        <f>IF(AND($D147&gt;$D$2/6,$E147&gt;$D$2),$E147*#REF!,"")</f>
        <v>#REF!</v>
      </c>
      <c r="AE147" s="113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F147" s="113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G147" s="113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H147" s="113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I147" s="113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J147" s="113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K147" s="113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L147" s="113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M147" s="113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N147" s="149" t="e">
        <f>IF($S$3&lt;&gt;"",IF(AND($D147&gt;$D$2/6,$E147&gt;$D$2,$E147*#REF!/1000&gt;$S$2),$E147*#REF!/1000,""),IF(AND($D147&gt;$D$2/6,$E147&gt;$D$2,OR($E147*#REF!/1000&gt;$S$2,$E147*#REF!/1000&lt;-$S$2)),$E147*#REF!/1000,""))</f>
        <v>#REF!</v>
      </c>
      <c r="AO147" s="109" t="e">
        <f>IF(AND($D147&gt;$D$2/6,$E147&gt;$D$2),$E147*#REF!,"")</f>
        <v>#REF!</v>
      </c>
      <c r="AP147" s="109" t="e">
        <f>IF(AND($D147&gt;$D$2/6,$E147&gt;$D$2),$E147*#REF!,"")</f>
        <v>#REF!</v>
      </c>
      <c r="AQ147" s="109" t="e">
        <f>IF(AND($D147&gt;$D$2/6,$E147&gt;$D$2),$E147*#REF!,"")</f>
        <v>#REF!</v>
      </c>
      <c r="AR147" s="109" t="e">
        <f>IF(AND($D147&gt;$D$2/6,$E147&gt;$D$2),$E147*#REF!,"")</f>
        <v>#REF!</v>
      </c>
      <c r="AS147" s="109" t="e">
        <f>IF(AND($D147&gt;$D$2/6,$E147&gt;$D$2),$E147*#REF!,"")</f>
        <v>#REF!</v>
      </c>
      <c r="AT147" s="109" t="e">
        <f>IF(AND($D147&gt;$D$2/6,$E147&gt;$D$2),$E147*#REF!,"")</f>
        <v>#REF!</v>
      </c>
      <c r="AU147" s="109" t="e">
        <f>IF(AND($D147&gt;$D$2/6,$E147&gt;$D$2),$E147*#REF!,"")</f>
        <v>#REF!</v>
      </c>
      <c r="AV147" s="109" t="e">
        <f>IF(AND($D147&gt;$D$2/6,$E147&gt;$D$2),$E147*#REF!,"")</f>
        <v>#REF!</v>
      </c>
      <c r="AW147" s="109" t="e">
        <f>IF(AND($D147&gt;$D$2/6,$E147&gt;$D$2),$E147*#REF!,"")</f>
        <v>#REF!</v>
      </c>
      <c r="AX147" s="109" t="e">
        <f>IF(AND($D147&gt;$D$2/6,$E147&gt;$D$2),$E147*#REF!,"")</f>
        <v>#REF!</v>
      </c>
      <c r="AY147" s="6"/>
    </row>
    <row r="148" spans="1:51" ht="12.75" customHeight="1">
      <c r="A148" s="9" t="s">
        <v>352</v>
      </c>
      <c r="B148" s="17" t="s">
        <v>335</v>
      </c>
      <c r="C148" s="18" t="s">
        <v>140</v>
      </c>
      <c r="D148" s="131" t="e">
        <f>#REF!</f>
        <v>#REF!</v>
      </c>
      <c r="E148" s="10" t="e">
        <f>#REF!</f>
        <v>#REF!</v>
      </c>
      <c r="F148" s="11"/>
      <c r="G148" s="134" t="e">
        <f>IF(AND($D148&gt;$D$2/6,$E148&gt;$D$2),SUM(#REF!)*#REF!,"")</f>
        <v>#REF!</v>
      </c>
      <c r="H148" s="109" t="e">
        <f>IF(AND($D148&gt;$D$2/6,$E148&gt;$D$2,$S$3&lt;&gt;""),IF($E148*#REF!&gt;0,$E148*#REF!,""),IF(AND($D148&gt;$D$2/6,$E148&gt;$D$2),$E148*#REF!,""))</f>
        <v>#REF!</v>
      </c>
      <c r="I148" s="16"/>
      <c r="J148" s="134" t="e">
        <f>IF(AND($D148&gt;$D$2/6,$E148&gt;$D$2),$E148*#REF!,"")</f>
        <v>#REF!</v>
      </c>
      <c r="K148" s="135" t="e">
        <f>IF(AND($D148&gt;$D$2/6,$E148&gt;$D$2,OR($E148*#REF!/1000&gt;$S$2,$E148*#REF!/1000&lt;-$S$2)),$E148*#REF!/1000,"")</f>
        <v>#REF!</v>
      </c>
      <c r="L148" s="135"/>
      <c r="M148" s="135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N148" s="135" t="e">
        <f>IF(AND($D148&gt;$D$2/6,$E148&gt;$D$2),SUM(#REF!)*#REF!/1000,"")</f>
        <v>#REF!</v>
      </c>
      <c r="O148" s="138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P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Q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R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S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T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U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V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W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X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Y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Z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A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B148" s="111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C148" s="143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D148" s="140" t="e">
        <f>IF(AND($D148&gt;$D$2/6,$E148&gt;$D$2),$E148*#REF!,"")</f>
        <v>#REF!</v>
      </c>
      <c r="AE148" s="113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F148" s="113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G148" s="113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H148" s="113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I148" s="113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J148" s="113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K148" s="113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L148" s="113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M148" s="113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N148" s="149" t="e">
        <f>IF($S$3&lt;&gt;"",IF(AND($D148&gt;$D$2/6,$E148&gt;$D$2,$E148*#REF!/1000&gt;$S$2),$E148*#REF!/1000,""),IF(AND($D148&gt;$D$2/6,$E148&gt;$D$2,OR($E148*#REF!/1000&gt;$S$2,$E148*#REF!/1000&lt;-$S$2)),$E148*#REF!/1000,""))</f>
        <v>#REF!</v>
      </c>
      <c r="AO148" s="109" t="e">
        <f>IF(AND($D148&gt;$D$2/6,$E148&gt;$D$2),$E148*#REF!,"")</f>
        <v>#REF!</v>
      </c>
      <c r="AP148" s="109" t="e">
        <f>IF(AND($D148&gt;$D$2/6,$E148&gt;$D$2),$E148*#REF!,"")</f>
        <v>#REF!</v>
      </c>
      <c r="AQ148" s="109" t="e">
        <f>IF(AND($D148&gt;$D$2/6,$E148&gt;$D$2),$E148*#REF!,"")</f>
        <v>#REF!</v>
      </c>
      <c r="AR148" s="109" t="e">
        <f>IF(AND($D148&gt;$D$2/6,$E148&gt;$D$2),$E148*#REF!,"")</f>
        <v>#REF!</v>
      </c>
      <c r="AS148" s="109" t="e">
        <f>IF(AND($D148&gt;$D$2/6,$E148&gt;$D$2),$E148*#REF!,"")</f>
        <v>#REF!</v>
      </c>
      <c r="AT148" s="109" t="e">
        <f>IF(AND($D148&gt;$D$2/6,$E148&gt;$D$2),$E148*#REF!,"")</f>
        <v>#REF!</v>
      </c>
      <c r="AU148" s="109" t="e">
        <f>IF(AND($D148&gt;$D$2/6,$E148&gt;$D$2),$E148*#REF!,"")</f>
        <v>#REF!</v>
      </c>
      <c r="AV148" s="109" t="e">
        <f>IF(AND($D148&gt;$D$2/6,$E148&gt;$D$2),$E148*#REF!,"")</f>
        <v>#REF!</v>
      </c>
      <c r="AW148" s="109" t="e">
        <f>IF(AND($D148&gt;$D$2/6,$E148&gt;$D$2),$E148*#REF!,"")</f>
        <v>#REF!</v>
      </c>
      <c r="AX148" s="109" t="e">
        <f>IF(AND($D148&gt;$D$2/6,$E148&gt;$D$2),$E148*#REF!,"")</f>
        <v>#REF!</v>
      </c>
      <c r="AY148" s="6"/>
    </row>
    <row r="149" spans="1:51" ht="12.75" customHeight="1">
      <c r="A149" s="9" t="s">
        <v>352</v>
      </c>
      <c r="B149" s="17" t="s">
        <v>335</v>
      </c>
      <c r="C149" s="18" t="s">
        <v>141</v>
      </c>
      <c r="D149" s="131" t="e">
        <f>#REF!</f>
        <v>#REF!</v>
      </c>
      <c r="E149" s="10" t="e">
        <f>#REF!</f>
        <v>#REF!</v>
      </c>
      <c r="F149" s="11"/>
      <c r="G149" s="134" t="e">
        <f>IF(AND($D149&gt;$D$2/6,$E149&gt;$D$2),SUM(#REF!)*#REF!,"")</f>
        <v>#REF!</v>
      </c>
      <c r="H149" s="109" t="e">
        <f>IF(AND($D149&gt;$D$2/6,$E149&gt;$D$2,$S$3&lt;&gt;""),IF($E149*#REF!&gt;0,$E149*#REF!,""),IF(AND($D149&gt;$D$2/6,$E149&gt;$D$2),$E149*#REF!,""))</f>
        <v>#REF!</v>
      </c>
      <c r="I149" s="16"/>
      <c r="J149" s="134" t="e">
        <f>IF(AND($D149&gt;$D$2/6,$E149&gt;$D$2),$E149*#REF!,"")</f>
        <v>#REF!</v>
      </c>
      <c r="K149" s="135" t="e">
        <f>IF(AND($D149&gt;$D$2/6,$E149&gt;$D$2,OR($E149*#REF!/1000&gt;$S$2,$E149*#REF!/1000&lt;-$S$2)),$E149*#REF!/1000,"")</f>
        <v>#REF!</v>
      </c>
      <c r="L149" s="135"/>
      <c r="M149" s="135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N149" s="135" t="e">
        <f>IF(AND($D149&gt;$D$2/6,$E149&gt;$D$2),SUM(#REF!)*#REF!/1000,"")</f>
        <v>#REF!</v>
      </c>
      <c r="O149" s="138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P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Q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R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S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T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U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V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W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X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Y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Z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A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B149" s="111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C149" s="143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D149" s="140" t="e">
        <f>IF(AND($D149&gt;$D$2/6,$E149&gt;$D$2),$E149*#REF!,"")</f>
        <v>#REF!</v>
      </c>
      <c r="AE149" s="113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F149" s="113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G149" s="113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H149" s="113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I149" s="113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J149" s="113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K149" s="113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L149" s="113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M149" s="113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N149" s="149" t="e">
        <f>IF($S$3&lt;&gt;"",IF(AND($D149&gt;$D$2/6,$E149&gt;$D$2,$E149*#REF!/1000&gt;$S$2),$E149*#REF!/1000,""),IF(AND($D149&gt;$D$2/6,$E149&gt;$D$2,OR($E149*#REF!/1000&gt;$S$2,$E149*#REF!/1000&lt;-$S$2)),$E149*#REF!/1000,""))</f>
        <v>#REF!</v>
      </c>
      <c r="AO149" s="109" t="e">
        <f>IF(AND($D149&gt;$D$2/6,$E149&gt;$D$2),$E149*#REF!,"")</f>
        <v>#REF!</v>
      </c>
      <c r="AP149" s="109" t="e">
        <f>IF(AND($D149&gt;$D$2/6,$E149&gt;$D$2),$E149*#REF!,"")</f>
        <v>#REF!</v>
      </c>
      <c r="AQ149" s="109" t="e">
        <f>IF(AND($D149&gt;$D$2/6,$E149&gt;$D$2),$E149*#REF!,"")</f>
        <v>#REF!</v>
      </c>
      <c r="AR149" s="109" t="e">
        <f>IF(AND($D149&gt;$D$2/6,$E149&gt;$D$2),$E149*#REF!,"")</f>
        <v>#REF!</v>
      </c>
      <c r="AS149" s="109" t="e">
        <f>IF(AND($D149&gt;$D$2/6,$E149&gt;$D$2),$E149*#REF!,"")</f>
        <v>#REF!</v>
      </c>
      <c r="AT149" s="109" t="e">
        <f>IF(AND($D149&gt;$D$2/6,$E149&gt;$D$2),$E149*#REF!,"")</f>
        <v>#REF!</v>
      </c>
      <c r="AU149" s="109" t="e">
        <f>IF(AND($D149&gt;$D$2/6,$E149&gt;$D$2),$E149*#REF!,"")</f>
        <v>#REF!</v>
      </c>
      <c r="AV149" s="109" t="e">
        <f>IF(AND($D149&gt;$D$2/6,$E149&gt;$D$2),$E149*#REF!,"")</f>
        <v>#REF!</v>
      </c>
      <c r="AW149" s="109" t="e">
        <f>IF(AND($D149&gt;$D$2/6,$E149&gt;$D$2),$E149*#REF!,"")</f>
        <v>#REF!</v>
      </c>
      <c r="AX149" s="109" t="e">
        <f>IF(AND($D149&gt;$D$2/6,$E149&gt;$D$2),$E149*#REF!,"")</f>
        <v>#REF!</v>
      </c>
      <c r="AY149" s="6"/>
    </row>
    <row r="150" spans="1:51" ht="12.75" customHeight="1">
      <c r="A150" s="9" t="s">
        <v>352</v>
      </c>
      <c r="B150" s="17" t="s">
        <v>335</v>
      </c>
      <c r="C150" s="18" t="s">
        <v>142</v>
      </c>
      <c r="D150" s="131" t="e">
        <f>#REF!</f>
        <v>#REF!</v>
      </c>
      <c r="E150" s="10" t="e">
        <f>#REF!</f>
        <v>#REF!</v>
      </c>
      <c r="F150" s="11"/>
      <c r="G150" s="134" t="e">
        <f>IF(AND($D150&gt;$D$2/6,$E150&gt;$D$2),SUM(#REF!)*#REF!,"")</f>
        <v>#REF!</v>
      </c>
      <c r="H150" s="109" t="e">
        <f>IF(AND($D150&gt;$D$2/6,$E150&gt;$D$2,$S$3&lt;&gt;""),IF($E150*#REF!&gt;0,$E150*#REF!,""),IF(AND($D150&gt;$D$2/6,$E150&gt;$D$2),$E150*#REF!,""))</f>
        <v>#REF!</v>
      </c>
      <c r="I150" s="16"/>
      <c r="J150" s="134" t="e">
        <f>IF(AND($D150&gt;$D$2/6,$E150&gt;$D$2),$E150*#REF!,"")</f>
        <v>#REF!</v>
      </c>
      <c r="K150" s="135" t="e">
        <f>IF(AND($D150&gt;$D$2/6,$E150&gt;$D$2,OR($E150*#REF!/1000&gt;$S$2,$E150*#REF!/1000&lt;-$S$2)),$E150*#REF!/1000,"")</f>
        <v>#REF!</v>
      </c>
      <c r="L150" s="135"/>
      <c r="M150" s="135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N150" s="135" t="e">
        <f>IF(AND($D150&gt;$D$2/6,$E150&gt;$D$2),SUM(#REF!)*#REF!/1000,"")</f>
        <v>#REF!</v>
      </c>
      <c r="O150" s="138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P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Q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R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S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T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U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V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W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X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Y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Z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A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B150" s="111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C150" s="143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D150" s="140" t="e">
        <f>IF(AND($D150&gt;$D$2/6,$E150&gt;$D$2),$E150*#REF!,"")</f>
        <v>#REF!</v>
      </c>
      <c r="AE150" s="113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F150" s="113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G150" s="113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H150" s="113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I150" s="113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J150" s="113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K150" s="113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L150" s="113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M150" s="113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N150" s="149" t="e">
        <f>IF($S$3&lt;&gt;"",IF(AND($D150&gt;$D$2/6,$E150&gt;$D$2,$E150*#REF!/1000&gt;$S$2),$E150*#REF!/1000,""),IF(AND($D150&gt;$D$2/6,$E150&gt;$D$2,OR($E150*#REF!/1000&gt;$S$2,$E150*#REF!/1000&lt;-$S$2)),$E150*#REF!/1000,""))</f>
        <v>#REF!</v>
      </c>
      <c r="AO150" s="109" t="e">
        <f>IF(AND($D150&gt;$D$2/6,$E150&gt;$D$2),$E150*#REF!,"")</f>
        <v>#REF!</v>
      </c>
      <c r="AP150" s="109" t="e">
        <f>IF(AND($D150&gt;$D$2/6,$E150&gt;$D$2),$E150*#REF!,"")</f>
        <v>#REF!</v>
      </c>
      <c r="AQ150" s="109" t="e">
        <f>IF(AND($D150&gt;$D$2/6,$E150&gt;$D$2),$E150*#REF!,"")</f>
        <v>#REF!</v>
      </c>
      <c r="AR150" s="109" t="e">
        <f>IF(AND($D150&gt;$D$2/6,$E150&gt;$D$2),$E150*#REF!,"")</f>
        <v>#REF!</v>
      </c>
      <c r="AS150" s="109" t="e">
        <f>IF(AND($D150&gt;$D$2/6,$E150&gt;$D$2),$E150*#REF!,"")</f>
        <v>#REF!</v>
      </c>
      <c r="AT150" s="109" t="e">
        <f>IF(AND($D150&gt;$D$2/6,$E150&gt;$D$2),$E150*#REF!,"")</f>
        <v>#REF!</v>
      </c>
      <c r="AU150" s="109" t="e">
        <f>IF(AND($D150&gt;$D$2/6,$E150&gt;$D$2),$E150*#REF!,"")</f>
        <v>#REF!</v>
      </c>
      <c r="AV150" s="109" t="e">
        <f>IF(AND($D150&gt;$D$2/6,$E150&gt;$D$2),$E150*#REF!,"")</f>
        <v>#REF!</v>
      </c>
      <c r="AW150" s="109" t="e">
        <f>IF(AND($D150&gt;$D$2/6,$E150&gt;$D$2),$E150*#REF!,"")</f>
        <v>#REF!</v>
      </c>
      <c r="AX150" s="109" t="e">
        <f>IF(AND($D150&gt;$D$2/6,$E150&gt;$D$2),$E150*#REF!,"")</f>
        <v>#REF!</v>
      </c>
      <c r="AY150" s="6"/>
    </row>
    <row r="151" spans="1:51" ht="12.75" customHeight="1">
      <c r="A151" s="9" t="s">
        <v>352</v>
      </c>
      <c r="B151" s="17" t="s">
        <v>335</v>
      </c>
      <c r="C151" s="18" t="s">
        <v>143</v>
      </c>
      <c r="D151" s="131" t="e">
        <f>#REF!</f>
        <v>#REF!</v>
      </c>
      <c r="E151" s="10" t="e">
        <f>#REF!</f>
        <v>#REF!</v>
      </c>
      <c r="F151" s="11"/>
      <c r="G151" s="134" t="e">
        <f>IF(AND($D151&gt;$D$2/6,$E151&gt;$D$2),SUM(#REF!)*#REF!,"")</f>
        <v>#REF!</v>
      </c>
      <c r="H151" s="109" t="e">
        <f>IF(AND($D151&gt;$D$2/6,$E151&gt;$D$2,$S$3&lt;&gt;""),IF($E151*#REF!&gt;0,$E151*#REF!,""),IF(AND($D151&gt;$D$2/6,$E151&gt;$D$2),$E151*#REF!,""))</f>
        <v>#REF!</v>
      </c>
      <c r="I151" s="16"/>
      <c r="J151" s="134" t="e">
        <f>IF(AND($D151&gt;$D$2/6,$E151&gt;$D$2),$E151*#REF!,"")</f>
        <v>#REF!</v>
      </c>
      <c r="K151" s="135" t="e">
        <f>IF(AND($D151&gt;$D$2/6,$E151&gt;$D$2,OR($E151*#REF!/1000&gt;$S$2,$E151*#REF!/1000&lt;-$S$2)),$E151*#REF!/1000,"")</f>
        <v>#REF!</v>
      </c>
      <c r="L151" s="135"/>
      <c r="M151" s="135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N151" s="135" t="e">
        <f>IF(AND($D151&gt;$D$2/6,$E151&gt;$D$2),SUM(#REF!)*#REF!/1000,"")</f>
        <v>#REF!</v>
      </c>
      <c r="O151" s="138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P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Q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R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S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T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U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V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W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X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Y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Z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A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B151" s="111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C151" s="143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D151" s="140" t="e">
        <f>IF(AND($D151&gt;$D$2/6,$E151&gt;$D$2),$E151*#REF!,"")</f>
        <v>#REF!</v>
      </c>
      <c r="AE151" s="113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F151" s="113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G151" s="113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H151" s="113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I151" s="113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J151" s="113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K151" s="113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L151" s="113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M151" s="113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N151" s="149" t="e">
        <f>IF($S$3&lt;&gt;"",IF(AND($D151&gt;$D$2/6,$E151&gt;$D$2,$E151*#REF!/1000&gt;$S$2),$E151*#REF!/1000,""),IF(AND($D151&gt;$D$2/6,$E151&gt;$D$2,OR($E151*#REF!/1000&gt;$S$2,$E151*#REF!/1000&lt;-$S$2)),$E151*#REF!/1000,""))</f>
        <v>#REF!</v>
      </c>
      <c r="AO151" s="109" t="e">
        <f>IF(AND($D151&gt;$D$2/6,$E151&gt;$D$2),$E151*#REF!,"")</f>
        <v>#REF!</v>
      </c>
      <c r="AP151" s="109" t="e">
        <f>IF(AND($D151&gt;$D$2/6,$E151&gt;$D$2),$E151*#REF!,"")</f>
        <v>#REF!</v>
      </c>
      <c r="AQ151" s="109" t="e">
        <f>IF(AND($D151&gt;$D$2/6,$E151&gt;$D$2),$E151*#REF!,"")</f>
        <v>#REF!</v>
      </c>
      <c r="AR151" s="109" t="e">
        <f>IF(AND($D151&gt;$D$2/6,$E151&gt;$D$2),$E151*#REF!,"")</f>
        <v>#REF!</v>
      </c>
      <c r="AS151" s="109" t="e">
        <f>IF(AND($D151&gt;$D$2/6,$E151&gt;$D$2),$E151*#REF!,"")</f>
        <v>#REF!</v>
      </c>
      <c r="AT151" s="109" t="e">
        <f>IF(AND($D151&gt;$D$2/6,$E151&gt;$D$2),$E151*#REF!,"")</f>
        <v>#REF!</v>
      </c>
      <c r="AU151" s="109" t="e">
        <f>IF(AND($D151&gt;$D$2/6,$E151&gt;$D$2),$E151*#REF!,"")</f>
        <v>#REF!</v>
      </c>
      <c r="AV151" s="109" t="e">
        <f>IF(AND($D151&gt;$D$2/6,$E151&gt;$D$2),$E151*#REF!,"")</f>
        <v>#REF!</v>
      </c>
      <c r="AW151" s="109" t="e">
        <f>IF(AND($D151&gt;$D$2/6,$E151&gt;$D$2),$E151*#REF!,"")</f>
        <v>#REF!</v>
      </c>
      <c r="AX151" s="109" t="e">
        <f>IF(AND($D151&gt;$D$2/6,$E151&gt;$D$2),$E151*#REF!,"")</f>
        <v>#REF!</v>
      </c>
      <c r="AY151" s="6"/>
    </row>
    <row r="152" spans="1:51" ht="12.75" customHeight="1">
      <c r="A152" s="9" t="s">
        <v>353</v>
      </c>
      <c r="B152" s="17" t="s">
        <v>334</v>
      </c>
      <c r="C152" s="18" t="s">
        <v>144</v>
      </c>
      <c r="D152" s="131" t="e">
        <f>#REF!</f>
        <v>#REF!</v>
      </c>
      <c r="E152" s="10" t="e">
        <f>#REF!</f>
        <v>#REF!</v>
      </c>
      <c r="F152" s="11"/>
      <c r="G152" s="134" t="e">
        <f>IF(AND($D152&gt;$D$2/6,$E152&gt;$D$2),SUM(#REF!)*#REF!,"")</f>
        <v>#REF!</v>
      </c>
      <c r="H152" s="109" t="e">
        <f>IF(AND($D152&gt;$D$2/6,$E152&gt;$D$2,$S$3&lt;&gt;""),IF($E152*#REF!&gt;0,$E152*#REF!,""),IF(AND($D152&gt;$D$2/6,$E152&gt;$D$2),$E152*#REF!,""))</f>
        <v>#REF!</v>
      </c>
      <c r="I152" s="16"/>
      <c r="J152" s="134" t="e">
        <f>IF(AND($D152&gt;$D$2/6,$E152&gt;$D$2),$E152*#REF!,"")</f>
        <v>#REF!</v>
      </c>
      <c r="K152" s="135" t="e">
        <f>IF(AND($D152&gt;$D$2/6,$E152&gt;$D$2,OR($E152*#REF!/1000&gt;$S$2,$E152*#REF!/1000&lt;-$S$2)),$E152*#REF!/1000,"")</f>
        <v>#REF!</v>
      </c>
      <c r="L152" s="135"/>
      <c r="M152" s="135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N152" s="135" t="e">
        <f>IF(AND($D152&gt;$D$2/6,$E152&gt;$D$2),SUM(#REF!)*#REF!/1000,"")</f>
        <v>#REF!</v>
      </c>
      <c r="O152" s="138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P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Q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R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S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T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U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V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W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X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Y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Z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A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B152" s="111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C152" s="143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D152" s="140" t="e">
        <f>IF(AND($D152&gt;$D$2/6,$E152&gt;$D$2),$E152*#REF!,"")</f>
        <v>#REF!</v>
      </c>
      <c r="AE152" s="113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F152" s="113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G152" s="113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H152" s="113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I152" s="113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J152" s="113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K152" s="113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L152" s="113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M152" s="113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N152" s="149" t="e">
        <f>IF($S$3&lt;&gt;"",IF(AND($D152&gt;$D$2/6,$E152&gt;$D$2,$E152*#REF!/1000&gt;$S$2),$E152*#REF!/1000,""),IF(AND($D152&gt;$D$2/6,$E152&gt;$D$2,OR($E152*#REF!/1000&gt;$S$2,$E152*#REF!/1000&lt;-$S$2)),$E152*#REF!/1000,""))</f>
        <v>#REF!</v>
      </c>
      <c r="AO152" s="109" t="e">
        <f>IF(AND($D152&gt;$D$2/6,$E152&gt;$D$2),$E152*#REF!,"")</f>
        <v>#REF!</v>
      </c>
      <c r="AP152" s="109" t="e">
        <f>IF(AND($D152&gt;$D$2/6,$E152&gt;$D$2),$E152*#REF!,"")</f>
        <v>#REF!</v>
      </c>
      <c r="AQ152" s="109" t="e">
        <f>IF(AND($D152&gt;$D$2/6,$E152&gt;$D$2),$E152*#REF!,"")</f>
        <v>#REF!</v>
      </c>
      <c r="AR152" s="109" t="e">
        <f>IF(AND($D152&gt;$D$2/6,$E152&gt;$D$2),$E152*#REF!,"")</f>
        <v>#REF!</v>
      </c>
      <c r="AS152" s="109" t="e">
        <f>IF(AND($D152&gt;$D$2/6,$E152&gt;$D$2),$E152*#REF!,"")</f>
        <v>#REF!</v>
      </c>
      <c r="AT152" s="109" t="e">
        <f>IF(AND($D152&gt;$D$2/6,$E152&gt;$D$2),$E152*#REF!,"")</f>
        <v>#REF!</v>
      </c>
      <c r="AU152" s="109" t="e">
        <f>IF(AND($D152&gt;$D$2/6,$E152&gt;$D$2),$E152*#REF!,"")</f>
        <v>#REF!</v>
      </c>
      <c r="AV152" s="109" t="e">
        <f>IF(AND($D152&gt;$D$2/6,$E152&gt;$D$2),$E152*#REF!,"")</f>
        <v>#REF!</v>
      </c>
      <c r="AW152" s="109" t="e">
        <f>IF(AND($D152&gt;$D$2/6,$E152&gt;$D$2),$E152*#REF!,"")</f>
        <v>#REF!</v>
      </c>
      <c r="AX152" s="109" t="e">
        <f>IF(AND($D152&gt;$D$2/6,$E152&gt;$D$2),$E152*#REF!,"")</f>
        <v>#REF!</v>
      </c>
      <c r="AY152" s="6"/>
    </row>
    <row r="153" spans="1:51" ht="12.75" customHeight="1">
      <c r="A153" s="9" t="s">
        <v>353</v>
      </c>
      <c r="B153" s="17" t="s">
        <v>334</v>
      </c>
      <c r="C153" s="18" t="s">
        <v>145</v>
      </c>
      <c r="D153" s="131" t="e">
        <f>#REF!</f>
        <v>#REF!</v>
      </c>
      <c r="E153" s="10" t="e">
        <f>#REF!</f>
        <v>#REF!</v>
      </c>
      <c r="F153" s="11"/>
      <c r="G153" s="134" t="e">
        <f>IF(AND($D153&gt;$D$2/6,$E153&gt;$D$2),SUM(#REF!)*#REF!,"")</f>
        <v>#REF!</v>
      </c>
      <c r="H153" s="109" t="e">
        <f>IF(AND($D153&gt;$D$2/6,$E153&gt;$D$2,$S$3&lt;&gt;""),IF($E153*#REF!&gt;0,$E153*#REF!,""),IF(AND($D153&gt;$D$2/6,$E153&gt;$D$2),$E153*#REF!,""))</f>
        <v>#REF!</v>
      </c>
      <c r="I153" s="16"/>
      <c r="J153" s="134" t="e">
        <f>IF(AND($D153&gt;$D$2/6,$E153&gt;$D$2),$E153*#REF!,"")</f>
        <v>#REF!</v>
      </c>
      <c r="K153" s="135" t="e">
        <f>IF(AND($D153&gt;$D$2/6,$E153&gt;$D$2,OR($E153*#REF!/1000&gt;$S$2,$E153*#REF!/1000&lt;-$S$2)),$E153*#REF!/1000,"")</f>
        <v>#REF!</v>
      </c>
      <c r="L153" s="135"/>
      <c r="M153" s="135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N153" s="135" t="e">
        <f>IF(AND($D153&gt;$D$2/6,$E153&gt;$D$2),SUM(#REF!)*#REF!/1000,"")</f>
        <v>#REF!</v>
      </c>
      <c r="O153" s="138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P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Q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R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S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T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U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V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W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X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Y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Z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A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B153" s="111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C153" s="143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D153" s="140" t="e">
        <f>IF(AND($D153&gt;$D$2/6,$E153&gt;$D$2),$E153*#REF!,"")</f>
        <v>#REF!</v>
      </c>
      <c r="AE153" s="113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F153" s="113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G153" s="113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H153" s="113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I153" s="113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J153" s="113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K153" s="113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L153" s="113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M153" s="113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N153" s="149" t="e">
        <f>IF($S$3&lt;&gt;"",IF(AND($D153&gt;$D$2/6,$E153&gt;$D$2,$E153*#REF!/1000&gt;$S$2),$E153*#REF!/1000,""),IF(AND($D153&gt;$D$2/6,$E153&gt;$D$2,OR($E153*#REF!/1000&gt;$S$2,$E153*#REF!/1000&lt;-$S$2)),$E153*#REF!/1000,""))</f>
        <v>#REF!</v>
      </c>
      <c r="AO153" s="109" t="e">
        <f>IF(AND($D153&gt;$D$2/6,$E153&gt;$D$2),$E153*#REF!,"")</f>
        <v>#REF!</v>
      </c>
      <c r="AP153" s="109" t="e">
        <f>IF(AND($D153&gt;$D$2/6,$E153&gt;$D$2),$E153*#REF!,"")</f>
        <v>#REF!</v>
      </c>
      <c r="AQ153" s="109" t="e">
        <f>IF(AND($D153&gt;$D$2/6,$E153&gt;$D$2),$E153*#REF!,"")</f>
        <v>#REF!</v>
      </c>
      <c r="AR153" s="109" t="e">
        <f>IF(AND($D153&gt;$D$2/6,$E153&gt;$D$2),$E153*#REF!,"")</f>
        <v>#REF!</v>
      </c>
      <c r="AS153" s="109" t="e">
        <f>IF(AND($D153&gt;$D$2/6,$E153&gt;$D$2),$E153*#REF!,"")</f>
        <v>#REF!</v>
      </c>
      <c r="AT153" s="109" t="e">
        <f>IF(AND($D153&gt;$D$2/6,$E153&gt;$D$2),$E153*#REF!,"")</f>
        <v>#REF!</v>
      </c>
      <c r="AU153" s="109" t="e">
        <f>IF(AND($D153&gt;$D$2/6,$E153&gt;$D$2),$E153*#REF!,"")</f>
        <v>#REF!</v>
      </c>
      <c r="AV153" s="109" t="e">
        <f>IF(AND($D153&gt;$D$2/6,$E153&gt;$D$2),$E153*#REF!,"")</f>
        <v>#REF!</v>
      </c>
      <c r="AW153" s="109" t="e">
        <f>IF(AND($D153&gt;$D$2/6,$E153&gt;$D$2),$E153*#REF!,"")</f>
        <v>#REF!</v>
      </c>
      <c r="AX153" s="109" t="e">
        <f>IF(AND($D153&gt;$D$2/6,$E153&gt;$D$2),$E153*#REF!,"")</f>
        <v>#REF!</v>
      </c>
      <c r="AY153" s="6"/>
    </row>
    <row r="154" spans="1:51" ht="12.75" customHeight="1">
      <c r="A154" s="9" t="s">
        <v>353</v>
      </c>
      <c r="B154" s="17" t="s">
        <v>334</v>
      </c>
      <c r="C154" s="18" t="s">
        <v>146</v>
      </c>
      <c r="D154" s="131" t="e">
        <f>#REF!</f>
        <v>#REF!</v>
      </c>
      <c r="E154" s="10" t="e">
        <f>#REF!</f>
        <v>#REF!</v>
      </c>
      <c r="F154" s="11"/>
      <c r="G154" s="134" t="e">
        <f>IF(AND($D154&gt;$D$2/6,$E154&gt;$D$2),SUM(#REF!)*#REF!,"")</f>
        <v>#REF!</v>
      </c>
      <c r="H154" s="109" t="e">
        <f>IF(AND($D154&gt;$D$2/6,$E154&gt;$D$2,$S$3&lt;&gt;""),IF($E154*#REF!&gt;0,$E154*#REF!,""),IF(AND($D154&gt;$D$2/6,$E154&gt;$D$2),$E154*#REF!,""))</f>
        <v>#REF!</v>
      </c>
      <c r="I154" s="16"/>
      <c r="J154" s="134" t="e">
        <f>IF(AND($D154&gt;$D$2/6,$E154&gt;$D$2),$E154*#REF!,"")</f>
        <v>#REF!</v>
      </c>
      <c r="K154" s="135" t="e">
        <f>IF(AND($D154&gt;$D$2/6,$E154&gt;$D$2,OR($E154*#REF!/1000&gt;$S$2,$E154*#REF!/1000&lt;-$S$2)),$E154*#REF!/1000,"")</f>
        <v>#REF!</v>
      </c>
      <c r="L154" s="135"/>
      <c r="M154" s="135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N154" s="135" t="e">
        <f>IF(AND($D154&gt;$D$2/6,$E154&gt;$D$2),SUM(#REF!)*#REF!/1000,"")</f>
        <v>#REF!</v>
      </c>
      <c r="O154" s="138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P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Q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R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S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T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U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V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W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X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Y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Z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A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B154" s="111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C154" s="143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D154" s="140" t="e">
        <f>IF(AND($D154&gt;$D$2/6,$E154&gt;$D$2),$E154*#REF!,"")</f>
        <v>#REF!</v>
      </c>
      <c r="AE154" s="113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F154" s="113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G154" s="113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H154" s="113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I154" s="113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J154" s="113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K154" s="113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L154" s="113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M154" s="113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N154" s="149" t="e">
        <f>IF($S$3&lt;&gt;"",IF(AND($D154&gt;$D$2/6,$E154&gt;$D$2,$E154*#REF!/1000&gt;$S$2),$E154*#REF!/1000,""),IF(AND($D154&gt;$D$2/6,$E154&gt;$D$2,OR($E154*#REF!/1000&gt;$S$2,$E154*#REF!/1000&lt;-$S$2)),$E154*#REF!/1000,""))</f>
        <v>#REF!</v>
      </c>
      <c r="AO154" s="109" t="e">
        <f>IF(AND($D154&gt;$D$2/6,$E154&gt;$D$2),$E154*#REF!,"")</f>
        <v>#REF!</v>
      </c>
      <c r="AP154" s="109" t="e">
        <f>IF(AND($D154&gt;$D$2/6,$E154&gt;$D$2),$E154*#REF!,"")</f>
        <v>#REF!</v>
      </c>
      <c r="AQ154" s="109" t="e">
        <f>IF(AND($D154&gt;$D$2/6,$E154&gt;$D$2),$E154*#REF!,"")</f>
        <v>#REF!</v>
      </c>
      <c r="AR154" s="109" t="e">
        <f>IF(AND($D154&gt;$D$2/6,$E154&gt;$D$2),$E154*#REF!,"")</f>
        <v>#REF!</v>
      </c>
      <c r="AS154" s="109" t="e">
        <f>IF(AND($D154&gt;$D$2/6,$E154&gt;$D$2),$E154*#REF!,"")</f>
        <v>#REF!</v>
      </c>
      <c r="AT154" s="109" t="e">
        <f>IF(AND($D154&gt;$D$2/6,$E154&gt;$D$2),$E154*#REF!,"")</f>
        <v>#REF!</v>
      </c>
      <c r="AU154" s="109" t="e">
        <f>IF(AND($D154&gt;$D$2/6,$E154&gt;$D$2),$E154*#REF!,"")</f>
        <v>#REF!</v>
      </c>
      <c r="AV154" s="109" t="e">
        <f>IF(AND($D154&gt;$D$2/6,$E154&gt;$D$2),$E154*#REF!,"")</f>
        <v>#REF!</v>
      </c>
      <c r="AW154" s="109" t="e">
        <f>IF(AND($D154&gt;$D$2/6,$E154&gt;$D$2),$E154*#REF!,"")</f>
        <v>#REF!</v>
      </c>
      <c r="AX154" s="109" t="e">
        <f>IF(AND($D154&gt;$D$2/6,$E154&gt;$D$2),$E154*#REF!,"")</f>
        <v>#REF!</v>
      </c>
      <c r="AY154" s="6"/>
    </row>
    <row r="155" spans="1:51" ht="12.75" customHeight="1">
      <c r="A155" s="9" t="s">
        <v>353</v>
      </c>
      <c r="B155" s="17" t="s">
        <v>334</v>
      </c>
      <c r="C155" s="18" t="s">
        <v>147</v>
      </c>
      <c r="D155" s="131" t="e">
        <f>#REF!</f>
        <v>#REF!</v>
      </c>
      <c r="E155" s="10" t="e">
        <f>#REF!</f>
        <v>#REF!</v>
      </c>
      <c r="F155" s="11"/>
      <c r="G155" s="134" t="e">
        <f>IF(AND($D155&gt;$D$2/6,$E155&gt;$D$2),SUM(#REF!)*#REF!,"")</f>
        <v>#REF!</v>
      </c>
      <c r="H155" s="109" t="e">
        <f>IF(AND($D155&gt;$D$2/6,$E155&gt;$D$2,$S$3&lt;&gt;""),IF($E155*#REF!&gt;0,$E155*#REF!,""),IF(AND($D155&gt;$D$2/6,$E155&gt;$D$2),$E155*#REF!,""))</f>
        <v>#REF!</v>
      </c>
      <c r="I155" s="16"/>
      <c r="J155" s="134" t="e">
        <f>IF(AND($D155&gt;$D$2/6,$E155&gt;$D$2),$E155*#REF!,"")</f>
        <v>#REF!</v>
      </c>
      <c r="K155" s="135" t="e">
        <f>IF(AND($D155&gt;$D$2/6,$E155&gt;$D$2,OR($E155*#REF!/1000&gt;$S$2,$E155*#REF!/1000&lt;-$S$2)),$E155*#REF!/1000,"")</f>
        <v>#REF!</v>
      </c>
      <c r="L155" s="135"/>
      <c r="M155" s="135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N155" s="135" t="e">
        <f>IF(AND($D155&gt;$D$2/6,$E155&gt;$D$2),SUM(#REF!)*#REF!/1000,"")</f>
        <v>#REF!</v>
      </c>
      <c r="O155" s="138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P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Q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R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S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T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U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V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W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X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Y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Z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A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B155" s="111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C155" s="143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D155" s="140" t="e">
        <f>IF(AND($D155&gt;$D$2/6,$E155&gt;$D$2),$E155*#REF!,"")</f>
        <v>#REF!</v>
      </c>
      <c r="AE155" s="113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F155" s="113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G155" s="113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H155" s="113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I155" s="113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J155" s="113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K155" s="113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L155" s="113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M155" s="113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N155" s="149" t="e">
        <f>IF($S$3&lt;&gt;"",IF(AND($D155&gt;$D$2/6,$E155&gt;$D$2,$E155*#REF!/1000&gt;$S$2),$E155*#REF!/1000,""),IF(AND($D155&gt;$D$2/6,$E155&gt;$D$2,OR($E155*#REF!/1000&gt;$S$2,$E155*#REF!/1000&lt;-$S$2)),$E155*#REF!/1000,""))</f>
        <v>#REF!</v>
      </c>
      <c r="AO155" s="109" t="e">
        <f>IF(AND($D155&gt;$D$2/6,$E155&gt;$D$2),$E155*#REF!,"")</f>
        <v>#REF!</v>
      </c>
      <c r="AP155" s="109" t="e">
        <f>IF(AND($D155&gt;$D$2/6,$E155&gt;$D$2),$E155*#REF!,"")</f>
        <v>#REF!</v>
      </c>
      <c r="AQ155" s="109" t="e">
        <f>IF(AND($D155&gt;$D$2/6,$E155&gt;$D$2),$E155*#REF!,"")</f>
        <v>#REF!</v>
      </c>
      <c r="AR155" s="109" t="e">
        <f>IF(AND($D155&gt;$D$2/6,$E155&gt;$D$2),$E155*#REF!,"")</f>
        <v>#REF!</v>
      </c>
      <c r="AS155" s="109" t="e">
        <f>IF(AND($D155&gt;$D$2/6,$E155&gt;$D$2),$E155*#REF!,"")</f>
        <v>#REF!</v>
      </c>
      <c r="AT155" s="109" t="e">
        <f>IF(AND($D155&gt;$D$2/6,$E155&gt;$D$2),$E155*#REF!,"")</f>
        <v>#REF!</v>
      </c>
      <c r="AU155" s="109" t="e">
        <f>IF(AND($D155&gt;$D$2/6,$E155&gt;$D$2),$E155*#REF!,"")</f>
        <v>#REF!</v>
      </c>
      <c r="AV155" s="109" t="e">
        <f>IF(AND($D155&gt;$D$2/6,$E155&gt;$D$2),$E155*#REF!,"")</f>
        <v>#REF!</v>
      </c>
      <c r="AW155" s="109" t="e">
        <f>IF(AND($D155&gt;$D$2/6,$E155&gt;$D$2),$E155*#REF!,"")</f>
        <v>#REF!</v>
      </c>
      <c r="AX155" s="109" t="e">
        <f>IF(AND($D155&gt;$D$2/6,$E155&gt;$D$2),$E155*#REF!,"")</f>
        <v>#REF!</v>
      </c>
      <c r="AY155" s="6"/>
    </row>
    <row r="156" spans="1:51" ht="12.75" customHeight="1">
      <c r="A156" s="9" t="s">
        <v>353</v>
      </c>
      <c r="B156" s="17" t="s">
        <v>334</v>
      </c>
      <c r="C156" s="18" t="s">
        <v>148</v>
      </c>
      <c r="D156" s="131" t="e">
        <f>#REF!</f>
        <v>#REF!</v>
      </c>
      <c r="E156" s="10" t="e">
        <f>#REF!</f>
        <v>#REF!</v>
      </c>
      <c r="F156" s="11"/>
      <c r="G156" s="134" t="e">
        <f>IF(AND($D156&gt;$D$2/6,$E156&gt;$D$2),SUM(#REF!)*#REF!,"")</f>
        <v>#REF!</v>
      </c>
      <c r="H156" s="109" t="e">
        <f>IF(AND($D156&gt;$D$2/6,$E156&gt;$D$2,$S$3&lt;&gt;""),IF($E156*#REF!&gt;0,$E156*#REF!,""),IF(AND($D156&gt;$D$2/6,$E156&gt;$D$2),$E156*#REF!,""))</f>
        <v>#REF!</v>
      </c>
      <c r="I156" s="16"/>
      <c r="J156" s="134" t="e">
        <f>IF(AND($D156&gt;$D$2/6,$E156&gt;$D$2),$E156*#REF!,"")</f>
        <v>#REF!</v>
      </c>
      <c r="K156" s="135" t="e">
        <f>IF(AND($D156&gt;$D$2/6,$E156&gt;$D$2,OR($E156*#REF!/1000&gt;$S$2,$E156*#REF!/1000&lt;-$S$2)),$E156*#REF!/1000,"")</f>
        <v>#REF!</v>
      </c>
      <c r="L156" s="135"/>
      <c r="M156" s="135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N156" s="135" t="e">
        <f>IF(AND($D156&gt;$D$2/6,$E156&gt;$D$2),SUM(#REF!)*#REF!/1000,"")</f>
        <v>#REF!</v>
      </c>
      <c r="O156" s="138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P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Q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R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S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T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U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V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W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X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Y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Z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A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B156" s="111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C156" s="143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D156" s="140" t="e">
        <f>IF(AND($D156&gt;$D$2/6,$E156&gt;$D$2),$E156*#REF!,"")</f>
        <v>#REF!</v>
      </c>
      <c r="AE156" s="113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F156" s="113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G156" s="113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H156" s="113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I156" s="113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J156" s="113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K156" s="113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L156" s="113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M156" s="113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N156" s="149" t="e">
        <f>IF($S$3&lt;&gt;"",IF(AND($D156&gt;$D$2/6,$E156&gt;$D$2,$E156*#REF!/1000&gt;$S$2),$E156*#REF!/1000,""),IF(AND($D156&gt;$D$2/6,$E156&gt;$D$2,OR($E156*#REF!/1000&gt;$S$2,$E156*#REF!/1000&lt;-$S$2)),$E156*#REF!/1000,""))</f>
        <v>#REF!</v>
      </c>
      <c r="AO156" s="109" t="e">
        <f>IF(AND($D156&gt;$D$2/6,$E156&gt;$D$2),$E156*#REF!,"")</f>
        <v>#REF!</v>
      </c>
      <c r="AP156" s="109" t="e">
        <f>IF(AND($D156&gt;$D$2/6,$E156&gt;$D$2),$E156*#REF!,"")</f>
        <v>#REF!</v>
      </c>
      <c r="AQ156" s="109" t="e">
        <f>IF(AND($D156&gt;$D$2/6,$E156&gt;$D$2),$E156*#REF!,"")</f>
        <v>#REF!</v>
      </c>
      <c r="AR156" s="109" t="e">
        <f>IF(AND($D156&gt;$D$2/6,$E156&gt;$D$2),$E156*#REF!,"")</f>
        <v>#REF!</v>
      </c>
      <c r="AS156" s="109" t="e">
        <f>IF(AND($D156&gt;$D$2/6,$E156&gt;$D$2),$E156*#REF!,"")</f>
        <v>#REF!</v>
      </c>
      <c r="AT156" s="109" t="e">
        <f>IF(AND($D156&gt;$D$2/6,$E156&gt;$D$2),$E156*#REF!,"")</f>
        <v>#REF!</v>
      </c>
      <c r="AU156" s="109" t="e">
        <f>IF(AND($D156&gt;$D$2/6,$E156&gt;$D$2),$E156*#REF!,"")</f>
        <v>#REF!</v>
      </c>
      <c r="AV156" s="109" t="e">
        <f>IF(AND($D156&gt;$D$2/6,$E156&gt;$D$2),$E156*#REF!,"")</f>
        <v>#REF!</v>
      </c>
      <c r="AW156" s="109" t="e">
        <f>IF(AND($D156&gt;$D$2/6,$E156&gt;$D$2),$E156*#REF!,"")</f>
        <v>#REF!</v>
      </c>
      <c r="AX156" s="109" t="e">
        <f>IF(AND($D156&gt;$D$2/6,$E156&gt;$D$2),$E156*#REF!,"")</f>
        <v>#REF!</v>
      </c>
      <c r="AY156" s="6"/>
    </row>
    <row r="157" spans="1:51" ht="12.75" customHeight="1">
      <c r="A157" s="9" t="s">
        <v>353</v>
      </c>
      <c r="B157" s="17" t="s">
        <v>335</v>
      </c>
      <c r="C157" s="18" t="s">
        <v>149</v>
      </c>
      <c r="D157" s="131" t="e">
        <f>#REF!</f>
        <v>#REF!</v>
      </c>
      <c r="E157" s="10" t="e">
        <f>#REF!</f>
        <v>#REF!</v>
      </c>
      <c r="F157" s="11"/>
      <c r="G157" s="134" t="e">
        <f>IF(AND($D157&gt;$D$2/6,$E157&gt;$D$2),SUM(#REF!)*#REF!,"")</f>
        <v>#REF!</v>
      </c>
      <c r="H157" s="109" t="e">
        <f>IF(AND($D157&gt;$D$2/6,$E157&gt;$D$2,$S$3&lt;&gt;""),IF($E157*#REF!&gt;0,$E157*#REF!,""),IF(AND($D157&gt;$D$2/6,$E157&gt;$D$2),$E157*#REF!,""))</f>
        <v>#REF!</v>
      </c>
      <c r="I157" s="16"/>
      <c r="J157" s="134" t="e">
        <f>IF(AND($D157&gt;$D$2/6,$E157&gt;$D$2),$E157*#REF!,"")</f>
        <v>#REF!</v>
      </c>
      <c r="K157" s="135" t="e">
        <f>IF(AND($D157&gt;$D$2/6,$E157&gt;$D$2,OR($E157*#REF!/1000&gt;$S$2,$E157*#REF!/1000&lt;-$S$2)),$E157*#REF!/1000,"")</f>
        <v>#REF!</v>
      </c>
      <c r="L157" s="135"/>
      <c r="M157" s="135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N157" s="135" t="e">
        <f>IF(AND($D157&gt;$D$2/6,$E157&gt;$D$2),SUM(#REF!)*#REF!/1000,"")</f>
        <v>#REF!</v>
      </c>
      <c r="O157" s="138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P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Q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R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S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T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U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V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W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X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Y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Z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A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B157" s="111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C157" s="143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D157" s="140" t="e">
        <f>IF(AND($D157&gt;$D$2/6,$E157&gt;$D$2),$E157*#REF!,"")</f>
        <v>#REF!</v>
      </c>
      <c r="AE157" s="113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F157" s="113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G157" s="113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H157" s="113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I157" s="113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J157" s="113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K157" s="113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L157" s="113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M157" s="113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N157" s="149" t="e">
        <f>IF($S$3&lt;&gt;"",IF(AND($D157&gt;$D$2/6,$E157&gt;$D$2,$E157*#REF!/1000&gt;$S$2),$E157*#REF!/1000,""),IF(AND($D157&gt;$D$2/6,$E157&gt;$D$2,OR($E157*#REF!/1000&gt;$S$2,$E157*#REF!/1000&lt;-$S$2)),$E157*#REF!/1000,""))</f>
        <v>#REF!</v>
      </c>
      <c r="AO157" s="109" t="e">
        <f>IF(AND($D157&gt;$D$2/6,$E157&gt;$D$2),$E157*#REF!,"")</f>
        <v>#REF!</v>
      </c>
      <c r="AP157" s="109" t="e">
        <f>IF(AND($D157&gt;$D$2/6,$E157&gt;$D$2),$E157*#REF!,"")</f>
        <v>#REF!</v>
      </c>
      <c r="AQ157" s="109" t="e">
        <f>IF(AND($D157&gt;$D$2/6,$E157&gt;$D$2),$E157*#REF!,"")</f>
        <v>#REF!</v>
      </c>
      <c r="AR157" s="109" t="e">
        <f>IF(AND($D157&gt;$D$2/6,$E157&gt;$D$2),$E157*#REF!,"")</f>
        <v>#REF!</v>
      </c>
      <c r="AS157" s="109" t="e">
        <f>IF(AND($D157&gt;$D$2/6,$E157&gt;$D$2),$E157*#REF!,"")</f>
        <v>#REF!</v>
      </c>
      <c r="AT157" s="109" t="e">
        <f>IF(AND($D157&gt;$D$2/6,$E157&gt;$D$2),$E157*#REF!,"")</f>
        <v>#REF!</v>
      </c>
      <c r="AU157" s="109" t="e">
        <f>IF(AND($D157&gt;$D$2/6,$E157&gt;$D$2),$E157*#REF!,"")</f>
        <v>#REF!</v>
      </c>
      <c r="AV157" s="109" t="e">
        <f>IF(AND($D157&gt;$D$2/6,$E157&gt;$D$2),$E157*#REF!,"")</f>
        <v>#REF!</v>
      </c>
      <c r="AW157" s="109" t="e">
        <f>IF(AND($D157&gt;$D$2/6,$E157&gt;$D$2),$E157*#REF!,"")</f>
        <v>#REF!</v>
      </c>
      <c r="AX157" s="109" t="e">
        <f>IF(AND($D157&gt;$D$2/6,$E157&gt;$D$2),$E157*#REF!,"")</f>
        <v>#REF!</v>
      </c>
      <c r="AY157" s="6"/>
    </row>
    <row r="158" spans="1:51" ht="12.75" customHeight="1">
      <c r="A158" s="9" t="s">
        <v>353</v>
      </c>
      <c r="B158" s="17" t="s">
        <v>335</v>
      </c>
      <c r="C158" s="18" t="s">
        <v>150</v>
      </c>
      <c r="D158" s="131" t="e">
        <f>#REF!</f>
        <v>#REF!</v>
      </c>
      <c r="E158" s="10" t="e">
        <f>#REF!</f>
        <v>#REF!</v>
      </c>
      <c r="F158" s="11"/>
      <c r="G158" s="134" t="e">
        <f>IF(AND($D158&gt;$D$2/6,$E158&gt;$D$2),SUM(#REF!)*#REF!,"")</f>
        <v>#REF!</v>
      </c>
      <c r="H158" s="109" t="e">
        <f>IF(AND($D158&gt;$D$2/6,$E158&gt;$D$2,$S$3&lt;&gt;""),IF($E158*#REF!&gt;0,$E158*#REF!,""),IF(AND($D158&gt;$D$2/6,$E158&gt;$D$2),$E158*#REF!,""))</f>
        <v>#REF!</v>
      </c>
      <c r="I158" s="16"/>
      <c r="J158" s="134" t="e">
        <f>IF(AND($D158&gt;$D$2/6,$E158&gt;$D$2),$E158*#REF!,"")</f>
        <v>#REF!</v>
      </c>
      <c r="K158" s="135" t="e">
        <f>IF(AND($D158&gt;$D$2/6,$E158&gt;$D$2,OR($E158*#REF!/1000&gt;$S$2,$E158*#REF!/1000&lt;-$S$2)),$E158*#REF!/1000,"")</f>
        <v>#REF!</v>
      </c>
      <c r="L158" s="135"/>
      <c r="M158" s="135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N158" s="135" t="e">
        <f>IF(AND($D158&gt;$D$2/6,$E158&gt;$D$2),SUM(#REF!)*#REF!/1000,"")</f>
        <v>#REF!</v>
      </c>
      <c r="O158" s="138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P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Q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R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S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T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U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V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W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X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Y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Z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A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B158" s="111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C158" s="143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D158" s="140" t="e">
        <f>IF(AND($D158&gt;$D$2/6,$E158&gt;$D$2),$E158*#REF!,"")</f>
        <v>#REF!</v>
      </c>
      <c r="AE158" s="113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F158" s="113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G158" s="113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H158" s="113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I158" s="113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J158" s="113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K158" s="113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L158" s="113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M158" s="113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N158" s="149" t="e">
        <f>IF($S$3&lt;&gt;"",IF(AND($D158&gt;$D$2/6,$E158&gt;$D$2,$E158*#REF!/1000&gt;$S$2),$E158*#REF!/1000,""),IF(AND($D158&gt;$D$2/6,$E158&gt;$D$2,OR($E158*#REF!/1000&gt;$S$2,$E158*#REF!/1000&lt;-$S$2)),$E158*#REF!/1000,""))</f>
        <v>#REF!</v>
      </c>
      <c r="AO158" s="109" t="e">
        <f>IF(AND($D158&gt;$D$2/6,$E158&gt;$D$2),$E158*#REF!,"")</f>
        <v>#REF!</v>
      </c>
      <c r="AP158" s="109" t="e">
        <f>IF(AND($D158&gt;$D$2/6,$E158&gt;$D$2),$E158*#REF!,"")</f>
        <v>#REF!</v>
      </c>
      <c r="AQ158" s="109" t="e">
        <f>IF(AND($D158&gt;$D$2/6,$E158&gt;$D$2),$E158*#REF!,"")</f>
        <v>#REF!</v>
      </c>
      <c r="AR158" s="109" t="e">
        <f>IF(AND($D158&gt;$D$2/6,$E158&gt;$D$2),$E158*#REF!,"")</f>
        <v>#REF!</v>
      </c>
      <c r="AS158" s="109" t="e">
        <f>IF(AND($D158&gt;$D$2/6,$E158&gt;$D$2),$E158*#REF!,"")</f>
        <v>#REF!</v>
      </c>
      <c r="AT158" s="109" t="e">
        <f>IF(AND($D158&gt;$D$2/6,$E158&gt;$D$2),$E158*#REF!,"")</f>
        <v>#REF!</v>
      </c>
      <c r="AU158" s="109" t="e">
        <f>IF(AND($D158&gt;$D$2/6,$E158&gt;$D$2),$E158*#REF!,"")</f>
        <v>#REF!</v>
      </c>
      <c r="AV158" s="109" t="e">
        <f>IF(AND($D158&gt;$D$2/6,$E158&gt;$D$2),$E158*#REF!,"")</f>
        <v>#REF!</v>
      </c>
      <c r="AW158" s="109" t="e">
        <f>IF(AND($D158&gt;$D$2/6,$E158&gt;$D$2),$E158*#REF!,"")</f>
        <v>#REF!</v>
      </c>
      <c r="AX158" s="109" t="e">
        <f>IF(AND($D158&gt;$D$2/6,$E158&gt;$D$2),$E158*#REF!,"")</f>
        <v>#REF!</v>
      </c>
      <c r="AY158" s="6"/>
    </row>
    <row r="159" spans="1:51" ht="12.75" customHeight="1">
      <c r="A159" s="9" t="s">
        <v>353</v>
      </c>
      <c r="B159" s="17" t="s">
        <v>335</v>
      </c>
      <c r="C159" s="18" t="s">
        <v>151</v>
      </c>
      <c r="D159" s="131" t="e">
        <f>#REF!</f>
        <v>#REF!</v>
      </c>
      <c r="E159" s="10" t="e">
        <f>#REF!</f>
        <v>#REF!</v>
      </c>
      <c r="F159" s="11"/>
      <c r="G159" s="134" t="e">
        <f>IF(AND($D159&gt;$D$2/6,$E159&gt;$D$2),SUM(#REF!)*#REF!,"")</f>
        <v>#REF!</v>
      </c>
      <c r="H159" s="109" t="e">
        <f>IF(AND($D159&gt;$D$2/6,$E159&gt;$D$2,$S$3&lt;&gt;""),IF($E159*#REF!&gt;0,$E159*#REF!,""),IF(AND($D159&gt;$D$2/6,$E159&gt;$D$2),$E159*#REF!,""))</f>
        <v>#REF!</v>
      </c>
      <c r="I159" s="16"/>
      <c r="J159" s="134" t="e">
        <f>IF(AND($D159&gt;$D$2/6,$E159&gt;$D$2),$E159*#REF!,"")</f>
        <v>#REF!</v>
      </c>
      <c r="K159" s="135" t="e">
        <f>IF(AND($D159&gt;$D$2/6,$E159&gt;$D$2,OR($E159*#REF!/1000&gt;$S$2,$E159*#REF!/1000&lt;-$S$2)),$E159*#REF!/1000,"")</f>
        <v>#REF!</v>
      </c>
      <c r="L159" s="135"/>
      <c r="M159" s="135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N159" s="135" t="e">
        <f>IF(AND($D159&gt;$D$2/6,$E159&gt;$D$2),SUM(#REF!)*#REF!/1000,"")</f>
        <v>#REF!</v>
      </c>
      <c r="O159" s="138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P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Q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R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S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T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U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V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W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X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Y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Z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A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B159" s="111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C159" s="143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D159" s="140" t="e">
        <f>IF(AND($D159&gt;$D$2/6,$E159&gt;$D$2),$E159*#REF!,"")</f>
        <v>#REF!</v>
      </c>
      <c r="AE159" s="113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F159" s="113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G159" s="113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H159" s="113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I159" s="113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J159" s="113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K159" s="113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L159" s="113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M159" s="113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N159" s="149" t="e">
        <f>IF($S$3&lt;&gt;"",IF(AND($D159&gt;$D$2/6,$E159&gt;$D$2,$E159*#REF!/1000&gt;$S$2),$E159*#REF!/1000,""),IF(AND($D159&gt;$D$2/6,$E159&gt;$D$2,OR($E159*#REF!/1000&gt;$S$2,$E159*#REF!/1000&lt;-$S$2)),$E159*#REF!/1000,""))</f>
        <v>#REF!</v>
      </c>
      <c r="AO159" s="109" t="e">
        <f>IF(AND($D159&gt;$D$2/6,$E159&gt;$D$2),$E159*#REF!,"")</f>
        <v>#REF!</v>
      </c>
      <c r="AP159" s="109" t="e">
        <f>IF(AND($D159&gt;$D$2/6,$E159&gt;$D$2),$E159*#REF!,"")</f>
        <v>#REF!</v>
      </c>
      <c r="AQ159" s="109" t="e">
        <f>IF(AND($D159&gt;$D$2/6,$E159&gt;$D$2),$E159*#REF!,"")</f>
        <v>#REF!</v>
      </c>
      <c r="AR159" s="109" t="e">
        <f>IF(AND($D159&gt;$D$2/6,$E159&gt;$D$2),$E159*#REF!,"")</f>
        <v>#REF!</v>
      </c>
      <c r="AS159" s="109" t="e">
        <f>IF(AND($D159&gt;$D$2/6,$E159&gt;$D$2),$E159*#REF!,"")</f>
        <v>#REF!</v>
      </c>
      <c r="AT159" s="109" t="e">
        <f>IF(AND($D159&gt;$D$2/6,$E159&gt;$D$2),$E159*#REF!,"")</f>
        <v>#REF!</v>
      </c>
      <c r="AU159" s="109" t="e">
        <f>IF(AND($D159&gt;$D$2/6,$E159&gt;$D$2),$E159*#REF!,"")</f>
        <v>#REF!</v>
      </c>
      <c r="AV159" s="109" t="e">
        <f>IF(AND($D159&gt;$D$2/6,$E159&gt;$D$2),$E159*#REF!,"")</f>
        <v>#REF!</v>
      </c>
      <c r="AW159" s="109" t="e">
        <f>IF(AND($D159&gt;$D$2/6,$E159&gt;$D$2),$E159*#REF!,"")</f>
        <v>#REF!</v>
      </c>
      <c r="AX159" s="109" t="e">
        <f>IF(AND($D159&gt;$D$2/6,$E159&gt;$D$2),$E159*#REF!,"")</f>
        <v>#REF!</v>
      </c>
      <c r="AY159" s="6"/>
    </row>
    <row r="160" spans="1:51" ht="12.75" customHeight="1">
      <c r="A160" s="9" t="s">
        <v>353</v>
      </c>
      <c r="B160" s="17" t="s">
        <v>335</v>
      </c>
      <c r="C160" s="18" t="s">
        <v>152</v>
      </c>
      <c r="D160" s="131" t="e">
        <f>#REF!</f>
        <v>#REF!</v>
      </c>
      <c r="E160" s="10" t="e">
        <f>#REF!</f>
        <v>#REF!</v>
      </c>
      <c r="F160" s="11"/>
      <c r="G160" s="134" t="e">
        <f>IF(AND($D160&gt;$D$2/6,$E160&gt;$D$2),SUM(#REF!)*#REF!,"")</f>
        <v>#REF!</v>
      </c>
      <c r="H160" s="109" t="e">
        <f>IF(AND($D160&gt;$D$2/6,$E160&gt;$D$2,$S$3&lt;&gt;""),IF($E160*#REF!&gt;0,$E160*#REF!,""),IF(AND($D160&gt;$D$2/6,$E160&gt;$D$2),$E160*#REF!,""))</f>
        <v>#REF!</v>
      </c>
      <c r="I160" s="16"/>
      <c r="J160" s="134" t="e">
        <f>IF(AND($D160&gt;$D$2/6,$E160&gt;$D$2),$E160*#REF!,"")</f>
        <v>#REF!</v>
      </c>
      <c r="K160" s="135" t="e">
        <f>IF(AND($D160&gt;$D$2/6,$E160&gt;$D$2,OR($E160*#REF!/1000&gt;$S$2,$E160*#REF!/1000&lt;-$S$2)),$E160*#REF!/1000,"")</f>
        <v>#REF!</v>
      </c>
      <c r="L160" s="135"/>
      <c r="M160" s="135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N160" s="135" t="e">
        <f>IF(AND($D160&gt;$D$2/6,$E160&gt;$D$2),SUM(#REF!)*#REF!/1000,"")</f>
        <v>#REF!</v>
      </c>
      <c r="O160" s="138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P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Q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R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S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T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U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V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W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X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Y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Z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A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B160" s="111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C160" s="143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D160" s="140" t="e">
        <f>IF(AND($D160&gt;$D$2/6,$E160&gt;$D$2),$E160*#REF!,"")</f>
        <v>#REF!</v>
      </c>
      <c r="AE160" s="113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F160" s="113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G160" s="113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H160" s="113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I160" s="113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J160" s="113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K160" s="113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L160" s="113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M160" s="113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N160" s="149" t="e">
        <f>IF($S$3&lt;&gt;"",IF(AND($D160&gt;$D$2/6,$E160&gt;$D$2,$E160*#REF!/1000&gt;$S$2),$E160*#REF!/1000,""),IF(AND($D160&gt;$D$2/6,$E160&gt;$D$2,OR($E160*#REF!/1000&gt;$S$2,$E160*#REF!/1000&lt;-$S$2)),$E160*#REF!/1000,""))</f>
        <v>#REF!</v>
      </c>
      <c r="AO160" s="109" t="e">
        <f>IF(AND($D160&gt;$D$2/6,$E160&gt;$D$2),$E160*#REF!,"")</f>
        <v>#REF!</v>
      </c>
      <c r="AP160" s="109" t="e">
        <f>IF(AND($D160&gt;$D$2/6,$E160&gt;$D$2),$E160*#REF!,"")</f>
        <v>#REF!</v>
      </c>
      <c r="AQ160" s="109" t="e">
        <f>IF(AND($D160&gt;$D$2/6,$E160&gt;$D$2),$E160*#REF!,"")</f>
        <v>#REF!</v>
      </c>
      <c r="AR160" s="109" t="e">
        <f>IF(AND($D160&gt;$D$2/6,$E160&gt;$D$2),$E160*#REF!,"")</f>
        <v>#REF!</v>
      </c>
      <c r="AS160" s="109" t="e">
        <f>IF(AND($D160&gt;$D$2/6,$E160&gt;$D$2),$E160*#REF!,"")</f>
        <v>#REF!</v>
      </c>
      <c r="AT160" s="109" t="e">
        <f>IF(AND($D160&gt;$D$2/6,$E160&gt;$D$2),$E160*#REF!,"")</f>
        <v>#REF!</v>
      </c>
      <c r="AU160" s="109" t="e">
        <f>IF(AND($D160&gt;$D$2/6,$E160&gt;$D$2),$E160*#REF!,"")</f>
        <v>#REF!</v>
      </c>
      <c r="AV160" s="109" t="e">
        <f>IF(AND($D160&gt;$D$2/6,$E160&gt;$D$2),$E160*#REF!,"")</f>
        <v>#REF!</v>
      </c>
      <c r="AW160" s="109" t="e">
        <f>IF(AND($D160&gt;$D$2/6,$E160&gt;$D$2),$E160*#REF!,"")</f>
        <v>#REF!</v>
      </c>
      <c r="AX160" s="109" t="e">
        <f>IF(AND($D160&gt;$D$2/6,$E160&gt;$D$2),$E160*#REF!,"")</f>
        <v>#REF!</v>
      </c>
      <c r="AY160" s="6"/>
    </row>
    <row r="161" spans="1:51" ht="12.75" customHeight="1">
      <c r="A161" s="9" t="s">
        <v>353</v>
      </c>
      <c r="B161" s="17" t="s">
        <v>335</v>
      </c>
      <c r="C161" s="18" t="s">
        <v>153</v>
      </c>
      <c r="D161" s="131" t="e">
        <f>#REF!</f>
        <v>#REF!</v>
      </c>
      <c r="E161" s="10" t="e">
        <f>#REF!</f>
        <v>#REF!</v>
      </c>
      <c r="F161" s="11"/>
      <c r="G161" s="134" t="e">
        <f>IF(AND($D161&gt;$D$2/6,$E161&gt;$D$2),SUM(#REF!)*#REF!,"")</f>
        <v>#REF!</v>
      </c>
      <c r="H161" s="109" t="e">
        <f>IF(AND($D161&gt;$D$2/6,$E161&gt;$D$2,$S$3&lt;&gt;""),IF($E161*#REF!&gt;0,$E161*#REF!,""),IF(AND($D161&gt;$D$2/6,$E161&gt;$D$2),$E161*#REF!,""))</f>
        <v>#REF!</v>
      </c>
      <c r="I161" s="16"/>
      <c r="J161" s="134" t="e">
        <f>IF(AND($D161&gt;$D$2/6,$E161&gt;$D$2),$E161*#REF!,"")</f>
        <v>#REF!</v>
      </c>
      <c r="K161" s="135" t="e">
        <f>IF(AND($D161&gt;$D$2/6,$E161&gt;$D$2,OR($E161*#REF!/1000&gt;$S$2,$E161*#REF!/1000&lt;-$S$2)),$E161*#REF!/1000,"")</f>
        <v>#REF!</v>
      </c>
      <c r="L161" s="135"/>
      <c r="M161" s="135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N161" s="135" t="e">
        <f>IF(AND($D161&gt;$D$2/6,$E161&gt;$D$2),SUM(#REF!)*#REF!/1000,"")</f>
        <v>#REF!</v>
      </c>
      <c r="O161" s="138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P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Q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R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S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T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U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V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W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X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Y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Z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A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B161" s="111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C161" s="143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D161" s="140" t="e">
        <f>IF(AND($D161&gt;$D$2/6,$E161&gt;$D$2),$E161*#REF!,"")</f>
        <v>#REF!</v>
      </c>
      <c r="AE161" s="113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F161" s="113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G161" s="113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H161" s="113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I161" s="113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J161" s="113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K161" s="113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L161" s="113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M161" s="113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N161" s="149" t="e">
        <f>IF($S$3&lt;&gt;"",IF(AND($D161&gt;$D$2/6,$E161&gt;$D$2,$E161*#REF!/1000&gt;$S$2),$E161*#REF!/1000,""),IF(AND($D161&gt;$D$2/6,$E161&gt;$D$2,OR($E161*#REF!/1000&gt;$S$2,$E161*#REF!/1000&lt;-$S$2)),$E161*#REF!/1000,""))</f>
        <v>#REF!</v>
      </c>
      <c r="AO161" s="109" t="e">
        <f>IF(AND($D161&gt;$D$2/6,$E161&gt;$D$2),$E161*#REF!,"")</f>
        <v>#REF!</v>
      </c>
      <c r="AP161" s="109" t="e">
        <f>IF(AND($D161&gt;$D$2/6,$E161&gt;$D$2),$E161*#REF!,"")</f>
        <v>#REF!</v>
      </c>
      <c r="AQ161" s="109" t="e">
        <f>IF(AND($D161&gt;$D$2/6,$E161&gt;$D$2),$E161*#REF!,"")</f>
        <v>#REF!</v>
      </c>
      <c r="AR161" s="109" t="e">
        <f>IF(AND($D161&gt;$D$2/6,$E161&gt;$D$2),$E161*#REF!,"")</f>
        <v>#REF!</v>
      </c>
      <c r="AS161" s="109" t="e">
        <f>IF(AND($D161&gt;$D$2/6,$E161&gt;$D$2),$E161*#REF!,"")</f>
        <v>#REF!</v>
      </c>
      <c r="AT161" s="109" t="e">
        <f>IF(AND($D161&gt;$D$2/6,$E161&gt;$D$2),$E161*#REF!,"")</f>
        <v>#REF!</v>
      </c>
      <c r="AU161" s="109" t="e">
        <f>IF(AND($D161&gt;$D$2/6,$E161&gt;$D$2),$E161*#REF!,"")</f>
        <v>#REF!</v>
      </c>
      <c r="AV161" s="109" t="e">
        <f>IF(AND($D161&gt;$D$2/6,$E161&gt;$D$2),$E161*#REF!,"")</f>
        <v>#REF!</v>
      </c>
      <c r="AW161" s="109" t="e">
        <f>IF(AND($D161&gt;$D$2/6,$E161&gt;$D$2),$E161*#REF!,"")</f>
        <v>#REF!</v>
      </c>
      <c r="AX161" s="109" t="e">
        <f>IF(AND($D161&gt;$D$2/6,$E161&gt;$D$2),$E161*#REF!,"")</f>
        <v>#REF!</v>
      </c>
      <c r="AY161" s="6"/>
    </row>
    <row r="162" spans="1:51" ht="12.75" customHeight="1">
      <c r="A162" s="9" t="s">
        <v>354</v>
      </c>
      <c r="B162" s="17" t="s">
        <v>334</v>
      </c>
      <c r="C162" s="18" t="s">
        <v>154</v>
      </c>
      <c r="D162" s="131" t="e">
        <f>#REF!</f>
        <v>#REF!</v>
      </c>
      <c r="E162" s="10" t="e">
        <f>#REF!</f>
        <v>#REF!</v>
      </c>
      <c r="F162" s="11"/>
      <c r="G162" s="134" t="e">
        <f>IF(AND($D162&gt;$D$2/6,$E162&gt;$D$2),SUM(#REF!)*#REF!,"")</f>
        <v>#REF!</v>
      </c>
      <c r="H162" s="109" t="e">
        <f>IF(AND($D162&gt;$D$2/6,$E162&gt;$D$2,$S$3&lt;&gt;""),IF($E162*#REF!&gt;0,$E162*#REF!,""),IF(AND($D162&gt;$D$2/6,$E162&gt;$D$2),$E162*#REF!,""))</f>
        <v>#REF!</v>
      </c>
      <c r="I162" s="16"/>
      <c r="J162" s="134" t="e">
        <f>IF(AND($D162&gt;$D$2/6,$E162&gt;$D$2),$E162*#REF!,"")</f>
        <v>#REF!</v>
      </c>
      <c r="K162" s="135" t="e">
        <f>IF(AND($D162&gt;$D$2/6,$E162&gt;$D$2,OR($E162*#REF!/1000&gt;$S$2,$E162*#REF!/1000&lt;-$S$2)),$E162*#REF!/1000,"")</f>
        <v>#REF!</v>
      </c>
      <c r="L162" s="135"/>
      <c r="M162" s="135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N162" s="135" t="e">
        <f>IF(AND($D162&gt;$D$2/6,$E162&gt;$D$2),SUM(#REF!)*#REF!/1000,"")</f>
        <v>#REF!</v>
      </c>
      <c r="O162" s="138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P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Q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R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S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T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U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V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W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X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Y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Z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A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B162" s="111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C162" s="143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D162" s="140" t="e">
        <f>IF(AND($D162&gt;$D$2/6,$E162&gt;$D$2),$E162*#REF!,"")</f>
        <v>#REF!</v>
      </c>
      <c r="AE162" s="113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F162" s="113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G162" s="113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H162" s="113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I162" s="113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J162" s="113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K162" s="113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L162" s="113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M162" s="113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N162" s="149" t="e">
        <f>IF($S$3&lt;&gt;"",IF(AND($D162&gt;$D$2/6,$E162&gt;$D$2,$E162*#REF!/1000&gt;$S$2),$E162*#REF!/1000,""),IF(AND($D162&gt;$D$2/6,$E162&gt;$D$2,OR($E162*#REF!/1000&gt;$S$2,$E162*#REF!/1000&lt;-$S$2)),$E162*#REF!/1000,""))</f>
        <v>#REF!</v>
      </c>
      <c r="AO162" s="109" t="e">
        <f>IF(AND($D162&gt;$D$2/6,$E162&gt;$D$2),$E162*#REF!,"")</f>
        <v>#REF!</v>
      </c>
      <c r="AP162" s="109" t="e">
        <f>IF(AND($D162&gt;$D$2/6,$E162&gt;$D$2),$E162*#REF!,"")</f>
        <v>#REF!</v>
      </c>
      <c r="AQ162" s="109" t="e">
        <f>IF(AND($D162&gt;$D$2/6,$E162&gt;$D$2),$E162*#REF!,"")</f>
        <v>#REF!</v>
      </c>
      <c r="AR162" s="109" t="e">
        <f>IF(AND($D162&gt;$D$2/6,$E162&gt;$D$2),$E162*#REF!,"")</f>
        <v>#REF!</v>
      </c>
      <c r="AS162" s="109" t="e">
        <f>IF(AND($D162&gt;$D$2/6,$E162&gt;$D$2),$E162*#REF!,"")</f>
        <v>#REF!</v>
      </c>
      <c r="AT162" s="109" t="e">
        <f>IF(AND($D162&gt;$D$2/6,$E162&gt;$D$2),$E162*#REF!,"")</f>
        <v>#REF!</v>
      </c>
      <c r="AU162" s="109" t="e">
        <f>IF(AND($D162&gt;$D$2/6,$E162&gt;$D$2),$E162*#REF!,"")</f>
        <v>#REF!</v>
      </c>
      <c r="AV162" s="109" t="e">
        <f>IF(AND($D162&gt;$D$2/6,$E162&gt;$D$2),$E162*#REF!,"")</f>
        <v>#REF!</v>
      </c>
      <c r="AW162" s="109" t="e">
        <f>IF(AND($D162&gt;$D$2/6,$E162&gt;$D$2),$E162*#REF!,"")</f>
        <v>#REF!</v>
      </c>
      <c r="AX162" s="109" t="e">
        <f>IF(AND($D162&gt;$D$2/6,$E162&gt;$D$2),$E162*#REF!,"")</f>
        <v>#REF!</v>
      </c>
      <c r="AY162" s="6"/>
    </row>
    <row r="163" spans="1:51" ht="12.75" customHeight="1">
      <c r="A163" s="9" t="s">
        <v>354</v>
      </c>
      <c r="B163" s="17" t="s">
        <v>334</v>
      </c>
      <c r="C163" s="18" t="s">
        <v>155</v>
      </c>
      <c r="D163" s="131" t="e">
        <f>#REF!</f>
        <v>#REF!</v>
      </c>
      <c r="E163" s="10" t="e">
        <f>#REF!</f>
        <v>#REF!</v>
      </c>
      <c r="F163" s="11"/>
      <c r="G163" s="134" t="e">
        <f>IF(AND($D163&gt;$D$2/6,$E163&gt;$D$2),SUM(#REF!)*#REF!,"")</f>
        <v>#REF!</v>
      </c>
      <c r="H163" s="109" t="e">
        <f>IF(AND($D163&gt;$D$2/6,$E163&gt;$D$2,$S$3&lt;&gt;""),IF($E163*#REF!&gt;0,$E163*#REF!,""),IF(AND($D163&gt;$D$2/6,$E163&gt;$D$2),$E163*#REF!,""))</f>
        <v>#REF!</v>
      </c>
      <c r="I163" s="16"/>
      <c r="J163" s="134" t="e">
        <f>IF(AND($D163&gt;$D$2/6,$E163&gt;$D$2),$E163*#REF!,"")</f>
        <v>#REF!</v>
      </c>
      <c r="K163" s="135" t="e">
        <f>IF(AND($D163&gt;$D$2/6,$E163&gt;$D$2,OR($E163*#REF!/1000&gt;$S$2,$E163*#REF!/1000&lt;-$S$2)),$E163*#REF!/1000,"")</f>
        <v>#REF!</v>
      </c>
      <c r="L163" s="135"/>
      <c r="M163" s="135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N163" s="135" t="e">
        <f>IF(AND($D163&gt;$D$2/6,$E163&gt;$D$2),SUM(#REF!)*#REF!/1000,"")</f>
        <v>#REF!</v>
      </c>
      <c r="O163" s="138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P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Q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R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S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T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U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V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W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X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Y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Z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A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B163" s="111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C163" s="143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D163" s="140" t="e">
        <f>IF(AND($D163&gt;$D$2/6,$E163&gt;$D$2),$E163*#REF!,"")</f>
        <v>#REF!</v>
      </c>
      <c r="AE163" s="113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F163" s="113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G163" s="113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H163" s="113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I163" s="113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J163" s="113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K163" s="113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L163" s="113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M163" s="113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N163" s="149" t="e">
        <f>IF($S$3&lt;&gt;"",IF(AND($D163&gt;$D$2/6,$E163&gt;$D$2,$E163*#REF!/1000&gt;$S$2),$E163*#REF!/1000,""),IF(AND($D163&gt;$D$2/6,$E163&gt;$D$2,OR($E163*#REF!/1000&gt;$S$2,$E163*#REF!/1000&lt;-$S$2)),$E163*#REF!/1000,""))</f>
        <v>#REF!</v>
      </c>
      <c r="AO163" s="109" t="e">
        <f>IF(AND($D163&gt;$D$2/6,$E163&gt;$D$2),$E163*#REF!,"")</f>
        <v>#REF!</v>
      </c>
      <c r="AP163" s="109" t="e">
        <f>IF(AND($D163&gt;$D$2/6,$E163&gt;$D$2),$E163*#REF!,"")</f>
        <v>#REF!</v>
      </c>
      <c r="AQ163" s="109" t="e">
        <f>IF(AND($D163&gt;$D$2/6,$E163&gt;$D$2),$E163*#REF!,"")</f>
        <v>#REF!</v>
      </c>
      <c r="AR163" s="109" t="e">
        <f>IF(AND($D163&gt;$D$2/6,$E163&gt;$D$2),$E163*#REF!,"")</f>
        <v>#REF!</v>
      </c>
      <c r="AS163" s="109" t="e">
        <f>IF(AND($D163&gt;$D$2/6,$E163&gt;$D$2),$E163*#REF!,"")</f>
        <v>#REF!</v>
      </c>
      <c r="AT163" s="109" t="e">
        <f>IF(AND($D163&gt;$D$2/6,$E163&gt;$D$2),$E163*#REF!,"")</f>
        <v>#REF!</v>
      </c>
      <c r="AU163" s="109" t="e">
        <f>IF(AND($D163&gt;$D$2/6,$E163&gt;$D$2),$E163*#REF!,"")</f>
        <v>#REF!</v>
      </c>
      <c r="AV163" s="109" t="e">
        <f>IF(AND($D163&gt;$D$2/6,$E163&gt;$D$2),$E163*#REF!,"")</f>
        <v>#REF!</v>
      </c>
      <c r="AW163" s="109" t="e">
        <f>IF(AND($D163&gt;$D$2/6,$E163&gt;$D$2),$E163*#REF!,"")</f>
        <v>#REF!</v>
      </c>
      <c r="AX163" s="109" t="e">
        <f>IF(AND($D163&gt;$D$2/6,$E163&gt;$D$2),$E163*#REF!,"")</f>
        <v>#REF!</v>
      </c>
      <c r="AY163" s="6"/>
    </row>
    <row r="164" spans="1:51" ht="12.75" customHeight="1">
      <c r="A164" s="9" t="s">
        <v>354</v>
      </c>
      <c r="B164" s="17" t="s">
        <v>334</v>
      </c>
      <c r="C164" s="18" t="s">
        <v>156</v>
      </c>
      <c r="D164" s="131" t="e">
        <f>#REF!</f>
        <v>#REF!</v>
      </c>
      <c r="E164" s="10" t="e">
        <f>#REF!</f>
        <v>#REF!</v>
      </c>
      <c r="F164" s="11"/>
      <c r="G164" s="134" t="e">
        <f>IF(AND($D164&gt;$D$2/6,$E164&gt;$D$2),SUM(#REF!)*#REF!,"")</f>
        <v>#REF!</v>
      </c>
      <c r="H164" s="109" t="e">
        <f>IF(AND($D164&gt;$D$2/6,$E164&gt;$D$2,$S$3&lt;&gt;""),IF($E164*#REF!&gt;0,$E164*#REF!,""),IF(AND($D164&gt;$D$2/6,$E164&gt;$D$2),$E164*#REF!,""))</f>
        <v>#REF!</v>
      </c>
      <c r="I164" s="16"/>
      <c r="J164" s="134" t="e">
        <f>IF(AND($D164&gt;$D$2/6,$E164&gt;$D$2),$E164*#REF!,"")</f>
        <v>#REF!</v>
      </c>
      <c r="K164" s="135" t="e">
        <f>IF(AND($D164&gt;$D$2/6,$E164&gt;$D$2,OR($E164*#REF!/1000&gt;$S$2,$E164*#REF!/1000&lt;-$S$2)),$E164*#REF!/1000,"")</f>
        <v>#REF!</v>
      </c>
      <c r="L164" s="135"/>
      <c r="M164" s="135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N164" s="135" t="e">
        <f>IF(AND($D164&gt;$D$2/6,$E164&gt;$D$2),SUM(#REF!)*#REF!/1000,"")</f>
        <v>#REF!</v>
      </c>
      <c r="O164" s="138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P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Q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R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S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T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U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V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W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X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Y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Z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A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B164" s="111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C164" s="143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D164" s="140" t="e">
        <f>IF(AND($D164&gt;$D$2/6,$E164&gt;$D$2),$E164*#REF!,"")</f>
        <v>#REF!</v>
      </c>
      <c r="AE164" s="113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F164" s="113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G164" s="113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H164" s="113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I164" s="113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J164" s="113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K164" s="113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L164" s="113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M164" s="113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N164" s="149" t="e">
        <f>IF($S$3&lt;&gt;"",IF(AND($D164&gt;$D$2/6,$E164&gt;$D$2,$E164*#REF!/1000&gt;$S$2),$E164*#REF!/1000,""),IF(AND($D164&gt;$D$2/6,$E164&gt;$D$2,OR($E164*#REF!/1000&gt;$S$2,$E164*#REF!/1000&lt;-$S$2)),$E164*#REF!/1000,""))</f>
        <v>#REF!</v>
      </c>
      <c r="AO164" s="109" t="e">
        <f>IF(AND($D164&gt;$D$2/6,$E164&gt;$D$2),$E164*#REF!,"")</f>
        <v>#REF!</v>
      </c>
      <c r="AP164" s="109" t="e">
        <f>IF(AND($D164&gt;$D$2/6,$E164&gt;$D$2),$E164*#REF!,"")</f>
        <v>#REF!</v>
      </c>
      <c r="AQ164" s="109" t="e">
        <f>IF(AND($D164&gt;$D$2/6,$E164&gt;$D$2),$E164*#REF!,"")</f>
        <v>#REF!</v>
      </c>
      <c r="AR164" s="109" t="e">
        <f>IF(AND($D164&gt;$D$2/6,$E164&gt;$D$2),$E164*#REF!,"")</f>
        <v>#REF!</v>
      </c>
      <c r="AS164" s="109" t="e">
        <f>IF(AND($D164&gt;$D$2/6,$E164&gt;$D$2),$E164*#REF!,"")</f>
        <v>#REF!</v>
      </c>
      <c r="AT164" s="109" t="e">
        <f>IF(AND($D164&gt;$D$2/6,$E164&gt;$D$2),$E164*#REF!,"")</f>
        <v>#REF!</v>
      </c>
      <c r="AU164" s="109" t="e">
        <f>IF(AND($D164&gt;$D$2/6,$E164&gt;$D$2),$E164*#REF!,"")</f>
        <v>#REF!</v>
      </c>
      <c r="AV164" s="109" t="e">
        <f>IF(AND($D164&gt;$D$2/6,$E164&gt;$D$2),$E164*#REF!,"")</f>
        <v>#REF!</v>
      </c>
      <c r="AW164" s="109" t="e">
        <f>IF(AND($D164&gt;$D$2/6,$E164&gt;$D$2),$E164*#REF!,"")</f>
        <v>#REF!</v>
      </c>
      <c r="AX164" s="109" t="e">
        <f>IF(AND($D164&gt;$D$2/6,$E164&gt;$D$2),$E164*#REF!,"")</f>
        <v>#REF!</v>
      </c>
      <c r="AY164" s="6"/>
    </row>
    <row r="165" spans="1:51" ht="12.75" customHeight="1">
      <c r="A165" s="9" t="s">
        <v>354</v>
      </c>
      <c r="B165" s="17" t="s">
        <v>334</v>
      </c>
      <c r="C165" s="18" t="s">
        <v>157</v>
      </c>
      <c r="D165" s="131" t="e">
        <f>#REF!</f>
        <v>#REF!</v>
      </c>
      <c r="E165" s="10" t="e">
        <f>#REF!</f>
        <v>#REF!</v>
      </c>
      <c r="F165" s="11"/>
      <c r="G165" s="134" t="e">
        <f>IF(AND($D165&gt;$D$2/6,$E165&gt;$D$2),SUM(#REF!)*#REF!,"")</f>
        <v>#REF!</v>
      </c>
      <c r="H165" s="109" t="e">
        <f>IF(AND($D165&gt;$D$2/6,$E165&gt;$D$2,$S$3&lt;&gt;""),IF($E165*#REF!&gt;0,$E165*#REF!,""),IF(AND($D165&gt;$D$2/6,$E165&gt;$D$2),$E165*#REF!,""))</f>
        <v>#REF!</v>
      </c>
      <c r="I165" s="16"/>
      <c r="J165" s="134" t="e">
        <f>IF(AND($D165&gt;$D$2/6,$E165&gt;$D$2),$E165*#REF!,"")</f>
        <v>#REF!</v>
      </c>
      <c r="K165" s="135" t="e">
        <f>IF(AND($D165&gt;$D$2/6,$E165&gt;$D$2,OR($E165*#REF!/1000&gt;$S$2,$E165*#REF!/1000&lt;-$S$2)),$E165*#REF!/1000,"")</f>
        <v>#REF!</v>
      </c>
      <c r="L165" s="135"/>
      <c r="M165" s="135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N165" s="135" t="e">
        <f>IF(AND($D165&gt;$D$2/6,$E165&gt;$D$2),SUM(#REF!)*#REF!/1000,"")</f>
        <v>#REF!</v>
      </c>
      <c r="O165" s="138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P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Q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R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S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T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U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V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W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X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Y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Z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A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B165" s="111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C165" s="143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D165" s="140" t="e">
        <f>IF(AND($D165&gt;$D$2/6,$E165&gt;$D$2),$E165*#REF!,"")</f>
        <v>#REF!</v>
      </c>
      <c r="AE165" s="113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F165" s="113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G165" s="113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H165" s="113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I165" s="113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J165" s="113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K165" s="113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L165" s="113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M165" s="113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N165" s="149" t="e">
        <f>IF($S$3&lt;&gt;"",IF(AND($D165&gt;$D$2/6,$E165&gt;$D$2,$E165*#REF!/1000&gt;$S$2),$E165*#REF!/1000,""),IF(AND($D165&gt;$D$2/6,$E165&gt;$D$2,OR($E165*#REF!/1000&gt;$S$2,$E165*#REF!/1000&lt;-$S$2)),$E165*#REF!/1000,""))</f>
        <v>#REF!</v>
      </c>
      <c r="AO165" s="109" t="e">
        <f>IF(AND($D165&gt;$D$2/6,$E165&gt;$D$2),$E165*#REF!,"")</f>
        <v>#REF!</v>
      </c>
      <c r="AP165" s="109" t="e">
        <f>IF(AND($D165&gt;$D$2/6,$E165&gt;$D$2),$E165*#REF!,"")</f>
        <v>#REF!</v>
      </c>
      <c r="AQ165" s="109" t="e">
        <f>IF(AND($D165&gt;$D$2/6,$E165&gt;$D$2),$E165*#REF!,"")</f>
        <v>#REF!</v>
      </c>
      <c r="AR165" s="109" t="e">
        <f>IF(AND($D165&gt;$D$2/6,$E165&gt;$D$2),$E165*#REF!,"")</f>
        <v>#REF!</v>
      </c>
      <c r="AS165" s="109" t="e">
        <f>IF(AND($D165&gt;$D$2/6,$E165&gt;$D$2),$E165*#REF!,"")</f>
        <v>#REF!</v>
      </c>
      <c r="AT165" s="109" t="e">
        <f>IF(AND($D165&gt;$D$2/6,$E165&gt;$D$2),$E165*#REF!,"")</f>
        <v>#REF!</v>
      </c>
      <c r="AU165" s="109" t="e">
        <f>IF(AND($D165&gt;$D$2/6,$E165&gt;$D$2),$E165*#REF!,"")</f>
        <v>#REF!</v>
      </c>
      <c r="AV165" s="109" t="e">
        <f>IF(AND($D165&gt;$D$2/6,$E165&gt;$D$2),$E165*#REF!,"")</f>
        <v>#REF!</v>
      </c>
      <c r="AW165" s="109" t="e">
        <f>IF(AND($D165&gt;$D$2/6,$E165&gt;$D$2),$E165*#REF!,"")</f>
        <v>#REF!</v>
      </c>
      <c r="AX165" s="109" t="e">
        <f>IF(AND($D165&gt;$D$2/6,$E165&gt;$D$2),$E165*#REF!,"")</f>
        <v>#REF!</v>
      </c>
      <c r="AY165" s="6"/>
    </row>
    <row r="166" spans="1:51" ht="12.75" customHeight="1">
      <c r="A166" s="9" t="s">
        <v>354</v>
      </c>
      <c r="B166" s="17" t="s">
        <v>334</v>
      </c>
      <c r="C166" s="18" t="s">
        <v>158</v>
      </c>
      <c r="D166" s="131" t="e">
        <f>#REF!</f>
        <v>#REF!</v>
      </c>
      <c r="E166" s="10" t="e">
        <f>#REF!</f>
        <v>#REF!</v>
      </c>
      <c r="F166" s="11"/>
      <c r="G166" s="134" t="e">
        <f>IF(AND($D166&gt;$D$2/6,$E166&gt;$D$2),SUM(#REF!)*#REF!,"")</f>
        <v>#REF!</v>
      </c>
      <c r="H166" s="109" t="e">
        <f>IF(AND($D166&gt;$D$2/6,$E166&gt;$D$2,$S$3&lt;&gt;""),IF($E166*#REF!&gt;0,$E166*#REF!,""),IF(AND($D166&gt;$D$2/6,$E166&gt;$D$2),$E166*#REF!,""))</f>
        <v>#REF!</v>
      </c>
      <c r="I166" s="16"/>
      <c r="J166" s="134" t="e">
        <f>IF(AND($D166&gt;$D$2/6,$E166&gt;$D$2),$E166*#REF!,"")</f>
        <v>#REF!</v>
      </c>
      <c r="K166" s="135" t="e">
        <f>IF(AND($D166&gt;$D$2/6,$E166&gt;$D$2,OR($E166*#REF!/1000&gt;$S$2,$E166*#REF!/1000&lt;-$S$2)),$E166*#REF!/1000,"")</f>
        <v>#REF!</v>
      </c>
      <c r="L166" s="135"/>
      <c r="M166" s="135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N166" s="135" t="e">
        <f>IF(AND($D166&gt;$D$2/6,$E166&gt;$D$2),SUM(#REF!)*#REF!/1000,"")</f>
        <v>#REF!</v>
      </c>
      <c r="O166" s="138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P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Q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R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S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T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U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V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W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X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Y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Z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A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B166" s="111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C166" s="143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D166" s="140" t="e">
        <f>IF(AND($D166&gt;$D$2/6,$E166&gt;$D$2),$E166*#REF!,"")</f>
        <v>#REF!</v>
      </c>
      <c r="AE166" s="113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F166" s="113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G166" s="113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H166" s="113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I166" s="113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J166" s="113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K166" s="113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L166" s="113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M166" s="113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N166" s="149" t="e">
        <f>IF($S$3&lt;&gt;"",IF(AND($D166&gt;$D$2/6,$E166&gt;$D$2,$E166*#REF!/1000&gt;$S$2),$E166*#REF!/1000,""),IF(AND($D166&gt;$D$2/6,$E166&gt;$D$2,OR($E166*#REF!/1000&gt;$S$2,$E166*#REF!/1000&lt;-$S$2)),$E166*#REF!/1000,""))</f>
        <v>#REF!</v>
      </c>
      <c r="AO166" s="109" t="e">
        <f>IF(AND($D166&gt;$D$2/6,$E166&gt;$D$2),$E166*#REF!,"")</f>
        <v>#REF!</v>
      </c>
      <c r="AP166" s="109" t="e">
        <f>IF(AND($D166&gt;$D$2/6,$E166&gt;$D$2),$E166*#REF!,"")</f>
        <v>#REF!</v>
      </c>
      <c r="AQ166" s="109" t="e">
        <f>IF(AND($D166&gt;$D$2/6,$E166&gt;$D$2),$E166*#REF!,"")</f>
        <v>#REF!</v>
      </c>
      <c r="AR166" s="109" t="e">
        <f>IF(AND($D166&gt;$D$2/6,$E166&gt;$D$2),$E166*#REF!,"")</f>
        <v>#REF!</v>
      </c>
      <c r="AS166" s="109" t="e">
        <f>IF(AND($D166&gt;$D$2/6,$E166&gt;$D$2),$E166*#REF!,"")</f>
        <v>#REF!</v>
      </c>
      <c r="AT166" s="109" t="e">
        <f>IF(AND($D166&gt;$D$2/6,$E166&gt;$D$2),$E166*#REF!,"")</f>
        <v>#REF!</v>
      </c>
      <c r="AU166" s="109" t="e">
        <f>IF(AND($D166&gt;$D$2/6,$E166&gt;$D$2),$E166*#REF!,"")</f>
        <v>#REF!</v>
      </c>
      <c r="AV166" s="109" t="e">
        <f>IF(AND($D166&gt;$D$2/6,$E166&gt;$D$2),$E166*#REF!,"")</f>
        <v>#REF!</v>
      </c>
      <c r="AW166" s="109" t="e">
        <f>IF(AND($D166&gt;$D$2/6,$E166&gt;$D$2),$E166*#REF!,"")</f>
        <v>#REF!</v>
      </c>
      <c r="AX166" s="109" t="e">
        <f>IF(AND($D166&gt;$D$2/6,$E166&gt;$D$2),$E166*#REF!,"")</f>
        <v>#REF!</v>
      </c>
      <c r="AY166" s="6"/>
    </row>
    <row r="167" spans="1:51" ht="12.75" customHeight="1">
      <c r="A167" s="9" t="s">
        <v>354</v>
      </c>
      <c r="B167" s="17" t="s">
        <v>334</v>
      </c>
      <c r="C167" s="18" t="s">
        <v>159</v>
      </c>
      <c r="D167" s="131" t="e">
        <f>#REF!</f>
        <v>#REF!</v>
      </c>
      <c r="E167" s="10" t="e">
        <f>#REF!</f>
        <v>#REF!</v>
      </c>
      <c r="F167" s="11"/>
      <c r="G167" s="134" t="e">
        <f>IF(AND($D167&gt;$D$2/6,$E167&gt;$D$2),SUM(#REF!)*#REF!,"")</f>
        <v>#REF!</v>
      </c>
      <c r="H167" s="109" t="e">
        <f>IF(AND($D167&gt;$D$2/6,$E167&gt;$D$2,$S$3&lt;&gt;""),IF($E167*#REF!&gt;0,$E167*#REF!,""),IF(AND($D167&gt;$D$2/6,$E167&gt;$D$2),$E167*#REF!,""))</f>
        <v>#REF!</v>
      </c>
      <c r="I167" s="16"/>
      <c r="J167" s="134" t="e">
        <f>IF(AND($D167&gt;$D$2/6,$E167&gt;$D$2),$E167*#REF!,"")</f>
        <v>#REF!</v>
      </c>
      <c r="K167" s="135" t="e">
        <f>IF(AND($D167&gt;$D$2/6,$E167&gt;$D$2,OR($E167*#REF!/1000&gt;$S$2,$E167*#REF!/1000&lt;-$S$2)),$E167*#REF!/1000,"")</f>
        <v>#REF!</v>
      </c>
      <c r="L167" s="135"/>
      <c r="M167" s="135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N167" s="135" t="e">
        <f>IF(AND($D167&gt;$D$2/6,$E167&gt;$D$2),SUM(#REF!)*#REF!/1000,"")</f>
        <v>#REF!</v>
      </c>
      <c r="O167" s="138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P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Q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R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S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T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U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V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W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X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Y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Z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A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B167" s="111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C167" s="143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D167" s="140" t="e">
        <f>IF(AND($D167&gt;$D$2/6,$E167&gt;$D$2),$E167*#REF!,"")</f>
        <v>#REF!</v>
      </c>
      <c r="AE167" s="113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F167" s="113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G167" s="113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H167" s="113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I167" s="113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J167" s="113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K167" s="113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L167" s="113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M167" s="113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N167" s="149" t="e">
        <f>IF($S$3&lt;&gt;"",IF(AND($D167&gt;$D$2/6,$E167&gt;$D$2,$E167*#REF!/1000&gt;$S$2),$E167*#REF!/1000,""),IF(AND($D167&gt;$D$2/6,$E167&gt;$D$2,OR($E167*#REF!/1000&gt;$S$2,$E167*#REF!/1000&lt;-$S$2)),$E167*#REF!/1000,""))</f>
        <v>#REF!</v>
      </c>
      <c r="AO167" s="109" t="e">
        <f>IF(AND($D167&gt;$D$2/6,$E167&gt;$D$2),$E167*#REF!,"")</f>
        <v>#REF!</v>
      </c>
      <c r="AP167" s="109" t="e">
        <f>IF(AND($D167&gt;$D$2/6,$E167&gt;$D$2),$E167*#REF!,"")</f>
        <v>#REF!</v>
      </c>
      <c r="AQ167" s="109" t="e">
        <f>IF(AND($D167&gt;$D$2/6,$E167&gt;$D$2),$E167*#REF!,"")</f>
        <v>#REF!</v>
      </c>
      <c r="AR167" s="109" t="e">
        <f>IF(AND($D167&gt;$D$2/6,$E167&gt;$D$2),$E167*#REF!,"")</f>
        <v>#REF!</v>
      </c>
      <c r="AS167" s="109" t="e">
        <f>IF(AND($D167&gt;$D$2/6,$E167&gt;$D$2),$E167*#REF!,"")</f>
        <v>#REF!</v>
      </c>
      <c r="AT167" s="109" t="e">
        <f>IF(AND($D167&gt;$D$2/6,$E167&gt;$D$2),$E167*#REF!,"")</f>
        <v>#REF!</v>
      </c>
      <c r="AU167" s="109" t="e">
        <f>IF(AND($D167&gt;$D$2/6,$E167&gt;$D$2),$E167*#REF!,"")</f>
        <v>#REF!</v>
      </c>
      <c r="AV167" s="109" t="e">
        <f>IF(AND($D167&gt;$D$2/6,$E167&gt;$D$2),$E167*#REF!,"")</f>
        <v>#REF!</v>
      </c>
      <c r="AW167" s="109" t="e">
        <f>IF(AND($D167&gt;$D$2/6,$E167&gt;$D$2),$E167*#REF!,"")</f>
        <v>#REF!</v>
      </c>
      <c r="AX167" s="109" t="e">
        <f>IF(AND($D167&gt;$D$2/6,$E167&gt;$D$2),$E167*#REF!,"")</f>
        <v>#REF!</v>
      </c>
      <c r="AY167" s="6"/>
    </row>
    <row r="168" spans="1:51" ht="12.75" customHeight="1">
      <c r="A168" s="9" t="s">
        <v>354</v>
      </c>
      <c r="B168" s="17" t="s">
        <v>334</v>
      </c>
      <c r="C168" s="18" t="s">
        <v>160</v>
      </c>
      <c r="D168" s="131" t="e">
        <f>#REF!</f>
        <v>#REF!</v>
      </c>
      <c r="E168" s="10" t="e">
        <f>#REF!</f>
        <v>#REF!</v>
      </c>
      <c r="F168" s="11"/>
      <c r="G168" s="134" t="e">
        <f>IF(AND($D168&gt;$D$2/6,$E168&gt;$D$2),SUM(#REF!)*#REF!,"")</f>
        <v>#REF!</v>
      </c>
      <c r="H168" s="109" t="e">
        <f>IF(AND($D168&gt;$D$2/6,$E168&gt;$D$2,$S$3&lt;&gt;""),IF($E168*#REF!&gt;0,$E168*#REF!,""),IF(AND($D168&gt;$D$2/6,$E168&gt;$D$2),$E168*#REF!,""))</f>
        <v>#REF!</v>
      </c>
      <c r="I168" s="16"/>
      <c r="J168" s="134" t="e">
        <f>IF(AND($D168&gt;$D$2/6,$E168&gt;$D$2),$E168*#REF!,"")</f>
        <v>#REF!</v>
      </c>
      <c r="K168" s="135" t="e">
        <f>IF(AND($D168&gt;$D$2/6,$E168&gt;$D$2,OR($E168*#REF!/1000&gt;$S$2,$E168*#REF!/1000&lt;-$S$2)),$E168*#REF!/1000,"")</f>
        <v>#REF!</v>
      </c>
      <c r="L168" s="135"/>
      <c r="M168" s="135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N168" s="135" t="e">
        <f>IF(AND($D168&gt;$D$2/6,$E168&gt;$D$2),SUM(#REF!)*#REF!/1000,"")</f>
        <v>#REF!</v>
      </c>
      <c r="O168" s="138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P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Q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R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S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T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U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V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W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X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Y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Z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A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B168" s="111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C168" s="143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D168" s="140" t="e">
        <f>IF(AND($D168&gt;$D$2/6,$E168&gt;$D$2),$E168*#REF!,"")</f>
        <v>#REF!</v>
      </c>
      <c r="AE168" s="113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F168" s="113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G168" s="113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H168" s="113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I168" s="113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J168" s="113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K168" s="113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L168" s="113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M168" s="113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N168" s="149" t="e">
        <f>IF($S$3&lt;&gt;"",IF(AND($D168&gt;$D$2/6,$E168&gt;$D$2,$E168*#REF!/1000&gt;$S$2),$E168*#REF!/1000,""),IF(AND($D168&gt;$D$2/6,$E168&gt;$D$2,OR($E168*#REF!/1000&gt;$S$2,$E168*#REF!/1000&lt;-$S$2)),$E168*#REF!/1000,""))</f>
        <v>#REF!</v>
      </c>
      <c r="AO168" s="109" t="e">
        <f>IF(AND($D168&gt;$D$2/6,$E168&gt;$D$2),$E168*#REF!,"")</f>
        <v>#REF!</v>
      </c>
      <c r="AP168" s="109" t="e">
        <f>IF(AND($D168&gt;$D$2/6,$E168&gt;$D$2),$E168*#REF!,"")</f>
        <v>#REF!</v>
      </c>
      <c r="AQ168" s="109" t="e">
        <f>IF(AND($D168&gt;$D$2/6,$E168&gt;$D$2),$E168*#REF!,"")</f>
        <v>#REF!</v>
      </c>
      <c r="AR168" s="109" t="e">
        <f>IF(AND($D168&gt;$D$2/6,$E168&gt;$D$2),$E168*#REF!,"")</f>
        <v>#REF!</v>
      </c>
      <c r="AS168" s="109" t="e">
        <f>IF(AND($D168&gt;$D$2/6,$E168&gt;$D$2),$E168*#REF!,"")</f>
        <v>#REF!</v>
      </c>
      <c r="AT168" s="109" t="e">
        <f>IF(AND($D168&gt;$D$2/6,$E168&gt;$D$2),$E168*#REF!,"")</f>
        <v>#REF!</v>
      </c>
      <c r="AU168" s="109" t="e">
        <f>IF(AND($D168&gt;$D$2/6,$E168&gt;$D$2),$E168*#REF!,"")</f>
        <v>#REF!</v>
      </c>
      <c r="AV168" s="109" t="e">
        <f>IF(AND($D168&gt;$D$2/6,$E168&gt;$D$2),$E168*#REF!,"")</f>
        <v>#REF!</v>
      </c>
      <c r="AW168" s="109" t="e">
        <f>IF(AND($D168&gt;$D$2/6,$E168&gt;$D$2),$E168*#REF!,"")</f>
        <v>#REF!</v>
      </c>
      <c r="AX168" s="109" t="e">
        <f>IF(AND($D168&gt;$D$2/6,$E168&gt;$D$2),$E168*#REF!,"")</f>
        <v>#REF!</v>
      </c>
      <c r="AY168" s="6"/>
    </row>
    <row r="169" spans="1:51" ht="12.75" customHeight="1">
      <c r="A169" s="9" t="s">
        <v>354</v>
      </c>
      <c r="B169" s="17" t="s">
        <v>334</v>
      </c>
      <c r="C169" s="18" t="s">
        <v>161</v>
      </c>
      <c r="D169" s="131" t="e">
        <f>#REF!</f>
        <v>#REF!</v>
      </c>
      <c r="E169" s="10" t="e">
        <f>#REF!</f>
        <v>#REF!</v>
      </c>
      <c r="F169" s="11"/>
      <c r="G169" s="134" t="e">
        <f>IF(AND($D169&gt;$D$2/6,$E169&gt;$D$2),SUM(#REF!)*#REF!,"")</f>
        <v>#REF!</v>
      </c>
      <c r="H169" s="109" t="e">
        <f>IF(AND($D169&gt;$D$2/6,$E169&gt;$D$2,$S$3&lt;&gt;""),IF($E169*#REF!&gt;0,$E169*#REF!,""),IF(AND($D169&gt;$D$2/6,$E169&gt;$D$2),$E169*#REF!,""))</f>
        <v>#REF!</v>
      </c>
      <c r="I169" s="16"/>
      <c r="J169" s="134" t="e">
        <f>IF(AND($D169&gt;$D$2/6,$E169&gt;$D$2),$E169*#REF!,"")</f>
        <v>#REF!</v>
      </c>
      <c r="K169" s="135" t="e">
        <f>IF(AND($D169&gt;$D$2/6,$E169&gt;$D$2,OR($E169*#REF!/1000&gt;$S$2,$E169*#REF!/1000&lt;-$S$2)),$E169*#REF!/1000,"")</f>
        <v>#REF!</v>
      </c>
      <c r="L169" s="135"/>
      <c r="M169" s="135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N169" s="135" t="e">
        <f>IF(AND($D169&gt;$D$2/6,$E169&gt;$D$2),SUM(#REF!)*#REF!/1000,"")</f>
        <v>#REF!</v>
      </c>
      <c r="O169" s="138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P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Q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R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S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T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U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V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W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X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Y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Z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A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B169" s="111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C169" s="143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D169" s="140" t="e">
        <f>IF(AND($D169&gt;$D$2/6,$E169&gt;$D$2),$E169*#REF!,"")</f>
        <v>#REF!</v>
      </c>
      <c r="AE169" s="113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F169" s="113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G169" s="113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H169" s="113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I169" s="113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J169" s="113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K169" s="113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L169" s="113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M169" s="113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N169" s="149" t="e">
        <f>IF($S$3&lt;&gt;"",IF(AND($D169&gt;$D$2/6,$E169&gt;$D$2,$E169*#REF!/1000&gt;$S$2),$E169*#REF!/1000,""),IF(AND($D169&gt;$D$2/6,$E169&gt;$D$2,OR($E169*#REF!/1000&gt;$S$2,$E169*#REF!/1000&lt;-$S$2)),$E169*#REF!/1000,""))</f>
        <v>#REF!</v>
      </c>
      <c r="AO169" s="109" t="e">
        <f>IF(AND($D169&gt;$D$2/6,$E169&gt;$D$2),$E169*#REF!,"")</f>
        <v>#REF!</v>
      </c>
      <c r="AP169" s="109" t="e">
        <f>IF(AND($D169&gt;$D$2/6,$E169&gt;$D$2),$E169*#REF!,"")</f>
        <v>#REF!</v>
      </c>
      <c r="AQ169" s="109" t="e">
        <f>IF(AND($D169&gt;$D$2/6,$E169&gt;$D$2),$E169*#REF!,"")</f>
        <v>#REF!</v>
      </c>
      <c r="AR169" s="109" t="e">
        <f>IF(AND($D169&gt;$D$2/6,$E169&gt;$D$2),$E169*#REF!,"")</f>
        <v>#REF!</v>
      </c>
      <c r="AS169" s="109" t="e">
        <f>IF(AND($D169&gt;$D$2/6,$E169&gt;$D$2),$E169*#REF!,"")</f>
        <v>#REF!</v>
      </c>
      <c r="AT169" s="109" t="e">
        <f>IF(AND($D169&gt;$D$2/6,$E169&gt;$D$2),$E169*#REF!,"")</f>
        <v>#REF!</v>
      </c>
      <c r="AU169" s="109" t="e">
        <f>IF(AND($D169&gt;$D$2/6,$E169&gt;$D$2),$E169*#REF!,"")</f>
        <v>#REF!</v>
      </c>
      <c r="AV169" s="109" t="e">
        <f>IF(AND($D169&gt;$D$2/6,$E169&gt;$D$2),$E169*#REF!,"")</f>
        <v>#REF!</v>
      </c>
      <c r="AW169" s="109" t="e">
        <f>IF(AND($D169&gt;$D$2/6,$E169&gt;$D$2),$E169*#REF!,"")</f>
        <v>#REF!</v>
      </c>
      <c r="AX169" s="109" t="e">
        <f>IF(AND($D169&gt;$D$2/6,$E169&gt;$D$2),$E169*#REF!,"")</f>
        <v>#REF!</v>
      </c>
      <c r="AY169" s="6"/>
    </row>
    <row r="170" spans="1:51" ht="12.75" customHeight="1">
      <c r="A170" s="9" t="s">
        <v>354</v>
      </c>
      <c r="B170" s="17" t="s">
        <v>334</v>
      </c>
      <c r="C170" s="18" t="s">
        <v>162</v>
      </c>
      <c r="D170" s="131" t="e">
        <f>#REF!</f>
        <v>#REF!</v>
      </c>
      <c r="E170" s="10" t="e">
        <f>#REF!</f>
        <v>#REF!</v>
      </c>
      <c r="F170" s="11"/>
      <c r="G170" s="134" t="e">
        <f>IF(AND($D170&gt;$D$2/6,$E170&gt;$D$2),SUM(#REF!)*#REF!,"")</f>
        <v>#REF!</v>
      </c>
      <c r="H170" s="109" t="e">
        <f>IF(AND($D170&gt;$D$2/6,$E170&gt;$D$2,$S$3&lt;&gt;""),IF($E170*#REF!&gt;0,$E170*#REF!,""),IF(AND($D170&gt;$D$2/6,$E170&gt;$D$2),$E170*#REF!,""))</f>
        <v>#REF!</v>
      </c>
      <c r="I170" s="16"/>
      <c r="J170" s="134" t="e">
        <f>IF(AND($D170&gt;$D$2/6,$E170&gt;$D$2),$E170*#REF!,"")</f>
        <v>#REF!</v>
      </c>
      <c r="K170" s="135" t="e">
        <f>IF(AND($D170&gt;$D$2/6,$E170&gt;$D$2,OR($E170*#REF!/1000&gt;$S$2,$E170*#REF!/1000&lt;-$S$2)),$E170*#REF!/1000,"")</f>
        <v>#REF!</v>
      </c>
      <c r="L170" s="135"/>
      <c r="M170" s="135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N170" s="135" t="e">
        <f>IF(AND($D170&gt;$D$2/6,$E170&gt;$D$2),SUM(#REF!)*#REF!/1000,"")</f>
        <v>#REF!</v>
      </c>
      <c r="O170" s="138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P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Q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R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S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T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U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V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W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X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Y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Z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A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B170" s="111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C170" s="143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D170" s="140" t="e">
        <f>IF(AND($D170&gt;$D$2/6,$E170&gt;$D$2),$E170*#REF!,"")</f>
        <v>#REF!</v>
      </c>
      <c r="AE170" s="113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F170" s="113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G170" s="113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H170" s="113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I170" s="113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J170" s="113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K170" s="113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L170" s="113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M170" s="113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N170" s="149" t="e">
        <f>IF($S$3&lt;&gt;"",IF(AND($D170&gt;$D$2/6,$E170&gt;$D$2,$E170*#REF!/1000&gt;$S$2),$E170*#REF!/1000,""),IF(AND($D170&gt;$D$2/6,$E170&gt;$D$2,OR($E170*#REF!/1000&gt;$S$2,$E170*#REF!/1000&lt;-$S$2)),$E170*#REF!/1000,""))</f>
        <v>#REF!</v>
      </c>
      <c r="AO170" s="109" t="e">
        <f>IF(AND($D170&gt;$D$2/6,$E170&gt;$D$2),$E170*#REF!,"")</f>
        <v>#REF!</v>
      </c>
      <c r="AP170" s="109" t="e">
        <f>IF(AND($D170&gt;$D$2/6,$E170&gt;$D$2),$E170*#REF!,"")</f>
        <v>#REF!</v>
      </c>
      <c r="AQ170" s="109" t="e">
        <f>IF(AND($D170&gt;$D$2/6,$E170&gt;$D$2),$E170*#REF!,"")</f>
        <v>#REF!</v>
      </c>
      <c r="AR170" s="109" t="e">
        <f>IF(AND($D170&gt;$D$2/6,$E170&gt;$D$2),$E170*#REF!,"")</f>
        <v>#REF!</v>
      </c>
      <c r="AS170" s="109" t="e">
        <f>IF(AND($D170&gt;$D$2/6,$E170&gt;$D$2),$E170*#REF!,"")</f>
        <v>#REF!</v>
      </c>
      <c r="AT170" s="109" t="e">
        <f>IF(AND($D170&gt;$D$2/6,$E170&gt;$D$2),$E170*#REF!,"")</f>
        <v>#REF!</v>
      </c>
      <c r="AU170" s="109" t="e">
        <f>IF(AND($D170&gt;$D$2/6,$E170&gt;$D$2),$E170*#REF!,"")</f>
        <v>#REF!</v>
      </c>
      <c r="AV170" s="109" t="e">
        <f>IF(AND($D170&gt;$D$2/6,$E170&gt;$D$2),$E170*#REF!,"")</f>
        <v>#REF!</v>
      </c>
      <c r="AW170" s="109" t="e">
        <f>IF(AND($D170&gt;$D$2/6,$E170&gt;$D$2),$E170*#REF!,"")</f>
        <v>#REF!</v>
      </c>
      <c r="AX170" s="109" t="e">
        <f>IF(AND($D170&gt;$D$2/6,$E170&gt;$D$2),$E170*#REF!,"")</f>
        <v>#REF!</v>
      </c>
      <c r="AY170" s="6"/>
    </row>
    <row r="171" spans="1:51" ht="12.75" customHeight="1">
      <c r="A171" s="9" t="s">
        <v>354</v>
      </c>
      <c r="B171" s="17" t="s">
        <v>334</v>
      </c>
      <c r="C171" s="18" t="s">
        <v>163</v>
      </c>
      <c r="D171" s="131" t="e">
        <f>#REF!</f>
        <v>#REF!</v>
      </c>
      <c r="E171" s="10" t="e">
        <f>#REF!</f>
        <v>#REF!</v>
      </c>
      <c r="F171" s="11"/>
      <c r="G171" s="134" t="e">
        <f>IF(AND($D171&gt;$D$2/6,$E171&gt;$D$2),SUM(#REF!)*#REF!,"")</f>
        <v>#REF!</v>
      </c>
      <c r="H171" s="109" t="e">
        <f>IF(AND($D171&gt;$D$2/6,$E171&gt;$D$2,$S$3&lt;&gt;""),IF($E171*#REF!&gt;0,$E171*#REF!,""),IF(AND($D171&gt;$D$2/6,$E171&gt;$D$2),$E171*#REF!,""))</f>
        <v>#REF!</v>
      </c>
      <c r="I171" s="16"/>
      <c r="J171" s="134" t="e">
        <f>IF(AND($D171&gt;$D$2/6,$E171&gt;$D$2),$E171*#REF!,"")</f>
        <v>#REF!</v>
      </c>
      <c r="K171" s="135" t="e">
        <f>IF(AND($D171&gt;$D$2/6,$E171&gt;$D$2,OR($E171*#REF!/1000&gt;$S$2,$E171*#REF!/1000&lt;-$S$2)),$E171*#REF!/1000,"")</f>
        <v>#REF!</v>
      </c>
      <c r="L171" s="135"/>
      <c r="M171" s="135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N171" s="135" t="e">
        <f>IF(AND($D171&gt;$D$2/6,$E171&gt;$D$2),SUM(#REF!)*#REF!/1000,"")</f>
        <v>#REF!</v>
      </c>
      <c r="O171" s="138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P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Q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R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S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T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U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V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W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X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Y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Z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A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B171" s="111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C171" s="143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D171" s="140" t="e">
        <f>IF(AND($D171&gt;$D$2/6,$E171&gt;$D$2),$E171*#REF!,"")</f>
        <v>#REF!</v>
      </c>
      <c r="AE171" s="113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F171" s="113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G171" s="113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H171" s="113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I171" s="113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J171" s="113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K171" s="113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L171" s="113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M171" s="113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N171" s="149" t="e">
        <f>IF($S$3&lt;&gt;"",IF(AND($D171&gt;$D$2/6,$E171&gt;$D$2,$E171*#REF!/1000&gt;$S$2),$E171*#REF!/1000,""),IF(AND($D171&gt;$D$2/6,$E171&gt;$D$2,OR($E171*#REF!/1000&gt;$S$2,$E171*#REF!/1000&lt;-$S$2)),$E171*#REF!/1000,""))</f>
        <v>#REF!</v>
      </c>
      <c r="AO171" s="109" t="e">
        <f>IF(AND($D171&gt;$D$2/6,$E171&gt;$D$2),$E171*#REF!,"")</f>
        <v>#REF!</v>
      </c>
      <c r="AP171" s="109" t="e">
        <f>IF(AND($D171&gt;$D$2/6,$E171&gt;$D$2),$E171*#REF!,"")</f>
        <v>#REF!</v>
      </c>
      <c r="AQ171" s="109" t="e">
        <f>IF(AND($D171&gt;$D$2/6,$E171&gt;$D$2),$E171*#REF!,"")</f>
        <v>#REF!</v>
      </c>
      <c r="AR171" s="109" t="e">
        <f>IF(AND($D171&gt;$D$2/6,$E171&gt;$D$2),$E171*#REF!,"")</f>
        <v>#REF!</v>
      </c>
      <c r="AS171" s="109" t="e">
        <f>IF(AND($D171&gt;$D$2/6,$E171&gt;$D$2),$E171*#REF!,"")</f>
        <v>#REF!</v>
      </c>
      <c r="AT171" s="109" t="e">
        <f>IF(AND($D171&gt;$D$2/6,$E171&gt;$D$2),$E171*#REF!,"")</f>
        <v>#REF!</v>
      </c>
      <c r="AU171" s="109" t="e">
        <f>IF(AND($D171&gt;$D$2/6,$E171&gt;$D$2),$E171*#REF!,"")</f>
        <v>#REF!</v>
      </c>
      <c r="AV171" s="109" t="e">
        <f>IF(AND($D171&gt;$D$2/6,$E171&gt;$D$2),$E171*#REF!,"")</f>
        <v>#REF!</v>
      </c>
      <c r="AW171" s="109" t="e">
        <f>IF(AND($D171&gt;$D$2/6,$E171&gt;$D$2),$E171*#REF!,"")</f>
        <v>#REF!</v>
      </c>
      <c r="AX171" s="109" t="e">
        <f>IF(AND($D171&gt;$D$2/6,$E171&gt;$D$2),$E171*#REF!,"")</f>
        <v>#REF!</v>
      </c>
      <c r="AY171" s="6"/>
    </row>
    <row r="172" spans="1:51" ht="12.75" customHeight="1">
      <c r="A172" s="9" t="s">
        <v>354</v>
      </c>
      <c r="B172" s="17" t="s">
        <v>334</v>
      </c>
      <c r="C172" s="18" t="s">
        <v>164</v>
      </c>
      <c r="D172" s="131" t="e">
        <f>#REF!</f>
        <v>#REF!</v>
      </c>
      <c r="E172" s="10" t="e">
        <f>#REF!</f>
        <v>#REF!</v>
      </c>
      <c r="F172" s="11"/>
      <c r="G172" s="134" t="e">
        <f>IF(AND($D172&gt;$D$2/6,$E172&gt;$D$2),SUM(#REF!)*#REF!,"")</f>
        <v>#REF!</v>
      </c>
      <c r="H172" s="109" t="e">
        <f>IF(AND($D172&gt;$D$2/6,$E172&gt;$D$2,$S$3&lt;&gt;""),IF($E172*#REF!&gt;0,$E172*#REF!,""),IF(AND($D172&gt;$D$2/6,$E172&gt;$D$2),$E172*#REF!,""))</f>
        <v>#REF!</v>
      </c>
      <c r="I172" s="16"/>
      <c r="J172" s="134" t="e">
        <f>IF(AND($D172&gt;$D$2/6,$E172&gt;$D$2),$E172*#REF!,"")</f>
        <v>#REF!</v>
      </c>
      <c r="K172" s="135" t="e">
        <f>IF(AND($D172&gt;$D$2/6,$E172&gt;$D$2,OR($E172*#REF!/1000&gt;$S$2,$E172*#REF!/1000&lt;-$S$2)),$E172*#REF!/1000,"")</f>
        <v>#REF!</v>
      </c>
      <c r="L172" s="135"/>
      <c r="M172" s="135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N172" s="135" t="e">
        <f>IF(AND($D172&gt;$D$2/6,$E172&gt;$D$2),SUM(#REF!)*#REF!/1000,"")</f>
        <v>#REF!</v>
      </c>
      <c r="O172" s="138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P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Q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R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S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T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U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V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W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X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Y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Z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A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B172" s="111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C172" s="143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D172" s="140" t="e">
        <f>IF(AND($D172&gt;$D$2/6,$E172&gt;$D$2),$E172*#REF!,"")</f>
        <v>#REF!</v>
      </c>
      <c r="AE172" s="113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F172" s="113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G172" s="113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H172" s="113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I172" s="113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J172" s="113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K172" s="113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L172" s="113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M172" s="113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N172" s="149" t="e">
        <f>IF($S$3&lt;&gt;"",IF(AND($D172&gt;$D$2/6,$E172&gt;$D$2,$E172*#REF!/1000&gt;$S$2),$E172*#REF!/1000,""),IF(AND($D172&gt;$D$2/6,$E172&gt;$D$2,OR($E172*#REF!/1000&gt;$S$2,$E172*#REF!/1000&lt;-$S$2)),$E172*#REF!/1000,""))</f>
        <v>#REF!</v>
      </c>
      <c r="AO172" s="109" t="e">
        <f>IF(AND($D172&gt;$D$2/6,$E172&gt;$D$2),$E172*#REF!,"")</f>
        <v>#REF!</v>
      </c>
      <c r="AP172" s="109" t="e">
        <f>IF(AND($D172&gt;$D$2/6,$E172&gt;$D$2),$E172*#REF!,"")</f>
        <v>#REF!</v>
      </c>
      <c r="AQ172" s="109" t="e">
        <f>IF(AND($D172&gt;$D$2/6,$E172&gt;$D$2),$E172*#REF!,"")</f>
        <v>#REF!</v>
      </c>
      <c r="AR172" s="109" t="e">
        <f>IF(AND($D172&gt;$D$2/6,$E172&gt;$D$2),$E172*#REF!,"")</f>
        <v>#REF!</v>
      </c>
      <c r="AS172" s="109" t="e">
        <f>IF(AND($D172&gt;$D$2/6,$E172&gt;$D$2),$E172*#REF!,"")</f>
        <v>#REF!</v>
      </c>
      <c r="AT172" s="109" t="e">
        <f>IF(AND($D172&gt;$D$2/6,$E172&gt;$D$2),$E172*#REF!,"")</f>
        <v>#REF!</v>
      </c>
      <c r="AU172" s="109" t="e">
        <f>IF(AND($D172&gt;$D$2/6,$E172&gt;$D$2),$E172*#REF!,"")</f>
        <v>#REF!</v>
      </c>
      <c r="AV172" s="109" t="e">
        <f>IF(AND($D172&gt;$D$2/6,$E172&gt;$D$2),$E172*#REF!,"")</f>
        <v>#REF!</v>
      </c>
      <c r="AW172" s="109" t="e">
        <f>IF(AND($D172&gt;$D$2/6,$E172&gt;$D$2),$E172*#REF!,"")</f>
        <v>#REF!</v>
      </c>
      <c r="AX172" s="109" t="e">
        <f>IF(AND($D172&gt;$D$2/6,$E172&gt;$D$2),$E172*#REF!,"")</f>
        <v>#REF!</v>
      </c>
      <c r="AY172" s="6"/>
    </row>
    <row r="173" spans="1:51" ht="12.75" customHeight="1">
      <c r="A173" s="9" t="s">
        <v>354</v>
      </c>
      <c r="B173" s="17" t="s">
        <v>334</v>
      </c>
      <c r="C173" s="18" t="s">
        <v>165</v>
      </c>
      <c r="D173" s="131" t="e">
        <f>#REF!</f>
        <v>#REF!</v>
      </c>
      <c r="E173" s="10" t="e">
        <f>#REF!</f>
        <v>#REF!</v>
      </c>
      <c r="F173" s="11"/>
      <c r="G173" s="134" t="e">
        <f>IF(AND($D173&gt;$D$2/6,$E173&gt;$D$2),SUM(#REF!)*#REF!,"")</f>
        <v>#REF!</v>
      </c>
      <c r="H173" s="109" t="e">
        <f>IF(AND($D173&gt;$D$2/6,$E173&gt;$D$2,$S$3&lt;&gt;""),IF($E173*#REF!&gt;0,$E173*#REF!,""),IF(AND($D173&gt;$D$2/6,$E173&gt;$D$2),$E173*#REF!,""))</f>
        <v>#REF!</v>
      </c>
      <c r="I173" s="16"/>
      <c r="J173" s="134" t="e">
        <f>IF(AND($D173&gt;$D$2/6,$E173&gt;$D$2),$E173*#REF!,"")</f>
        <v>#REF!</v>
      </c>
      <c r="K173" s="135" t="e">
        <f>IF(AND($D173&gt;$D$2/6,$E173&gt;$D$2,OR($E173*#REF!/1000&gt;$S$2,$E173*#REF!/1000&lt;-$S$2)),$E173*#REF!/1000,"")</f>
        <v>#REF!</v>
      </c>
      <c r="L173" s="135"/>
      <c r="M173" s="135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N173" s="135" t="e">
        <f>IF(AND($D173&gt;$D$2/6,$E173&gt;$D$2),SUM(#REF!)*#REF!/1000,"")</f>
        <v>#REF!</v>
      </c>
      <c r="O173" s="138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P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Q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R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S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T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U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V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W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X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Y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Z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A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B173" s="111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C173" s="143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D173" s="140" t="e">
        <f>IF(AND($D173&gt;$D$2/6,$E173&gt;$D$2),$E173*#REF!,"")</f>
        <v>#REF!</v>
      </c>
      <c r="AE173" s="113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F173" s="113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G173" s="113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H173" s="113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I173" s="113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J173" s="113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K173" s="113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L173" s="113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M173" s="113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N173" s="149" t="e">
        <f>IF($S$3&lt;&gt;"",IF(AND($D173&gt;$D$2/6,$E173&gt;$D$2,$E173*#REF!/1000&gt;$S$2),$E173*#REF!/1000,""),IF(AND($D173&gt;$D$2/6,$E173&gt;$D$2,OR($E173*#REF!/1000&gt;$S$2,$E173*#REF!/1000&lt;-$S$2)),$E173*#REF!/1000,""))</f>
        <v>#REF!</v>
      </c>
      <c r="AO173" s="109" t="e">
        <f>IF(AND($D173&gt;$D$2/6,$E173&gt;$D$2),$E173*#REF!,"")</f>
        <v>#REF!</v>
      </c>
      <c r="AP173" s="109" t="e">
        <f>IF(AND($D173&gt;$D$2/6,$E173&gt;$D$2),$E173*#REF!,"")</f>
        <v>#REF!</v>
      </c>
      <c r="AQ173" s="109" t="e">
        <f>IF(AND($D173&gt;$D$2/6,$E173&gt;$D$2),$E173*#REF!,"")</f>
        <v>#REF!</v>
      </c>
      <c r="AR173" s="109" t="e">
        <f>IF(AND($D173&gt;$D$2/6,$E173&gt;$D$2),$E173*#REF!,"")</f>
        <v>#REF!</v>
      </c>
      <c r="AS173" s="109" t="e">
        <f>IF(AND($D173&gt;$D$2/6,$E173&gt;$D$2),$E173*#REF!,"")</f>
        <v>#REF!</v>
      </c>
      <c r="AT173" s="109" t="e">
        <f>IF(AND($D173&gt;$D$2/6,$E173&gt;$D$2),$E173*#REF!,"")</f>
        <v>#REF!</v>
      </c>
      <c r="AU173" s="109" t="e">
        <f>IF(AND($D173&gt;$D$2/6,$E173&gt;$D$2),$E173*#REF!,"")</f>
        <v>#REF!</v>
      </c>
      <c r="AV173" s="109" t="e">
        <f>IF(AND($D173&gt;$D$2/6,$E173&gt;$D$2),$E173*#REF!,"")</f>
        <v>#REF!</v>
      </c>
      <c r="AW173" s="109" t="e">
        <f>IF(AND($D173&gt;$D$2/6,$E173&gt;$D$2),$E173*#REF!,"")</f>
        <v>#REF!</v>
      </c>
      <c r="AX173" s="109" t="e">
        <f>IF(AND($D173&gt;$D$2/6,$E173&gt;$D$2),$E173*#REF!,"")</f>
        <v>#REF!</v>
      </c>
      <c r="AY173" s="6"/>
    </row>
    <row r="174" spans="1:51" ht="12.75" customHeight="1">
      <c r="A174" s="9" t="s">
        <v>354</v>
      </c>
      <c r="B174" s="17" t="s">
        <v>334</v>
      </c>
      <c r="C174" s="18" t="s">
        <v>166</v>
      </c>
      <c r="D174" s="131" t="e">
        <f>#REF!</f>
        <v>#REF!</v>
      </c>
      <c r="E174" s="10" t="e">
        <f>#REF!</f>
        <v>#REF!</v>
      </c>
      <c r="F174" s="11"/>
      <c r="G174" s="134" t="e">
        <f>IF(AND($D174&gt;$D$2/6,$E174&gt;$D$2),SUM(#REF!)*#REF!,"")</f>
        <v>#REF!</v>
      </c>
      <c r="H174" s="109" t="e">
        <f>IF(AND($D174&gt;$D$2/6,$E174&gt;$D$2,$S$3&lt;&gt;""),IF($E174*#REF!&gt;0,$E174*#REF!,""),IF(AND($D174&gt;$D$2/6,$E174&gt;$D$2),$E174*#REF!,""))</f>
        <v>#REF!</v>
      </c>
      <c r="I174" s="16"/>
      <c r="J174" s="134" t="e">
        <f>IF(AND($D174&gt;$D$2/6,$E174&gt;$D$2),$E174*#REF!,"")</f>
        <v>#REF!</v>
      </c>
      <c r="K174" s="135" t="e">
        <f>IF(AND($D174&gt;$D$2/6,$E174&gt;$D$2,OR($E174*#REF!/1000&gt;$S$2,$E174*#REF!/1000&lt;-$S$2)),$E174*#REF!/1000,"")</f>
        <v>#REF!</v>
      </c>
      <c r="L174" s="135"/>
      <c r="M174" s="135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N174" s="135" t="e">
        <f>IF(AND($D174&gt;$D$2/6,$E174&gt;$D$2),SUM(#REF!)*#REF!/1000,"")</f>
        <v>#REF!</v>
      </c>
      <c r="O174" s="138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P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Q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R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S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T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U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V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W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X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Y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Z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A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B174" s="111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C174" s="143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D174" s="140" t="e">
        <f>IF(AND($D174&gt;$D$2/6,$E174&gt;$D$2),$E174*#REF!,"")</f>
        <v>#REF!</v>
      </c>
      <c r="AE174" s="113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F174" s="113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G174" s="113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H174" s="113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I174" s="113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J174" s="113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K174" s="113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L174" s="113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M174" s="113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N174" s="149" t="e">
        <f>IF($S$3&lt;&gt;"",IF(AND($D174&gt;$D$2/6,$E174&gt;$D$2,$E174*#REF!/1000&gt;$S$2),$E174*#REF!/1000,""),IF(AND($D174&gt;$D$2/6,$E174&gt;$D$2,OR($E174*#REF!/1000&gt;$S$2,$E174*#REF!/1000&lt;-$S$2)),$E174*#REF!/1000,""))</f>
        <v>#REF!</v>
      </c>
      <c r="AO174" s="109" t="e">
        <f>IF(AND($D174&gt;$D$2/6,$E174&gt;$D$2),$E174*#REF!,"")</f>
        <v>#REF!</v>
      </c>
      <c r="AP174" s="109" t="e">
        <f>IF(AND($D174&gt;$D$2/6,$E174&gt;$D$2),$E174*#REF!,"")</f>
        <v>#REF!</v>
      </c>
      <c r="AQ174" s="109" t="e">
        <f>IF(AND($D174&gt;$D$2/6,$E174&gt;$D$2),$E174*#REF!,"")</f>
        <v>#REF!</v>
      </c>
      <c r="AR174" s="109" t="e">
        <f>IF(AND($D174&gt;$D$2/6,$E174&gt;$D$2),$E174*#REF!,"")</f>
        <v>#REF!</v>
      </c>
      <c r="AS174" s="109" t="e">
        <f>IF(AND($D174&gt;$D$2/6,$E174&gt;$D$2),$E174*#REF!,"")</f>
        <v>#REF!</v>
      </c>
      <c r="AT174" s="109" t="e">
        <f>IF(AND($D174&gt;$D$2/6,$E174&gt;$D$2),$E174*#REF!,"")</f>
        <v>#REF!</v>
      </c>
      <c r="AU174" s="109" t="e">
        <f>IF(AND($D174&gt;$D$2/6,$E174&gt;$D$2),$E174*#REF!,"")</f>
        <v>#REF!</v>
      </c>
      <c r="AV174" s="109" t="e">
        <f>IF(AND($D174&gt;$D$2/6,$E174&gt;$D$2),$E174*#REF!,"")</f>
        <v>#REF!</v>
      </c>
      <c r="AW174" s="109" t="e">
        <f>IF(AND($D174&gt;$D$2/6,$E174&gt;$D$2),$E174*#REF!,"")</f>
        <v>#REF!</v>
      </c>
      <c r="AX174" s="109" t="e">
        <f>IF(AND($D174&gt;$D$2/6,$E174&gt;$D$2),$E174*#REF!,"")</f>
        <v>#REF!</v>
      </c>
      <c r="AY174" s="6"/>
    </row>
    <row r="175" spans="1:51" ht="12.75" customHeight="1">
      <c r="A175" s="9" t="s">
        <v>354</v>
      </c>
      <c r="B175" s="17" t="s">
        <v>334</v>
      </c>
      <c r="C175" s="18" t="s">
        <v>167</v>
      </c>
      <c r="D175" s="131" t="e">
        <f>#REF!</f>
        <v>#REF!</v>
      </c>
      <c r="E175" s="10" t="e">
        <f>#REF!</f>
        <v>#REF!</v>
      </c>
      <c r="F175" s="11"/>
      <c r="G175" s="134" t="e">
        <f>IF(AND($D175&gt;$D$2/6,$E175&gt;$D$2),SUM(#REF!)*#REF!,"")</f>
        <v>#REF!</v>
      </c>
      <c r="H175" s="109" t="e">
        <f>IF(AND($D175&gt;$D$2/6,$E175&gt;$D$2,$S$3&lt;&gt;""),IF($E175*#REF!&gt;0,$E175*#REF!,""),IF(AND($D175&gt;$D$2/6,$E175&gt;$D$2),$E175*#REF!,""))</f>
        <v>#REF!</v>
      </c>
      <c r="I175" s="16"/>
      <c r="J175" s="134" t="e">
        <f>IF(AND($D175&gt;$D$2/6,$E175&gt;$D$2),$E175*#REF!,"")</f>
        <v>#REF!</v>
      </c>
      <c r="K175" s="135" t="e">
        <f>IF(AND($D175&gt;$D$2/6,$E175&gt;$D$2,OR($E175*#REF!/1000&gt;$S$2,$E175*#REF!/1000&lt;-$S$2)),$E175*#REF!/1000,"")</f>
        <v>#REF!</v>
      </c>
      <c r="L175" s="135"/>
      <c r="M175" s="135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N175" s="135" t="e">
        <f>IF(AND($D175&gt;$D$2/6,$E175&gt;$D$2),SUM(#REF!)*#REF!/1000,"")</f>
        <v>#REF!</v>
      </c>
      <c r="O175" s="138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P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Q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R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S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T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U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V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W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X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Y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Z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A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B175" s="111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C175" s="143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D175" s="140" t="e">
        <f>IF(AND($D175&gt;$D$2/6,$E175&gt;$D$2),$E175*#REF!,"")</f>
        <v>#REF!</v>
      </c>
      <c r="AE175" s="113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F175" s="113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G175" s="113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H175" s="113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I175" s="113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J175" s="113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K175" s="113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L175" s="113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M175" s="113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N175" s="149" t="e">
        <f>IF($S$3&lt;&gt;"",IF(AND($D175&gt;$D$2/6,$E175&gt;$D$2,$E175*#REF!/1000&gt;$S$2),$E175*#REF!/1000,""),IF(AND($D175&gt;$D$2/6,$E175&gt;$D$2,OR($E175*#REF!/1000&gt;$S$2,$E175*#REF!/1000&lt;-$S$2)),$E175*#REF!/1000,""))</f>
        <v>#REF!</v>
      </c>
      <c r="AO175" s="109" t="e">
        <f>IF(AND($D175&gt;$D$2/6,$E175&gt;$D$2),$E175*#REF!,"")</f>
        <v>#REF!</v>
      </c>
      <c r="AP175" s="109" t="e">
        <f>IF(AND($D175&gt;$D$2/6,$E175&gt;$D$2),$E175*#REF!,"")</f>
        <v>#REF!</v>
      </c>
      <c r="AQ175" s="109" t="e">
        <f>IF(AND($D175&gt;$D$2/6,$E175&gt;$D$2),$E175*#REF!,"")</f>
        <v>#REF!</v>
      </c>
      <c r="AR175" s="109" t="e">
        <f>IF(AND($D175&gt;$D$2/6,$E175&gt;$D$2),$E175*#REF!,"")</f>
        <v>#REF!</v>
      </c>
      <c r="AS175" s="109" t="e">
        <f>IF(AND($D175&gt;$D$2/6,$E175&gt;$D$2),$E175*#REF!,"")</f>
        <v>#REF!</v>
      </c>
      <c r="AT175" s="109" t="e">
        <f>IF(AND($D175&gt;$D$2/6,$E175&gt;$D$2),$E175*#REF!,"")</f>
        <v>#REF!</v>
      </c>
      <c r="AU175" s="109" t="e">
        <f>IF(AND($D175&gt;$D$2/6,$E175&gt;$D$2),$E175*#REF!,"")</f>
        <v>#REF!</v>
      </c>
      <c r="AV175" s="109" t="e">
        <f>IF(AND($D175&gt;$D$2/6,$E175&gt;$D$2),$E175*#REF!,"")</f>
        <v>#REF!</v>
      </c>
      <c r="AW175" s="109" t="e">
        <f>IF(AND($D175&gt;$D$2/6,$E175&gt;$D$2),$E175*#REF!,"")</f>
        <v>#REF!</v>
      </c>
      <c r="AX175" s="109" t="e">
        <f>IF(AND($D175&gt;$D$2/6,$E175&gt;$D$2),$E175*#REF!,"")</f>
        <v>#REF!</v>
      </c>
      <c r="AY175" s="6"/>
    </row>
    <row r="176" spans="1:51" ht="12.75" customHeight="1">
      <c r="A176" s="9" t="s">
        <v>354</v>
      </c>
      <c r="B176" s="17" t="s">
        <v>334</v>
      </c>
      <c r="C176" s="18" t="s">
        <v>168</v>
      </c>
      <c r="D176" s="131" t="e">
        <f>#REF!</f>
        <v>#REF!</v>
      </c>
      <c r="E176" s="10" t="e">
        <f>#REF!</f>
        <v>#REF!</v>
      </c>
      <c r="F176" s="11"/>
      <c r="G176" s="134" t="e">
        <f>IF(AND($D176&gt;$D$2/6,$E176&gt;$D$2),SUM(#REF!)*#REF!,"")</f>
        <v>#REF!</v>
      </c>
      <c r="H176" s="109" t="e">
        <f>IF(AND($D176&gt;$D$2/6,$E176&gt;$D$2,$S$3&lt;&gt;""),IF($E176*#REF!&gt;0,$E176*#REF!,""),IF(AND($D176&gt;$D$2/6,$E176&gt;$D$2),$E176*#REF!,""))</f>
        <v>#REF!</v>
      </c>
      <c r="I176" s="16"/>
      <c r="J176" s="134" t="e">
        <f>IF(AND($D176&gt;$D$2/6,$E176&gt;$D$2),$E176*#REF!,"")</f>
        <v>#REF!</v>
      </c>
      <c r="K176" s="135" t="e">
        <f>IF(AND($D176&gt;$D$2/6,$E176&gt;$D$2,OR($E176*#REF!/1000&gt;$S$2,$E176*#REF!/1000&lt;-$S$2)),$E176*#REF!/1000,"")</f>
        <v>#REF!</v>
      </c>
      <c r="L176" s="135"/>
      <c r="M176" s="135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N176" s="135" t="e">
        <f>IF(AND($D176&gt;$D$2/6,$E176&gt;$D$2),SUM(#REF!)*#REF!/1000,"")</f>
        <v>#REF!</v>
      </c>
      <c r="O176" s="138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P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Q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R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S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T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U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V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W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X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Y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Z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A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B176" s="111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C176" s="143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D176" s="140" t="e">
        <f>IF(AND($D176&gt;$D$2/6,$E176&gt;$D$2),$E176*#REF!,"")</f>
        <v>#REF!</v>
      </c>
      <c r="AE176" s="113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F176" s="113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G176" s="113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H176" s="113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I176" s="113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J176" s="113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K176" s="113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L176" s="113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M176" s="113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N176" s="149" t="e">
        <f>IF($S$3&lt;&gt;"",IF(AND($D176&gt;$D$2/6,$E176&gt;$D$2,$E176*#REF!/1000&gt;$S$2),$E176*#REF!/1000,""),IF(AND($D176&gt;$D$2/6,$E176&gt;$D$2,OR($E176*#REF!/1000&gt;$S$2,$E176*#REF!/1000&lt;-$S$2)),$E176*#REF!/1000,""))</f>
        <v>#REF!</v>
      </c>
      <c r="AO176" s="109" t="e">
        <f>IF(AND($D176&gt;$D$2/6,$E176&gt;$D$2),$E176*#REF!,"")</f>
        <v>#REF!</v>
      </c>
      <c r="AP176" s="109" t="e">
        <f>IF(AND($D176&gt;$D$2/6,$E176&gt;$D$2),$E176*#REF!,"")</f>
        <v>#REF!</v>
      </c>
      <c r="AQ176" s="109" t="e">
        <f>IF(AND($D176&gt;$D$2/6,$E176&gt;$D$2),$E176*#REF!,"")</f>
        <v>#REF!</v>
      </c>
      <c r="AR176" s="109" t="e">
        <f>IF(AND($D176&gt;$D$2/6,$E176&gt;$D$2),$E176*#REF!,"")</f>
        <v>#REF!</v>
      </c>
      <c r="AS176" s="109" t="e">
        <f>IF(AND($D176&gt;$D$2/6,$E176&gt;$D$2),$E176*#REF!,"")</f>
        <v>#REF!</v>
      </c>
      <c r="AT176" s="109" t="e">
        <f>IF(AND($D176&gt;$D$2/6,$E176&gt;$D$2),$E176*#REF!,"")</f>
        <v>#REF!</v>
      </c>
      <c r="AU176" s="109" t="e">
        <f>IF(AND($D176&gt;$D$2/6,$E176&gt;$D$2),$E176*#REF!,"")</f>
        <v>#REF!</v>
      </c>
      <c r="AV176" s="109" t="e">
        <f>IF(AND($D176&gt;$D$2/6,$E176&gt;$D$2),$E176*#REF!,"")</f>
        <v>#REF!</v>
      </c>
      <c r="AW176" s="109" t="e">
        <f>IF(AND($D176&gt;$D$2/6,$E176&gt;$D$2),$E176*#REF!,"")</f>
        <v>#REF!</v>
      </c>
      <c r="AX176" s="109" t="e">
        <f>IF(AND($D176&gt;$D$2/6,$E176&gt;$D$2),$E176*#REF!,"")</f>
        <v>#REF!</v>
      </c>
      <c r="AY176" s="6"/>
    </row>
    <row r="177" spans="1:51" ht="12.75" customHeight="1">
      <c r="A177" s="9" t="s">
        <v>354</v>
      </c>
      <c r="B177" s="17" t="s">
        <v>334</v>
      </c>
      <c r="C177" s="18" t="s">
        <v>169</v>
      </c>
      <c r="D177" s="131" t="e">
        <f>#REF!</f>
        <v>#REF!</v>
      </c>
      <c r="E177" s="10" t="e">
        <f>#REF!</f>
        <v>#REF!</v>
      </c>
      <c r="F177" s="11"/>
      <c r="G177" s="134" t="e">
        <f>IF(AND($D177&gt;$D$2/6,$E177&gt;$D$2),SUM(#REF!)*#REF!,"")</f>
        <v>#REF!</v>
      </c>
      <c r="H177" s="109" t="e">
        <f>IF(AND($D177&gt;$D$2/6,$E177&gt;$D$2,$S$3&lt;&gt;""),IF($E177*#REF!&gt;0,$E177*#REF!,""),IF(AND($D177&gt;$D$2/6,$E177&gt;$D$2),$E177*#REF!,""))</f>
        <v>#REF!</v>
      </c>
      <c r="I177" s="16"/>
      <c r="J177" s="134" t="e">
        <f>IF(AND($D177&gt;$D$2/6,$E177&gt;$D$2),$E177*#REF!,"")</f>
        <v>#REF!</v>
      </c>
      <c r="K177" s="135" t="e">
        <f>IF(AND($D177&gt;$D$2/6,$E177&gt;$D$2,OR($E177*#REF!/1000&gt;$S$2,$E177*#REF!/1000&lt;-$S$2)),$E177*#REF!/1000,"")</f>
        <v>#REF!</v>
      </c>
      <c r="L177" s="135"/>
      <c r="M177" s="135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N177" s="135" t="e">
        <f>IF(AND($D177&gt;$D$2/6,$E177&gt;$D$2),SUM(#REF!)*#REF!/1000,"")</f>
        <v>#REF!</v>
      </c>
      <c r="O177" s="138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P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Q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R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S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T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U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V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W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X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Y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Z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A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B177" s="111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C177" s="143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D177" s="140" t="e">
        <f>IF(AND($D177&gt;$D$2/6,$E177&gt;$D$2),$E177*#REF!,"")</f>
        <v>#REF!</v>
      </c>
      <c r="AE177" s="113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F177" s="113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G177" s="113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H177" s="113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I177" s="113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J177" s="113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K177" s="113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L177" s="113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M177" s="113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N177" s="149" t="e">
        <f>IF($S$3&lt;&gt;"",IF(AND($D177&gt;$D$2/6,$E177&gt;$D$2,$E177*#REF!/1000&gt;$S$2),$E177*#REF!/1000,""),IF(AND($D177&gt;$D$2/6,$E177&gt;$D$2,OR($E177*#REF!/1000&gt;$S$2,$E177*#REF!/1000&lt;-$S$2)),$E177*#REF!/1000,""))</f>
        <v>#REF!</v>
      </c>
      <c r="AO177" s="109" t="e">
        <f>IF(AND($D177&gt;$D$2/6,$E177&gt;$D$2),$E177*#REF!,"")</f>
        <v>#REF!</v>
      </c>
      <c r="AP177" s="109" t="e">
        <f>IF(AND($D177&gt;$D$2/6,$E177&gt;$D$2),$E177*#REF!,"")</f>
        <v>#REF!</v>
      </c>
      <c r="AQ177" s="109" t="e">
        <f>IF(AND($D177&gt;$D$2/6,$E177&gt;$D$2),$E177*#REF!,"")</f>
        <v>#REF!</v>
      </c>
      <c r="AR177" s="109" t="e">
        <f>IF(AND($D177&gt;$D$2/6,$E177&gt;$D$2),$E177*#REF!,"")</f>
        <v>#REF!</v>
      </c>
      <c r="AS177" s="109" t="e">
        <f>IF(AND($D177&gt;$D$2/6,$E177&gt;$D$2),$E177*#REF!,"")</f>
        <v>#REF!</v>
      </c>
      <c r="AT177" s="109" t="e">
        <f>IF(AND($D177&gt;$D$2/6,$E177&gt;$D$2),$E177*#REF!,"")</f>
        <v>#REF!</v>
      </c>
      <c r="AU177" s="109" t="e">
        <f>IF(AND($D177&gt;$D$2/6,$E177&gt;$D$2),$E177*#REF!,"")</f>
        <v>#REF!</v>
      </c>
      <c r="AV177" s="109" t="e">
        <f>IF(AND($D177&gt;$D$2/6,$E177&gt;$D$2),$E177*#REF!,"")</f>
        <v>#REF!</v>
      </c>
      <c r="AW177" s="109" t="e">
        <f>IF(AND($D177&gt;$D$2/6,$E177&gt;$D$2),$E177*#REF!,"")</f>
        <v>#REF!</v>
      </c>
      <c r="AX177" s="109" t="e">
        <f>IF(AND($D177&gt;$D$2/6,$E177&gt;$D$2),$E177*#REF!,"")</f>
        <v>#REF!</v>
      </c>
      <c r="AY177" s="6"/>
    </row>
    <row r="178" spans="1:51" ht="12.75" customHeight="1">
      <c r="A178" s="9" t="s">
        <v>354</v>
      </c>
      <c r="B178" s="17" t="s">
        <v>334</v>
      </c>
      <c r="C178" s="18" t="s">
        <v>170</v>
      </c>
      <c r="D178" s="131" t="e">
        <f>#REF!</f>
        <v>#REF!</v>
      </c>
      <c r="E178" s="10" t="e">
        <f>#REF!</f>
        <v>#REF!</v>
      </c>
      <c r="F178" s="11"/>
      <c r="G178" s="134" t="e">
        <f>IF(AND($D178&gt;$D$2/6,$E178&gt;$D$2),SUM(#REF!)*#REF!,"")</f>
        <v>#REF!</v>
      </c>
      <c r="H178" s="109" t="e">
        <f>IF(AND($D178&gt;$D$2/6,$E178&gt;$D$2,$S$3&lt;&gt;""),IF($E178*#REF!&gt;0,$E178*#REF!,""),IF(AND($D178&gt;$D$2/6,$E178&gt;$D$2),$E178*#REF!,""))</f>
        <v>#REF!</v>
      </c>
      <c r="I178" s="16"/>
      <c r="J178" s="134" t="e">
        <f>IF(AND($D178&gt;$D$2/6,$E178&gt;$D$2),$E178*#REF!,"")</f>
        <v>#REF!</v>
      </c>
      <c r="K178" s="135" t="e">
        <f>IF(AND($D178&gt;$D$2/6,$E178&gt;$D$2,OR($E178*#REF!/1000&gt;$S$2,$E178*#REF!/1000&lt;-$S$2)),$E178*#REF!/1000,"")</f>
        <v>#REF!</v>
      </c>
      <c r="L178" s="135"/>
      <c r="M178" s="135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N178" s="135" t="e">
        <f>IF(AND($D178&gt;$D$2/6,$E178&gt;$D$2),SUM(#REF!)*#REF!/1000,"")</f>
        <v>#REF!</v>
      </c>
      <c r="O178" s="138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P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Q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R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S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T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U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V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W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X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Y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Z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A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B178" s="111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C178" s="143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D178" s="140" t="e">
        <f>IF(AND($D178&gt;$D$2/6,$E178&gt;$D$2),$E178*#REF!,"")</f>
        <v>#REF!</v>
      </c>
      <c r="AE178" s="113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F178" s="113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G178" s="113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H178" s="113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I178" s="113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J178" s="113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K178" s="113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L178" s="113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M178" s="113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N178" s="149" t="e">
        <f>IF($S$3&lt;&gt;"",IF(AND($D178&gt;$D$2/6,$E178&gt;$D$2,$E178*#REF!/1000&gt;$S$2),$E178*#REF!/1000,""),IF(AND($D178&gt;$D$2/6,$E178&gt;$D$2,OR($E178*#REF!/1000&gt;$S$2,$E178*#REF!/1000&lt;-$S$2)),$E178*#REF!/1000,""))</f>
        <v>#REF!</v>
      </c>
      <c r="AO178" s="109" t="e">
        <f>IF(AND($D178&gt;$D$2/6,$E178&gt;$D$2),$E178*#REF!,"")</f>
        <v>#REF!</v>
      </c>
      <c r="AP178" s="109" t="e">
        <f>IF(AND($D178&gt;$D$2/6,$E178&gt;$D$2),$E178*#REF!,"")</f>
        <v>#REF!</v>
      </c>
      <c r="AQ178" s="109" t="e">
        <f>IF(AND($D178&gt;$D$2/6,$E178&gt;$D$2),$E178*#REF!,"")</f>
        <v>#REF!</v>
      </c>
      <c r="AR178" s="109" t="e">
        <f>IF(AND($D178&gt;$D$2/6,$E178&gt;$D$2),$E178*#REF!,"")</f>
        <v>#REF!</v>
      </c>
      <c r="AS178" s="109" t="e">
        <f>IF(AND($D178&gt;$D$2/6,$E178&gt;$D$2),$E178*#REF!,"")</f>
        <v>#REF!</v>
      </c>
      <c r="AT178" s="109" t="e">
        <f>IF(AND($D178&gt;$D$2/6,$E178&gt;$D$2),$E178*#REF!,"")</f>
        <v>#REF!</v>
      </c>
      <c r="AU178" s="109" t="e">
        <f>IF(AND($D178&gt;$D$2/6,$E178&gt;$D$2),$E178*#REF!,"")</f>
        <v>#REF!</v>
      </c>
      <c r="AV178" s="109" t="e">
        <f>IF(AND($D178&gt;$D$2/6,$E178&gt;$D$2),$E178*#REF!,"")</f>
        <v>#REF!</v>
      </c>
      <c r="AW178" s="109" t="e">
        <f>IF(AND($D178&gt;$D$2/6,$E178&gt;$D$2),$E178*#REF!,"")</f>
        <v>#REF!</v>
      </c>
      <c r="AX178" s="109" t="e">
        <f>IF(AND($D178&gt;$D$2/6,$E178&gt;$D$2),$E178*#REF!,"")</f>
        <v>#REF!</v>
      </c>
      <c r="AY178" s="6"/>
    </row>
    <row r="179" spans="1:51" ht="12.75" customHeight="1">
      <c r="A179" s="9" t="s">
        <v>354</v>
      </c>
      <c r="B179" s="17" t="s">
        <v>334</v>
      </c>
      <c r="C179" s="18" t="s">
        <v>171</v>
      </c>
      <c r="D179" s="131" t="e">
        <f>#REF!</f>
        <v>#REF!</v>
      </c>
      <c r="E179" s="10" t="e">
        <f>#REF!</f>
        <v>#REF!</v>
      </c>
      <c r="F179" s="11"/>
      <c r="G179" s="134" t="e">
        <f>IF(AND($D179&gt;$D$2/6,$E179&gt;$D$2),SUM(#REF!)*#REF!,"")</f>
        <v>#REF!</v>
      </c>
      <c r="H179" s="109" t="e">
        <f>IF(AND($D179&gt;$D$2/6,$E179&gt;$D$2,$S$3&lt;&gt;""),IF($E179*#REF!&gt;0,$E179*#REF!,""),IF(AND($D179&gt;$D$2/6,$E179&gt;$D$2),$E179*#REF!,""))</f>
        <v>#REF!</v>
      </c>
      <c r="I179" s="16"/>
      <c r="J179" s="134" t="e">
        <f>IF(AND($D179&gt;$D$2/6,$E179&gt;$D$2),$E179*#REF!,"")</f>
        <v>#REF!</v>
      </c>
      <c r="K179" s="135" t="e">
        <f>IF(AND($D179&gt;$D$2/6,$E179&gt;$D$2,OR($E179*#REF!/1000&gt;$S$2,$E179*#REF!/1000&lt;-$S$2)),$E179*#REF!/1000,"")</f>
        <v>#REF!</v>
      </c>
      <c r="L179" s="135"/>
      <c r="M179" s="135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N179" s="135" t="e">
        <f>IF(AND($D179&gt;$D$2/6,$E179&gt;$D$2),SUM(#REF!)*#REF!/1000,"")</f>
        <v>#REF!</v>
      </c>
      <c r="O179" s="138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P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Q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R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S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T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U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V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W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X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Y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Z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A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B179" s="111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C179" s="143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D179" s="140" t="e">
        <f>IF(AND($D179&gt;$D$2/6,$E179&gt;$D$2),$E179*#REF!,"")</f>
        <v>#REF!</v>
      </c>
      <c r="AE179" s="113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F179" s="113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G179" s="113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H179" s="113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I179" s="113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J179" s="113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K179" s="113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L179" s="113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M179" s="113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N179" s="149" t="e">
        <f>IF($S$3&lt;&gt;"",IF(AND($D179&gt;$D$2/6,$E179&gt;$D$2,$E179*#REF!/1000&gt;$S$2),$E179*#REF!/1000,""),IF(AND($D179&gt;$D$2/6,$E179&gt;$D$2,OR($E179*#REF!/1000&gt;$S$2,$E179*#REF!/1000&lt;-$S$2)),$E179*#REF!/1000,""))</f>
        <v>#REF!</v>
      </c>
      <c r="AO179" s="109" t="e">
        <f>IF(AND($D179&gt;$D$2/6,$E179&gt;$D$2),$E179*#REF!,"")</f>
        <v>#REF!</v>
      </c>
      <c r="AP179" s="109" t="e">
        <f>IF(AND($D179&gt;$D$2/6,$E179&gt;$D$2),$E179*#REF!,"")</f>
        <v>#REF!</v>
      </c>
      <c r="AQ179" s="109" t="e">
        <f>IF(AND($D179&gt;$D$2/6,$E179&gt;$D$2),$E179*#REF!,"")</f>
        <v>#REF!</v>
      </c>
      <c r="AR179" s="109" t="e">
        <f>IF(AND($D179&gt;$D$2/6,$E179&gt;$D$2),$E179*#REF!,"")</f>
        <v>#REF!</v>
      </c>
      <c r="AS179" s="109" t="e">
        <f>IF(AND($D179&gt;$D$2/6,$E179&gt;$D$2),$E179*#REF!,"")</f>
        <v>#REF!</v>
      </c>
      <c r="AT179" s="109" t="e">
        <f>IF(AND($D179&gt;$D$2/6,$E179&gt;$D$2),$E179*#REF!,"")</f>
        <v>#REF!</v>
      </c>
      <c r="AU179" s="109" t="e">
        <f>IF(AND($D179&gt;$D$2/6,$E179&gt;$D$2),$E179*#REF!,"")</f>
        <v>#REF!</v>
      </c>
      <c r="AV179" s="109" t="e">
        <f>IF(AND($D179&gt;$D$2/6,$E179&gt;$D$2),$E179*#REF!,"")</f>
        <v>#REF!</v>
      </c>
      <c r="AW179" s="109" t="e">
        <f>IF(AND($D179&gt;$D$2/6,$E179&gt;$D$2),$E179*#REF!,"")</f>
        <v>#REF!</v>
      </c>
      <c r="AX179" s="109" t="e">
        <f>IF(AND($D179&gt;$D$2/6,$E179&gt;$D$2),$E179*#REF!,"")</f>
        <v>#REF!</v>
      </c>
      <c r="AY179" s="6"/>
    </row>
    <row r="180" spans="1:51" ht="12.75" customHeight="1">
      <c r="A180" s="9" t="s">
        <v>354</v>
      </c>
      <c r="B180" s="17" t="s">
        <v>334</v>
      </c>
      <c r="C180" s="18" t="s">
        <v>172</v>
      </c>
      <c r="D180" s="131" t="e">
        <f>#REF!</f>
        <v>#REF!</v>
      </c>
      <c r="E180" s="10" t="e">
        <f>#REF!</f>
        <v>#REF!</v>
      </c>
      <c r="F180" s="11"/>
      <c r="G180" s="134" t="e">
        <f>IF(AND($D180&gt;$D$2/6,$E180&gt;$D$2),SUM(#REF!)*#REF!,"")</f>
        <v>#REF!</v>
      </c>
      <c r="H180" s="109" t="e">
        <f>IF(AND($D180&gt;$D$2/6,$E180&gt;$D$2,$S$3&lt;&gt;""),IF($E180*#REF!&gt;0,$E180*#REF!,""),IF(AND($D180&gt;$D$2/6,$E180&gt;$D$2),$E180*#REF!,""))</f>
        <v>#REF!</v>
      </c>
      <c r="I180" s="16"/>
      <c r="J180" s="134" t="e">
        <f>IF(AND($D180&gt;$D$2/6,$E180&gt;$D$2),$E180*#REF!,"")</f>
        <v>#REF!</v>
      </c>
      <c r="K180" s="135" t="e">
        <f>IF(AND($D180&gt;$D$2/6,$E180&gt;$D$2,OR($E180*#REF!/1000&gt;$S$2,$E180*#REF!/1000&lt;-$S$2)),$E180*#REF!/1000,"")</f>
        <v>#REF!</v>
      </c>
      <c r="L180" s="135"/>
      <c r="M180" s="135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N180" s="135" t="e">
        <f>IF(AND($D180&gt;$D$2/6,$E180&gt;$D$2),SUM(#REF!)*#REF!/1000,"")</f>
        <v>#REF!</v>
      </c>
      <c r="O180" s="138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P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Q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R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S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T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U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V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W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X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Y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Z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A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B180" s="111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C180" s="143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D180" s="140" t="e">
        <f>IF(AND($D180&gt;$D$2/6,$E180&gt;$D$2),$E180*#REF!,"")</f>
        <v>#REF!</v>
      </c>
      <c r="AE180" s="113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F180" s="113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G180" s="113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H180" s="113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I180" s="113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J180" s="113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K180" s="113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L180" s="113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M180" s="113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N180" s="149" t="e">
        <f>IF($S$3&lt;&gt;"",IF(AND($D180&gt;$D$2/6,$E180&gt;$D$2,$E180*#REF!/1000&gt;$S$2),$E180*#REF!/1000,""),IF(AND($D180&gt;$D$2/6,$E180&gt;$D$2,OR($E180*#REF!/1000&gt;$S$2,$E180*#REF!/1000&lt;-$S$2)),$E180*#REF!/1000,""))</f>
        <v>#REF!</v>
      </c>
      <c r="AO180" s="109" t="e">
        <f>IF(AND($D180&gt;$D$2/6,$E180&gt;$D$2),$E180*#REF!,"")</f>
        <v>#REF!</v>
      </c>
      <c r="AP180" s="109" t="e">
        <f>IF(AND($D180&gt;$D$2/6,$E180&gt;$D$2),$E180*#REF!,"")</f>
        <v>#REF!</v>
      </c>
      <c r="AQ180" s="109" t="e">
        <f>IF(AND($D180&gt;$D$2/6,$E180&gt;$D$2),$E180*#REF!,"")</f>
        <v>#REF!</v>
      </c>
      <c r="AR180" s="109" t="e">
        <f>IF(AND($D180&gt;$D$2/6,$E180&gt;$D$2),$E180*#REF!,"")</f>
        <v>#REF!</v>
      </c>
      <c r="AS180" s="109" t="e">
        <f>IF(AND($D180&gt;$D$2/6,$E180&gt;$D$2),$E180*#REF!,"")</f>
        <v>#REF!</v>
      </c>
      <c r="AT180" s="109" t="e">
        <f>IF(AND($D180&gt;$D$2/6,$E180&gt;$D$2),$E180*#REF!,"")</f>
        <v>#REF!</v>
      </c>
      <c r="AU180" s="109" t="e">
        <f>IF(AND($D180&gt;$D$2/6,$E180&gt;$D$2),$E180*#REF!,"")</f>
        <v>#REF!</v>
      </c>
      <c r="AV180" s="109" t="e">
        <f>IF(AND($D180&gt;$D$2/6,$E180&gt;$D$2),$E180*#REF!,"")</f>
        <v>#REF!</v>
      </c>
      <c r="AW180" s="109" t="e">
        <f>IF(AND($D180&gt;$D$2/6,$E180&gt;$D$2),$E180*#REF!,"")</f>
        <v>#REF!</v>
      </c>
      <c r="AX180" s="109" t="e">
        <f>IF(AND($D180&gt;$D$2/6,$E180&gt;$D$2),$E180*#REF!,"")</f>
        <v>#REF!</v>
      </c>
      <c r="AY180" s="6"/>
    </row>
    <row r="181" spans="1:51" ht="12.75" customHeight="1">
      <c r="A181" s="9" t="s">
        <v>354</v>
      </c>
      <c r="B181" s="17" t="s">
        <v>335</v>
      </c>
      <c r="C181" s="18" t="s">
        <v>173</v>
      </c>
      <c r="D181" s="131" t="e">
        <f>#REF!</f>
        <v>#REF!</v>
      </c>
      <c r="E181" s="10" t="e">
        <f>#REF!</f>
        <v>#REF!</v>
      </c>
      <c r="F181" s="11"/>
      <c r="G181" s="134" t="e">
        <f>IF(AND($D181&gt;$D$2/6,$E181&gt;$D$2),SUM(#REF!)*#REF!,"")</f>
        <v>#REF!</v>
      </c>
      <c r="H181" s="109" t="e">
        <f>IF(AND($D181&gt;$D$2/6,$E181&gt;$D$2,$S$3&lt;&gt;""),IF($E181*#REF!&gt;0,$E181*#REF!,""),IF(AND($D181&gt;$D$2/6,$E181&gt;$D$2),$E181*#REF!,""))</f>
        <v>#REF!</v>
      </c>
      <c r="I181" s="16"/>
      <c r="J181" s="134" t="e">
        <f>IF(AND($D181&gt;$D$2/6,$E181&gt;$D$2),$E181*#REF!,"")</f>
        <v>#REF!</v>
      </c>
      <c r="K181" s="135" t="e">
        <f>IF(AND($D181&gt;$D$2/6,$E181&gt;$D$2,OR($E181*#REF!/1000&gt;$S$2,$E181*#REF!/1000&lt;-$S$2)),$E181*#REF!/1000,"")</f>
        <v>#REF!</v>
      </c>
      <c r="L181" s="135"/>
      <c r="M181" s="135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N181" s="135" t="e">
        <f>IF(AND($D181&gt;$D$2/6,$E181&gt;$D$2),SUM(#REF!)*#REF!/1000,"")</f>
        <v>#REF!</v>
      </c>
      <c r="O181" s="138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P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Q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R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S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T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U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V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W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X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Y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Z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A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B181" s="111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C181" s="143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D181" s="140" t="e">
        <f>IF(AND($D181&gt;$D$2/6,$E181&gt;$D$2),$E181*#REF!,"")</f>
        <v>#REF!</v>
      </c>
      <c r="AE181" s="113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F181" s="113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G181" s="113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H181" s="113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I181" s="113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J181" s="113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K181" s="113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L181" s="113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M181" s="113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N181" s="149" t="e">
        <f>IF($S$3&lt;&gt;"",IF(AND($D181&gt;$D$2/6,$E181&gt;$D$2,$E181*#REF!/1000&gt;$S$2),$E181*#REF!/1000,""),IF(AND($D181&gt;$D$2/6,$E181&gt;$D$2,OR($E181*#REF!/1000&gt;$S$2,$E181*#REF!/1000&lt;-$S$2)),$E181*#REF!/1000,""))</f>
        <v>#REF!</v>
      </c>
      <c r="AO181" s="109" t="e">
        <f>IF(AND($D181&gt;$D$2/6,$E181&gt;$D$2),$E181*#REF!,"")</f>
        <v>#REF!</v>
      </c>
      <c r="AP181" s="109" t="e">
        <f>IF(AND($D181&gt;$D$2/6,$E181&gt;$D$2),$E181*#REF!,"")</f>
        <v>#REF!</v>
      </c>
      <c r="AQ181" s="109" t="e">
        <f>IF(AND($D181&gt;$D$2/6,$E181&gt;$D$2),$E181*#REF!,"")</f>
        <v>#REF!</v>
      </c>
      <c r="AR181" s="109" t="e">
        <f>IF(AND($D181&gt;$D$2/6,$E181&gt;$D$2),$E181*#REF!,"")</f>
        <v>#REF!</v>
      </c>
      <c r="AS181" s="109" t="e">
        <f>IF(AND($D181&gt;$D$2/6,$E181&gt;$D$2),$E181*#REF!,"")</f>
        <v>#REF!</v>
      </c>
      <c r="AT181" s="109" t="e">
        <f>IF(AND($D181&gt;$D$2/6,$E181&gt;$D$2),$E181*#REF!,"")</f>
        <v>#REF!</v>
      </c>
      <c r="AU181" s="109" t="e">
        <f>IF(AND($D181&gt;$D$2/6,$E181&gt;$D$2),$E181*#REF!,"")</f>
        <v>#REF!</v>
      </c>
      <c r="AV181" s="109" t="e">
        <f>IF(AND($D181&gt;$D$2/6,$E181&gt;$D$2),$E181*#REF!,"")</f>
        <v>#REF!</v>
      </c>
      <c r="AW181" s="109" t="e">
        <f>IF(AND($D181&gt;$D$2/6,$E181&gt;$D$2),$E181*#REF!,"")</f>
        <v>#REF!</v>
      </c>
      <c r="AX181" s="109" t="e">
        <f>IF(AND($D181&gt;$D$2/6,$E181&gt;$D$2),$E181*#REF!,"")</f>
        <v>#REF!</v>
      </c>
      <c r="AY181" s="6"/>
    </row>
    <row r="182" spans="1:51" ht="12.75" customHeight="1">
      <c r="A182" s="9" t="s">
        <v>354</v>
      </c>
      <c r="B182" s="17" t="s">
        <v>335</v>
      </c>
      <c r="C182" s="18" t="s">
        <v>174</v>
      </c>
      <c r="D182" s="131" t="e">
        <f>#REF!</f>
        <v>#REF!</v>
      </c>
      <c r="E182" s="10" t="e">
        <f>#REF!</f>
        <v>#REF!</v>
      </c>
      <c r="F182" s="11"/>
      <c r="G182" s="134" t="e">
        <f>IF(AND($D182&gt;$D$2/6,$E182&gt;$D$2),SUM(#REF!)*#REF!,"")</f>
        <v>#REF!</v>
      </c>
      <c r="H182" s="109" t="e">
        <f>IF(AND($D182&gt;$D$2/6,$E182&gt;$D$2,$S$3&lt;&gt;""),IF($E182*#REF!&gt;0,$E182*#REF!,""),IF(AND($D182&gt;$D$2/6,$E182&gt;$D$2),$E182*#REF!,""))</f>
        <v>#REF!</v>
      </c>
      <c r="I182" s="16"/>
      <c r="J182" s="134" t="e">
        <f>IF(AND($D182&gt;$D$2/6,$E182&gt;$D$2),$E182*#REF!,"")</f>
        <v>#REF!</v>
      </c>
      <c r="K182" s="135" t="e">
        <f>IF(AND($D182&gt;$D$2/6,$E182&gt;$D$2,OR($E182*#REF!/1000&gt;$S$2,$E182*#REF!/1000&lt;-$S$2)),$E182*#REF!/1000,"")</f>
        <v>#REF!</v>
      </c>
      <c r="L182" s="135"/>
      <c r="M182" s="135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N182" s="135" t="e">
        <f>IF(AND($D182&gt;$D$2/6,$E182&gt;$D$2),SUM(#REF!)*#REF!/1000,"")</f>
        <v>#REF!</v>
      </c>
      <c r="O182" s="138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P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Q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R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S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T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U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V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W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X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Y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Z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A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B182" s="111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C182" s="143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D182" s="140" t="e">
        <f>IF(AND($D182&gt;$D$2/6,$E182&gt;$D$2),$E182*#REF!,"")</f>
        <v>#REF!</v>
      </c>
      <c r="AE182" s="113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F182" s="113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G182" s="113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H182" s="113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I182" s="113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J182" s="113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K182" s="113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L182" s="113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M182" s="113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N182" s="149" t="e">
        <f>IF($S$3&lt;&gt;"",IF(AND($D182&gt;$D$2/6,$E182&gt;$D$2,$E182*#REF!/1000&gt;$S$2),$E182*#REF!/1000,""),IF(AND($D182&gt;$D$2/6,$E182&gt;$D$2,OR($E182*#REF!/1000&gt;$S$2,$E182*#REF!/1000&lt;-$S$2)),$E182*#REF!/1000,""))</f>
        <v>#REF!</v>
      </c>
      <c r="AO182" s="109" t="e">
        <f>IF(AND($D182&gt;$D$2/6,$E182&gt;$D$2),$E182*#REF!,"")</f>
        <v>#REF!</v>
      </c>
      <c r="AP182" s="109" t="e">
        <f>IF(AND($D182&gt;$D$2/6,$E182&gt;$D$2),$E182*#REF!,"")</f>
        <v>#REF!</v>
      </c>
      <c r="AQ182" s="109" t="e">
        <f>IF(AND($D182&gt;$D$2/6,$E182&gt;$D$2),$E182*#REF!,"")</f>
        <v>#REF!</v>
      </c>
      <c r="AR182" s="109" t="e">
        <f>IF(AND($D182&gt;$D$2/6,$E182&gt;$D$2),$E182*#REF!,"")</f>
        <v>#REF!</v>
      </c>
      <c r="AS182" s="109" t="e">
        <f>IF(AND($D182&gt;$D$2/6,$E182&gt;$D$2),$E182*#REF!,"")</f>
        <v>#REF!</v>
      </c>
      <c r="AT182" s="109" t="e">
        <f>IF(AND($D182&gt;$D$2/6,$E182&gt;$D$2),$E182*#REF!,"")</f>
        <v>#REF!</v>
      </c>
      <c r="AU182" s="109" t="e">
        <f>IF(AND($D182&gt;$D$2/6,$E182&gt;$D$2),$E182*#REF!,"")</f>
        <v>#REF!</v>
      </c>
      <c r="AV182" s="109" t="e">
        <f>IF(AND($D182&gt;$D$2/6,$E182&gt;$D$2),$E182*#REF!,"")</f>
        <v>#REF!</v>
      </c>
      <c r="AW182" s="109" t="e">
        <f>IF(AND($D182&gt;$D$2/6,$E182&gt;$D$2),$E182*#REF!,"")</f>
        <v>#REF!</v>
      </c>
      <c r="AX182" s="109" t="e">
        <f>IF(AND($D182&gt;$D$2/6,$E182&gt;$D$2),$E182*#REF!,"")</f>
        <v>#REF!</v>
      </c>
      <c r="AY182" s="6"/>
    </row>
    <row r="183" spans="1:51" ht="12.75" customHeight="1">
      <c r="A183" s="9" t="s">
        <v>354</v>
      </c>
      <c r="B183" s="17" t="s">
        <v>335</v>
      </c>
      <c r="C183" s="18" t="s">
        <v>175</v>
      </c>
      <c r="D183" s="131" t="e">
        <f>#REF!</f>
        <v>#REF!</v>
      </c>
      <c r="E183" s="10" t="e">
        <f>#REF!</f>
        <v>#REF!</v>
      </c>
      <c r="F183" s="11"/>
      <c r="G183" s="134" t="e">
        <f>IF(AND($D183&gt;$D$2/6,$E183&gt;$D$2),SUM(#REF!)*#REF!,"")</f>
        <v>#REF!</v>
      </c>
      <c r="H183" s="109" t="e">
        <f>IF(AND($D183&gt;$D$2/6,$E183&gt;$D$2,$S$3&lt;&gt;""),IF($E183*#REF!&gt;0,$E183*#REF!,""),IF(AND($D183&gt;$D$2/6,$E183&gt;$D$2),$E183*#REF!,""))</f>
        <v>#REF!</v>
      </c>
      <c r="I183" s="16"/>
      <c r="J183" s="134" t="e">
        <f>IF(AND($D183&gt;$D$2/6,$E183&gt;$D$2),$E183*#REF!,"")</f>
        <v>#REF!</v>
      </c>
      <c r="K183" s="135" t="e">
        <f>IF(AND($D183&gt;$D$2/6,$E183&gt;$D$2,OR($E183*#REF!/1000&gt;$S$2,$E183*#REF!/1000&lt;-$S$2)),$E183*#REF!/1000,"")</f>
        <v>#REF!</v>
      </c>
      <c r="L183" s="135"/>
      <c r="M183" s="135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N183" s="135" t="e">
        <f>IF(AND($D183&gt;$D$2/6,$E183&gt;$D$2),SUM(#REF!)*#REF!/1000,"")</f>
        <v>#REF!</v>
      </c>
      <c r="O183" s="138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P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Q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R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S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T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U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V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W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X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Y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Z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A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B183" s="111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C183" s="143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D183" s="140" t="e">
        <f>IF(AND($D183&gt;$D$2/6,$E183&gt;$D$2),$E183*#REF!,"")</f>
        <v>#REF!</v>
      </c>
      <c r="AE183" s="113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F183" s="113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G183" s="113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H183" s="113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I183" s="113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J183" s="113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K183" s="113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L183" s="113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M183" s="113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N183" s="149" t="e">
        <f>IF($S$3&lt;&gt;"",IF(AND($D183&gt;$D$2/6,$E183&gt;$D$2,$E183*#REF!/1000&gt;$S$2),$E183*#REF!/1000,""),IF(AND($D183&gt;$D$2/6,$E183&gt;$D$2,OR($E183*#REF!/1000&gt;$S$2,$E183*#REF!/1000&lt;-$S$2)),$E183*#REF!/1000,""))</f>
        <v>#REF!</v>
      </c>
      <c r="AO183" s="109" t="e">
        <f>IF(AND($D183&gt;$D$2/6,$E183&gt;$D$2),$E183*#REF!,"")</f>
        <v>#REF!</v>
      </c>
      <c r="AP183" s="109" t="e">
        <f>IF(AND($D183&gt;$D$2/6,$E183&gt;$D$2),$E183*#REF!,"")</f>
        <v>#REF!</v>
      </c>
      <c r="AQ183" s="109" t="e">
        <f>IF(AND($D183&gt;$D$2/6,$E183&gt;$D$2),$E183*#REF!,"")</f>
        <v>#REF!</v>
      </c>
      <c r="AR183" s="109" t="e">
        <f>IF(AND($D183&gt;$D$2/6,$E183&gt;$D$2),$E183*#REF!,"")</f>
        <v>#REF!</v>
      </c>
      <c r="AS183" s="109" t="e">
        <f>IF(AND($D183&gt;$D$2/6,$E183&gt;$D$2),$E183*#REF!,"")</f>
        <v>#REF!</v>
      </c>
      <c r="AT183" s="109" t="e">
        <f>IF(AND($D183&gt;$D$2/6,$E183&gt;$D$2),$E183*#REF!,"")</f>
        <v>#REF!</v>
      </c>
      <c r="AU183" s="109" t="e">
        <f>IF(AND($D183&gt;$D$2/6,$E183&gt;$D$2),$E183*#REF!,"")</f>
        <v>#REF!</v>
      </c>
      <c r="AV183" s="109" t="e">
        <f>IF(AND($D183&gt;$D$2/6,$E183&gt;$D$2),$E183*#REF!,"")</f>
        <v>#REF!</v>
      </c>
      <c r="AW183" s="109" t="e">
        <f>IF(AND($D183&gt;$D$2/6,$E183&gt;$D$2),$E183*#REF!,"")</f>
        <v>#REF!</v>
      </c>
      <c r="AX183" s="109" t="e">
        <f>IF(AND($D183&gt;$D$2/6,$E183&gt;$D$2),$E183*#REF!,"")</f>
        <v>#REF!</v>
      </c>
      <c r="AY183" s="6"/>
    </row>
    <row r="184" spans="1:51" ht="12.75" customHeight="1">
      <c r="A184" s="9" t="s">
        <v>354</v>
      </c>
      <c r="B184" s="17" t="s">
        <v>335</v>
      </c>
      <c r="C184" s="18" t="s">
        <v>176</v>
      </c>
      <c r="D184" s="131" t="e">
        <f>#REF!</f>
        <v>#REF!</v>
      </c>
      <c r="E184" s="10" t="e">
        <f>#REF!</f>
        <v>#REF!</v>
      </c>
      <c r="F184" s="11"/>
      <c r="G184" s="134" t="e">
        <f>IF(AND($D184&gt;$D$2/6,$E184&gt;$D$2),SUM(#REF!)*#REF!,"")</f>
        <v>#REF!</v>
      </c>
      <c r="H184" s="109" t="e">
        <f>IF(AND($D184&gt;$D$2/6,$E184&gt;$D$2,$S$3&lt;&gt;""),IF($E184*#REF!&gt;0,$E184*#REF!,""),IF(AND($D184&gt;$D$2/6,$E184&gt;$D$2),$E184*#REF!,""))</f>
        <v>#REF!</v>
      </c>
      <c r="I184" s="16"/>
      <c r="J184" s="134" t="e">
        <f>IF(AND($D184&gt;$D$2/6,$E184&gt;$D$2),$E184*#REF!,"")</f>
        <v>#REF!</v>
      </c>
      <c r="K184" s="135" t="e">
        <f>IF(AND($D184&gt;$D$2/6,$E184&gt;$D$2,OR($E184*#REF!/1000&gt;$S$2,$E184*#REF!/1000&lt;-$S$2)),$E184*#REF!/1000,"")</f>
        <v>#REF!</v>
      </c>
      <c r="L184" s="135"/>
      <c r="M184" s="135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N184" s="135" t="e">
        <f>IF(AND($D184&gt;$D$2/6,$E184&gt;$D$2),SUM(#REF!)*#REF!/1000,"")</f>
        <v>#REF!</v>
      </c>
      <c r="O184" s="138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P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Q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R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S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T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U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V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W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X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Y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Z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A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B184" s="111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C184" s="143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D184" s="140" t="e">
        <f>IF(AND($D184&gt;$D$2/6,$E184&gt;$D$2),$E184*#REF!,"")</f>
        <v>#REF!</v>
      </c>
      <c r="AE184" s="113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F184" s="113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G184" s="113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H184" s="113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I184" s="113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J184" s="113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K184" s="113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L184" s="113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M184" s="113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N184" s="149" t="e">
        <f>IF($S$3&lt;&gt;"",IF(AND($D184&gt;$D$2/6,$E184&gt;$D$2,$E184*#REF!/1000&gt;$S$2),$E184*#REF!/1000,""),IF(AND($D184&gt;$D$2/6,$E184&gt;$D$2,OR($E184*#REF!/1000&gt;$S$2,$E184*#REF!/1000&lt;-$S$2)),$E184*#REF!/1000,""))</f>
        <v>#REF!</v>
      </c>
      <c r="AO184" s="109" t="e">
        <f>IF(AND($D184&gt;$D$2/6,$E184&gt;$D$2),$E184*#REF!,"")</f>
        <v>#REF!</v>
      </c>
      <c r="AP184" s="109" t="e">
        <f>IF(AND($D184&gt;$D$2/6,$E184&gt;$D$2),$E184*#REF!,"")</f>
        <v>#REF!</v>
      </c>
      <c r="AQ184" s="109" t="e">
        <f>IF(AND($D184&gt;$D$2/6,$E184&gt;$D$2),$E184*#REF!,"")</f>
        <v>#REF!</v>
      </c>
      <c r="AR184" s="109" t="e">
        <f>IF(AND($D184&gt;$D$2/6,$E184&gt;$D$2),$E184*#REF!,"")</f>
        <v>#REF!</v>
      </c>
      <c r="AS184" s="109" t="e">
        <f>IF(AND($D184&gt;$D$2/6,$E184&gt;$D$2),$E184*#REF!,"")</f>
        <v>#REF!</v>
      </c>
      <c r="AT184" s="109" t="e">
        <f>IF(AND($D184&gt;$D$2/6,$E184&gt;$D$2),$E184*#REF!,"")</f>
        <v>#REF!</v>
      </c>
      <c r="AU184" s="109" t="e">
        <f>IF(AND($D184&gt;$D$2/6,$E184&gt;$D$2),$E184*#REF!,"")</f>
        <v>#REF!</v>
      </c>
      <c r="AV184" s="109" t="e">
        <f>IF(AND($D184&gt;$D$2/6,$E184&gt;$D$2),$E184*#REF!,"")</f>
        <v>#REF!</v>
      </c>
      <c r="AW184" s="109" t="e">
        <f>IF(AND($D184&gt;$D$2/6,$E184&gt;$D$2),$E184*#REF!,"")</f>
        <v>#REF!</v>
      </c>
      <c r="AX184" s="109" t="e">
        <f>IF(AND($D184&gt;$D$2/6,$E184&gt;$D$2),$E184*#REF!,"")</f>
        <v>#REF!</v>
      </c>
      <c r="AY184" s="6"/>
    </row>
    <row r="185" spans="1:51" ht="12.75" customHeight="1">
      <c r="A185" s="9" t="s">
        <v>354</v>
      </c>
      <c r="B185" s="17" t="s">
        <v>335</v>
      </c>
      <c r="C185" s="18" t="s">
        <v>177</v>
      </c>
      <c r="D185" s="131" t="e">
        <f>#REF!</f>
        <v>#REF!</v>
      </c>
      <c r="E185" s="10" t="e">
        <f>#REF!</f>
        <v>#REF!</v>
      </c>
      <c r="F185" s="11"/>
      <c r="G185" s="134" t="e">
        <f>IF(AND($D185&gt;$D$2/6,$E185&gt;$D$2),SUM(#REF!)*#REF!,"")</f>
        <v>#REF!</v>
      </c>
      <c r="H185" s="109" t="e">
        <f>IF(AND($D185&gt;$D$2/6,$E185&gt;$D$2,$S$3&lt;&gt;""),IF($E185*#REF!&gt;0,$E185*#REF!,""),IF(AND($D185&gt;$D$2/6,$E185&gt;$D$2),$E185*#REF!,""))</f>
        <v>#REF!</v>
      </c>
      <c r="I185" s="16"/>
      <c r="J185" s="134" t="e">
        <f>IF(AND($D185&gt;$D$2/6,$E185&gt;$D$2),$E185*#REF!,"")</f>
        <v>#REF!</v>
      </c>
      <c r="K185" s="135" t="e">
        <f>IF(AND($D185&gt;$D$2/6,$E185&gt;$D$2,OR($E185*#REF!/1000&gt;$S$2,$E185*#REF!/1000&lt;-$S$2)),$E185*#REF!/1000,"")</f>
        <v>#REF!</v>
      </c>
      <c r="L185" s="135"/>
      <c r="M185" s="135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N185" s="135" t="e">
        <f>IF(AND($D185&gt;$D$2/6,$E185&gt;$D$2),SUM(#REF!)*#REF!/1000,"")</f>
        <v>#REF!</v>
      </c>
      <c r="O185" s="138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P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Q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R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S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T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U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V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W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X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Y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Z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A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B185" s="111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C185" s="143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D185" s="140" t="e">
        <f>IF(AND($D185&gt;$D$2/6,$E185&gt;$D$2),$E185*#REF!,"")</f>
        <v>#REF!</v>
      </c>
      <c r="AE185" s="113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F185" s="113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G185" s="113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H185" s="113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I185" s="113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J185" s="113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K185" s="113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L185" s="113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M185" s="113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N185" s="149" t="e">
        <f>IF($S$3&lt;&gt;"",IF(AND($D185&gt;$D$2/6,$E185&gt;$D$2,$E185*#REF!/1000&gt;$S$2),$E185*#REF!/1000,""),IF(AND($D185&gt;$D$2/6,$E185&gt;$D$2,OR($E185*#REF!/1000&gt;$S$2,$E185*#REF!/1000&lt;-$S$2)),$E185*#REF!/1000,""))</f>
        <v>#REF!</v>
      </c>
      <c r="AO185" s="109" t="e">
        <f>IF(AND($D185&gt;$D$2/6,$E185&gt;$D$2),$E185*#REF!,"")</f>
        <v>#REF!</v>
      </c>
      <c r="AP185" s="109" t="e">
        <f>IF(AND($D185&gt;$D$2/6,$E185&gt;$D$2),$E185*#REF!,"")</f>
        <v>#REF!</v>
      </c>
      <c r="AQ185" s="109" t="e">
        <f>IF(AND($D185&gt;$D$2/6,$E185&gt;$D$2),$E185*#REF!,"")</f>
        <v>#REF!</v>
      </c>
      <c r="AR185" s="109" t="e">
        <f>IF(AND($D185&gt;$D$2/6,$E185&gt;$D$2),$E185*#REF!,"")</f>
        <v>#REF!</v>
      </c>
      <c r="AS185" s="109" t="e">
        <f>IF(AND($D185&gt;$D$2/6,$E185&gt;$D$2),$E185*#REF!,"")</f>
        <v>#REF!</v>
      </c>
      <c r="AT185" s="109" t="e">
        <f>IF(AND($D185&gt;$D$2/6,$E185&gt;$D$2),$E185*#REF!,"")</f>
        <v>#REF!</v>
      </c>
      <c r="AU185" s="109" t="e">
        <f>IF(AND($D185&gt;$D$2/6,$E185&gt;$D$2),$E185*#REF!,"")</f>
        <v>#REF!</v>
      </c>
      <c r="AV185" s="109" t="e">
        <f>IF(AND($D185&gt;$D$2/6,$E185&gt;$D$2),$E185*#REF!,"")</f>
        <v>#REF!</v>
      </c>
      <c r="AW185" s="109" t="e">
        <f>IF(AND($D185&gt;$D$2/6,$E185&gt;$D$2),$E185*#REF!,"")</f>
        <v>#REF!</v>
      </c>
      <c r="AX185" s="109" t="e">
        <f>IF(AND($D185&gt;$D$2/6,$E185&gt;$D$2),$E185*#REF!,"")</f>
        <v>#REF!</v>
      </c>
      <c r="AY185" s="6"/>
    </row>
    <row r="186" spans="1:51" ht="12.75" customHeight="1">
      <c r="A186" s="9" t="s">
        <v>354</v>
      </c>
      <c r="B186" s="17" t="s">
        <v>335</v>
      </c>
      <c r="C186" s="18" t="s">
        <v>178</v>
      </c>
      <c r="D186" s="131" t="e">
        <f>#REF!</f>
        <v>#REF!</v>
      </c>
      <c r="E186" s="10" t="e">
        <f>#REF!</f>
        <v>#REF!</v>
      </c>
      <c r="F186" s="11"/>
      <c r="G186" s="134" t="e">
        <f>IF(AND($D186&gt;$D$2/6,$E186&gt;$D$2),SUM(#REF!)*#REF!,"")</f>
        <v>#REF!</v>
      </c>
      <c r="H186" s="109" t="e">
        <f>IF(AND($D186&gt;$D$2/6,$E186&gt;$D$2,$S$3&lt;&gt;""),IF($E186*#REF!&gt;0,$E186*#REF!,""),IF(AND($D186&gt;$D$2/6,$E186&gt;$D$2),$E186*#REF!,""))</f>
        <v>#REF!</v>
      </c>
      <c r="I186" s="16"/>
      <c r="J186" s="134" t="e">
        <f>IF(AND($D186&gt;$D$2/6,$E186&gt;$D$2),$E186*#REF!,"")</f>
        <v>#REF!</v>
      </c>
      <c r="K186" s="135" t="e">
        <f>IF(AND($D186&gt;$D$2/6,$E186&gt;$D$2,OR($E186*#REF!/1000&gt;$S$2,$E186*#REF!/1000&lt;-$S$2)),$E186*#REF!/1000,"")</f>
        <v>#REF!</v>
      </c>
      <c r="L186" s="135"/>
      <c r="M186" s="135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N186" s="135" t="e">
        <f>IF(AND($D186&gt;$D$2/6,$E186&gt;$D$2),SUM(#REF!)*#REF!/1000,"")</f>
        <v>#REF!</v>
      </c>
      <c r="O186" s="138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P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Q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R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S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T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U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V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W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X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Y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Z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A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B186" s="111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C186" s="143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D186" s="140" t="e">
        <f>IF(AND($D186&gt;$D$2/6,$E186&gt;$D$2),$E186*#REF!,"")</f>
        <v>#REF!</v>
      </c>
      <c r="AE186" s="113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F186" s="113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G186" s="113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H186" s="113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I186" s="113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J186" s="113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K186" s="113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L186" s="113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M186" s="113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N186" s="149" t="e">
        <f>IF($S$3&lt;&gt;"",IF(AND($D186&gt;$D$2/6,$E186&gt;$D$2,$E186*#REF!/1000&gt;$S$2),$E186*#REF!/1000,""),IF(AND($D186&gt;$D$2/6,$E186&gt;$D$2,OR($E186*#REF!/1000&gt;$S$2,$E186*#REF!/1000&lt;-$S$2)),$E186*#REF!/1000,""))</f>
        <v>#REF!</v>
      </c>
      <c r="AO186" s="109" t="e">
        <f>IF(AND($D186&gt;$D$2/6,$E186&gt;$D$2),$E186*#REF!,"")</f>
        <v>#REF!</v>
      </c>
      <c r="AP186" s="109" t="e">
        <f>IF(AND($D186&gt;$D$2/6,$E186&gt;$D$2),$E186*#REF!,"")</f>
        <v>#REF!</v>
      </c>
      <c r="AQ186" s="109" t="e">
        <f>IF(AND($D186&gt;$D$2/6,$E186&gt;$D$2),$E186*#REF!,"")</f>
        <v>#REF!</v>
      </c>
      <c r="AR186" s="109" t="e">
        <f>IF(AND($D186&gt;$D$2/6,$E186&gt;$D$2),$E186*#REF!,"")</f>
        <v>#REF!</v>
      </c>
      <c r="AS186" s="109" t="e">
        <f>IF(AND($D186&gt;$D$2/6,$E186&gt;$D$2),$E186*#REF!,"")</f>
        <v>#REF!</v>
      </c>
      <c r="AT186" s="109" t="e">
        <f>IF(AND($D186&gt;$D$2/6,$E186&gt;$D$2),$E186*#REF!,"")</f>
        <v>#REF!</v>
      </c>
      <c r="AU186" s="109" t="e">
        <f>IF(AND($D186&gt;$D$2/6,$E186&gt;$D$2),$E186*#REF!,"")</f>
        <v>#REF!</v>
      </c>
      <c r="AV186" s="109" t="e">
        <f>IF(AND($D186&gt;$D$2/6,$E186&gt;$D$2),$E186*#REF!,"")</f>
        <v>#REF!</v>
      </c>
      <c r="AW186" s="109" t="e">
        <f>IF(AND($D186&gt;$D$2/6,$E186&gt;$D$2),$E186*#REF!,"")</f>
        <v>#REF!</v>
      </c>
      <c r="AX186" s="109" t="e">
        <f>IF(AND($D186&gt;$D$2/6,$E186&gt;$D$2),$E186*#REF!,"")</f>
        <v>#REF!</v>
      </c>
      <c r="AY186" s="6"/>
    </row>
    <row r="187" spans="1:51" ht="12.75" customHeight="1">
      <c r="A187" s="9" t="s">
        <v>354</v>
      </c>
      <c r="B187" s="17" t="s">
        <v>335</v>
      </c>
      <c r="C187" s="18" t="s">
        <v>179</v>
      </c>
      <c r="D187" s="131" t="e">
        <f>#REF!</f>
        <v>#REF!</v>
      </c>
      <c r="E187" s="10" t="e">
        <f>#REF!</f>
        <v>#REF!</v>
      </c>
      <c r="F187" s="11"/>
      <c r="G187" s="134" t="e">
        <f>IF(AND($D187&gt;$D$2/6,$E187&gt;$D$2),SUM(#REF!)*#REF!,"")</f>
        <v>#REF!</v>
      </c>
      <c r="H187" s="109" t="e">
        <f>IF(AND($D187&gt;$D$2/6,$E187&gt;$D$2,$S$3&lt;&gt;""),IF($E187*#REF!&gt;0,$E187*#REF!,""),IF(AND($D187&gt;$D$2/6,$E187&gt;$D$2),$E187*#REF!,""))</f>
        <v>#REF!</v>
      </c>
      <c r="I187" s="16"/>
      <c r="J187" s="134" t="e">
        <f>IF(AND($D187&gt;$D$2/6,$E187&gt;$D$2),$E187*#REF!,"")</f>
        <v>#REF!</v>
      </c>
      <c r="K187" s="135" t="e">
        <f>IF(AND($D187&gt;$D$2/6,$E187&gt;$D$2,OR($E187*#REF!/1000&gt;$S$2,$E187*#REF!/1000&lt;-$S$2)),$E187*#REF!/1000,"")</f>
        <v>#REF!</v>
      </c>
      <c r="L187" s="135"/>
      <c r="M187" s="135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N187" s="135" t="e">
        <f>IF(AND($D187&gt;$D$2/6,$E187&gt;$D$2),SUM(#REF!)*#REF!/1000,"")</f>
        <v>#REF!</v>
      </c>
      <c r="O187" s="138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P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Q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R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S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T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U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V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W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X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Y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Z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A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B187" s="111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C187" s="143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D187" s="140" t="e">
        <f>IF(AND($D187&gt;$D$2/6,$E187&gt;$D$2),$E187*#REF!,"")</f>
        <v>#REF!</v>
      </c>
      <c r="AE187" s="113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F187" s="113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G187" s="113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H187" s="113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I187" s="113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J187" s="113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K187" s="113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L187" s="113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M187" s="113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N187" s="149" t="e">
        <f>IF($S$3&lt;&gt;"",IF(AND($D187&gt;$D$2/6,$E187&gt;$D$2,$E187*#REF!/1000&gt;$S$2),$E187*#REF!/1000,""),IF(AND($D187&gt;$D$2/6,$E187&gt;$D$2,OR($E187*#REF!/1000&gt;$S$2,$E187*#REF!/1000&lt;-$S$2)),$E187*#REF!/1000,""))</f>
        <v>#REF!</v>
      </c>
      <c r="AO187" s="109" t="e">
        <f>IF(AND($D187&gt;$D$2/6,$E187&gt;$D$2),$E187*#REF!,"")</f>
        <v>#REF!</v>
      </c>
      <c r="AP187" s="109" t="e">
        <f>IF(AND($D187&gt;$D$2/6,$E187&gt;$D$2),$E187*#REF!,"")</f>
        <v>#REF!</v>
      </c>
      <c r="AQ187" s="109" t="e">
        <f>IF(AND($D187&gt;$D$2/6,$E187&gt;$D$2),$E187*#REF!,"")</f>
        <v>#REF!</v>
      </c>
      <c r="AR187" s="109" t="e">
        <f>IF(AND($D187&gt;$D$2/6,$E187&gt;$D$2),$E187*#REF!,"")</f>
        <v>#REF!</v>
      </c>
      <c r="AS187" s="109" t="e">
        <f>IF(AND($D187&gt;$D$2/6,$E187&gt;$D$2),$E187*#REF!,"")</f>
        <v>#REF!</v>
      </c>
      <c r="AT187" s="109" t="e">
        <f>IF(AND($D187&gt;$D$2/6,$E187&gt;$D$2),$E187*#REF!,"")</f>
        <v>#REF!</v>
      </c>
      <c r="AU187" s="109" t="e">
        <f>IF(AND($D187&gt;$D$2/6,$E187&gt;$D$2),$E187*#REF!,"")</f>
        <v>#REF!</v>
      </c>
      <c r="AV187" s="109" t="e">
        <f>IF(AND($D187&gt;$D$2/6,$E187&gt;$D$2),$E187*#REF!,"")</f>
        <v>#REF!</v>
      </c>
      <c r="AW187" s="109" t="e">
        <f>IF(AND($D187&gt;$D$2/6,$E187&gt;$D$2),$E187*#REF!,"")</f>
        <v>#REF!</v>
      </c>
      <c r="AX187" s="109" t="e">
        <f>IF(AND($D187&gt;$D$2/6,$E187&gt;$D$2),$E187*#REF!,"")</f>
        <v>#REF!</v>
      </c>
      <c r="AY187" s="6"/>
    </row>
    <row r="188" spans="1:51" ht="12.75" customHeight="1">
      <c r="A188" s="9" t="s">
        <v>354</v>
      </c>
      <c r="B188" s="17" t="s">
        <v>335</v>
      </c>
      <c r="C188" s="18" t="s">
        <v>180</v>
      </c>
      <c r="D188" s="131" t="e">
        <f>#REF!</f>
        <v>#REF!</v>
      </c>
      <c r="E188" s="10" t="e">
        <f>#REF!</f>
        <v>#REF!</v>
      </c>
      <c r="F188" s="11"/>
      <c r="G188" s="134" t="e">
        <f>IF(AND($D188&gt;$D$2/6,$E188&gt;$D$2),SUM(#REF!)*#REF!,"")</f>
        <v>#REF!</v>
      </c>
      <c r="H188" s="109" t="e">
        <f>IF(AND($D188&gt;$D$2/6,$E188&gt;$D$2,$S$3&lt;&gt;""),IF($E188*#REF!&gt;0,$E188*#REF!,""),IF(AND($D188&gt;$D$2/6,$E188&gt;$D$2),$E188*#REF!,""))</f>
        <v>#REF!</v>
      </c>
      <c r="I188" s="16"/>
      <c r="J188" s="134" t="e">
        <f>IF(AND($D188&gt;$D$2/6,$E188&gt;$D$2),$E188*#REF!,"")</f>
        <v>#REF!</v>
      </c>
      <c r="K188" s="135" t="e">
        <f>IF(AND($D188&gt;$D$2/6,$E188&gt;$D$2,OR($E188*#REF!/1000&gt;$S$2,$E188*#REF!/1000&lt;-$S$2)),$E188*#REF!/1000,"")</f>
        <v>#REF!</v>
      </c>
      <c r="L188" s="135"/>
      <c r="M188" s="135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N188" s="135" t="e">
        <f>IF(AND($D188&gt;$D$2/6,$E188&gt;$D$2),SUM(#REF!)*#REF!/1000,"")</f>
        <v>#REF!</v>
      </c>
      <c r="O188" s="138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P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Q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R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S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T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U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V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W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X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Y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Z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A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B188" s="111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C188" s="143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D188" s="140" t="e">
        <f>IF(AND($D188&gt;$D$2/6,$E188&gt;$D$2),$E188*#REF!,"")</f>
        <v>#REF!</v>
      </c>
      <c r="AE188" s="113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F188" s="113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G188" s="113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H188" s="113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I188" s="113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J188" s="113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K188" s="113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L188" s="113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M188" s="113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N188" s="149" t="e">
        <f>IF($S$3&lt;&gt;"",IF(AND($D188&gt;$D$2/6,$E188&gt;$D$2,$E188*#REF!/1000&gt;$S$2),$E188*#REF!/1000,""),IF(AND($D188&gt;$D$2/6,$E188&gt;$D$2,OR($E188*#REF!/1000&gt;$S$2,$E188*#REF!/1000&lt;-$S$2)),$E188*#REF!/1000,""))</f>
        <v>#REF!</v>
      </c>
      <c r="AO188" s="109" t="e">
        <f>IF(AND($D188&gt;$D$2/6,$E188&gt;$D$2),$E188*#REF!,"")</f>
        <v>#REF!</v>
      </c>
      <c r="AP188" s="109" t="e">
        <f>IF(AND($D188&gt;$D$2/6,$E188&gt;$D$2),$E188*#REF!,"")</f>
        <v>#REF!</v>
      </c>
      <c r="AQ188" s="109" t="e">
        <f>IF(AND($D188&gt;$D$2/6,$E188&gt;$D$2),$E188*#REF!,"")</f>
        <v>#REF!</v>
      </c>
      <c r="AR188" s="109" t="e">
        <f>IF(AND($D188&gt;$D$2/6,$E188&gt;$D$2),$E188*#REF!,"")</f>
        <v>#REF!</v>
      </c>
      <c r="AS188" s="109" t="e">
        <f>IF(AND($D188&gt;$D$2/6,$E188&gt;$D$2),$E188*#REF!,"")</f>
        <v>#REF!</v>
      </c>
      <c r="AT188" s="109" t="e">
        <f>IF(AND($D188&gt;$D$2/6,$E188&gt;$D$2),$E188*#REF!,"")</f>
        <v>#REF!</v>
      </c>
      <c r="AU188" s="109" t="e">
        <f>IF(AND($D188&gt;$D$2/6,$E188&gt;$D$2),$E188*#REF!,"")</f>
        <v>#REF!</v>
      </c>
      <c r="AV188" s="109" t="e">
        <f>IF(AND($D188&gt;$D$2/6,$E188&gt;$D$2),$E188*#REF!,"")</f>
        <v>#REF!</v>
      </c>
      <c r="AW188" s="109" t="e">
        <f>IF(AND($D188&gt;$D$2/6,$E188&gt;$D$2),$E188*#REF!,"")</f>
        <v>#REF!</v>
      </c>
      <c r="AX188" s="109" t="e">
        <f>IF(AND($D188&gt;$D$2/6,$E188&gt;$D$2),$E188*#REF!,"")</f>
        <v>#REF!</v>
      </c>
      <c r="AY188" s="6"/>
    </row>
    <row r="189" spans="1:51" ht="12.75" customHeight="1">
      <c r="A189" s="9" t="s">
        <v>354</v>
      </c>
      <c r="B189" s="17" t="s">
        <v>335</v>
      </c>
      <c r="C189" s="18" t="s">
        <v>181</v>
      </c>
      <c r="D189" s="131" t="e">
        <f>#REF!</f>
        <v>#REF!</v>
      </c>
      <c r="E189" s="10" t="e">
        <f>#REF!</f>
        <v>#REF!</v>
      </c>
      <c r="F189" s="11"/>
      <c r="G189" s="134" t="e">
        <f>IF(AND($D189&gt;$D$2/6,$E189&gt;$D$2),SUM(#REF!)*#REF!,"")</f>
        <v>#REF!</v>
      </c>
      <c r="H189" s="109" t="e">
        <f>IF(AND($D189&gt;$D$2/6,$E189&gt;$D$2,$S$3&lt;&gt;""),IF($E189*#REF!&gt;0,$E189*#REF!,""),IF(AND($D189&gt;$D$2/6,$E189&gt;$D$2),$E189*#REF!,""))</f>
        <v>#REF!</v>
      </c>
      <c r="I189" s="16"/>
      <c r="J189" s="134" t="e">
        <f>IF(AND($D189&gt;$D$2/6,$E189&gt;$D$2),$E189*#REF!,"")</f>
        <v>#REF!</v>
      </c>
      <c r="K189" s="135" t="e">
        <f>IF(AND($D189&gt;$D$2/6,$E189&gt;$D$2,OR($E189*#REF!/1000&gt;$S$2,$E189*#REF!/1000&lt;-$S$2)),$E189*#REF!/1000,"")</f>
        <v>#REF!</v>
      </c>
      <c r="L189" s="135"/>
      <c r="M189" s="135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N189" s="135" t="e">
        <f>IF(AND($D189&gt;$D$2/6,$E189&gt;$D$2),SUM(#REF!)*#REF!/1000,"")</f>
        <v>#REF!</v>
      </c>
      <c r="O189" s="138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P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Q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R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S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T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U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V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W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X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Y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Z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A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B189" s="111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C189" s="143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D189" s="140" t="e">
        <f>IF(AND($D189&gt;$D$2/6,$E189&gt;$D$2),$E189*#REF!,"")</f>
        <v>#REF!</v>
      </c>
      <c r="AE189" s="113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F189" s="113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G189" s="113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H189" s="113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I189" s="113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J189" s="113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K189" s="113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L189" s="113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M189" s="113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N189" s="149" t="e">
        <f>IF($S$3&lt;&gt;"",IF(AND($D189&gt;$D$2/6,$E189&gt;$D$2,$E189*#REF!/1000&gt;$S$2),$E189*#REF!/1000,""),IF(AND($D189&gt;$D$2/6,$E189&gt;$D$2,OR($E189*#REF!/1000&gt;$S$2,$E189*#REF!/1000&lt;-$S$2)),$E189*#REF!/1000,""))</f>
        <v>#REF!</v>
      </c>
      <c r="AO189" s="109" t="e">
        <f>IF(AND($D189&gt;$D$2/6,$E189&gt;$D$2),$E189*#REF!,"")</f>
        <v>#REF!</v>
      </c>
      <c r="AP189" s="109" t="e">
        <f>IF(AND($D189&gt;$D$2/6,$E189&gt;$D$2),$E189*#REF!,"")</f>
        <v>#REF!</v>
      </c>
      <c r="AQ189" s="109" t="e">
        <f>IF(AND($D189&gt;$D$2/6,$E189&gt;$D$2),$E189*#REF!,"")</f>
        <v>#REF!</v>
      </c>
      <c r="AR189" s="109" t="e">
        <f>IF(AND($D189&gt;$D$2/6,$E189&gt;$D$2),$E189*#REF!,"")</f>
        <v>#REF!</v>
      </c>
      <c r="AS189" s="109" t="e">
        <f>IF(AND($D189&gt;$D$2/6,$E189&gt;$D$2),$E189*#REF!,"")</f>
        <v>#REF!</v>
      </c>
      <c r="AT189" s="109" t="e">
        <f>IF(AND($D189&gt;$D$2/6,$E189&gt;$D$2),$E189*#REF!,"")</f>
        <v>#REF!</v>
      </c>
      <c r="AU189" s="109" t="e">
        <f>IF(AND($D189&gt;$D$2/6,$E189&gt;$D$2),$E189*#REF!,"")</f>
        <v>#REF!</v>
      </c>
      <c r="AV189" s="109" t="e">
        <f>IF(AND($D189&gt;$D$2/6,$E189&gt;$D$2),$E189*#REF!,"")</f>
        <v>#REF!</v>
      </c>
      <c r="AW189" s="109" t="e">
        <f>IF(AND($D189&gt;$D$2/6,$E189&gt;$D$2),$E189*#REF!,"")</f>
        <v>#REF!</v>
      </c>
      <c r="AX189" s="109" t="e">
        <f>IF(AND($D189&gt;$D$2/6,$E189&gt;$D$2),$E189*#REF!,"")</f>
        <v>#REF!</v>
      </c>
      <c r="AY189" s="6"/>
    </row>
    <row r="190" spans="1:51" ht="12.75" customHeight="1">
      <c r="A190" s="9" t="s">
        <v>354</v>
      </c>
      <c r="B190" s="17" t="s">
        <v>335</v>
      </c>
      <c r="C190" s="18" t="s">
        <v>182</v>
      </c>
      <c r="D190" s="131" t="e">
        <f>#REF!</f>
        <v>#REF!</v>
      </c>
      <c r="E190" s="10" t="e">
        <f>#REF!</f>
        <v>#REF!</v>
      </c>
      <c r="F190" s="11"/>
      <c r="G190" s="134" t="e">
        <f>IF(AND($D190&gt;$D$2/6,$E190&gt;$D$2),SUM(#REF!)*#REF!,"")</f>
        <v>#REF!</v>
      </c>
      <c r="H190" s="109" t="e">
        <f>IF(AND($D190&gt;$D$2/6,$E190&gt;$D$2,$S$3&lt;&gt;""),IF($E190*#REF!&gt;0,$E190*#REF!,""),IF(AND($D190&gt;$D$2/6,$E190&gt;$D$2),$E190*#REF!,""))</f>
        <v>#REF!</v>
      </c>
      <c r="I190" s="16"/>
      <c r="J190" s="134" t="e">
        <f>IF(AND($D190&gt;$D$2/6,$E190&gt;$D$2),$E190*#REF!,"")</f>
        <v>#REF!</v>
      </c>
      <c r="K190" s="135" t="e">
        <f>IF(AND($D190&gt;$D$2/6,$E190&gt;$D$2,OR($E190*#REF!/1000&gt;$S$2,$E190*#REF!/1000&lt;-$S$2)),$E190*#REF!/1000,"")</f>
        <v>#REF!</v>
      </c>
      <c r="L190" s="135"/>
      <c r="M190" s="135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N190" s="135" t="e">
        <f>IF(AND($D190&gt;$D$2/6,$E190&gt;$D$2),SUM(#REF!)*#REF!/1000,"")</f>
        <v>#REF!</v>
      </c>
      <c r="O190" s="138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P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Q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R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S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T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U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V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W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X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Y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Z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A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B190" s="111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C190" s="143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D190" s="140" t="e">
        <f>IF(AND($D190&gt;$D$2/6,$E190&gt;$D$2),$E190*#REF!,"")</f>
        <v>#REF!</v>
      </c>
      <c r="AE190" s="113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F190" s="113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G190" s="113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H190" s="113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I190" s="113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J190" s="113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K190" s="113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L190" s="113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M190" s="113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N190" s="149" t="e">
        <f>IF($S$3&lt;&gt;"",IF(AND($D190&gt;$D$2/6,$E190&gt;$D$2,$E190*#REF!/1000&gt;$S$2),$E190*#REF!/1000,""),IF(AND($D190&gt;$D$2/6,$E190&gt;$D$2,OR($E190*#REF!/1000&gt;$S$2,$E190*#REF!/1000&lt;-$S$2)),$E190*#REF!/1000,""))</f>
        <v>#REF!</v>
      </c>
      <c r="AO190" s="109" t="e">
        <f>IF(AND($D190&gt;$D$2/6,$E190&gt;$D$2),$E190*#REF!,"")</f>
        <v>#REF!</v>
      </c>
      <c r="AP190" s="109" t="e">
        <f>IF(AND($D190&gt;$D$2/6,$E190&gt;$D$2),$E190*#REF!,"")</f>
        <v>#REF!</v>
      </c>
      <c r="AQ190" s="109" t="e">
        <f>IF(AND($D190&gt;$D$2/6,$E190&gt;$D$2),$E190*#REF!,"")</f>
        <v>#REF!</v>
      </c>
      <c r="AR190" s="109" t="e">
        <f>IF(AND($D190&gt;$D$2/6,$E190&gt;$D$2),$E190*#REF!,"")</f>
        <v>#REF!</v>
      </c>
      <c r="AS190" s="109" t="e">
        <f>IF(AND($D190&gt;$D$2/6,$E190&gt;$D$2),$E190*#REF!,"")</f>
        <v>#REF!</v>
      </c>
      <c r="AT190" s="109" t="e">
        <f>IF(AND($D190&gt;$D$2/6,$E190&gt;$D$2),$E190*#REF!,"")</f>
        <v>#REF!</v>
      </c>
      <c r="AU190" s="109" t="e">
        <f>IF(AND($D190&gt;$D$2/6,$E190&gt;$D$2),$E190*#REF!,"")</f>
        <v>#REF!</v>
      </c>
      <c r="AV190" s="109" t="e">
        <f>IF(AND($D190&gt;$D$2/6,$E190&gt;$D$2),$E190*#REF!,"")</f>
        <v>#REF!</v>
      </c>
      <c r="AW190" s="109" t="e">
        <f>IF(AND($D190&gt;$D$2/6,$E190&gt;$D$2),$E190*#REF!,"")</f>
        <v>#REF!</v>
      </c>
      <c r="AX190" s="109" t="e">
        <f>IF(AND($D190&gt;$D$2/6,$E190&gt;$D$2),$E190*#REF!,"")</f>
        <v>#REF!</v>
      </c>
      <c r="AY190" s="6"/>
    </row>
    <row r="191" spans="1:51" ht="12.75" customHeight="1">
      <c r="A191" s="9" t="s">
        <v>354</v>
      </c>
      <c r="B191" s="17" t="s">
        <v>335</v>
      </c>
      <c r="C191" s="18" t="s">
        <v>183</v>
      </c>
      <c r="D191" s="131" t="e">
        <f>#REF!</f>
        <v>#REF!</v>
      </c>
      <c r="E191" s="10" t="e">
        <f>#REF!</f>
        <v>#REF!</v>
      </c>
      <c r="F191" s="11"/>
      <c r="G191" s="134" t="e">
        <f>IF(AND($D191&gt;$D$2/6,$E191&gt;$D$2),SUM(#REF!)*#REF!,"")</f>
        <v>#REF!</v>
      </c>
      <c r="H191" s="109" t="e">
        <f>IF(AND($D191&gt;$D$2/6,$E191&gt;$D$2,$S$3&lt;&gt;""),IF($E191*#REF!&gt;0,$E191*#REF!,""),IF(AND($D191&gt;$D$2/6,$E191&gt;$D$2),$E191*#REF!,""))</f>
        <v>#REF!</v>
      </c>
      <c r="I191" s="16"/>
      <c r="J191" s="134" t="e">
        <f>IF(AND($D191&gt;$D$2/6,$E191&gt;$D$2),$E191*#REF!,"")</f>
        <v>#REF!</v>
      </c>
      <c r="K191" s="135" t="e">
        <f>IF(AND($D191&gt;$D$2/6,$E191&gt;$D$2,OR($E191*#REF!/1000&gt;$S$2,$E191*#REF!/1000&lt;-$S$2)),$E191*#REF!/1000,"")</f>
        <v>#REF!</v>
      </c>
      <c r="L191" s="135"/>
      <c r="M191" s="135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N191" s="135" t="e">
        <f>IF(AND($D191&gt;$D$2/6,$E191&gt;$D$2),SUM(#REF!)*#REF!/1000,"")</f>
        <v>#REF!</v>
      </c>
      <c r="O191" s="138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P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Q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R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S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T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U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V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W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X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Y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Z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A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B191" s="111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C191" s="143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D191" s="140" t="e">
        <f>IF(AND($D191&gt;$D$2/6,$E191&gt;$D$2),$E191*#REF!,"")</f>
        <v>#REF!</v>
      </c>
      <c r="AE191" s="113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F191" s="113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G191" s="113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H191" s="113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I191" s="113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J191" s="113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K191" s="113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L191" s="113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M191" s="113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N191" s="149" t="e">
        <f>IF($S$3&lt;&gt;"",IF(AND($D191&gt;$D$2/6,$E191&gt;$D$2,$E191*#REF!/1000&gt;$S$2),$E191*#REF!/1000,""),IF(AND($D191&gt;$D$2/6,$E191&gt;$D$2,OR($E191*#REF!/1000&gt;$S$2,$E191*#REF!/1000&lt;-$S$2)),$E191*#REF!/1000,""))</f>
        <v>#REF!</v>
      </c>
      <c r="AO191" s="109" t="e">
        <f>IF(AND($D191&gt;$D$2/6,$E191&gt;$D$2),$E191*#REF!,"")</f>
        <v>#REF!</v>
      </c>
      <c r="AP191" s="109" t="e">
        <f>IF(AND($D191&gt;$D$2/6,$E191&gt;$D$2),$E191*#REF!,"")</f>
        <v>#REF!</v>
      </c>
      <c r="AQ191" s="109" t="e">
        <f>IF(AND($D191&gt;$D$2/6,$E191&gt;$D$2),$E191*#REF!,"")</f>
        <v>#REF!</v>
      </c>
      <c r="AR191" s="109" t="e">
        <f>IF(AND($D191&gt;$D$2/6,$E191&gt;$D$2),$E191*#REF!,"")</f>
        <v>#REF!</v>
      </c>
      <c r="AS191" s="109" t="e">
        <f>IF(AND($D191&gt;$D$2/6,$E191&gt;$D$2),$E191*#REF!,"")</f>
        <v>#REF!</v>
      </c>
      <c r="AT191" s="109" t="e">
        <f>IF(AND($D191&gt;$D$2/6,$E191&gt;$D$2),$E191*#REF!,"")</f>
        <v>#REF!</v>
      </c>
      <c r="AU191" s="109" t="e">
        <f>IF(AND($D191&gt;$D$2/6,$E191&gt;$D$2),$E191*#REF!,"")</f>
        <v>#REF!</v>
      </c>
      <c r="AV191" s="109" t="e">
        <f>IF(AND($D191&gt;$D$2/6,$E191&gt;$D$2),$E191*#REF!,"")</f>
        <v>#REF!</v>
      </c>
      <c r="AW191" s="109" t="e">
        <f>IF(AND($D191&gt;$D$2/6,$E191&gt;$D$2),$E191*#REF!,"")</f>
        <v>#REF!</v>
      </c>
      <c r="AX191" s="109" t="e">
        <f>IF(AND($D191&gt;$D$2/6,$E191&gt;$D$2),$E191*#REF!,"")</f>
        <v>#REF!</v>
      </c>
      <c r="AY191" s="6"/>
    </row>
    <row r="192" spans="1:51" ht="12.75" customHeight="1">
      <c r="A192" s="9" t="s">
        <v>354</v>
      </c>
      <c r="B192" s="17" t="s">
        <v>335</v>
      </c>
      <c r="C192" s="18" t="s">
        <v>184</v>
      </c>
      <c r="D192" s="131" t="e">
        <f>#REF!</f>
        <v>#REF!</v>
      </c>
      <c r="E192" s="10" t="e">
        <f>#REF!</f>
        <v>#REF!</v>
      </c>
      <c r="F192" s="11"/>
      <c r="G192" s="134" t="e">
        <f>IF(AND($D192&gt;$D$2/6,$E192&gt;$D$2),SUM(#REF!)*#REF!,"")</f>
        <v>#REF!</v>
      </c>
      <c r="H192" s="109" t="e">
        <f>IF(AND($D192&gt;$D$2/6,$E192&gt;$D$2,$S$3&lt;&gt;""),IF($E192*#REF!&gt;0,$E192*#REF!,""),IF(AND($D192&gt;$D$2/6,$E192&gt;$D$2),$E192*#REF!,""))</f>
        <v>#REF!</v>
      </c>
      <c r="I192" s="16"/>
      <c r="J192" s="134" t="e">
        <f>IF(AND($D192&gt;$D$2/6,$E192&gt;$D$2),$E192*#REF!,"")</f>
        <v>#REF!</v>
      </c>
      <c r="K192" s="135" t="e">
        <f>IF(AND($D192&gt;$D$2/6,$E192&gt;$D$2,OR($E192*#REF!/1000&gt;$S$2,$E192*#REF!/1000&lt;-$S$2)),$E192*#REF!/1000,"")</f>
        <v>#REF!</v>
      </c>
      <c r="L192" s="135"/>
      <c r="M192" s="135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N192" s="135" t="e">
        <f>IF(AND($D192&gt;$D$2/6,$E192&gt;$D$2),SUM(#REF!)*#REF!/1000,"")</f>
        <v>#REF!</v>
      </c>
      <c r="O192" s="138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P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Q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R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S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T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U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V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W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X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Y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Z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A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B192" s="111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C192" s="143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D192" s="140" t="e">
        <f>IF(AND($D192&gt;$D$2/6,$E192&gt;$D$2),$E192*#REF!,"")</f>
        <v>#REF!</v>
      </c>
      <c r="AE192" s="113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F192" s="113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G192" s="113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H192" s="113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I192" s="113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J192" s="113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K192" s="113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L192" s="113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M192" s="113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N192" s="149" t="e">
        <f>IF($S$3&lt;&gt;"",IF(AND($D192&gt;$D$2/6,$E192&gt;$D$2,$E192*#REF!/1000&gt;$S$2),$E192*#REF!/1000,""),IF(AND($D192&gt;$D$2/6,$E192&gt;$D$2,OR($E192*#REF!/1000&gt;$S$2,$E192*#REF!/1000&lt;-$S$2)),$E192*#REF!/1000,""))</f>
        <v>#REF!</v>
      </c>
      <c r="AO192" s="109" t="e">
        <f>IF(AND($D192&gt;$D$2/6,$E192&gt;$D$2),$E192*#REF!,"")</f>
        <v>#REF!</v>
      </c>
      <c r="AP192" s="109" t="e">
        <f>IF(AND($D192&gt;$D$2/6,$E192&gt;$D$2),$E192*#REF!,"")</f>
        <v>#REF!</v>
      </c>
      <c r="AQ192" s="109" t="e">
        <f>IF(AND($D192&gt;$D$2/6,$E192&gt;$D$2),$E192*#REF!,"")</f>
        <v>#REF!</v>
      </c>
      <c r="AR192" s="109" t="e">
        <f>IF(AND($D192&gt;$D$2/6,$E192&gt;$D$2),$E192*#REF!,"")</f>
        <v>#REF!</v>
      </c>
      <c r="AS192" s="109" t="e">
        <f>IF(AND($D192&gt;$D$2/6,$E192&gt;$D$2),$E192*#REF!,"")</f>
        <v>#REF!</v>
      </c>
      <c r="AT192" s="109" t="e">
        <f>IF(AND($D192&gt;$D$2/6,$E192&gt;$D$2),$E192*#REF!,"")</f>
        <v>#REF!</v>
      </c>
      <c r="AU192" s="109" t="e">
        <f>IF(AND($D192&gt;$D$2/6,$E192&gt;$D$2),$E192*#REF!,"")</f>
        <v>#REF!</v>
      </c>
      <c r="AV192" s="109" t="e">
        <f>IF(AND($D192&gt;$D$2/6,$E192&gt;$D$2),$E192*#REF!,"")</f>
        <v>#REF!</v>
      </c>
      <c r="AW192" s="109" t="e">
        <f>IF(AND($D192&gt;$D$2/6,$E192&gt;$D$2),$E192*#REF!,"")</f>
        <v>#REF!</v>
      </c>
      <c r="AX192" s="109" t="e">
        <f>IF(AND($D192&gt;$D$2/6,$E192&gt;$D$2),$E192*#REF!,"")</f>
        <v>#REF!</v>
      </c>
      <c r="AY192" s="6"/>
    </row>
    <row r="193" spans="1:51" ht="12.75" customHeight="1">
      <c r="A193" s="9" t="s">
        <v>355</v>
      </c>
      <c r="B193" s="17" t="s">
        <v>334</v>
      </c>
      <c r="C193" s="18" t="s">
        <v>185</v>
      </c>
      <c r="D193" s="131" t="e">
        <f>#REF!</f>
        <v>#REF!</v>
      </c>
      <c r="E193" s="10" t="e">
        <f>#REF!</f>
        <v>#REF!</v>
      </c>
      <c r="F193" s="11"/>
      <c r="G193" s="134" t="e">
        <f>IF(AND($D193&gt;$D$2/6,$E193&gt;$D$2),SUM(#REF!)*#REF!,"")</f>
        <v>#REF!</v>
      </c>
      <c r="H193" s="109" t="e">
        <f>IF(AND($D193&gt;$D$2/6,$E193&gt;$D$2,$S$3&lt;&gt;""),IF($E193*#REF!&gt;0,$E193*#REF!,""),IF(AND($D193&gt;$D$2/6,$E193&gt;$D$2),$E193*#REF!,""))</f>
        <v>#REF!</v>
      </c>
      <c r="I193" s="16"/>
      <c r="J193" s="134" t="e">
        <f>IF(AND($D193&gt;$D$2/6,$E193&gt;$D$2),$E193*#REF!,"")</f>
        <v>#REF!</v>
      </c>
      <c r="K193" s="135" t="e">
        <f>IF(AND($D193&gt;$D$2/6,$E193&gt;$D$2,OR($E193*#REF!/1000&gt;$S$2,$E193*#REF!/1000&lt;-$S$2)),$E193*#REF!/1000,"")</f>
        <v>#REF!</v>
      </c>
      <c r="L193" s="135"/>
      <c r="M193" s="135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N193" s="135" t="e">
        <f>IF(AND($D193&gt;$D$2/6,$E193&gt;$D$2),SUM(#REF!)*#REF!/1000,"")</f>
        <v>#REF!</v>
      </c>
      <c r="O193" s="138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P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Q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R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S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T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U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V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W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X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Y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Z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A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B193" s="111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C193" s="143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D193" s="140" t="e">
        <f>IF(AND($D193&gt;$D$2/6,$E193&gt;$D$2),$E193*#REF!,"")</f>
        <v>#REF!</v>
      </c>
      <c r="AE193" s="113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F193" s="113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G193" s="113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H193" s="113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I193" s="113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J193" s="113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K193" s="113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L193" s="113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M193" s="113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N193" s="149" t="e">
        <f>IF($S$3&lt;&gt;"",IF(AND($D193&gt;$D$2/6,$E193&gt;$D$2,$E193*#REF!/1000&gt;$S$2),$E193*#REF!/1000,""),IF(AND($D193&gt;$D$2/6,$E193&gt;$D$2,OR($E193*#REF!/1000&gt;$S$2,$E193*#REF!/1000&lt;-$S$2)),$E193*#REF!/1000,""))</f>
        <v>#REF!</v>
      </c>
      <c r="AO193" s="109" t="e">
        <f>IF(AND($D193&gt;$D$2/6,$E193&gt;$D$2),$E193*#REF!,"")</f>
        <v>#REF!</v>
      </c>
      <c r="AP193" s="109" t="e">
        <f>IF(AND($D193&gt;$D$2/6,$E193&gt;$D$2),$E193*#REF!,"")</f>
        <v>#REF!</v>
      </c>
      <c r="AQ193" s="109" t="e">
        <f>IF(AND($D193&gt;$D$2/6,$E193&gt;$D$2),$E193*#REF!,"")</f>
        <v>#REF!</v>
      </c>
      <c r="AR193" s="109" t="e">
        <f>IF(AND($D193&gt;$D$2/6,$E193&gt;$D$2),$E193*#REF!,"")</f>
        <v>#REF!</v>
      </c>
      <c r="AS193" s="109" t="e">
        <f>IF(AND($D193&gt;$D$2/6,$E193&gt;$D$2),$E193*#REF!,"")</f>
        <v>#REF!</v>
      </c>
      <c r="AT193" s="109" t="e">
        <f>IF(AND($D193&gt;$D$2/6,$E193&gt;$D$2),$E193*#REF!,"")</f>
        <v>#REF!</v>
      </c>
      <c r="AU193" s="109" t="e">
        <f>IF(AND($D193&gt;$D$2/6,$E193&gt;$D$2),$E193*#REF!,"")</f>
        <v>#REF!</v>
      </c>
      <c r="AV193" s="109" t="e">
        <f>IF(AND($D193&gt;$D$2/6,$E193&gt;$D$2),$E193*#REF!,"")</f>
        <v>#REF!</v>
      </c>
      <c r="AW193" s="109" t="e">
        <f>IF(AND($D193&gt;$D$2/6,$E193&gt;$D$2),$E193*#REF!,"")</f>
        <v>#REF!</v>
      </c>
      <c r="AX193" s="109" t="e">
        <f>IF(AND($D193&gt;$D$2/6,$E193&gt;$D$2),$E193*#REF!,"")</f>
        <v>#REF!</v>
      </c>
      <c r="AY193" s="6"/>
    </row>
    <row r="194" spans="1:51" ht="12.75" customHeight="1">
      <c r="A194" s="9" t="s">
        <v>355</v>
      </c>
      <c r="B194" s="17" t="s">
        <v>334</v>
      </c>
      <c r="C194" s="18" t="s">
        <v>186</v>
      </c>
      <c r="D194" s="131" t="e">
        <f>#REF!</f>
        <v>#REF!</v>
      </c>
      <c r="E194" s="10" t="e">
        <f>#REF!</f>
        <v>#REF!</v>
      </c>
      <c r="F194" s="11"/>
      <c r="G194" s="134" t="e">
        <f>IF(AND($D194&gt;$D$2/6,$E194&gt;$D$2),SUM(#REF!)*#REF!,"")</f>
        <v>#REF!</v>
      </c>
      <c r="H194" s="109" t="e">
        <f>IF(AND($D194&gt;$D$2/6,$E194&gt;$D$2,$S$3&lt;&gt;""),IF($E194*#REF!&gt;0,$E194*#REF!,""),IF(AND($D194&gt;$D$2/6,$E194&gt;$D$2),$E194*#REF!,""))</f>
        <v>#REF!</v>
      </c>
      <c r="I194" s="16"/>
      <c r="J194" s="134" t="e">
        <f>IF(AND($D194&gt;$D$2/6,$E194&gt;$D$2),$E194*#REF!,"")</f>
        <v>#REF!</v>
      </c>
      <c r="K194" s="135" t="e">
        <f>IF(AND($D194&gt;$D$2/6,$E194&gt;$D$2,OR($E194*#REF!/1000&gt;$S$2,$E194*#REF!/1000&lt;-$S$2)),$E194*#REF!/1000,"")</f>
        <v>#REF!</v>
      </c>
      <c r="L194" s="135"/>
      <c r="M194" s="135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N194" s="135" t="e">
        <f>IF(AND($D194&gt;$D$2/6,$E194&gt;$D$2),SUM(#REF!)*#REF!/1000,"")</f>
        <v>#REF!</v>
      </c>
      <c r="O194" s="138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P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Q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R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S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T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U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V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W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X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Y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Z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A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B194" s="111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C194" s="143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D194" s="140" t="e">
        <f>IF(AND($D194&gt;$D$2/6,$E194&gt;$D$2),$E194*#REF!,"")</f>
        <v>#REF!</v>
      </c>
      <c r="AE194" s="113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F194" s="113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G194" s="113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H194" s="113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I194" s="113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J194" s="113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K194" s="113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L194" s="113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M194" s="113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N194" s="149" t="e">
        <f>IF($S$3&lt;&gt;"",IF(AND($D194&gt;$D$2/6,$E194&gt;$D$2,$E194*#REF!/1000&gt;$S$2),$E194*#REF!/1000,""),IF(AND($D194&gt;$D$2/6,$E194&gt;$D$2,OR($E194*#REF!/1000&gt;$S$2,$E194*#REF!/1000&lt;-$S$2)),$E194*#REF!/1000,""))</f>
        <v>#REF!</v>
      </c>
      <c r="AO194" s="109" t="e">
        <f>IF(AND($D194&gt;$D$2/6,$E194&gt;$D$2),$E194*#REF!,"")</f>
        <v>#REF!</v>
      </c>
      <c r="AP194" s="109" t="e">
        <f>IF(AND($D194&gt;$D$2/6,$E194&gt;$D$2),$E194*#REF!,"")</f>
        <v>#REF!</v>
      </c>
      <c r="AQ194" s="109" t="e">
        <f>IF(AND($D194&gt;$D$2/6,$E194&gt;$D$2),$E194*#REF!,"")</f>
        <v>#REF!</v>
      </c>
      <c r="AR194" s="109" t="e">
        <f>IF(AND($D194&gt;$D$2/6,$E194&gt;$D$2),$E194*#REF!,"")</f>
        <v>#REF!</v>
      </c>
      <c r="AS194" s="109" t="e">
        <f>IF(AND($D194&gt;$D$2/6,$E194&gt;$D$2),$E194*#REF!,"")</f>
        <v>#REF!</v>
      </c>
      <c r="AT194" s="109" t="e">
        <f>IF(AND($D194&gt;$D$2/6,$E194&gt;$D$2),$E194*#REF!,"")</f>
        <v>#REF!</v>
      </c>
      <c r="AU194" s="109" t="e">
        <f>IF(AND($D194&gt;$D$2/6,$E194&gt;$D$2),$E194*#REF!,"")</f>
        <v>#REF!</v>
      </c>
      <c r="AV194" s="109" t="e">
        <f>IF(AND($D194&gt;$D$2/6,$E194&gt;$D$2),$E194*#REF!,"")</f>
        <v>#REF!</v>
      </c>
      <c r="AW194" s="109" t="e">
        <f>IF(AND($D194&gt;$D$2/6,$E194&gt;$D$2),$E194*#REF!,"")</f>
        <v>#REF!</v>
      </c>
      <c r="AX194" s="109" t="e">
        <f>IF(AND($D194&gt;$D$2/6,$E194&gt;$D$2),$E194*#REF!,"")</f>
        <v>#REF!</v>
      </c>
      <c r="AY194" s="6"/>
    </row>
    <row r="195" spans="1:51" ht="12.75" customHeight="1">
      <c r="A195" s="9" t="s">
        <v>355</v>
      </c>
      <c r="B195" s="17" t="s">
        <v>334</v>
      </c>
      <c r="C195" s="18" t="s">
        <v>187</v>
      </c>
      <c r="D195" s="131" t="e">
        <f>#REF!</f>
        <v>#REF!</v>
      </c>
      <c r="E195" s="10" t="e">
        <f>#REF!</f>
        <v>#REF!</v>
      </c>
      <c r="F195" s="11"/>
      <c r="G195" s="134" t="e">
        <f>IF(AND($D195&gt;$D$2/6,$E195&gt;$D$2),SUM(#REF!)*#REF!,"")</f>
        <v>#REF!</v>
      </c>
      <c r="H195" s="109" t="e">
        <f>IF(AND($D195&gt;$D$2/6,$E195&gt;$D$2,$S$3&lt;&gt;""),IF($E195*#REF!&gt;0,$E195*#REF!,""),IF(AND($D195&gt;$D$2/6,$E195&gt;$D$2),$E195*#REF!,""))</f>
        <v>#REF!</v>
      </c>
      <c r="I195" s="16"/>
      <c r="J195" s="134" t="e">
        <f>IF(AND($D195&gt;$D$2/6,$E195&gt;$D$2),$E195*#REF!,"")</f>
        <v>#REF!</v>
      </c>
      <c r="K195" s="135" t="e">
        <f>IF(AND($D195&gt;$D$2/6,$E195&gt;$D$2,OR($E195*#REF!/1000&gt;$S$2,$E195*#REF!/1000&lt;-$S$2)),$E195*#REF!/1000,"")</f>
        <v>#REF!</v>
      </c>
      <c r="L195" s="135"/>
      <c r="M195" s="135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N195" s="135" t="e">
        <f>IF(AND($D195&gt;$D$2/6,$E195&gt;$D$2),SUM(#REF!)*#REF!/1000,"")</f>
        <v>#REF!</v>
      </c>
      <c r="O195" s="138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P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Q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R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S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T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U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V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W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X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Y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Z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A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B195" s="111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C195" s="143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D195" s="140" t="e">
        <f>IF(AND($D195&gt;$D$2/6,$E195&gt;$D$2),$E195*#REF!,"")</f>
        <v>#REF!</v>
      </c>
      <c r="AE195" s="113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F195" s="113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G195" s="113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H195" s="113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I195" s="113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J195" s="113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K195" s="113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L195" s="113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M195" s="113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N195" s="149" t="e">
        <f>IF($S$3&lt;&gt;"",IF(AND($D195&gt;$D$2/6,$E195&gt;$D$2,$E195*#REF!/1000&gt;$S$2),$E195*#REF!/1000,""),IF(AND($D195&gt;$D$2/6,$E195&gt;$D$2,OR($E195*#REF!/1000&gt;$S$2,$E195*#REF!/1000&lt;-$S$2)),$E195*#REF!/1000,""))</f>
        <v>#REF!</v>
      </c>
      <c r="AO195" s="109" t="e">
        <f>IF(AND($D195&gt;$D$2/6,$E195&gt;$D$2),$E195*#REF!,"")</f>
        <v>#REF!</v>
      </c>
      <c r="AP195" s="109" t="e">
        <f>IF(AND($D195&gt;$D$2/6,$E195&gt;$D$2),$E195*#REF!,"")</f>
        <v>#REF!</v>
      </c>
      <c r="AQ195" s="109" t="e">
        <f>IF(AND($D195&gt;$D$2/6,$E195&gt;$D$2),$E195*#REF!,"")</f>
        <v>#REF!</v>
      </c>
      <c r="AR195" s="109" t="e">
        <f>IF(AND($D195&gt;$D$2/6,$E195&gt;$D$2),$E195*#REF!,"")</f>
        <v>#REF!</v>
      </c>
      <c r="AS195" s="109" t="e">
        <f>IF(AND($D195&gt;$D$2/6,$E195&gt;$D$2),$E195*#REF!,"")</f>
        <v>#REF!</v>
      </c>
      <c r="AT195" s="109" t="e">
        <f>IF(AND($D195&gt;$D$2/6,$E195&gt;$D$2),$E195*#REF!,"")</f>
        <v>#REF!</v>
      </c>
      <c r="AU195" s="109" t="e">
        <f>IF(AND($D195&gt;$D$2/6,$E195&gt;$D$2),$E195*#REF!,"")</f>
        <v>#REF!</v>
      </c>
      <c r="AV195" s="109" t="e">
        <f>IF(AND($D195&gt;$D$2/6,$E195&gt;$D$2),$E195*#REF!,"")</f>
        <v>#REF!</v>
      </c>
      <c r="AW195" s="109" t="e">
        <f>IF(AND($D195&gt;$D$2/6,$E195&gt;$D$2),$E195*#REF!,"")</f>
        <v>#REF!</v>
      </c>
      <c r="AX195" s="109" t="e">
        <f>IF(AND($D195&gt;$D$2/6,$E195&gt;$D$2),$E195*#REF!,"")</f>
        <v>#REF!</v>
      </c>
      <c r="AY195" s="6"/>
    </row>
    <row r="196" spans="1:51" ht="12.75" customHeight="1">
      <c r="A196" s="9" t="s">
        <v>355</v>
      </c>
      <c r="B196" s="17" t="s">
        <v>335</v>
      </c>
      <c r="C196" s="18" t="s">
        <v>188</v>
      </c>
      <c r="D196" s="131" t="e">
        <f>#REF!</f>
        <v>#REF!</v>
      </c>
      <c r="E196" s="10" t="e">
        <f>#REF!</f>
        <v>#REF!</v>
      </c>
      <c r="F196" s="11"/>
      <c r="G196" s="134" t="e">
        <f>IF(AND($D196&gt;$D$2/6,$E196&gt;$D$2),SUM(#REF!)*#REF!,"")</f>
        <v>#REF!</v>
      </c>
      <c r="H196" s="109" t="e">
        <f>IF(AND($D196&gt;$D$2/6,$E196&gt;$D$2,$S$3&lt;&gt;""),IF($E196*#REF!&gt;0,$E196*#REF!,""),IF(AND($D196&gt;$D$2/6,$E196&gt;$D$2),$E196*#REF!,""))</f>
        <v>#REF!</v>
      </c>
      <c r="I196" s="16"/>
      <c r="J196" s="134" t="e">
        <f>IF(AND($D196&gt;$D$2/6,$E196&gt;$D$2),$E196*#REF!,"")</f>
        <v>#REF!</v>
      </c>
      <c r="K196" s="135" t="e">
        <f>IF(AND($D196&gt;$D$2/6,$E196&gt;$D$2,OR($E196*#REF!/1000&gt;$S$2,$E196*#REF!/1000&lt;-$S$2)),$E196*#REF!/1000,"")</f>
        <v>#REF!</v>
      </c>
      <c r="L196" s="135"/>
      <c r="M196" s="135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N196" s="135" t="e">
        <f>IF(AND($D196&gt;$D$2/6,$E196&gt;$D$2),SUM(#REF!)*#REF!/1000,"")</f>
        <v>#REF!</v>
      </c>
      <c r="O196" s="138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P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Q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R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S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T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U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V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W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X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Y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Z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A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B196" s="111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C196" s="143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D196" s="140" t="e">
        <f>IF(AND($D196&gt;$D$2/6,$E196&gt;$D$2),$E196*#REF!,"")</f>
        <v>#REF!</v>
      </c>
      <c r="AE196" s="113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F196" s="113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G196" s="113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H196" s="113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I196" s="113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J196" s="113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K196" s="113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L196" s="113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M196" s="113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N196" s="149" t="e">
        <f>IF($S$3&lt;&gt;"",IF(AND($D196&gt;$D$2/6,$E196&gt;$D$2,$E196*#REF!/1000&gt;$S$2),$E196*#REF!/1000,""),IF(AND($D196&gt;$D$2/6,$E196&gt;$D$2,OR($E196*#REF!/1000&gt;$S$2,$E196*#REF!/1000&lt;-$S$2)),$E196*#REF!/1000,""))</f>
        <v>#REF!</v>
      </c>
      <c r="AO196" s="109" t="e">
        <f>IF(AND($D196&gt;$D$2/6,$E196&gt;$D$2),$E196*#REF!,"")</f>
        <v>#REF!</v>
      </c>
      <c r="AP196" s="109" t="e">
        <f>IF(AND($D196&gt;$D$2/6,$E196&gt;$D$2),$E196*#REF!,"")</f>
        <v>#REF!</v>
      </c>
      <c r="AQ196" s="109" t="e">
        <f>IF(AND($D196&gt;$D$2/6,$E196&gt;$D$2),$E196*#REF!,"")</f>
        <v>#REF!</v>
      </c>
      <c r="AR196" s="109" t="e">
        <f>IF(AND($D196&gt;$D$2/6,$E196&gt;$D$2),$E196*#REF!,"")</f>
        <v>#REF!</v>
      </c>
      <c r="AS196" s="109" t="e">
        <f>IF(AND($D196&gt;$D$2/6,$E196&gt;$D$2),$E196*#REF!,"")</f>
        <v>#REF!</v>
      </c>
      <c r="AT196" s="109" t="e">
        <f>IF(AND($D196&gt;$D$2/6,$E196&gt;$D$2),$E196*#REF!,"")</f>
        <v>#REF!</v>
      </c>
      <c r="AU196" s="109" t="e">
        <f>IF(AND($D196&gt;$D$2/6,$E196&gt;$D$2),$E196*#REF!,"")</f>
        <v>#REF!</v>
      </c>
      <c r="AV196" s="109" t="e">
        <f>IF(AND($D196&gt;$D$2/6,$E196&gt;$D$2),$E196*#REF!,"")</f>
        <v>#REF!</v>
      </c>
      <c r="AW196" s="109" t="e">
        <f>IF(AND($D196&gt;$D$2/6,$E196&gt;$D$2),$E196*#REF!,"")</f>
        <v>#REF!</v>
      </c>
      <c r="AX196" s="109" t="e">
        <f>IF(AND($D196&gt;$D$2/6,$E196&gt;$D$2),$E196*#REF!,"")</f>
        <v>#REF!</v>
      </c>
      <c r="AY196" s="6"/>
    </row>
    <row r="197" spans="1:51" ht="12.75" customHeight="1">
      <c r="A197" s="9" t="s">
        <v>355</v>
      </c>
      <c r="B197" s="17" t="s">
        <v>335</v>
      </c>
      <c r="C197" s="18" t="s">
        <v>189</v>
      </c>
      <c r="D197" s="131" t="e">
        <f>#REF!</f>
        <v>#REF!</v>
      </c>
      <c r="E197" s="10" t="e">
        <f>#REF!</f>
        <v>#REF!</v>
      </c>
      <c r="F197" s="11"/>
      <c r="G197" s="134" t="e">
        <f>IF(AND($D197&gt;$D$2/6,$E197&gt;$D$2),SUM(#REF!)*#REF!,"")</f>
        <v>#REF!</v>
      </c>
      <c r="H197" s="109" t="e">
        <f>IF(AND($D197&gt;$D$2/6,$E197&gt;$D$2,$S$3&lt;&gt;""),IF($E197*#REF!&gt;0,$E197*#REF!,""),IF(AND($D197&gt;$D$2/6,$E197&gt;$D$2),$E197*#REF!,""))</f>
        <v>#REF!</v>
      </c>
      <c r="I197" s="16"/>
      <c r="J197" s="134" t="e">
        <f>IF(AND($D197&gt;$D$2/6,$E197&gt;$D$2),$E197*#REF!,"")</f>
        <v>#REF!</v>
      </c>
      <c r="K197" s="135" t="e">
        <f>IF(AND($D197&gt;$D$2/6,$E197&gt;$D$2,OR($E197*#REF!/1000&gt;$S$2,$E197*#REF!/1000&lt;-$S$2)),$E197*#REF!/1000,"")</f>
        <v>#REF!</v>
      </c>
      <c r="L197" s="135"/>
      <c r="M197" s="135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N197" s="135" t="e">
        <f>IF(AND($D197&gt;$D$2/6,$E197&gt;$D$2),SUM(#REF!)*#REF!/1000,"")</f>
        <v>#REF!</v>
      </c>
      <c r="O197" s="138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P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Q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R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S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T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U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V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W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X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Y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Z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A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B197" s="111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C197" s="143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D197" s="140" t="e">
        <f>IF(AND($D197&gt;$D$2/6,$E197&gt;$D$2),$E197*#REF!,"")</f>
        <v>#REF!</v>
      </c>
      <c r="AE197" s="113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F197" s="113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G197" s="113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H197" s="113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I197" s="113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J197" s="113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K197" s="113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L197" s="113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M197" s="113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N197" s="149" t="e">
        <f>IF($S$3&lt;&gt;"",IF(AND($D197&gt;$D$2/6,$E197&gt;$D$2,$E197*#REF!/1000&gt;$S$2),$E197*#REF!/1000,""),IF(AND($D197&gt;$D$2/6,$E197&gt;$D$2,OR($E197*#REF!/1000&gt;$S$2,$E197*#REF!/1000&lt;-$S$2)),$E197*#REF!/1000,""))</f>
        <v>#REF!</v>
      </c>
      <c r="AO197" s="109" t="e">
        <f>IF(AND($D197&gt;$D$2/6,$E197&gt;$D$2),$E197*#REF!,"")</f>
        <v>#REF!</v>
      </c>
      <c r="AP197" s="109" t="e">
        <f>IF(AND($D197&gt;$D$2/6,$E197&gt;$D$2),$E197*#REF!,"")</f>
        <v>#REF!</v>
      </c>
      <c r="AQ197" s="109" t="e">
        <f>IF(AND($D197&gt;$D$2/6,$E197&gt;$D$2),$E197*#REF!,"")</f>
        <v>#REF!</v>
      </c>
      <c r="AR197" s="109" t="e">
        <f>IF(AND($D197&gt;$D$2/6,$E197&gt;$D$2),$E197*#REF!,"")</f>
        <v>#REF!</v>
      </c>
      <c r="AS197" s="109" t="e">
        <f>IF(AND($D197&gt;$D$2/6,$E197&gt;$D$2),$E197*#REF!,"")</f>
        <v>#REF!</v>
      </c>
      <c r="AT197" s="109" t="e">
        <f>IF(AND($D197&gt;$D$2/6,$E197&gt;$D$2),$E197*#REF!,"")</f>
        <v>#REF!</v>
      </c>
      <c r="AU197" s="109" t="e">
        <f>IF(AND($D197&gt;$D$2/6,$E197&gt;$D$2),$E197*#REF!,"")</f>
        <v>#REF!</v>
      </c>
      <c r="AV197" s="109" t="e">
        <f>IF(AND($D197&gt;$D$2/6,$E197&gt;$D$2),$E197*#REF!,"")</f>
        <v>#REF!</v>
      </c>
      <c r="AW197" s="109" t="e">
        <f>IF(AND($D197&gt;$D$2/6,$E197&gt;$D$2),$E197*#REF!,"")</f>
        <v>#REF!</v>
      </c>
      <c r="AX197" s="109" t="e">
        <f>IF(AND($D197&gt;$D$2/6,$E197&gt;$D$2),$E197*#REF!,"")</f>
        <v>#REF!</v>
      </c>
      <c r="AY197" s="6"/>
    </row>
    <row r="198" spans="1:51" ht="12.75" customHeight="1">
      <c r="A198" s="9" t="s">
        <v>355</v>
      </c>
      <c r="B198" s="17" t="s">
        <v>335</v>
      </c>
      <c r="C198" s="18" t="s">
        <v>190</v>
      </c>
      <c r="D198" s="131" t="e">
        <f>#REF!</f>
        <v>#REF!</v>
      </c>
      <c r="E198" s="10" t="e">
        <f>#REF!</f>
        <v>#REF!</v>
      </c>
      <c r="F198" s="11"/>
      <c r="G198" s="134" t="e">
        <f>IF(AND($D198&gt;$D$2/6,$E198&gt;$D$2),SUM(#REF!)*#REF!,"")</f>
        <v>#REF!</v>
      </c>
      <c r="H198" s="109" t="e">
        <f>IF(AND($D198&gt;$D$2/6,$E198&gt;$D$2,$S$3&lt;&gt;""),IF($E198*#REF!&gt;0,$E198*#REF!,""),IF(AND($D198&gt;$D$2/6,$E198&gt;$D$2),$E198*#REF!,""))</f>
        <v>#REF!</v>
      </c>
      <c r="I198" s="16"/>
      <c r="J198" s="134" t="e">
        <f>IF(AND($D198&gt;$D$2/6,$E198&gt;$D$2),$E198*#REF!,"")</f>
        <v>#REF!</v>
      </c>
      <c r="K198" s="135" t="e">
        <f>IF(AND($D198&gt;$D$2/6,$E198&gt;$D$2,OR($E198*#REF!/1000&gt;$S$2,$E198*#REF!/1000&lt;-$S$2)),$E198*#REF!/1000,"")</f>
        <v>#REF!</v>
      </c>
      <c r="L198" s="135"/>
      <c r="M198" s="135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N198" s="135" t="e">
        <f>IF(AND($D198&gt;$D$2/6,$E198&gt;$D$2),SUM(#REF!)*#REF!/1000,"")</f>
        <v>#REF!</v>
      </c>
      <c r="O198" s="138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P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Q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R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S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T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U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V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W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X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Y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Z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A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B198" s="111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C198" s="143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D198" s="140" t="e">
        <f>IF(AND($D198&gt;$D$2/6,$E198&gt;$D$2),$E198*#REF!,"")</f>
        <v>#REF!</v>
      </c>
      <c r="AE198" s="113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F198" s="113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G198" s="113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H198" s="113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I198" s="113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J198" s="113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K198" s="113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L198" s="113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M198" s="113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N198" s="149" t="e">
        <f>IF($S$3&lt;&gt;"",IF(AND($D198&gt;$D$2/6,$E198&gt;$D$2,$E198*#REF!/1000&gt;$S$2),$E198*#REF!/1000,""),IF(AND($D198&gt;$D$2/6,$E198&gt;$D$2,OR($E198*#REF!/1000&gt;$S$2,$E198*#REF!/1000&lt;-$S$2)),$E198*#REF!/1000,""))</f>
        <v>#REF!</v>
      </c>
      <c r="AO198" s="109" t="e">
        <f>IF(AND($D198&gt;$D$2/6,$E198&gt;$D$2),$E198*#REF!,"")</f>
        <v>#REF!</v>
      </c>
      <c r="AP198" s="109" t="e">
        <f>IF(AND($D198&gt;$D$2/6,$E198&gt;$D$2),$E198*#REF!,"")</f>
        <v>#REF!</v>
      </c>
      <c r="AQ198" s="109" t="e">
        <f>IF(AND($D198&gt;$D$2/6,$E198&gt;$D$2),$E198*#REF!,"")</f>
        <v>#REF!</v>
      </c>
      <c r="AR198" s="109" t="e">
        <f>IF(AND($D198&gt;$D$2/6,$E198&gt;$D$2),$E198*#REF!,"")</f>
        <v>#REF!</v>
      </c>
      <c r="AS198" s="109" t="e">
        <f>IF(AND($D198&gt;$D$2/6,$E198&gt;$D$2),$E198*#REF!,"")</f>
        <v>#REF!</v>
      </c>
      <c r="AT198" s="109" t="e">
        <f>IF(AND($D198&gt;$D$2/6,$E198&gt;$D$2),$E198*#REF!,"")</f>
        <v>#REF!</v>
      </c>
      <c r="AU198" s="109" t="e">
        <f>IF(AND($D198&gt;$D$2/6,$E198&gt;$D$2),$E198*#REF!,"")</f>
        <v>#REF!</v>
      </c>
      <c r="AV198" s="109" t="e">
        <f>IF(AND($D198&gt;$D$2/6,$E198&gt;$D$2),$E198*#REF!,"")</f>
        <v>#REF!</v>
      </c>
      <c r="AW198" s="109" t="e">
        <f>IF(AND($D198&gt;$D$2/6,$E198&gt;$D$2),$E198*#REF!,"")</f>
        <v>#REF!</v>
      </c>
      <c r="AX198" s="109" t="e">
        <f>IF(AND($D198&gt;$D$2/6,$E198&gt;$D$2),$E198*#REF!,"")</f>
        <v>#REF!</v>
      </c>
      <c r="AY198" s="6"/>
    </row>
    <row r="199" spans="1:51" ht="12.75" customHeight="1">
      <c r="A199" s="9" t="s">
        <v>355</v>
      </c>
      <c r="B199" s="17" t="s">
        <v>335</v>
      </c>
      <c r="C199" s="18" t="s">
        <v>191</v>
      </c>
      <c r="D199" s="131" t="e">
        <f>#REF!</f>
        <v>#REF!</v>
      </c>
      <c r="E199" s="10" t="e">
        <f>#REF!</f>
        <v>#REF!</v>
      </c>
      <c r="F199" s="11"/>
      <c r="G199" s="134" t="e">
        <f>IF(AND($D199&gt;$D$2/6,$E199&gt;$D$2),SUM(#REF!)*#REF!,"")</f>
        <v>#REF!</v>
      </c>
      <c r="H199" s="109" t="e">
        <f>IF(AND($D199&gt;$D$2/6,$E199&gt;$D$2,$S$3&lt;&gt;""),IF($E199*#REF!&gt;0,$E199*#REF!,""),IF(AND($D199&gt;$D$2/6,$E199&gt;$D$2),$E199*#REF!,""))</f>
        <v>#REF!</v>
      </c>
      <c r="I199" s="16"/>
      <c r="J199" s="134" t="e">
        <f>IF(AND($D199&gt;$D$2/6,$E199&gt;$D$2),$E199*#REF!,"")</f>
        <v>#REF!</v>
      </c>
      <c r="K199" s="135" t="e">
        <f>IF(AND($D199&gt;$D$2/6,$E199&gt;$D$2,OR($E199*#REF!/1000&gt;$S$2,$E199*#REF!/1000&lt;-$S$2)),$E199*#REF!/1000,"")</f>
        <v>#REF!</v>
      </c>
      <c r="L199" s="135"/>
      <c r="M199" s="135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N199" s="135" t="e">
        <f>IF(AND($D199&gt;$D$2/6,$E199&gt;$D$2),SUM(#REF!)*#REF!/1000,"")</f>
        <v>#REF!</v>
      </c>
      <c r="O199" s="138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P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Q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R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S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T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U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V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W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X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Y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Z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A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B199" s="111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C199" s="143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D199" s="140" t="e">
        <f>IF(AND($D199&gt;$D$2/6,$E199&gt;$D$2),$E199*#REF!,"")</f>
        <v>#REF!</v>
      </c>
      <c r="AE199" s="113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F199" s="113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G199" s="113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H199" s="113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I199" s="113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J199" s="113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K199" s="113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L199" s="113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M199" s="113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N199" s="149" t="e">
        <f>IF($S$3&lt;&gt;"",IF(AND($D199&gt;$D$2/6,$E199&gt;$D$2,$E199*#REF!/1000&gt;$S$2),$E199*#REF!/1000,""),IF(AND($D199&gt;$D$2/6,$E199&gt;$D$2,OR($E199*#REF!/1000&gt;$S$2,$E199*#REF!/1000&lt;-$S$2)),$E199*#REF!/1000,""))</f>
        <v>#REF!</v>
      </c>
      <c r="AO199" s="109" t="e">
        <f>IF(AND($D199&gt;$D$2/6,$E199&gt;$D$2),$E199*#REF!,"")</f>
        <v>#REF!</v>
      </c>
      <c r="AP199" s="109" t="e">
        <f>IF(AND($D199&gt;$D$2/6,$E199&gt;$D$2),$E199*#REF!,"")</f>
        <v>#REF!</v>
      </c>
      <c r="AQ199" s="109" t="e">
        <f>IF(AND($D199&gt;$D$2/6,$E199&gt;$D$2),$E199*#REF!,"")</f>
        <v>#REF!</v>
      </c>
      <c r="AR199" s="109" t="e">
        <f>IF(AND($D199&gt;$D$2/6,$E199&gt;$D$2),$E199*#REF!,"")</f>
        <v>#REF!</v>
      </c>
      <c r="AS199" s="109" t="e">
        <f>IF(AND($D199&gt;$D$2/6,$E199&gt;$D$2),$E199*#REF!,"")</f>
        <v>#REF!</v>
      </c>
      <c r="AT199" s="109" t="e">
        <f>IF(AND($D199&gt;$D$2/6,$E199&gt;$D$2),$E199*#REF!,"")</f>
        <v>#REF!</v>
      </c>
      <c r="AU199" s="109" t="e">
        <f>IF(AND($D199&gt;$D$2/6,$E199&gt;$D$2),$E199*#REF!,"")</f>
        <v>#REF!</v>
      </c>
      <c r="AV199" s="109" t="e">
        <f>IF(AND($D199&gt;$D$2/6,$E199&gt;$D$2),$E199*#REF!,"")</f>
        <v>#REF!</v>
      </c>
      <c r="AW199" s="109" t="e">
        <f>IF(AND($D199&gt;$D$2/6,$E199&gt;$D$2),$E199*#REF!,"")</f>
        <v>#REF!</v>
      </c>
      <c r="AX199" s="109" t="e">
        <f>IF(AND($D199&gt;$D$2/6,$E199&gt;$D$2),$E199*#REF!,"")</f>
        <v>#REF!</v>
      </c>
      <c r="AY199" s="6"/>
    </row>
    <row r="200" spans="1:51" ht="12.75" customHeight="1">
      <c r="A200" s="9" t="s">
        <v>355</v>
      </c>
      <c r="B200" s="17" t="s">
        <v>335</v>
      </c>
      <c r="C200" s="18" t="s">
        <v>192</v>
      </c>
      <c r="D200" s="131" t="e">
        <f>#REF!</f>
        <v>#REF!</v>
      </c>
      <c r="E200" s="10" t="e">
        <f>#REF!</f>
        <v>#REF!</v>
      </c>
      <c r="F200" s="11"/>
      <c r="G200" s="134" t="e">
        <f>IF(AND($D200&gt;$D$2/6,$E200&gt;$D$2),SUM(#REF!)*#REF!,"")</f>
        <v>#REF!</v>
      </c>
      <c r="H200" s="109" t="e">
        <f>IF(AND($D200&gt;$D$2/6,$E200&gt;$D$2,$S$3&lt;&gt;""),IF($E200*#REF!&gt;0,$E200*#REF!,""),IF(AND($D200&gt;$D$2/6,$E200&gt;$D$2),$E200*#REF!,""))</f>
        <v>#REF!</v>
      </c>
      <c r="I200" s="16"/>
      <c r="J200" s="134" t="e">
        <f>IF(AND($D200&gt;$D$2/6,$E200&gt;$D$2),$E200*#REF!,"")</f>
        <v>#REF!</v>
      </c>
      <c r="K200" s="135" t="e">
        <f>IF(AND($D200&gt;$D$2/6,$E200&gt;$D$2,OR($E200*#REF!/1000&gt;$S$2,$E200*#REF!/1000&lt;-$S$2)),$E200*#REF!/1000,"")</f>
        <v>#REF!</v>
      </c>
      <c r="L200" s="135"/>
      <c r="M200" s="135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N200" s="135" t="e">
        <f>IF(AND($D200&gt;$D$2/6,$E200&gt;$D$2),SUM(#REF!)*#REF!/1000,"")</f>
        <v>#REF!</v>
      </c>
      <c r="O200" s="138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P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Q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R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S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T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U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V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W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X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Y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Z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A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B200" s="111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C200" s="143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D200" s="140" t="e">
        <f>IF(AND($D200&gt;$D$2/6,$E200&gt;$D$2),$E200*#REF!,"")</f>
        <v>#REF!</v>
      </c>
      <c r="AE200" s="113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F200" s="113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G200" s="113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H200" s="113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I200" s="113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J200" s="113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K200" s="113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L200" s="113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M200" s="113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N200" s="149" t="e">
        <f>IF($S$3&lt;&gt;"",IF(AND($D200&gt;$D$2/6,$E200&gt;$D$2,$E200*#REF!/1000&gt;$S$2),$E200*#REF!/1000,""),IF(AND($D200&gt;$D$2/6,$E200&gt;$D$2,OR($E200*#REF!/1000&gt;$S$2,$E200*#REF!/1000&lt;-$S$2)),$E200*#REF!/1000,""))</f>
        <v>#REF!</v>
      </c>
      <c r="AO200" s="109" t="e">
        <f>IF(AND($D200&gt;$D$2/6,$E200&gt;$D$2),$E200*#REF!,"")</f>
        <v>#REF!</v>
      </c>
      <c r="AP200" s="109" t="e">
        <f>IF(AND($D200&gt;$D$2/6,$E200&gt;$D$2),$E200*#REF!,"")</f>
        <v>#REF!</v>
      </c>
      <c r="AQ200" s="109" t="e">
        <f>IF(AND($D200&gt;$D$2/6,$E200&gt;$D$2),$E200*#REF!,"")</f>
        <v>#REF!</v>
      </c>
      <c r="AR200" s="109" t="e">
        <f>IF(AND($D200&gt;$D$2/6,$E200&gt;$D$2),$E200*#REF!,"")</f>
        <v>#REF!</v>
      </c>
      <c r="AS200" s="109" t="e">
        <f>IF(AND($D200&gt;$D$2/6,$E200&gt;$D$2),$E200*#REF!,"")</f>
        <v>#REF!</v>
      </c>
      <c r="AT200" s="109" t="e">
        <f>IF(AND($D200&gt;$D$2/6,$E200&gt;$D$2),$E200*#REF!,"")</f>
        <v>#REF!</v>
      </c>
      <c r="AU200" s="109" t="e">
        <f>IF(AND($D200&gt;$D$2/6,$E200&gt;$D$2),$E200*#REF!,"")</f>
        <v>#REF!</v>
      </c>
      <c r="AV200" s="109" t="e">
        <f>IF(AND($D200&gt;$D$2/6,$E200&gt;$D$2),$E200*#REF!,"")</f>
        <v>#REF!</v>
      </c>
      <c r="AW200" s="109" t="e">
        <f>IF(AND($D200&gt;$D$2/6,$E200&gt;$D$2),$E200*#REF!,"")</f>
        <v>#REF!</v>
      </c>
      <c r="AX200" s="109" t="e">
        <f>IF(AND($D200&gt;$D$2/6,$E200&gt;$D$2),$E200*#REF!,"")</f>
        <v>#REF!</v>
      </c>
      <c r="AY200" s="6"/>
    </row>
    <row r="201" spans="1:51" ht="12.75" customHeight="1">
      <c r="A201" s="9" t="s">
        <v>356</v>
      </c>
      <c r="B201" s="17" t="s">
        <v>334</v>
      </c>
      <c r="C201" s="18" t="s">
        <v>193</v>
      </c>
      <c r="D201" s="131" t="e">
        <f>#REF!</f>
        <v>#REF!</v>
      </c>
      <c r="E201" s="10" t="e">
        <f>#REF!</f>
        <v>#REF!</v>
      </c>
      <c r="F201" s="11"/>
      <c r="G201" s="134" t="e">
        <f>IF(AND($D201&gt;$D$2/6,$E201&gt;$D$2),SUM(#REF!)*#REF!,"")</f>
        <v>#REF!</v>
      </c>
      <c r="H201" s="109" t="e">
        <f>IF(AND($D201&gt;$D$2/6,$E201&gt;$D$2,$S$3&lt;&gt;""),IF($E201*#REF!&gt;0,$E201*#REF!,""),IF(AND($D201&gt;$D$2/6,$E201&gt;$D$2),$E201*#REF!,""))</f>
        <v>#REF!</v>
      </c>
      <c r="I201" s="16"/>
      <c r="J201" s="134" t="e">
        <f>IF(AND($D201&gt;$D$2/6,$E201&gt;$D$2),$E201*#REF!,"")</f>
        <v>#REF!</v>
      </c>
      <c r="K201" s="135" t="e">
        <f>IF(AND($D201&gt;$D$2/6,$E201&gt;$D$2,OR($E201*#REF!/1000&gt;$S$2,$E201*#REF!/1000&lt;-$S$2)),$E201*#REF!/1000,"")</f>
        <v>#REF!</v>
      </c>
      <c r="L201" s="135"/>
      <c r="M201" s="135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N201" s="135" t="e">
        <f>IF(AND($D201&gt;$D$2/6,$E201&gt;$D$2),SUM(#REF!)*#REF!/1000,"")</f>
        <v>#REF!</v>
      </c>
      <c r="O201" s="138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P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Q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R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S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T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U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V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W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X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Y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Z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A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B201" s="111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C201" s="143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D201" s="140" t="e">
        <f>IF(AND($D201&gt;$D$2/6,$E201&gt;$D$2),$E201*#REF!,"")</f>
        <v>#REF!</v>
      </c>
      <c r="AE201" s="113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F201" s="113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G201" s="113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H201" s="113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I201" s="113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J201" s="113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K201" s="113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L201" s="113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M201" s="113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N201" s="149" t="e">
        <f>IF($S$3&lt;&gt;"",IF(AND($D201&gt;$D$2/6,$E201&gt;$D$2,$E201*#REF!/1000&gt;$S$2),$E201*#REF!/1000,""),IF(AND($D201&gt;$D$2/6,$E201&gt;$D$2,OR($E201*#REF!/1000&gt;$S$2,$E201*#REF!/1000&lt;-$S$2)),$E201*#REF!/1000,""))</f>
        <v>#REF!</v>
      </c>
      <c r="AO201" s="109" t="e">
        <f>IF(AND($D201&gt;$D$2/6,$E201&gt;$D$2),$E201*#REF!,"")</f>
        <v>#REF!</v>
      </c>
      <c r="AP201" s="109" t="e">
        <f>IF(AND($D201&gt;$D$2/6,$E201&gt;$D$2),$E201*#REF!,"")</f>
        <v>#REF!</v>
      </c>
      <c r="AQ201" s="109" t="e">
        <f>IF(AND($D201&gt;$D$2/6,$E201&gt;$D$2),$E201*#REF!,"")</f>
        <v>#REF!</v>
      </c>
      <c r="AR201" s="109" t="e">
        <f>IF(AND($D201&gt;$D$2/6,$E201&gt;$D$2),$E201*#REF!,"")</f>
        <v>#REF!</v>
      </c>
      <c r="AS201" s="109" t="e">
        <f>IF(AND($D201&gt;$D$2/6,$E201&gt;$D$2),$E201*#REF!,"")</f>
        <v>#REF!</v>
      </c>
      <c r="AT201" s="109" t="e">
        <f>IF(AND($D201&gt;$D$2/6,$E201&gt;$D$2),$E201*#REF!,"")</f>
        <v>#REF!</v>
      </c>
      <c r="AU201" s="109" t="e">
        <f>IF(AND($D201&gt;$D$2/6,$E201&gt;$D$2),$E201*#REF!,"")</f>
        <v>#REF!</v>
      </c>
      <c r="AV201" s="109" t="e">
        <f>IF(AND($D201&gt;$D$2/6,$E201&gt;$D$2),$E201*#REF!,"")</f>
        <v>#REF!</v>
      </c>
      <c r="AW201" s="109" t="e">
        <f>IF(AND($D201&gt;$D$2/6,$E201&gt;$D$2),$E201*#REF!,"")</f>
        <v>#REF!</v>
      </c>
      <c r="AX201" s="109" t="e">
        <f>IF(AND($D201&gt;$D$2/6,$E201&gt;$D$2),$E201*#REF!,"")</f>
        <v>#REF!</v>
      </c>
      <c r="AY201" s="6"/>
    </row>
    <row r="202" spans="1:51" ht="12.75" customHeight="1">
      <c r="A202" s="9" t="s">
        <v>356</v>
      </c>
      <c r="B202" s="17" t="s">
        <v>334</v>
      </c>
      <c r="C202" s="18" t="s">
        <v>194</v>
      </c>
      <c r="D202" s="131" t="e">
        <f>#REF!</f>
        <v>#REF!</v>
      </c>
      <c r="E202" s="10" t="e">
        <f>#REF!</f>
        <v>#REF!</v>
      </c>
      <c r="F202" s="11"/>
      <c r="G202" s="134" t="e">
        <f>IF(AND($D202&gt;$D$2/6,$E202&gt;$D$2),SUM(#REF!)*#REF!,"")</f>
        <v>#REF!</v>
      </c>
      <c r="H202" s="109" t="e">
        <f>IF(AND($D202&gt;$D$2/6,$E202&gt;$D$2,$S$3&lt;&gt;""),IF($E202*#REF!&gt;0,$E202*#REF!,""),IF(AND($D202&gt;$D$2/6,$E202&gt;$D$2),$E202*#REF!,""))</f>
        <v>#REF!</v>
      </c>
      <c r="I202" s="16"/>
      <c r="J202" s="134" t="e">
        <f>IF(AND($D202&gt;$D$2/6,$E202&gt;$D$2),$E202*#REF!,"")</f>
        <v>#REF!</v>
      </c>
      <c r="K202" s="135" t="e">
        <f>IF(AND($D202&gt;$D$2/6,$E202&gt;$D$2,OR($E202*#REF!/1000&gt;$S$2,$E202*#REF!/1000&lt;-$S$2)),$E202*#REF!/1000,"")</f>
        <v>#REF!</v>
      </c>
      <c r="L202" s="135"/>
      <c r="M202" s="135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N202" s="135" t="e">
        <f>IF(AND($D202&gt;$D$2/6,$E202&gt;$D$2),SUM(#REF!)*#REF!/1000,"")</f>
        <v>#REF!</v>
      </c>
      <c r="O202" s="138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P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Q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R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S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T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U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V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W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X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Y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Z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A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B202" s="111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C202" s="143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D202" s="140" t="e">
        <f>IF(AND($D202&gt;$D$2/6,$E202&gt;$D$2),$E202*#REF!,"")</f>
        <v>#REF!</v>
      </c>
      <c r="AE202" s="113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F202" s="113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G202" s="113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H202" s="113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I202" s="113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J202" s="113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K202" s="113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L202" s="113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M202" s="113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N202" s="149" t="e">
        <f>IF($S$3&lt;&gt;"",IF(AND($D202&gt;$D$2/6,$E202&gt;$D$2,$E202*#REF!/1000&gt;$S$2),$E202*#REF!/1000,""),IF(AND($D202&gt;$D$2/6,$E202&gt;$D$2,OR($E202*#REF!/1000&gt;$S$2,$E202*#REF!/1000&lt;-$S$2)),$E202*#REF!/1000,""))</f>
        <v>#REF!</v>
      </c>
      <c r="AO202" s="109" t="e">
        <f>IF(AND($D202&gt;$D$2/6,$E202&gt;$D$2),$E202*#REF!,"")</f>
        <v>#REF!</v>
      </c>
      <c r="AP202" s="109" t="e">
        <f>IF(AND($D202&gt;$D$2/6,$E202&gt;$D$2),$E202*#REF!,"")</f>
        <v>#REF!</v>
      </c>
      <c r="AQ202" s="109" t="e">
        <f>IF(AND($D202&gt;$D$2/6,$E202&gt;$D$2),$E202*#REF!,"")</f>
        <v>#REF!</v>
      </c>
      <c r="AR202" s="109" t="e">
        <f>IF(AND($D202&gt;$D$2/6,$E202&gt;$D$2),$E202*#REF!,"")</f>
        <v>#REF!</v>
      </c>
      <c r="AS202" s="109" t="e">
        <f>IF(AND($D202&gt;$D$2/6,$E202&gt;$D$2),$E202*#REF!,"")</f>
        <v>#REF!</v>
      </c>
      <c r="AT202" s="109" t="e">
        <f>IF(AND($D202&gt;$D$2/6,$E202&gt;$D$2),$E202*#REF!,"")</f>
        <v>#REF!</v>
      </c>
      <c r="AU202" s="109" t="e">
        <f>IF(AND($D202&gt;$D$2/6,$E202&gt;$D$2),$E202*#REF!,"")</f>
        <v>#REF!</v>
      </c>
      <c r="AV202" s="109" t="e">
        <f>IF(AND($D202&gt;$D$2/6,$E202&gt;$D$2),$E202*#REF!,"")</f>
        <v>#REF!</v>
      </c>
      <c r="AW202" s="109" t="e">
        <f>IF(AND($D202&gt;$D$2/6,$E202&gt;$D$2),$E202*#REF!,"")</f>
        <v>#REF!</v>
      </c>
      <c r="AX202" s="109" t="e">
        <f>IF(AND($D202&gt;$D$2/6,$E202&gt;$D$2),$E202*#REF!,"")</f>
        <v>#REF!</v>
      </c>
      <c r="AY202" s="6"/>
    </row>
    <row r="203" spans="1:51" ht="12.75" customHeight="1">
      <c r="A203" s="9" t="s">
        <v>356</v>
      </c>
      <c r="B203" s="17" t="s">
        <v>334</v>
      </c>
      <c r="C203" s="18" t="s">
        <v>195</v>
      </c>
      <c r="D203" s="131" t="e">
        <f>#REF!</f>
        <v>#REF!</v>
      </c>
      <c r="E203" s="10" t="e">
        <f>#REF!</f>
        <v>#REF!</v>
      </c>
      <c r="F203" s="11"/>
      <c r="G203" s="134" t="e">
        <f>IF(AND($D203&gt;$D$2/6,$E203&gt;$D$2),SUM(#REF!)*#REF!,"")</f>
        <v>#REF!</v>
      </c>
      <c r="H203" s="109" t="e">
        <f>IF(AND($D203&gt;$D$2/6,$E203&gt;$D$2,$S$3&lt;&gt;""),IF($E203*#REF!&gt;0,$E203*#REF!,""),IF(AND($D203&gt;$D$2/6,$E203&gt;$D$2),$E203*#REF!,""))</f>
        <v>#REF!</v>
      </c>
      <c r="I203" s="16"/>
      <c r="J203" s="134" t="e">
        <f>IF(AND($D203&gt;$D$2/6,$E203&gt;$D$2),$E203*#REF!,"")</f>
        <v>#REF!</v>
      </c>
      <c r="K203" s="135" t="e">
        <f>IF(AND($D203&gt;$D$2/6,$E203&gt;$D$2,OR($E203*#REF!/1000&gt;$S$2,$E203*#REF!/1000&lt;-$S$2)),$E203*#REF!/1000,"")</f>
        <v>#REF!</v>
      </c>
      <c r="L203" s="135"/>
      <c r="M203" s="135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N203" s="135" t="e">
        <f>IF(AND($D203&gt;$D$2/6,$E203&gt;$D$2),SUM(#REF!)*#REF!/1000,"")</f>
        <v>#REF!</v>
      </c>
      <c r="O203" s="138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P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Q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R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S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T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U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V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W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X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Y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Z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A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B203" s="111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C203" s="143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D203" s="140" t="e">
        <f>IF(AND($D203&gt;$D$2/6,$E203&gt;$D$2),$E203*#REF!,"")</f>
        <v>#REF!</v>
      </c>
      <c r="AE203" s="113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F203" s="113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G203" s="113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H203" s="113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I203" s="113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J203" s="113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K203" s="113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L203" s="113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M203" s="113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N203" s="149" t="e">
        <f>IF($S$3&lt;&gt;"",IF(AND($D203&gt;$D$2/6,$E203&gt;$D$2,$E203*#REF!/1000&gt;$S$2),$E203*#REF!/1000,""),IF(AND($D203&gt;$D$2/6,$E203&gt;$D$2,OR($E203*#REF!/1000&gt;$S$2,$E203*#REF!/1000&lt;-$S$2)),$E203*#REF!/1000,""))</f>
        <v>#REF!</v>
      </c>
      <c r="AO203" s="109" t="e">
        <f>IF(AND($D203&gt;$D$2/6,$E203&gt;$D$2),$E203*#REF!,"")</f>
        <v>#REF!</v>
      </c>
      <c r="AP203" s="109" t="e">
        <f>IF(AND($D203&gt;$D$2/6,$E203&gt;$D$2),$E203*#REF!,"")</f>
        <v>#REF!</v>
      </c>
      <c r="AQ203" s="109" t="e">
        <f>IF(AND($D203&gt;$D$2/6,$E203&gt;$D$2),$E203*#REF!,"")</f>
        <v>#REF!</v>
      </c>
      <c r="AR203" s="109" t="e">
        <f>IF(AND($D203&gt;$D$2/6,$E203&gt;$D$2),$E203*#REF!,"")</f>
        <v>#REF!</v>
      </c>
      <c r="AS203" s="109" t="e">
        <f>IF(AND($D203&gt;$D$2/6,$E203&gt;$D$2),$E203*#REF!,"")</f>
        <v>#REF!</v>
      </c>
      <c r="AT203" s="109" t="e">
        <f>IF(AND($D203&gt;$D$2/6,$E203&gt;$D$2),$E203*#REF!,"")</f>
        <v>#REF!</v>
      </c>
      <c r="AU203" s="109" t="e">
        <f>IF(AND($D203&gt;$D$2/6,$E203&gt;$D$2),$E203*#REF!,"")</f>
        <v>#REF!</v>
      </c>
      <c r="AV203" s="109" t="e">
        <f>IF(AND($D203&gt;$D$2/6,$E203&gt;$D$2),$E203*#REF!,"")</f>
        <v>#REF!</v>
      </c>
      <c r="AW203" s="109" t="e">
        <f>IF(AND($D203&gt;$D$2/6,$E203&gt;$D$2),$E203*#REF!,"")</f>
        <v>#REF!</v>
      </c>
      <c r="AX203" s="109" t="e">
        <f>IF(AND($D203&gt;$D$2/6,$E203&gt;$D$2),$E203*#REF!,"")</f>
        <v>#REF!</v>
      </c>
      <c r="AY203" s="6"/>
    </row>
    <row r="204" spans="1:51" ht="12.75" customHeight="1">
      <c r="A204" s="9" t="s">
        <v>356</v>
      </c>
      <c r="B204" s="17" t="s">
        <v>334</v>
      </c>
      <c r="C204" s="18" t="s">
        <v>196</v>
      </c>
      <c r="D204" s="131" t="e">
        <f>#REF!</f>
        <v>#REF!</v>
      </c>
      <c r="E204" s="10" t="e">
        <f>#REF!</f>
        <v>#REF!</v>
      </c>
      <c r="F204" s="11"/>
      <c r="G204" s="134" t="e">
        <f>IF(AND($D204&gt;$D$2/6,$E204&gt;$D$2),SUM(#REF!)*#REF!,"")</f>
        <v>#REF!</v>
      </c>
      <c r="H204" s="109" t="e">
        <f>IF(AND($D204&gt;$D$2/6,$E204&gt;$D$2,$S$3&lt;&gt;""),IF($E204*#REF!&gt;0,$E204*#REF!,""),IF(AND($D204&gt;$D$2/6,$E204&gt;$D$2),$E204*#REF!,""))</f>
        <v>#REF!</v>
      </c>
      <c r="I204" s="16"/>
      <c r="J204" s="134" t="e">
        <f>IF(AND($D204&gt;$D$2/6,$E204&gt;$D$2),$E204*#REF!,"")</f>
        <v>#REF!</v>
      </c>
      <c r="K204" s="135" t="e">
        <f>IF(AND($D204&gt;$D$2/6,$E204&gt;$D$2,OR($E204*#REF!/1000&gt;$S$2,$E204*#REF!/1000&lt;-$S$2)),$E204*#REF!/1000,"")</f>
        <v>#REF!</v>
      </c>
      <c r="L204" s="135"/>
      <c r="M204" s="135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N204" s="135" t="e">
        <f>IF(AND($D204&gt;$D$2/6,$E204&gt;$D$2),SUM(#REF!)*#REF!/1000,"")</f>
        <v>#REF!</v>
      </c>
      <c r="O204" s="138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P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Q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R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S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T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U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V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W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X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Y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Z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A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B204" s="111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C204" s="143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D204" s="140" t="e">
        <f>IF(AND($D204&gt;$D$2/6,$E204&gt;$D$2),$E204*#REF!,"")</f>
        <v>#REF!</v>
      </c>
      <c r="AE204" s="113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F204" s="113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G204" s="113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H204" s="113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I204" s="113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J204" s="113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K204" s="113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L204" s="113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M204" s="113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N204" s="149" t="e">
        <f>IF($S$3&lt;&gt;"",IF(AND($D204&gt;$D$2/6,$E204&gt;$D$2,$E204*#REF!/1000&gt;$S$2),$E204*#REF!/1000,""),IF(AND($D204&gt;$D$2/6,$E204&gt;$D$2,OR($E204*#REF!/1000&gt;$S$2,$E204*#REF!/1000&lt;-$S$2)),$E204*#REF!/1000,""))</f>
        <v>#REF!</v>
      </c>
      <c r="AO204" s="109" t="e">
        <f>IF(AND($D204&gt;$D$2/6,$E204&gt;$D$2),$E204*#REF!,"")</f>
        <v>#REF!</v>
      </c>
      <c r="AP204" s="109" t="e">
        <f>IF(AND($D204&gt;$D$2/6,$E204&gt;$D$2),$E204*#REF!,"")</f>
        <v>#REF!</v>
      </c>
      <c r="AQ204" s="109" t="e">
        <f>IF(AND($D204&gt;$D$2/6,$E204&gt;$D$2),$E204*#REF!,"")</f>
        <v>#REF!</v>
      </c>
      <c r="AR204" s="109" t="e">
        <f>IF(AND($D204&gt;$D$2/6,$E204&gt;$D$2),$E204*#REF!,"")</f>
        <v>#REF!</v>
      </c>
      <c r="AS204" s="109" t="e">
        <f>IF(AND($D204&gt;$D$2/6,$E204&gt;$D$2),$E204*#REF!,"")</f>
        <v>#REF!</v>
      </c>
      <c r="AT204" s="109" t="e">
        <f>IF(AND($D204&gt;$D$2/6,$E204&gt;$D$2),$E204*#REF!,"")</f>
        <v>#REF!</v>
      </c>
      <c r="AU204" s="109" t="e">
        <f>IF(AND($D204&gt;$D$2/6,$E204&gt;$D$2),$E204*#REF!,"")</f>
        <v>#REF!</v>
      </c>
      <c r="AV204" s="109" t="e">
        <f>IF(AND($D204&gt;$D$2/6,$E204&gt;$D$2),$E204*#REF!,"")</f>
        <v>#REF!</v>
      </c>
      <c r="AW204" s="109" t="e">
        <f>IF(AND($D204&gt;$D$2/6,$E204&gt;$D$2),$E204*#REF!,"")</f>
        <v>#REF!</v>
      </c>
      <c r="AX204" s="109" t="e">
        <f>IF(AND($D204&gt;$D$2/6,$E204&gt;$D$2),$E204*#REF!,"")</f>
        <v>#REF!</v>
      </c>
      <c r="AY204" s="6"/>
    </row>
    <row r="205" spans="1:51" ht="12.75" customHeight="1">
      <c r="A205" s="9" t="s">
        <v>356</v>
      </c>
      <c r="B205" s="17" t="s">
        <v>334</v>
      </c>
      <c r="C205" s="18" t="s">
        <v>197</v>
      </c>
      <c r="D205" s="131" t="e">
        <f>#REF!</f>
        <v>#REF!</v>
      </c>
      <c r="E205" s="10" t="e">
        <f>#REF!</f>
        <v>#REF!</v>
      </c>
      <c r="F205" s="11"/>
      <c r="G205" s="134" t="e">
        <f>IF(AND($D205&gt;$D$2/6,$E205&gt;$D$2),SUM(#REF!)*#REF!,"")</f>
        <v>#REF!</v>
      </c>
      <c r="H205" s="109" t="e">
        <f>IF(AND($D205&gt;$D$2/6,$E205&gt;$D$2,$S$3&lt;&gt;""),IF($E205*#REF!&gt;0,$E205*#REF!,""),IF(AND($D205&gt;$D$2/6,$E205&gt;$D$2),$E205*#REF!,""))</f>
        <v>#REF!</v>
      </c>
      <c r="I205" s="16"/>
      <c r="J205" s="134" t="e">
        <f>IF(AND($D205&gt;$D$2/6,$E205&gt;$D$2),$E205*#REF!,"")</f>
        <v>#REF!</v>
      </c>
      <c r="K205" s="135" t="e">
        <f>IF(AND($D205&gt;$D$2/6,$E205&gt;$D$2,OR($E205*#REF!/1000&gt;$S$2,$E205*#REF!/1000&lt;-$S$2)),$E205*#REF!/1000,"")</f>
        <v>#REF!</v>
      </c>
      <c r="L205" s="135"/>
      <c r="M205" s="135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N205" s="135" t="e">
        <f>IF(AND($D205&gt;$D$2/6,$E205&gt;$D$2),SUM(#REF!)*#REF!/1000,"")</f>
        <v>#REF!</v>
      </c>
      <c r="O205" s="138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P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Q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R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S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T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U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V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W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X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Y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Z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A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B205" s="111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C205" s="143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D205" s="140" t="e">
        <f>IF(AND($D205&gt;$D$2/6,$E205&gt;$D$2),$E205*#REF!,"")</f>
        <v>#REF!</v>
      </c>
      <c r="AE205" s="113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F205" s="113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G205" s="113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H205" s="113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I205" s="113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J205" s="113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K205" s="113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L205" s="113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M205" s="113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N205" s="149" t="e">
        <f>IF($S$3&lt;&gt;"",IF(AND($D205&gt;$D$2/6,$E205&gt;$D$2,$E205*#REF!/1000&gt;$S$2),$E205*#REF!/1000,""),IF(AND($D205&gt;$D$2/6,$E205&gt;$D$2,OR($E205*#REF!/1000&gt;$S$2,$E205*#REF!/1000&lt;-$S$2)),$E205*#REF!/1000,""))</f>
        <v>#REF!</v>
      </c>
      <c r="AO205" s="109" t="e">
        <f>IF(AND($D205&gt;$D$2/6,$E205&gt;$D$2),$E205*#REF!,"")</f>
        <v>#REF!</v>
      </c>
      <c r="AP205" s="109" t="e">
        <f>IF(AND($D205&gt;$D$2/6,$E205&gt;$D$2),$E205*#REF!,"")</f>
        <v>#REF!</v>
      </c>
      <c r="AQ205" s="109" t="e">
        <f>IF(AND($D205&gt;$D$2/6,$E205&gt;$D$2),$E205*#REF!,"")</f>
        <v>#REF!</v>
      </c>
      <c r="AR205" s="109" t="e">
        <f>IF(AND($D205&gt;$D$2/6,$E205&gt;$D$2),$E205*#REF!,"")</f>
        <v>#REF!</v>
      </c>
      <c r="AS205" s="109" t="e">
        <f>IF(AND($D205&gt;$D$2/6,$E205&gt;$D$2),$E205*#REF!,"")</f>
        <v>#REF!</v>
      </c>
      <c r="AT205" s="109" t="e">
        <f>IF(AND($D205&gt;$D$2/6,$E205&gt;$D$2),$E205*#REF!,"")</f>
        <v>#REF!</v>
      </c>
      <c r="AU205" s="109" t="e">
        <f>IF(AND($D205&gt;$D$2/6,$E205&gt;$D$2),$E205*#REF!,"")</f>
        <v>#REF!</v>
      </c>
      <c r="AV205" s="109" t="e">
        <f>IF(AND($D205&gt;$D$2/6,$E205&gt;$D$2),$E205*#REF!,"")</f>
        <v>#REF!</v>
      </c>
      <c r="AW205" s="109" t="e">
        <f>IF(AND($D205&gt;$D$2/6,$E205&gt;$D$2),$E205*#REF!,"")</f>
        <v>#REF!</v>
      </c>
      <c r="AX205" s="109" t="e">
        <f>IF(AND($D205&gt;$D$2/6,$E205&gt;$D$2),$E205*#REF!,"")</f>
        <v>#REF!</v>
      </c>
      <c r="AY205" s="6"/>
    </row>
    <row r="206" spans="1:51" ht="12.75" customHeight="1">
      <c r="A206" s="9" t="s">
        <v>356</v>
      </c>
      <c r="B206" s="17" t="s">
        <v>334</v>
      </c>
      <c r="C206" s="18" t="s">
        <v>198</v>
      </c>
      <c r="D206" s="131" t="e">
        <f>#REF!</f>
        <v>#REF!</v>
      </c>
      <c r="E206" s="10" t="e">
        <f>#REF!</f>
        <v>#REF!</v>
      </c>
      <c r="F206" s="11"/>
      <c r="G206" s="134" t="e">
        <f>IF(AND($D206&gt;$D$2/6,$E206&gt;$D$2),SUM(#REF!)*#REF!,"")</f>
        <v>#REF!</v>
      </c>
      <c r="H206" s="109" t="e">
        <f>IF(AND($D206&gt;$D$2/6,$E206&gt;$D$2,$S$3&lt;&gt;""),IF($E206*#REF!&gt;0,$E206*#REF!,""),IF(AND($D206&gt;$D$2/6,$E206&gt;$D$2),$E206*#REF!,""))</f>
        <v>#REF!</v>
      </c>
      <c r="I206" s="16"/>
      <c r="J206" s="134" t="e">
        <f>IF(AND($D206&gt;$D$2/6,$E206&gt;$D$2),$E206*#REF!,"")</f>
        <v>#REF!</v>
      </c>
      <c r="K206" s="135" t="e">
        <f>IF(AND($D206&gt;$D$2/6,$E206&gt;$D$2,OR($E206*#REF!/1000&gt;$S$2,$E206*#REF!/1000&lt;-$S$2)),$E206*#REF!/1000,"")</f>
        <v>#REF!</v>
      </c>
      <c r="L206" s="135"/>
      <c r="M206" s="135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N206" s="135" t="e">
        <f>IF(AND($D206&gt;$D$2/6,$E206&gt;$D$2),SUM(#REF!)*#REF!/1000,"")</f>
        <v>#REF!</v>
      </c>
      <c r="O206" s="138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P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Q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R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S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T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U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V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W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X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Y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Z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A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B206" s="111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C206" s="143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D206" s="140" t="e">
        <f>IF(AND($D206&gt;$D$2/6,$E206&gt;$D$2),$E206*#REF!,"")</f>
        <v>#REF!</v>
      </c>
      <c r="AE206" s="113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F206" s="113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G206" s="113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H206" s="113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I206" s="113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J206" s="113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K206" s="113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L206" s="113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M206" s="113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N206" s="149" t="e">
        <f>IF($S$3&lt;&gt;"",IF(AND($D206&gt;$D$2/6,$E206&gt;$D$2,$E206*#REF!/1000&gt;$S$2),$E206*#REF!/1000,""),IF(AND($D206&gt;$D$2/6,$E206&gt;$D$2,OR($E206*#REF!/1000&gt;$S$2,$E206*#REF!/1000&lt;-$S$2)),$E206*#REF!/1000,""))</f>
        <v>#REF!</v>
      </c>
      <c r="AO206" s="109" t="e">
        <f>IF(AND($D206&gt;$D$2/6,$E206&gt;$D$2),$E206*#REF!,"")</f>
        <v>#REF!</v>
      </c>
      <c r="AP206" s="109" t="e">
        <f>IF(AND($D206&gt;$D$2/6,$E206&gt;$D$2),$E206*#REF!,"")</f>
        <v>#REF!</v>
      </c>
      <c r="AQ206" s="109" t="e">
        <f>IF(AND($D206&gt;$D$2/6,$E206&gt;$D$2),$E206*#REF!,"")</f>
        <v>#REF!</v>
      </c>
      <c r="AR206" s="109" t="e">
        <f>IF(AND($D206&gt;$D$2/6,$E206&gt;$D$2),$E206*#REF!,"")</f>
        <v>#REF!</v>
      </c>
      <c r="AS206" s="109" t="e">
        <f>IF(AND($D206&gt;$D$2/6,$E206&gt;$D$2),$E206*#REF!,"")</f>
        <v>#REF!</v>
      </c>
      <c r="AT206" s="109" t="e">
        <f>IF(AND($D206&gt;$D$2/6,$E206&gt;$D$2),$E206*#REF!,"")</f>
        <v>#REF!</v>
      </c>
      <c r="AU206" s="109" t="e">
        <f>IF(AND($D206&gt;$D$2/6,$E206&gt;$D$2),$E206*#REF!,"")</f>
        <v>#REF!</v>
      </c>
      <c r="AV206" s="109" t="e">
        <f>IF(AND($D206&gt;$D$2/6,$E206&gt;$D$2),$E206*#REF!,"")</f>
        <v>#REF!</v>
      </c>
      <c r="AW206" s="109" t="e">
        <f>IF(AND($D206&gt;$D$2/6,$E206&gt;$D$2),$E206*#REF!,"")</f>
        <v>#REF!</v>
      </c>
      <c r="AX206" s="109" t="e">
        <f>IF(AND($D206&gt;$D$2/6,$E206&gt;$D$2),$E206*#REF!,"")</f>
        <v>#REF!</v>
      </c>
      <c r="AY206" s="6"/>
    </row>
    <row r="207" spans="1:51" ht="12.75" customHeight="1">
      <c r="A207" s="9" t="s">
        <v>356</v>
      </c>
      <c r="B207" s="17" t="s">
        <v>335</v>
      </c>
      <c r="C207" s="18" t="s">
        <v>199</v>
      </c>
      <c r="D207" s="131" t="e">
        <f>#REF!</f>
        <v>#REF!</v>
      </c>
      <c r="E207" s="10" t="e">
        <f>#REF!</f>
        <v>#REF!</v>
      </c>
      <c r="F207" s="11"/>
      <c r="G207" s="134" t="e">
        <f>IF(AND($D207&gt;$D$2/6,$E207&gt;$D$2),SUM(#REF!)*#REF!,"")</f>
        <v>#REF!</v>
      </c>
      <c r="H207" s="109" t="e">
        <f>IF(AND($D207&gt;$D$2/6,$E207&gt;$D$2,$S$3&lt;&gt;""),IF($E207*#REF!&gt;0,$E207*#REF!,""),IF(AND($D207&gt;$D$2/6,$E207&gt;$D$2),$E207*#REF!,""))</f>
        <v>#REF!</v>
      </c>
      <c r="I207" s="16"/>
      <c r="J207" s="134" t="e">
        <f>IF(AND($D207&gt;$D$2/6,$E207&gt;$D$2),$E207*#REF!,"")</f>
        <v>#REF!</v>
      </c>
      <c r="K207" s="135" t="e">
        <f>IF(AND($D207&gt;$D$2/6,$E207&gt;$D$2,OR($E207*#REF!/1000&gt;$S$2,$E207*#REF!/1000&lt;-$S$2)),$E207*#REF!/1000,"")</f>
        <v>#REF!</v>
      </c>
      <c r="L207" s="135"/>
      <c r="M207" s="135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N207" s="135" t="e">
        <f>IF(AND($D207&gt;$D$2/6,$E207&gt;$D$2),SUM(#REF!)*#REF!/1000,"")</f>
        <v>#REF!</v>
      </c>
      <c r="O207" s="138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P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Q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R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S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T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U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V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W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X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Y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Z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A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B207" s="111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C207" s="143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D207" s="140" t="e">
        <f>IF(AND($D207&gt;$D$2/6,$E207&gt;$D$2),$E207*#REF!,"")</f>
        <v>#REF!</v>
      </c>
      <c r="AE207" s="113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F207" s="113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G207" s="113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H207" s="113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I207" s="113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J207" s="113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K207" s="113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L207" s="113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M207" s="113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N207" s="149" t="e">
        <f>IF($S$3&lt;&gt;"",IF(AND($D207&gt;$D$2/6,$E207&gt;$D$2,$E207*#REF!/1000&gt;$S$2),$E207*#REF!/1000,""),IF(AND($D207&gt;$D$2/6,$E207&gt;$D$2,OR($E207*#REF!/1000&gt;$S$2,$E207*#REF!/1000&lt;-$S$2)),$E207*#REF!/1000,""))</f>
        <v>#REF!</v>
      </c>
      <c r="AO207" s="109" t="e">
        <f>IF(AND($D207&gt;$D$2/6,$E207&gt;$D$2),$E207*#REF!,"")</f>
        <v>#REF!</v>
      </c>
      <c r="AP207" s="109" t="e">
        <f>IF(AND($D207&gt;$D$2/6,$E207&gt;$D$2),$E207*#REF!,"")</f>
        <v>#REF!</v>
      </c>
      <c r="AQ207" s="109" t="e">
        <f>IF(AND($D207&gt;$D$2/6,$E207&gt;$D$2),$E207*#REF!,"")</f>
        <v>#REF!</v>
      </c>
      <c r="AR207" s="109" t="e">
        <f>IF(AND($D207&gt;$D$2/6,$E207&gt;$D$2),$E207*#REF!,"")</f>
        <v>#REF!</v>
      </c>
      <c r="AS207" s="109" t="e">
        <f>IF(AND($D207&gt;$D$2/6,$E207&gt;$D$2),$E207*#REF!,"")</f>
        <v>#REF!</v>
      </c>
      <c r="AT207" s="109" t="e">
        <f>IF(AND($D207&gt;$D$2/6,$E207&gt;$D$2),$E207*#REF!,"")</f>
        <v>#REF!</v>
      </c>
      <c r="AU207" s="109" t="e">
        <f>IF(AND($D207&gt;$D$2/6,$E207&gt;$D$2),$E207*#REF!,"")</f>
        <v>#REF!</v>
      </c>
      <c r="AV207" s="109" t="e">
        <f>IF(AND($D207&gt;$D$2/6,$E207&gt;$D$2),$E207*#REF!,"")</f>
        <v>#REF!</v>
      </c>
      <c r="AW207" s="109" t="e">
        <f>IF(AND($D207&gt;$D$2/6,$E207&gt;$D$2),$E207*#REF!,"")</f>
        <v>#REF!</v>
      </c>
      <c r="AX207" s="109" t="e">
        <f>IF(AND($D207&gt;$D$2/6,$E207&gt;$D$2),$E207*#REF!,"")</f>
        <v>#REF!</v>
      </c>
      <c r="AY207" s="6"/>
    </row>
    <row r="208" spans="1:51" ht="12.75" customHeight="1">
      <c r="A208" s="9" t="s">
        <v>356</v>
      </c>
      <c r="B208" s="17" t="s">
        <v>335</v>
      </c>
      <c r="C208" s="18" t="s">
        <v>200</v>
      </c>
      <c r="D208" s="131" t="e">
        <f>#REF!</f>
        <v>#REF!</v>
      </c>
      <c r="E208" s="10" t="e">
        <f>#REF!</f>
        <v>#REF!</v>
      </c>
      <c r="F208" s="11"/>
      <c r="G208" s="134" t="e">
        <f>IF(AND($D208&gt;$D$2/6,$E208&gt;$D$2),SUM(#REF!)*#REF!,"")</f>
        <v>#REF!</v>
      </c>
      <c r="H208" s="109" t="e">
        <f>IF(AND($D208&gt;$D$2/6,$E208&gt;$D$2,$S$3&lt;&gt;""),IF($E208*#REF!&gt;0,$E208*#REF!,""),IF(AND($D208&gt;$D$2/6,$E208&gt;$D$2),$E208*#REF!,""))</f>
        <v>#REF!</v>
      </c>
      <c r="I208" s="16"/>
      <c r="J208" s="134" t="e">
        <f>IF(AND($D208&gt;$D$2/6,$E208&gt;$D$2),$E208*#REF!,"")</f>
        <v>#REF!</v>
      </c>
      <c r="K208" s="135" t="e">
        <f>IF(AND($D208&gt;$D$2/6,$E208&gt;$D$2,OR($E208*#REF!/1000&gt;$S$2,$E208*#REF!/1000&lt;-$S$2)),$E208*#REF!/1000,"")</f>
        <v>#REF!</v>
      </c>
      <c r="L208" s="135"/>
      <c r="M208" s="135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N208" s="135" t="e">
        <f>IF(AND($D208&gt;$D$2/6,$E208&gt;$D$2),SUM(#REF!)*#REF!/1000,"")</f>
        <v>#REF!</v>
      </c>
      <c r="O208" s="138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P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Q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R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S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T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U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V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W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X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Y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Z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A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B208" s="111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C208" s="143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D208" s="140" t="e">
        <f>IF(AND($D208&gt;$D$2/6,$E208&gt;$D$2),$E208*#REF!,"")</f>
        <v>#REF!</v>
      </c>
      <c r="AE208" s="113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F208" s="113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G208" s="113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H208" s="113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I208" s="113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J208" s="113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K208" s="113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L208" s="113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M208" s="113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N208" s="149" t="e">
        <f>IF($S$3&lt;&gt;"",IF(AND($D208&gt;$D$2/6,$E208&gt;$D$2,$E208*#REF!/1000&gt;$S$2),$E208*#REF!/1000,""),IF(AND($D208&gt;$D$2/6,$E208&gt;$D$2,OR($E208*#REF!/1000&gt;$S$2,$E208*#REF!/1000&lt;-$S$2)),$E208*#REF!/1000,""))</f>
        <v>#REF!</v>
      </c>
      <c r="AO208" s="109" t="e">
        <f>IF(AND($D208&gt;$D$2/6,$E208&gt;$D$2),$E208*#REF!,"")</f>
        <v>#REF!</v>
      </c>
      <c r="AP208" s="109" t="e">
        <f>IF(AND($D208&gt;$D$2/6,$E208&gt;$D$2),$E208*#REF!,"")</f>
        <v>#REF!</v>
      </c>
      <c r="AQ208" s="109" t="e">
        <f>IF(AND($D208&gt;$D$2/6,$E208&gt;$D$2),$E208*#REF!,"")</f>
        <v>#REF!</v>
      </c>
      <c r="AR208" s="109" t="e">
        <f>IF(AND($D208&gt;$D$2/6,$E208&gt;$D$2),$E208*#REF!,"")</f>
        <v>#REF!</v>
      </c>
      <c r="AS208" s="109" t="e">
        <f>IF(AND($D208&gt;$D$2/6,$E208&gt;$D$2),$E208*#REF!,"")</f>
        <v>#REF!</v>
      </c>
      <c r="AT208" s="109" t="e">
        <f>IF(AND($D208&gt;$D$2/6,$E208&gt;$D$2),$E208*#REF!,"")</f>
        <v>#REF!</v>
      </c>
      <c r="AU208" s="109" t="e">
        <f>IF(AND($D208&gt;$D$2/6,$E208&gt;$D$2),$E208*#REF!,"")</f>
        <v>#REF!</v>
      </c>
      <c r="AV208" s="109" t="e">
        <f>IF(AND($D208&gt;$D$2/6,$E208&gt;$D$2),$E208*#REF!,"")</f>
        <v>#REF!</v>
      </c>
      <c r="AW208" s="109" t="e">
        <f>IF(AND($D208&gt;$D$2/6,$E208&gt;$D$2),$E208*#REF!,"")</f>
        <v>#REF!</v>
      </c>
      <c r="AX208" s="109" t="e">
        <f>IF(AND($D208&gt;$D$2/6,$E208&gt;$D$2),$E208*#REF!,"")</f>
        <v>#REF!</v>
      </c>
      <c r="AY208" s="6"/>
    </row>
    <row r="209" spans="1:51" ht="12.75" customHeight="1">
      <c r="A209" s="9" t="s">
        <v>356</v>
      </c>
      <c r="B209" s="17" t="s">
        <v>335</v>
      </c>
      <c r="C209" s="18" t="s">
        <v>201</v>
      </c>
      <c r="D209" s="131" t="e">
        <f>#REF!</f>
        <v>#REF!</v>
      </c>
      <c r="E209" s="10" t="e">
        <f>#REF!</f>
        <v>#REF!</v>
      </c>
      <c r="F209" s="11"/>
      <c r="G209" s="134" t="e">
        <f>IF(AND($D209&gt;$D$2/6,$E209&gt;$D$2),SUM(#REF!)*#REF!,"")</f>
        <v>#REF!</v>
      </c>
      <c r="H209" s="109" t="e">
        <f>IF(AND($D209&gt;$D$2/6,$E209&gt;$D$2,$S$3&lt;&gt;""),IF($E209*#REF!&gt;0,$E209*#REF!,""),IF(AND($D209&gt;$D$2/6,$E209&gt;$D$2),$E209*#REF!,""))</f>
        <v>#REF!</v>
      </c>
      <c r="I209" s="16"/>
      <c r="J209" s="134" t="e">
        <f>IF(AND($D209&gt;$D$2/6,$E209&gt;$D$2),$E209*#REF!,"")</f>
        <v>#REF!</v>
      </c>
      <c r="K209" s="135" t="e">
        <f>IF(AND($D209&gt;$D$2/6,$E209&gt;$D$2,OR($E209*#REF!/1000&gt;$S$2,$E209*#REF!/1000&lt;-$S$2)),$E209*#REF!/1000,"")</f>
        <v>#REF!</v>
      </c>
      <c r="L209" s="135"/>
      <c r="M209" s="135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N209" s="135" t="e">
        <f>IF(AND($D209&gt;$D$2/6,$E209&gt;$D$2),SUM(#REF!)*#REF!/1000,"")</f>
        <v>#REF!</v>
      </c>
      <c r="O209" s="138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P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Q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R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S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T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U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V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W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X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Y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Z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A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B209" s="111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C209" s="143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D209" s="140" t="e">
        <f>IF(AND($D209&gt;$D$2/6,$E209&gt;$D$2),$E209*#REF!,"")</f>
        <v>#REF!</v>
      </c>
      <c r="AE209" s="113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F209" s="113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G209" s="113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H209" s="113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I209" s="113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J209" s="113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K209" s="113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L209" s="113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M209" s="113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N209" s="149" t="e">
        <f>IF($S$3&lt;&gt;"",IF(AND($D209&gt;$D$2/6,$E209&gt;$D$2,$E209*#REF!/1000&gt;$S$2),$E209*#REF!/1000,""),IF(AND($D209&gt;$D$2/6,$E209&gt;$D$2,OR($E209*#REF!/1000&gt;$S$2,$E209*#REF!/1000&lt;-$S$2)),$E209*#REF!/1000,""))</f>
        <v>#REF!</v>
      </c>
      <c r="AO209" s="109" t="e">
        <f>IF(AND($D209&gt;$D$2/6,$E209&gt;$D$2),$E209*#REF!,"")</f>
        <v>#REF!</v>
      </c>
      <c r="AP209" s="109" t="e">
        <f>IF(AND($D209&gt;$D$2/6,$E209&gt;$D$2),$E209*#REF!,"")</f>
        <v>#REF!</v>
      </c>
      <c r="AQ209" s="109" t="e">
        <f>IF(AND($D209&gt;$D$2/6,$E209&gt;$D$2),$E209*#REF!,"")</f>
        <v>#REF!</v>
      </c>
      <c r="AR209" s="109" t="e">
        <f>IF(AND($D209&gt;$D$2/6,$E209&gt;$D$2),$E209*#REF!,"")</f>
        <v>#REF!</v>
      </c>
      <c r="AS209" s="109" t="e">
        <f>IF(AND($D209&gt;$D$2/6,$E209&gt;$D$2),$E209*#REF!,"")</f>
        <v>#REF!</v>
      </c>
      <c r="AT209" s="109" t="e">
        <f>IF(AND($D209&gt;$D$2/6,$E209&gt;$D$2),$E209*#REF!,"")</f>
        <v>#REF!</v>
      </c>
      <c r="AU209" s="109" t="e">
        <f>IF(AND($D209&gt;$D$2/6,$E209&gt;$D$2),$E209*#REF!,"")</f>
        <v>#REF!</v>
      </c>
      <c r="AV209" s="109" t="e">
        <f>IF(AND($D209&gt;$D$2/6,$E209&gt;$D$2),$E209*#REF!,"")</f>
        <v>#REF!</v>
      </c>
      <c r="AW209" s="109" t="e">
        <f>IF(AND($D209&gt;$D$2/6,$E209&gt;$D$2),$E209*#REF!,"")</f>
        <v>#REF!</v>
      </c>
      <c r="AX209" s="109" t="e">
        <f>IF(AND($D209&gt;$D$2/6,$E209&gt;$D$2),$E209*#REF!,"")</f>
        <v>#REF!</v>
      </c>
      <c r="AY209" s="6"/>
    </row>
    <row r="210" spans="1:51" ht="12.75" customHeight="1">
      <c r="A210" s="9" t="s">
        <v>356</v>
      </c>
      <c r="B210" s="17" t="s">
        <v>335</v>
      </c>
      <c r="C210" s="18" t="s">
        <v>202</v>
      </c>
      <c r="D210" s="131" t="e">
        <f>#REF!</f>
        <v>#REF!</v>
      </c>
      <c r="E210" s="10" t="e">
        <f>#REF!</f>
        <v>#REF!</v>
      </c>
      <c r="F210" s="11"/>
      <c r="G210" s="134" t="e">
        <f>IF(AND($D210&gt;$D$2/6,$E210&gt;$D$2),SUM(#REF!)*#REF!,"")</f>
        <v>#REF!</v>
      </c>
      <c r="H210" s="109" t="e">
        <f>IF(AND($D210&gt;$D$2/6,$E210&gt;$D$2,$S$3&lt;&gt;""),IF($E210*#REF!&gt;0,$E210*#REF!,""),IF(AND($D210&gt;$D$2/6,$E210&gt;$D$2),$E210*#REF!,""))</f>
        <v>#REF!</v>
      </c>
      <c r="I210" s="16"/>
      <c r="J210" s="134" t="e">
        <f>IF(AND($D210&gt;$D$2/6,$E210&gt;$D$2),$E210*#REF!,"")</f>
        <v>#REF!</v>
      </c>
      <c r="K210" s="135" t="e">
        <f>IF(AND($D210&gt;$D$2/6,$E210&gt;$D$2,OR($E210*#REF!/1000&gt;$S$2,$E210*#REF!/1000&lt;-$S$2)),$E210*#REF!/1000,"")</f>
        <v>#REF!</v>
      </c>
      <c r="L210" s="135"/>
      <c r="M210" s="135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N210" s="135" t="e">
        <f>IF(AND($D210&gt;$D$2/6,$E210&gt;$D$2),SUM(#REF!)*#REF!/1000,"")</f>
        <v>#REF!</v>
      </c>
      <c r="O210" s="138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P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Q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R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S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T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U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V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W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X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Y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Z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A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B210" s="111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C210" s="143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D210" s="140" t="e">
        <f>IF(AND($D210&gt;$D$2/6,$E210&gt;$D$2),$E210*#REF!,"")</f>
        <v>#REF!</v>
      </c>
      <c r="AE210" s="113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F210" s="113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G210" s="113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H210" s="113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I210" s="113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J210" s="113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K210" s="113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L210" s="113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M210" s="113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N210" s="149" t="e">
        <f>IF($S$3&lt;&gt;"",IF(AND($D210&gt;$D$2/6,$E210&gt;$D$2,$E210*#REF!/1000&gt;$S$2),$E210*#REF!/1000,""),IF(AND($D210&gt;$D$2/6,$E210&gt;$D$2,OR($E210*#REF!/1000&gt;$S$2,$E210*#REF!/1000&lt;-$S$2)),$E210*#REF!/1000,""))</f>
        <v>#REF!</v>
      </c>
      <c r="AO210" s="109" t="e">
        <f>IF(AND($D210&gt;$D$2/6,$E210&gt;$D$2),$E210*#REF!,"")</f>
        <v>#REF!</v>
      </c>
      <c r="AP210" s="109" t="e">
        <f>IF(AND($D210&gt;$D$2/6,$E210&gt;$D$2),$E210*#REF!,"")</f>
        <v>#REF!</v>
      </c>
      <c r="AQ210" s="109" t="e">
        <f>IF(AND($D210&gt;$D$2/6,$E210&gt;$D$2),$E210*#REF!,"")</f>
        <v>#REF!</v>
      </c>
      <c r="AR210" s="109" t="e">
        <f>IF(AND($D210&gt;$D$2/6,$E210&gt;$D$2),$E210*#REF!,"")</f>
        <v>#REF!</v>
      </c>
      <c r="AS210" s="109" t="e">
        <f>IF(AND($D210&gt;$D$2/6,$E210&gt;$D$2),$E210*#REF!,"")</f>
        <v>#REF!</v>
      </c>
      <c r="AT210" s="109" t="e">
        <f>IF(AND($D210&gt;$D$2/6,$E210&gt;$D$2),$E210*#REF!,"")</f>
        <v>#REF!</v>
      </c>
      <c r="AU210" s="109" t="e">
        <f>IF(AND($D210&gt;$D$2/6,$E210&gt;$D$2),$E210*#REF!,"")</f>
        <v>#REF!</v>
      </c>
      <c r="AV210" s="109" t="e">
        <f>IF(AND($D210&gt;$D$2/6,$E210&gt;$D$2),$E210*#REF!,"")</f>
        <v>#REF!</v>
      </c>
      <c r="AW210" s="109" t="e">
        <f>IF(AND($D210&gt;$D$2/6,$E210&gt;$D$2),$E210*#REF!,"")</f>
        <v>#REF!</v>
      </c>
      <c r="AX210" s="109" t="e">
        <f>IF(AND($D210&gt;$D$2/6,$E210&gt;$D$2),$E210*#REF!,"")</f>
        <v>#REF!</v>
      </c>
      <c r="AY210" s="6"/>
    </row>
    <row r="211" spans="1:51" ht="12.75" customHeight="1">
      <c r="A211" s="9" t="s">
        <v>357</v>
      </c>
      <c r="B211" s="17" t="s">
        <v>334</v>
      </c>
      <c r="C211" s="18" t="s">
        <v>203</v>
      </c>
      <c r="D211" s="131" t="e">
        <f>#REF!</f>
        <v>#REF!</v>
      </c>
      <c r="E211" s="10" t="e">
        <f>#REF!</f>
        <v>#REF!</v>
      </c>
      <c r="F211" s="11"/>
      <c r="G211" s="134" t="e">
        <f>IF(AND($D211&gt;$D$2/6,$E211&gt;$D$2),SUM(#REF!)*#REF!,"")</f>
        <v>#REF!</v>
      </c>
      <c r="H211" s="109" t="e">
        <f>IF(AND($D211&gt;$D$2/6,$E211&gt;$D$2,$S$3&lt;&gt;""),IF($E211*#REF!&gt;0,$E211*#REF!,""),IF(AND($D211&gt;$D$2/6,$E211&gt;$D$2),$E211*#REF!,""))</f>
        <v>#REF!</v>
      </c>
      <c r="I211" s="16"/>
      <c r="J211" s="134" t="e">
        <f>IF(AND($D211&gt;$D$2/6,$E211&gt;$D$2),$E211*#REF!,"")</f>
        <v>#REF!</v>
      </c>
      <c r="K211" s="135" t="e">
        <f>IF(AND($D211&gt;$D$2/6,$E211&gt;$D$2,OR($E211*#REF!/1000&gt;$S$2,$E211*#REF!/1000&lt;-$S$2)),$E211*#REF!/1000,"")</f>
        <v>#REF!</v>
      </c>
      <c r="L211" s="135"/>
      <c r="M211" s="135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N211" s="135" t="e">
        <f>IF(AND($D211&gt;$D$2/6,$E211&gt;$D$2),SUM(#REF!)*#REF!/1000,"")</f>
        <v>#REF!</v>
      </c>
      <c r="O211" s="138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P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Q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R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S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T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U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V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W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X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Y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Z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A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B211" s="111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C211" s="143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D211" s="140" t="e">
        <f>IF(AND($D211&gt;$D$2/6,$E211&gt;$D$2),$E211*#REF!,"")</f>
        <v>#REF!</v>
      </c>
      <c r="AE211" s="113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F211" s="113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G211" s="113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H211" s="113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I211" s="113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J211" s="113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K211" s="113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L211" s="113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M211" s="113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N211" s="149" t="e">
        <f>IF($S$3&lt;&gt;"",IF(AND($D211&gt;$D$2/6,$E211&gt;$D$2,$E211*#REF!/1000&gt;$S$2),$E211*#REF!/1000,""),IF(AND($D211&gt;$D$2/6,$E211&gt;$D$2,OR($E211*#REF!/1000&gt;$S$2,$E211*#REF!/1000&lt;-$S$2)),$E211*#REF!/1000,""))</f>
        <v>#REF!</v>
      </c>
      <c r="AO211" s="109" t="e">
        <f>IF(AND($D211&gt;$D$2/6,$E211&gt;$D$2),$E211*#REF!,"")</f>
        <v>#REF!</v>
      </c>
      <c r="AP211" s="109" t="e">
        <f>IF(AND($D211&gt;$D$2/6,$E211&gt;$D$2),$E211*#REF!,"")</f>
        <v>#REF!</v>
      </c>
      <c r="AQ211" s="109" t="e">
        <f>IF(AND($D211&gt;$D$2/6,$E211&gt;$D$2),$E211*#REF!,"")</f>
        <v>#REF!</v>
      </c>
      <c r="AR211" s="109" t="e">
        <f>IF(AND($D211&gt;$D$2/6,$E211&gt;$D$2),$E211*#REF!,"")</f>
        <v>#REF!</v>
      </c>
      <c r="AS211" s="109" t="e">
        <f>IF(AND($D211&gt;$D$2/6,$E211&gt;$D$2),$E211*#REF!,"")</f>
        <v>#REF!</v>
      </c>
      <c r="AT211" s="109" t="e">
        <f>IF(AND($D211&gt;$D$2/6,$E211&gt;$D$2),$E211*#REF!,"")</f>
        <v>#REF!</v>
      </c>
      <c r="AU211" s="109" t="e">
        <f>IF(AND($D211&gt;$D$2/6,$E211&gt;$D$2),$E211*#REF!,"")</f>
        <v>#REF!</v>
      </c>
      <c r="AV211" s="109" t="e">
        <f>IF(AND($D211&gt;$D$2/6,$E211&gt;$D$2),$E211*#REF!,"")</f>
        <v>#REF!</v>
      </c>
      <c r="AW211" s="109" t="e">
        <f>IF(AND($D211&gt;$D$2/6,$E211&gt;$D$2),$E211*#REF!,"")</f>
        <v>#REF!</v>
      </c>
      <c r="AX211" s="109" t="e">
        <f>IF(AND($D211&gt;$D$2/6,$E211&gt;$D$2),$E211*#REF!,"")</f>
        <v>#REF!</v>
      </c>
      <c r="AY211" s="6"/>
    </row>
    <row r="212" spans="1:51" ht="12.75" customHeight="1">
      <c r="A212" s="9" t="s">
        <v>357</v>
      </c>
      <c r="B212" s="17" t="s">
        <v>334</v>
      </c>
      <c r="C212" s="18" t="s">
        <v>204</v>
      </c>
      <c r="D212" s="131" t="e">
        <f>#REF!</f>
        <v>#REF!</v>
      </c>
      <c r="E212" s="10" t="e">
        <f>#REF!</f>
        <v>#REF!</v>
      </c>
      <c r="F212" s="11"/>
      <c r="G212" s="134" t="e">
        <f>IF(AND($D212&gt;$D$2/6,$E212&gt;$D$2),SUM(#REF!)*#REF!,"")</f>
        <v>#REF!</v>
      </c>
      <c r="H212" s="109" t="e">
        <f>IF(AND($D212&gt;$D$2/6,$E212&gt;$D$2,$S$3&lt;&gt;""),IF($E212*#REF!&gt;0,$E212*#REF!,""),IF(AND($D212&gt;$D$2/6,$E212&gt;$D$2),$E212*#REF!,""))</f>
        <v>#REF!</v>
      </c>
      <c r="I212" s="16"/>
      <c r="J212" s="134" t="e">
        <f>IF(AND($D212&gt;$D$2/6,$E212&gt;$D$2),$E212*#REF!,"")</f>
        <v>#REF!</v>
      </c>
      <c r="K212" s="135" t="e">
        <f>IF(AND($D212&gt;$D$2/6,$E212&gt;$D$2,OR($E212*#REF!/1000&gt;$S$2,$E212*#REF!/1000&lt;-$S$2)),$E212*#REF!/1000,"")</f>
        <v>#REF!</v>
      </c>
      <c r="L212" s="135"/>
      <c r="M212" s="135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N212" s="135" t="e">
        <f>IF(AND($D212&gt;$D$2/6,$E212&gt;$D$2),SUM(#REF!)*#REF!/1000,"")</f>
        <v>#REF!</v>
      </c>
      <c r="O212" s="138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P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Q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R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S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T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U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V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W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X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Y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Z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A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B212" s="111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C212" s="143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D212" s="140" t="e">
        <f>IF(AND($D212&gt;$D$2/6,$E212&gt;$D$2),$E212*#REF!,"")</f>
        <v>#REF!</v>
      </c>
      <c r="AE212" s="113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F212" s="113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G212" s="113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H212" s="113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I212" s="113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J212" s="113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K212" s="113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L212" s="113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M212" s="113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N212" s="149" t="e">
        <f>IF($S$3&lt;&gt;"",IF(AND($D212&gt;$D$2/6,$E212&gt;$D$2,$E212*#REF!/1000&gt;$S$2),$E212*#REF!/1000,""),IF(AND($D212&gt;$D$2/6,$E212&gt;$D$2,OR($E212*#REF!/1000&gt;$S$2,$E212*#REF!/1000&lt;-$S$2)),$E212*#REF!/1000,""))</f>
        <v>#REF!</v>
      </c>
      <c r="AO212" s="109" t="e">
        <f>IF(AND($D212&gt;$D$2/6,$E212&gt;$D$2),$E212*#REF!,"")</f>
        <v>#REF!</v>
      </c>
      <c r="AP212" s="109" t="e">
        <f>IF(AND($D212&gt;$D$2/6,$E212&gt;$D$2),$E212*#REF!,"")</f>
        <v>#REF!</v>
      </c>
      <c r="AQ212" s="109" t="e">
        <f>IF(AND($D212&gt;$D$2/6,$E212&gt;$D$2),$E212*#REF!,"")</f>
        <v>#REF!</v>
      </c>
      <c r="AR212" s="109" t="e">
        <f>IF(AND($D212&gt;$D$2/6,$E212&gt;$D$2),$E212*#REF!,"")</f>
        <v>#REF!</v>
      </c>
      <c r="AS212" s="109" t="e">
        <f>IF(AND($D212&gt;$D$2/6,$E212&gt;$D$2),$E212*#REF!,"")</f>
        <v>#REF!</v>
      </c>
      <c r="AT212" s="109" t="e">
        <f>IF(AND($D212&gt;$D$2/6,$E212&gt;$D$2),$E212*#REF!,"")</f>
        <v>#REF!</v>
      </c>
      <c r="AU212" s="109" t="e">
        <f>IF(AND($D212&gt;$D$2/6,$E212&gt;$D$2),$E212*#REF!,"")</f>
        <v>#REF!</v>
      </c>
      <c r="AV212" s="109" t="e">
        <f>IF(AND($D212&gt;$D$2/6,$E212&gt;$D$2),$E212*#REF!,"")</f>
        <v>#REF!</v>
      </c>
      <c r="AW212" s="109" t="e">
        <f>IF(AND($D212&gt;$D$2/6,$E212&gt;$D$2),$E212*#REF!,"")</f>
        <v>#REF!</v>
      </c>
      <c r="AX212" s="109" t="e">
        <f>IF(AND($D212&gt;$D$2/6,$E212&gt;$D$2),$E212*#REF!,"")</f>
        <v>#REF!</v>
      </c>
      <c r="AY212" s="6"/>
    </row>
    <row r="213" spans="1:51" ht="12.75" customHeight="1">
      <c r="A213" s="9" t="s">
        <v>357</v>
      </c>
      <c r="B213" s="17" t="s">
        <v>334</v>
      </c>
      <c r="C213" s="18" t="s">
        <v>205</v>
      </c>
      <c r="D213" s="131" t="e">
        <f>#REF!</f>
        <v>#REF!</v>
      </c>
      <c r="E213" s="10" t="e">
        <f>#REF!</f>
        <v>#REF!</v>
      </c>
      <c r="F213" s="11"/>
      <c r="G213" s="134" t="e">
        <f>IF(AND($D213&gt;$D$2/6,$E213&gt;$D$2),SUM(#REF!)*#REF!,"")</f>
        <v>#REF!</v>
      </c>
      <c r="H213" s="109" t="e">
        <f>IF(AND($D213&gt;$D$2/6,$E213&gt;$D$2,$S$3&lt;&gt;""),IF($E213*#REF!&gt;0,$E213*#REF!,""),IF(AND($D213&gt;$D$2/6,$E213&gt;$D$2),$E213*#REF!,""))</f>
        <v>#REF!</v>
      </c>
      <c r="I213" s="16"/>
      <c r="J213" s="134" t="e">
        <f>IF(AND($D213&gt;$D$2/6,$E213&gt;$D$2),$E213*#REF!,"")</f>
        <v>#REF!</v>
      </c>
      <c r="K213" s="135" t="e">
        <f>IF(AND($D213&gt;$D$2/6,$E213&gt;$D$2,OR($E213*#REF!/1000&gt;$S$2,$E213*#REF!/1000&lt;-$S$2)),$E213*#REF!/1000,"")</f>
        <v>#REF!</v>
      </c>
      <c r="L213" s="135"/>
      <c r="M213" s="135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N213" s="135" t="e">
        <f>IF(AND($D213&gt;$D$2/6,$E213&gt;$D$2),SUM(#REF!)*#REF!/1000,"")</f>
        <v>#REF!</v>
      </c>
      <c r="O213" s="138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P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Q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R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S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T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U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V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W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X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Y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Z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A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B213" s="111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C213" s="143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D213" s="140" t="e">
        <f>IF(AND($D213&gt;$D$2/6,$E213&gt;$D$2),$E213*#REF!,"")</f>
        <v>#REF!</v>
      </c>
      <c r="AE213" s="113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F213" s="113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G213" s="113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H213" s="113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I213" s="113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J213" s="113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K213" s="113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L213" s="113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M213" s="113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N213" s="149" t="e">
        <f>IF($S$3&lt;&gt;"",IF(AND($D213&gt;$D$2/6,$E213&gt;$D$2,$E213*#REF!/1000&gt;$S$2),$E213*#REF!/1000,""),IF(AND($D213&gt;$D$2/6,$E213&gt;$D$2,OR($E213*#REF!/1000&gt;$S$2,$E213*#REF!/1000&lt;-$S$2)),$E213*#REF!/1000,""))</f>
        <v>#REF!</v>
      </c>
      <c r="AO213" s="109" t="e">
        <f>IF(AND($D213&gt;$D$2/6,$E213&gt;$D$2),$E213*#REF!,"")</f>
        <v>#REF!</v>
      </c>
      <c r="AP213" s="109" t="e">
        <f>IF(AND($D213&gt;$D$2/6,$E213&gt;$D$2),$E213*#REF!,"")</f>
        <v>#REF!</v>
      </c>
      <c r="AQ213" s="109" t="e">
        <f>IF(AND($D213&gt;$D$2/6,$E213&gt;$D$2),$E213*#REF!,"")</f>
        <v>#REF!</v>
      </c>
      <c r="AR213" s="109" t="e">
        <f>IF(AND($D213&gt;$D$2/6,$E213&gt;$D$2),$E213*#REF!,"")</f>
        <v>#REF!</v>
      </c>
      <c r="AS213" s="109" t="e">
        <f>IF(AND($D213&gt;$D$2/6,$E213&gt;$D$2),$E213*#REF!,"")</f>
        <v>#REF!</v>
      </c>
      <c r="AT213" s="109" t="e">
        <f>IF(AND($D213&gt;$D$2/6,$E213&gt;$D$2),$E213*#REF!,"")</f>
        <v>#REF!</v>
      </c>
      <c r="AU213" s="109" t="e">
        <f>IF(AND($D213&gt;$D$2/6,$E213&gt;$D$2),$E213*#REF!,"")</f>
        <v>#REF!</v>
      </c>
      <c r="AV213" s="109" t="e">
        <f>IF(AND($D213&gt;$D$2/6,$E213&gt;$D$2),$E213*#REF!,"")</f>
        <v>#REF!</v>
      </c>
      <c r="AW213" s="109" t="e">
        <f>IF(AND($D213&gt;$D$2/6,$E213&gt;$D$2),$E213*#REF!,"")</f>
        <v>#REF!</v>
      </c>
      <c r="AX213" s="109" t="e">
        <f>IF(AND($D213&gt;$D$2/6,$E213&gt;$D$2),$E213*#REF!,"")</f>
        <v>#REF!</v>
      </c>
      <c r="AY213" s="6"/>
    </row>
    <row r="214" spans="1:51" ht="12.75" customHeight="1">
      <c r="A214" s="9" t="s">
        <v>357</v>
      </c>
      <c r="B214" s="17" t="s">
        <v>335</v>
      </c>
      <c r="C214" s="18" t="s">
        <v>206</v>
      </c>
      <c r="D214" s="131" t="e">
        <f>#REF!</f>
        <v>#REF!</v>
      </c>
      <c r="E214" s="10" t="e">
        <f>#REF!</f>
        <v>#REF!</v>
      </c>
      <c r="F214" s="11"/>
      <c r="G214" s="134" t="e">
        <f>IF(AND($D214&gt;$D$2/6,$E214&gt;$D$2),SUM(#REF!)*#REF!,"")</f>
        <v>#REF!</v>
      </c>
      <c r="H214" s="109" t="e">
        <f>IF(AND($D214&gt;$D$2/6,$E214&gt;$D$2,$S$3&lt;&gt;""),IF($E214*#REF!&gt;0,$E214*#REF!,""),IF(AND($D214&gt;$D$2/6,$E214&gt;$D$2),$E214*#REF!,""))</f>
        <v>#REF!</v>
      </c>
      <c r="I214" s="16"/>
      <c r="J214" s="134" t="e">
        <f>IF(AND($D214&gt;$D$2/6,$E214&gt;$D$2),$E214*#REF!,"")</f>
        <v>#REF!</v>
      </c>
      <c r="K214" s="135" t="e">
        <f>IF(AND($D214&gt;$D$2/6,$E214&gt;$D$2,OR($E214*#REF!/1000&gt;$S$2,$E214*#REF!/1000&lt;-$S$2)),$E214*#REF!/1000,"")</f>
        <v>#REF!</v>
      </c>
      <c r="L214" s="135"/>
      <c r="M214" s="135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N214" s="135" t="e">
        <f>IF(AND($D214&gt;$D$2/6,$E214&gt;$D$2),SUM(#REF!)*#REF!/1000,"")</f>
        <v>#REF!</v>
      </c>
      <c r="O214" s="138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P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Q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R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S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T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U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V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W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X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Y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Z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A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B214" s="111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C214" s="143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D214" s="140" t="e">
        <f>IF(AND($D214&gt;$D$2/6,$E214&gt;$D$2),$E214*#REF!,"")</f>
        <v>#REF!</v>
      </c>
      <c r="AE214" s="113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F214" s="113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G214" s="113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H214" s="113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I214" s="113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J214" s="113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K214" s="113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L214" s="113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M214" s="113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N214" s="149" t="e">
        <f>IF($S$3&lt;&gt;"",IF(AND($D214&gt;$D$2/6,$E214&gt;$D$2,$E214*#REF!/1000&gt;$S$2),$E214*#REF!/1000,""),IF(AND($D214&gt;$D$2/6,$E214&gt;$D$2,OR($E214*#REF!/1000&gt;$S$2,$E214*#REF!/1000&lt;-$S$2)),$E214*#REF!/1000,""))</f>
        <v>#REF!</v>
      </c>
      <c r="AO214" s="109" t="e">
        <f>IF(AND($D214&gt;$D$2/6,$E214&gt;$D$2),$E214*#REF!,"")</f>
        <v>#REF!</v>
      </c>
      <c r="AP214" s="109" t="e">
        <f>IF(AND($D214&gt;$D$2/6,$E214&gt;$D$2),$E214*#REF!,"")</f>
        <v>#REF!</v>
      </c>
      <c r="AQ214" s="109" t="e">
        <f>IF(AND($D214&gt;$D$2/6,$E214&gt;$D$2),$E214*#REF!,"")</f>
        <v>#REF!</v>
      </c>
      <c r="AR214" s="109" t="e">
        <f>IF(AND($D214&gt;$D$2/6,$E214&gt;$D$2),$E214*#REF!,"")</f>
        <v>#REF!</v>
      </c>
      <c r="AS214" s="109" t="e">
        <f>IF(AND($D214&gt;$D$2/6,$E214&gt;$D$2),$E214*#REF!,"")</f>
        <v>#REF!</v>
      </c>
      <c r="AT214" s="109" t="e">
        <f>IF(AND($D214&gt;$D$2/6,$E214&gt;$D$2),$E214*#REF!,"")</f>
        <v>#REF!</v>
      </c>
      <c r="AU214" s="109" t="e">
        <f>IF(AND($D214&gt;$D$2/6,$E214&gt;$D$2),$E214*#REF!,"")</f>
        <v>#REF!</v>
      </c>
      <c r="AV214" s="109" t="e">
        <f>IF(AND($D214&gt;$D$2/6,$E214&gt;$D$2),$E214*#REF!,"")</f>
        <v>#REF!</v>
      </c>
      <c r="AW214" s="109" t="e">
        <f>IF(AND($D214&gt;$D$2/6,$E214&gt;$D$2),$E214*#REF!,"")</f>
        <v>#REF!</v>
      </c>
      <c r="AX214" s="109" t="e">
        <f>IF(AND($D214&gt;$D$2/6,$E214&gt;$D$2),$E214*#REF!,"")</f>
        <v>#REF!</v>
      </c>
      <c r="AY214" s="6"/>
    </row>
    <row r="215" spans="1:51" ht="12.75" customHeight="1">
      <c r="A215" s="9" t="s">
        <v>357</v>
      </c>
      <c r="B215" s="17" t="s">
        <v>334</v>
      </c>
      <c r="C215" s="18" t="s">
        <v>207</v>
      </c>
      <c r="D215" s="131" t="e">
        <f>#REF!</f>
        <v>#REF!</v>
      </c>
      <c r="E215" s="10" t="e">
        <f>#REF!</f>
        <v>#REF!</v>
      </c>
      <c r="F215" s="11"/>
      <c r="G215" s="134" t="e">
        <f>IF(AND($D215&gt;$D$2/6,$E215&gt;$D$2),SUM(#REF!)*#REF!,"")</f>
        <v>#REF!</v>
      </c>
      <c r="H215" s="109" t="e">
        <f>IF(AND($D215&gt;$D$2/6,$E215&gt;$D$2,$S$3&lt;&gt;""),IF($E215*#REF!&gt;0,$E215*#REF!,""),IF(AND($D215&gt;$D$2/6,$E215&gt;$D$2),$E215*#REF!,""))</f>
        <v>#REF!</v>
      </c>
      <c r="I215" s="16"/>
      <c r="J215" s="134" t="e">
        <f>IF(AND($D215&gt;$D$2/6,$E215&gt;$D$2),$E215*#REF!,"")</f>
        <v>#REF!</v>
      </c>
      <c r="K215" s="135" t="e">
        <f>IF(AND($D215&gt;$D$2/6,$E215&gt;$D$2,OR($E215*#REF!/1000&gt;$S$2,$E215*#REF!/1000&lt;-$S$2)),$E215*#REF!/1000,"")</f>
        <v>#REF!</v>
      </c>
      <c r="L215" s="135"/>
      <c r="M215" s="135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N215" s="135" t="e">
        <f>IF(AND($D215&gt;$D$2/6,$E215&gt;$D$2),SUM(#REF!)*#REF!/1000,"")</f>
        <v>#REF!</v>
      </c>
      <c r="O215" s="138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P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Q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R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S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T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U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V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W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X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Y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Z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A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B215" s="111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C215" s="143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D215" s="140" t="e">
        <f>IF(AND($D215&gt;$D$2/6,$E215&gt;$D$2),$E215*#REF!,"")</f>
        <v>#REF!</v>
      </c>
      <c r="AE215" s="113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F215" s="113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G215" s="113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H215" s="113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I215" s="113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J215" s="113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K215" s="113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L215" s="113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M215" s="113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N215" s="149" t="e">
        <f>IF($S$3&lt;&gt;"",IF(AND($D215&gt;$D$2/6,$E215&gt;$D$2,$E215*#REF!/1000&gt;$S$2),$E215*#REF!/1000,""),IF(AND($D215&gt;$D$2/6,$E215&gt;$D$2,OR($E215*#REF!/1000&gt;$S$2,$E215*#REF!/1000&lt;-$S$2)),$E215*#REF!/1000,""))</f>
        <v>#REF!</v>
      </c>
      <c r="AO215" s="109" t="e">
        <f>IF(AND($D215&gt;$D$2/6,$E215&gt;$D$2),$E215*#REF!,"")</f>
        <v>#REF!</v>
      </c>
      <c r="AP215" s="109" t="e">
        <f>IF(AND($D215&gt;$D$2/6,$E215&gt;$D$2),$E215*#REF!,"")</f>
        <v>#REF!</v>
      </c>
      <c r="AQ215" s="109" t="e">
        <f>IF(AND($D215&gt;$D$2/6,$E215&gt;$D$2),$E215*#REF!,"")</f>
        <v>#REF!</v>
      </c>
      <c r="AR215" s="109" t="e">
        <f>IF(AND($D215&gt;$D$2/6,$E215&gt;$D$2),$E215*#REF!,"")</f>
        <v>#REF!</v>
      </c>
      <c r="AS215" s="109" t="e">
        <f>IF(AND($D215&gt;$D$2/6,$E215&gt;$D$2),$E215*#REF!,"")</f>
        <v>#REF!</v>
      </c>
      <c r="AT215" s="109" t="e">
        <f>IF(AND($D215&gt;$D$2/6,$E215&gt;$D$2),$E215*#REF!,"")</f>
        <v>#REF!</v>
      </c>
      <c r="AU215" s="109" t="e">
        <f>IF(AND($D215&gt;$D$2/6,$E215&gt;$D$2),$E215*#REF!,"")</f>
        <v>#REF!</v>
      </c>
      <c r="AV215" s="109" t="e">
        <f>IF(AND($D215&gt;$D$2/6,$E215&gt;$D$2),$E215*#REF!,"")</f>
        <v>#REF!</v>
      </c>
      <c r="AW215" s="109" t="e">
        <f>IF(AND($D215&gt;$D$2/6,$E215&gt;$D$2),$E215*#REF!,"")</f>
        <v>#REF!</v>
      </c>
      <c r="AX215" s="109" t="e">
        <f>IF(AND($D215&gt;$D$2/6,$E215&gt;$D$2),$E215*#REF!,"")</f>
        <v>#REF!</v>
      </c>
      <c r="AY215" s="6"/>
    </row>
    <row r="216" spans="1:51" ht="12.75" customHeight="1">
      <c r="A216" s="9" t="s">
        <v>357</v>
      </c>
      <c r="B216" s="17" t="s">
        <v>334</v>
      </c>
      <c r="C216" s="18" t="s">
        <v>208</v>
      </c>
      <c r="D216" s="131" t="e">
        <f>#REF!</f>
        <v>#REF!</v>
      </c>
      <c r="E216" s="10" t="e">
        <f>#REF!</f>
        <v>#REF!</v>
      </c>
      <c r="F216" s="11"/>
      <c r="G216" s="134" t="e">
        <f>IF(AND($D216&gt;$D$2/6,$E216&gt;$D$2),SUM(#REF!)*#REF!,"")</f>
        <v>#REF!</v>
      </c>
      <c r="H216" s="109" t="e">
        <f>IF(AND($D216&gt;$D$2/6,$E216&gt;$D$2,$S$3&lt;&gt;""),IF($E216*#REF!&gt;0,$E216*#REF!,""),IF(AND($D216&gt;$D$2/6,$E216&gt;$D$2),$E216*#REF!,""))</f>
        <v>#REF!</v>
      </c>
      <c r="I216" s="16"/>
      <c r="J216" s="134" t="e">
        <f>IF(AND($D216&gt;$D$2/6,$E216&gt;$D$2),$E216*#REF!,"")</f>
        <v>#REF!</v>
      </c>
      <c r="K216" s="135" t="e">
        <f>IF(AND($D216&gt;$D$2/6,$E216&gt;$D$2,OR($E216*#REF!/1000&gt;$S$2,$E216*#REF!/1000&lt;-$S$2)),$E216*#REF!/1000,"")</f>
        <v>#REF!</v>
      </c>
      <c r="L216" s="135"/>
      <c r="M216" s="135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N216" s="135" t="e">
        <f>IF(AND($D216&gt;$D$2/6,$E216&gt;$D$2),SUM(#REF!)*#REF!/1000,"")</f>
        <v>#REF!</v>
      </c>
      <c r="O216" s="138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P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Q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R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S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T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U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V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W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X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Y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Z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A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B216" s="111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C216" s="143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D216" s="140" t="e">
        <f>IF(AND($D216&gt;$D$2/6,$E216&gt;$D$2),$E216*#REF!,"")</f>
        <v>#REF!</v>
      </c>
      <c r="AE216" s="113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F216" s="113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G216" s="113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H216" s="113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I216" s="113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J216" s="113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K216" s="113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L216" s="113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M216" s="113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N216" s="149" t="e">
        <f>IF($S$3&lt;&gt;"",IF(AND($D216&gt;$D$2/6,$E216&gt;$D$2,$E216*#REF!/1000&gt;$S$2),$E216*#REF!/1000,""),IF(AND($D216&gt;$D$2/6,$E216&gt;$D$2,OR($E216*#REF!/1000&gt;$S$2,$E216*#REF!/1000&lt;-$S$2)),$E216*#REF!/1000,""))</f>
        <v>#REF!</v>
      </c>
      <c r="AO216" s="109" t="e">
        <f>IF(AND($D216&gt;$D$2/6,$E216&gt;$D$2),$E216*#REF!,"")</f>
        <v>#REF!</v>
      </c>
      <c r="AP216" s="109" t="e">
        <f>IF(AND($D216&gt;$D$2/6,$E216&gt;$D$2),$E216*#REF!,"")</f>
        <v>#REF!</v>
      </c>
      <c r="AQ216" s="109" t="e">
        <f>IF(AND($D216&gt;$D$2/6,$E216&gt;$D$2),$E216*#REF!,"")</f>
        <v>#REF!</v>
      </c>
      <c r="AR216" s="109" t="e">
        <f>IF(AND($D216&gt;$D$2/6,$E216&gt;$D$2),$E216*#REF!,"")</f>
        <v>#REF!</v>
      </c>
      <c r="AS216" s="109" t="e">
        <f>IF(AND($D216&gt;$D$2/6,$E216&gt;$D$2),$E216*#REF!,"")</f>
        <v>#REF!</v>
      </c>
      <c r="AT216" s="109" t="e">
        <f>IF(AND($D216&gt;$D$2/6,$E216&gt;$D$2),$E216*#REF!,"")</f>
        <v>#REF!</v>
      </c>
      <c r="AU216" s="109" t="e">
        <f>IF(AND($D216&gt;$D$2/6,$E216&gt;$D$2),$E216*#REF!,"")</f>
        <v>#REF!</v>
      </c>
      <c r="AV216" s="109" t="e">
        <f>IF(AND($D216&gt;$D$2/6,$E216&gt;$D$2),$E216*#REF!,"")</f>
        <v>#REF!</v>
      </c>
      <c r="AW216" s="109" t="e">
        <f>IF(AND($D216&gt;$D$2/6,$E216&gt;$D$2),$E216*#REF!,"")</f>
        <v>#REF!</v>
      </c>
      <c r="AX216" s="109" t="e">
        <f>IF(AND($D216&gt;$D$2/6,$E216&gt;$D$2),$E216*#REF!,"")</f>
        <v>#REF!</v>
      </c>
      <c r="AY216" s="6"/>
    </row>
    <row r="217" spans="1:51" ht="12.75" customHeight="1">
      <c r="A217" s="9" t="s">
        <v>357</v>
      </c>
      <c r="B217" s="17" t="s">
        <v>334</v>
      </c>
      <c r="C217" s="18" t="s">
        <v>209</v>
      </c>
      <c r="D217" s="131" t="e">
        <f>#REF!</f>
        <v>#REF!</v>
      </c>
      <c r="E217" s="10" t="e">
        <f>#REF!</f>
        <v>#REF!</v>
      </c>
      <c r="F217" s="11"/>
      <c r="G217" s="134" t="e">
        <f>IF(AND($D217&gt;$D$2/6,$E217&gt;$D$2),SUM(#REF!)*#REF!,"")</f>
        <v>#REF!</v>
      </c>
      <c r="H217" s="109" t="e">
        <f>IF(AND($D217&gt;$D$2/6,$E217&gt;$D$2,$S$3&lt;&gt;""),IF($E217*#REF!&gt;0,$E217*#REF!,""),IF(AND($D217&gt;$D$2/6,$E217&gt;$D$2),$E217*#REF!,""))</f>
        <v>#REF!</v>
      </c>
      <c r="I217" s="16"/>
      <c r="J217" s="134" t="e">
        <f>IF(AND($D217&gt;$D$2/6,$E217&gt;$D$2),$E217*#REF!,"")</f>
        <v>#REF!</v>
      </c>
      <c r="K217" s="135" t="e">
        <f>IF(AND($D217&gt;$D$2/6,$E217&gt;$D$2,OR($E217*#REF!/1000&gt;$S$2,$E217*#REF!/1000&lt;-$S$2)),$E217*#REF!/1000,"")</f>
        <v>#REF!</v>
      </c>
      <c r="L217" s="135"/>
      <c r="M217" s="135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N217" s="135" t="e">
        <f>IF(AND($D217&gt;$D$2/6,$E217&gt;$D$2),SUM(#REF!)*#REF!/1000,"")</f>
        <v>#REF!</v>
      </c>
      <c r="O217" s="138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P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Q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R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S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T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U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V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W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X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Y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Z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A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B217" s="111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C217" s="143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D217" s="140" t="e">
        <f>IF(AND($D217&gt;$D$2/6,$E217&gt;$D$2),$E217*#REF!,"")</f>
        <v>#REF!</v>
      </c>
      <c r="AE217" s="113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F217" s="113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G217" s="113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H217" s="113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I217" s="113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J217" s="113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K217" s="113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L217" s="113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M217" s="113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N217" s="149" t="e">
        <f>IF($S$3&lt;&gt;"",IF(AND($D217&gt;$D$2/6,$E217&gt;$D$2,$E217*#REF!/1000&gt;$S$2),$E217*#REF!/1000,""),IF(AND($D217&gt;$D$2/6,$E217&gt;$D$2,OR($E217*#REF!/1000&gt;$S$2,$E217*#REF!/1000&lt;-$S$2)),$E217*#REF!/1000,""))</f>
        <v>#REF!</v>
      </c>
      <c r="AO217" s="109" t="e">
        <f>IF(AND($D217&gt;$D$2/6,$E217&gt;$D$2),$E217*#REF!,"")</f>
        <v>#REF!</v>
      </c>
      <c r="AP217" s="109" t="e">
        <f>IF(AND($D217&gt;$D$2/6,$E217&gt;$D$2),$E217*#REF!,"")</f>
        <v>#REF!</v>
      </c>
      <c r="AQ217" s="109" t="e">
        <f>IF(AND($D217&gt;$D$2/6,$E217&gt;$D$2),$E217*#REF!,"")</f>
        <v>#REF!</v>
      </c>
      <c r="AR217" s="109" t="e">
        <f>IF(AND($D217&gt;$D$2/6,$E217&gt;$D$2),$E217*#REF!,"")</f>
        <v>#REF!</v>
      </c>
      <c r="AS217" s="109" t="e">
        <f>IF(AND($D217&gt;$D$2/6,$E217&gt;$D$2),$E217*#REF!,"")</f>
        <v>#REF!</v>
      </c>
      <c r="AT217" s="109" t="e">
        <f>IF(AND($D217&gt;$D$2/6,$E217&gt;$D$2),$E217*#REF!,"")</f>
        <v>#REF!</v>
      </c>
      <c r="AU217" s="109" t="e">
        <f>IF(AND($D217&gt;$D$2/6,$E217&gt;$D$2),$E217*#REF!,"")</f>
        <v>#REF!</v>
      </c>
      <c r="AV217" s="109" t="e">
        <f>IF(AND($D217&gt;$D$2/6,$E217&gt;$D$2),$E217*#REF!,"")</f>
        <v>#REF!</v>
      </c>
      <c r="AW217" s="109" t="e">
        <f>IF(AND($D217&gt;$D$2/6,$E217&gt;$D$2),$E217*#REF!,"")</f>
        <v>#REF!</v>
      </c>
      <c r="AX217" s="109" t="e">
        <f>IF(AND($D217&gt;$D$2/6,$E217&gt;$D$2),$E217*#REF!,"")</f>
        <v>#REF!</v>
      </c>
      <c r="AY217" s="6"/>
    </row>
    <row r="218" spans="1:51" ht="12.75" customHeight="1">
      <c r="A218" s="9" t="s">
        <v>357</v>
      </c>
      <c r="B218" s="17" t="s">
        <v>334</v>
      </c>
      <c r="C218" s="18" t="s">
        <v>210</v>
      </c>
      <c r="D218" s="131" t="e">
        <f>#REF!</f>
        <v>#REF!</v>
      </c>
      <c r="E218" s="10" t="e">
        <f>#REF!</f>
        <v>#REF!</v>
      </c>
      <c r="F218" s="11"/>
      <c r="G218" s="134" t="e">
        <f>IF(AND($D218&gt;$D$2/6,$E218&gt;$D$2),SUM(#REF!)*#REF!,"")</f>
        <v>#REF!</v>
      </c>
      <c r="H218" s="109" t="e">
        <f>IF(AND($D218&gt;$D$2/6,$E218&gt;$D$2,$S$3&lt;&gt;""),IF($E218*#REF!&gt;0,$E218*#REF!,""),IF(AND($D218&gt;$D$2/6,$E218&gt;$D$2),$E218*#REF!,""))</f>
        <v>#REF!</v>
      </c>
      <c r="I218" s="16"/>
      <c r="J218" s="134" t="e">
        <f>IF(AND($D218&gt;$D$2/6,$E218&gt;$D$2),$E218*#REF!,"")</f>
        <v>#REF!</v>
      </c>
      <c r="K218" s="135" t="e">
        <f>IF(AND($D218&gt;$D$2/6,$E218&gt;$D$2,OR($E218*#REF!/1000&gt;$S$2,$E218*#REF!/1000&lt;-$S$2)),$E218*#REF!/1000,"")</f>
        <v>#REF!</v>
      </c>
      <c r="L218" s="135"/>
      <c r="M218" s="135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N218" s="135" t="e">
        <f>IF(AND($D218&gt;$D$2/6,$E218&gt;$D$2),SUM(#REF!)*#REF!/1000,"")</f>
        <v>#REF!</v>
      </c>
      <c r="O218" s="138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P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Q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R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S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T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U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V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W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X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Y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Z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A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B218" s="111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C218" s="143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D218" s="140" t="e">
        <f>IF(AND($D218&gt;$D$2/6,$E218&gt;$D$2),$E218*#REF!,"")</f>
        <v>#REF!</v>
      </c>
      <c r="AE218" s="113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F218" s="113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G218" s="113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H218" s="113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I218" s="113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J218" s="113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K218" s="113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L218" s="113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M218" s="113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N218" s="149" t="e">
        <f>IF($S$3&lt;&gt;"",IF(AND($D218&gt;$D$2/6,$E218&gt;$D$2,$E218*#REF!/1000&gt;$S$2),$E218*#REF!/1000,""),IF(AND($D218&gt;$D$2/6,$E218&gt;$D$2,OR($E218*#REF!/1000&gt;$S$2,$E218*#REF!/1000&lt;-$S$2)),$E218*#REF!/1000,""))</f>
        <v>#REF!</v>
      </c>
      <c r="AO218" s="109" t="e">
        <f>IF(AND($D218&gt;$D$2/6,$E218&gt;$D$2),$E218*#REF!,"")</f>
        <v>#REF!</v>
      </c>
      <c r="AP218" s="109" t="e">
        <f>IF(AND($D218&gt;$D$2/6,$E218&gt;$D$2),$E218*#REF!,"")</f>
        <v>#REF!</v>
      </c>
      <c r="AQ218" s="109" t="e">
        <f>IF(AND($D218&gt;$D$2/6,$E218&gt;$D$2),$E218*#REF!,"")</f>
        <v>#REF!</v>
      </c>
      <c r="AR218" s="109" t="e">
        <f>IF(AND($D218&gt;$D$2/6,$E218&gt;$D$2),$E218*#REF!,"")</f>
        <v>#REF!</v>
      </c>
      <c r="AS218" s="109" t="e">
        <f>IF(AND($D218&gt;$D$2/6,$E218&gt;$D$2),$E218*#REF!,"")</f>
        <v>#REF!</v>
      </c>
      <c r="AT218" s="109" t="e">
        <f>IF(AND($D218&gt;$D$2/6,$E218&gt;$D$2),$E218*#REF!,"")</f>
        <v>#REF!</v>
      </c>
      <c r="AU218" s="109" t="e">
        <f>IF(AND($D218&gt;$D$2/6,$E218&gt;$D$2),$E218*#REF!,"")</f>
        <v>#REF!</v>
      </c>
      <c r="AV218" s="109" t="e">
        <f>IF(AND($D218&gt;$D$2/6,$E218&gt;$D$2),$E218*#REF!,"")</f>
        <v>#REF!</v>
      </c>
      <c r="AW218" s="109" t="e">
        <f>IF(AND($D218&gt;$D$2/6,$E218&gt;$D$2),$E218*#REF!,"")</f>
        <v>#REF!</v>
      </c>
      <c r="AX218" s="109" t="e">
        <f>IF(AND($D218&gt;$D$2/6,$E218&gt;$D$2),$E218*#REF!,"")</f>
        <v>#REF!</v>
      </c>
      <c r="AY218" s="6"/>
    </row>
    <row r="219" spans="1:51" ht="12.75" customHeight="1">
      <c r="A219" s="9" t="s">
        <v>357</v>
      </c>
      <c r="B219" s="17" t="s">
        <v>335</v>
      </c>
      <c r="C219" s="18" t="s">
        <v>211</v>
      </c>
      <c r="D219" s="131" t="e">
        <f>#REF!</f>
        <v>#REF!</v>
      </c>
      <c r="E219" s="10" t="e">
        <f>#REF!</f>
        <v>#REF!</v>
      </c>
      <c r="F219" s="11"/>
      <c r="G219" s="134" t="e">
        <f>IF(AND($D219&gt;$D$2/6,$E219&gt;$D$2),SUM(#REF!)*#REF!,"")</f>
        <v>#REF!</v>
      </c>
      <c r="H219" s="109" t="e">
        <f>IF(AND($D219&gt;$D$2/6,$E219&gt;$D$2,$S$3&lt;&gt;""),IF($E219*#REF!&gt;0,$E219*#REF!,""),IF(AND($D219&gt;$D$2/6,$E219&gt;$D$2),$E219*#REF!,""))</f>
        <v>#REF!</v>
      </c>
      <c r="I219" s="16"/>
      <c r="J219" s="134" t="e">
        <f>IF(AND($D219&gt;$D$2/6,$E219&gt;$D$2),$E219*#REF!,"")</f>
        <v>#REF!</v>
      </c>
      <c r="K219" s="135" t="e">
        <f>IF(AND($D219&gt;$D$2/6,$E219&gt;$D$2,OR($E219*#REF!/1000&gt;$S$2,$E219*#REF!/1000&lt;-$S$2)),$E219*#REF!/1000,"")</f>
        <v>#REF!</v>
      </c>
      <c r="L219" s="135"/>
      <c r="M219" s="135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N219" s="135" t="e">
        <f>IF(AND($D219&gt;$D$2/6,$E219&gt;$D$2),SUM(#REF!)*#REF!/1000,"")</f>
        <v>#REF!</v>
      </c>
      <c r="O219" s="138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P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Q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R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S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T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U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V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W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X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Y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Z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A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B219" s="111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C219" s="143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D219" s="140" t="e">
        <f>IF(AND($D219&gt;$D$2/6,$E219&gt;$D$2),$E219*#REF!,"")</f>
        <v>#REF!</v>
      </c>
      <c r="AE219" s="113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F219" s="113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G219" s="113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H219" s="113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I219" s="113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J219" s="113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K219" s="113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L219" s="113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M219" s="113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N219" s="149" t="e">
        <f>IF($S$3&lt;&gt;"",IF(AND($D219&gt;$D$2/6,$E219&gt;$D$2,$E219*#REF!/1000&gt;$S$2),$E219*#REF!/1000,""),IF(AND($D219&gt;$D$2/6,$E219&gt;$D$2,OR($E219*#REF!/1000&gt;$S$2,$E219*#REF!/1000&lt;-$S$2)),$E219*#REF!/1000,""))</f>
        <v>#REF!</v>
      </c>
      <c r="AO219" s="109" t="e">
        <f>IF(AND($D219&gt;$D$2/6,$E219&gt;$D$2),$E219*#REF!,"")</f>
        <v>#REF!</v>
      </c>
      <c r="AP219" s="109" t="e">
        <f>IF(AND($D219&gt;$D$2/6,$E219&gt;$D$2),$E219*#REF!,"")</f>
        <v>#REF!</v>
      </c>
      <c r="AQ219" s="109" t="e">
        <f>IF(AND($D219&gt;$D$2/6,$E219&gt;$D$2),$E219*#REF!,"")</f>
        <v>#REF!</v>
      </c>
      <c r="AR219" s="109" t="e">
        <f>IF(AND($D219&gt;$D$2/6,$E219&gt;$D$2),$E219*#REF!,"")</f>
        <v>#REF!</v>
      </c>
      <c r="AS219" s="109" t="e">
        <f>IF(AND($D219&gt;$D$2/6,$E219&gt;$D$2),$E219*#REF!,"")</f>
        <v>#REF!</v>
      </c>
      <c r="AT219" s="109" t="e">
        <f>IF(AND($D219&gt;$D$2/6,$E219&gt;$D$2),$E219*#REF!,"")</f>
        <v>#REF!</v>
      </c>
      <c r="AU219" s="109" t="e">
        <f>IF(AND($D219&gt;$D$2/6,$E219&gt;$D$2),$E219*#REF!,"")</f>
        <v>#REF!</v>
      </c>
      <c r="AV219" s="109" t="e">
        <f>IF(AND($D219&gt;$D$2/6,$E219&gt;$D$2),$E219*#REF!,"")</f>
        <v>#REF!</v>
      </c>
      <c r="AW219" s="109" t="e">
        <f>IF(AND($D219&gt;$D$2/6,$E219&gt;$D$2),$E219*#REF!,"")</f>
        <v>#REF!</v>
      </c>
      <c r="AX219" s="109" t="e">
        <f>IF(AND($D219&gt;$D$2/6,$E219&gt;$D$2),$E219*#REF!,"")</f>
        <v>#REF!</v>
      </c>
      <c r="AY219" s="6"/>
    </row>
    <row r="220" spans="1:51" ht="12.75" customHeight="1">
      <c r="A220" s="9" t="s">
        <v>357</v>
      </c>
      <c r="B220" s="17" t="s">
        <v>335</v>
      </c>
      <c r="C220" s="18" t="s">
        <v>212</v>
      </c>
      <c r="D220" s="131" t="e">
        <f>#REF!</f>
        <v>#REF!</v>
      </c>
      <c r="E220" s="10" t="e">
        <f>#REF!</f>
        <v>#REF!</v>
      </c>
      <c r="F220" s="11"/>
      <c r="G220" s="134" t="e">
        <f>IF(AND($D220&gt;$D$2/6,$E220&gt;$D$2),SUM(#REF!)*#REF!,"")</f>
        <v>#REF!</v>
      </c>
      <c r="H220" s="109" t="e">
        <f>IF(AND($D220&gt;$D$2/6,$E220&gt;$D$2,$S$3&lt;&gt;""),IF($E220*#REF!&gt;0,$E220*#REF!,""),IF(AND($D220&gt;$D$2/6,$E220&gt;$D$2),$E220*#REF!,""))</f>
        <v>#REF!</v>
      </c>
      <c r="I220" s="16"/>
      <c r="J220" s="134" t="e">
        <f>IF(AND($D220&gt;$D$2/6,$E220&gt;$D$2),$E220*#REF!,"")</f>
        <v>#REF!</v>
      </c>
      <c r="K220" s="135" t="e">
        <f>IF(AND($D220&gt;$D$2/6,$E220&gt;$D$2,OR($E220*#REF!/1000&gt;$S$2,$E220*#REF!/1000&lt;-$S$2)),$E220*#REF!/1000,"")</f>
        <v>#REF!</v>
      </c>
      <c r="L220" s="135"/>
      <c r="M220" s="135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N220" s="135" t="e">
        <f>IF(AND($D220&gt;$D$2/6,$E220&gt;$D$2),SUM(#REF!)*#REF!/1000,"")</f>
        <v>#REF!</v>
      </c>
      <c r="O220" s="138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P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Q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R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S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T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U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V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W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X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Y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Z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A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B220" s="111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C220" s="143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D220" s="140" t="e">
        <f>IF(AND($D220&gt;$D$2/6,$E220&gt;$D$2),$E220*#REF!,"")</f>
        <v>#REF!</v>
      </c>
      <c r="AE220" s="113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F220" s="113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G220" s="113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H220" s="113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I220" s="113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J220" s="113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K220" s="113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L220" s="113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M220" s="113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N220" s="149" t="e">
        <f>IF($S$3&lt;&gt;"",IF(AND($D220&gt;$D$2/6,$E220&gt;$D$2,$E220*#REF!/1000&gt;$S$2),$E220*#REF!/1000,""),IF(AND($D220&gt;$D$2/6,$E220&gt;$D$2,OR($E220*#REF!/1000&gt;$S$2,$E220*#REF!/1000&lt;-$S$2)),$E220*#REF!/1000,""))</f>
        <v>#REF!</v>
      </c>
      <c r="AO220" s="109" t="e">
        <f>IF(AND($D220&gt;$D$2/6,$E220&gt;$D$2),$E220*#REF!,"")</f>
        <v>#REF!</v>
      </c>
      <c r="AP220" s="109" t="e">
        <f>IF(AND($D220&gt;$D$2/6,$E220&gt;$D$2),$E220*#REF!,"")</f>
        <v>#REF!</v>
      </c>
      <c r="AQ220" s="109" t="e">
        <f>IF(AND($D220&gt;$D$2/6,$E220&gt;$D$2),$E220*#REF!,"")</f>
        <v>#REF!</v>
      </c>
      <c r="AR220" s="109" t="e">
        <f>IF(AND($D220&gt;$D$2/6,$E220&gt;$D$2),$E220*#REF!,"")</f>
        <v>#REF!</v>
      </c>
      <c r="AS220" s="109" t="e">
        <f>IF(AND($D220&gt;$D$2/6,$E220&gt;$D$2),$E220*#REF!,"")</f>
        <v>#REF!</v>
      </c>
      <c r="AT220" s="109" t="e">
        <f>IF(AND($D220&gt;$D$2/6,$E220&gt;$D$2),$E220*#REF!,"")</f>
        <v>#REF!</v>
      </c>
      <c r="AU220" s="109" t="e">
        <f>IF(AND($D220&gt;$D$2/6,$E220&gt;$D$2),$E220*#REF!,"")</f>
        <v>#REF!</v>
      </c>
      <c r="AV220" s="109" t="e">
        <f>IF(AND($D220&gt;$D$2/6,$E220&gt;$D$2),$E220*#REF!,"")</f>
        <v>#REF!</v>
      </c>
      <c r="AW220" s="109" t="e">
        <f>IF(AND($D220&gt;$D$2/6,$E220&gt;$D$2),$E220*#REF!,"")</f>
        <v>#REF!</v>
      </c>
      <c r="AX220" s="109" t="e">
        <f>IF(AND($D220&gt;$D$2/6,$E220&gt;$D$2),$E220*#REF!,"")</f>
        <v>#REF!</v>
      </c>
      <c r="AY220" s="6"/>
    </row>
    <row r="221" spans="1:51" ht="12.75" customHeight="1">
      <c r="A221" s="9" t="s">
        <v>357</v>
      </c>
      <c r="B221" s="17" t="s">
        <v>335</v>
      </c>
      <c r="C221" s="18" t="s">
        <v>213</v>
      </c>
      <c r="D221" s="131" t="e">
        <f>#REF!</f>
        <v>#REF!</v>
      </c>
      <c r="E221" s="10" t="e">
        <f>#REF!</f>
        <v>#REF!</v>
      </c>
      <c r="F221" s="11"/>
      <c r="G221" s="134" t="e">
        <f>IF(AND($D221&gt;$D$2/6,$E221&gt;$D$2),SUM(#REF!)*#REF!,"")</f>
        <v>#REF!</v>
      </c>
      <c r="H221" s="109" t="e">
        <f>IF(AND($D221&gt;$D$2/6,$E221&gt;$D$2,$S$3&lt;&gt;""),IF($E221*#REF!&gt;0,$E221*#REF!,""),IF(AND($D221&gt;$D$2/6,$E221&gt;$D$2),$E221*#REF!,""))</f>
        <v>#REF!</v>
      </c>
      <c r="I221" s="16"/>
      <c r="J221" s="134" t="e">
        <f>IF(AND($D221&gt;$D$2/6,$E221&gt;$D$2),$E221*#REF!,"")</f>
        <v>#REF!</v>
      </c>
      <c r="K221" s="135" t="e">
        <f>IF(AND($D221&gt;$D$2/6,$E221&gt;$D$2,OR($E221*#REF!/1000&gt;$S$2,$E221*#REF!/1000&lt;-$S$2)),$E221*#REF!/1000,"")</f>
        <v>#REF!</v>
      </c>
      <c r="L221" s="135"/>
      <c r="M221" s="135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N221" s="135" t="e">
        <f>IF(AND($D221&gt;$D$2/6,$E221&gt;$D$2),SUM(#REF!)*#REF!/1000,"")</f>
        <v>#REF!</v>
      </c>
      <c r="O221" s="138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P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Q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R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S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T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U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V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W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X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Y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Z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A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B221" s="111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C221" s="143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D221" s="140" t="e">
        <f>IF(AND($D221&gt;$D$2/6,$E221&gt;$D$2),$E221*#REF!,"")</f>
        <v>#REF!</v>
      </c>
      <c r="AE221" s="113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F221" s="113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G221" s="113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H221" s="113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I221" s="113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J221" s="113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K221" s="113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L221" s="113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M221" s="113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N221" s="149" t="e">
        <f>IF($S$3&lt;&gt;"",IF(AND($D221&gt;$D$2/6,$E221&gt;$D$2,$E221*#REF!/1000&gt;$S$2),$E221*#REF!/1000,""),IF(AND($D221&gt;$D$2/6,$E221&gt;$D$2,OR($E221*#REF!/1000&gt;$S$2,$E221*#REF!/1000&lt;-$S$2)),$E221*#REF!/1000,""))</f>
        <v>#REF!</v>
      </c>
      <c r="AO221" s="109" t="e">
        <f>IF(AND($D221&gt;$D$2/6,$E221&gt;$D$2),$E221*#REF!,"")</f>
        <v>#REF!</v>
      </c>
      <c r="AP221" s="109" t="e">
        <f>IF(AND($D221&gt;$D$2/6,$E221&gt;$D$2),$E221*#REF!,"")</f>
        <v>#REF!</v>
      </c>
      <c r="AQ221" s="109" t="e">
        <f>IF(AND($D221&gt;$D$2/6,$E221&gt;$D$2),$E221*#REF!,"")</f>
        <v>#REF!</v>
      </c>
      <c r="AR221" s="109" t="e">
        <f>IF(AND($D221&gt;$D$2/6,$E221&gt;$D$2),$E221*#REF!,"")</f>
        <v>#REF!</v>
      </c>
      <c r="AS221" s="109" t="e">
        <f>IF(AND($D221&gt;$D$2/6,$E221&gt;$D$2),$E221*#REF!,"")</f>
        <v>#REF!</v>
      </c>
      <c r="AT221" s="109" t="e">
        <f>IF(AND($D221&gt;$D$2/6,$E221&gt;$D$2),$E221*#REF!,"")</f>
        <v>#REF!</v>
      </c>
      <c r="AU221" s="109" t="e">
        <f>IF(AND($D221&gt;$D$2/6,$E221&gt;$D$2),$E221*#REF!,"")</f>
        <v>#REF!</v>
      </c>
      <c r="AV221" s="109" t="e">
        <f>IF(AND($D221&gt;$D$2/6,$E221&gt;$D$2),$E221*#REF!,"")</f>
        <v>#REF!</v>
      </c>
      <c r="AW221" s="109" t="e">
        <f>IF(AND($D221&gt;$D$2/6,$E221&gt;$D$2),$E221*#REF!,"")</f>
        <v>#REF!</v>
      </c>
      <c r="AX221" s="109" t="e">
        <f>IF(AND($D221&gt;$D$2/6,$E221&gt;$D$2),$E221*#REF!,"")</f>
        <v>#REF!</v>
      </c>
      <c r="AY221" s="6"/>
    </row>
    <row r="222" spans="1:51" ht="12.75" customHeight="1">
      <c r="A222" s="9" t="s">
        <v>357</v>
      </c>
      <c r="B222" s="17" t="s">
        <v>335</v>
      </c>
      <c r="C222" s="18" t="s">
        <v>214</v>
      </c>
      <c r="D222" s="131" t="e">
        <f>#REF!</f>
        <v>#REF!</v>
      </c>
      <c r="E222" s="10" t="e">
        <f>#REF!</f>
        <v>#REF!</v>
      </c>
      <c r="F222" s="11"/>
      <c r="G222" s="134" t="e">
        <f>IF(AND($D222&gt;$D$2/6,$E222&gt;$D$2),SUM(#REF!)*#REF!,"")</f>
        <v>#REF!</v>
      </c>
      <c r="H222" s="109" t="e">
        <f>IF(AND($D222&gt;$D$2/6,$E222&gt;$D$2,$S$3&lt;&gt;""),IF($E222*#REF!&gt;0,$E222*#REF!,""),IF(AND($D222&gt;$D$2/6,$E222&gt;$D$2),$E222*#REF!,""))</f>
        <v>#REF!</v>
      </c>
      <c r="I222" s="16"/>
      <c r="J222" s="134" t="e">
        <f>IF(AND($D222&gt;$D$2/6,$E222&gt;$D$2),$E222*#REF!,"")</f>
        <v>#REF!</v>
      </c>
      <c r="K222" s="135" t="e">
        <f>IF(AND($D222&gt;$D$2/6,$E222&gt;$D$2,OR($E222*#REF!/1000&gt;$S$2,$E222*#REF!/1000&lt;-$S$2)),$E222*#REF!/1000,"")</f>
        <v>#REF!</v>
      </c>
      <c r="L222" s="135"/>
      <c r="M222" s="135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N222" s="135" t="e">
        <f>IF(AND($D222&gt;$D$2/6,$E222&gt;$D$2),SUM(#REF!)*#REF!/1000,"")</f>
        <v>#REF!</v>
      </c>
      <c r="O222" s="138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P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Q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R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S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T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U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V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W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X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Y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Z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A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B222" s="111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C222" s="143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D222" s="140" t="e">
        <f>IF(AND($D222&gt;$D$2/6,$E222&gt;$D$2),$E222*#REF!,"")</f>
        <v>#REF!</v>
      </c>
      <c r="AE222" s="113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F222" s="113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G222" s="113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H222" s="113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I222" s="113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J222" s="113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K222" s="113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L222" s="113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M222" s="113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N222" s="149" t="e">
        <f>IF($S$3&lt;&gt;"",IF(AND($D222&gt;$D$2/6,$E222&gt;$D$2,$E222*#REF!/1000&gt;$S$2),$E222*#REF!/1000,""),IF(AND($D222&gt;$D$2/6,$E222&gt;$D$2,OR($E222*#REF!/1000&gt;$S$2,$E222*#REF!/1000&lt;-$S$2)),$E222*#REF!/1000,""))</f>
        <v>#REF!</v>
      </c>
      <c r="AO222" s="109" t="e">
        <f>IF(AND($D222&gt;$D$2/6,$E222&gt;$D$2),$E222*#REF!,"")</f>
        <v>#REF!</v>
      </c>
      <c r="AP222" s="109" t="e">
        <f>IF(AND($D222&gt;$D$2/6,$E222&gt;$D$2),$E222*#REF!,"")</f>
        <v>#REF!</v>
      </c>
      <c r="AQ222" s="109" t="e">
        <f>IF(AND($D222&gt;$D$2/6,$E222&gt;$D$2),$E222*#REF!,"")</f>
        <v>#REF!</v>
      </c>
      <c r="AR222" s="109" t="e">
        <f>IF(AND($D222&gt;$D$2/6,$E222&gt;$D$2),$E222*#REF!,"")</f>
        <v>#REF!</v>
      </c>
      <c r="AS222" s="109" t="e">
        <f>IF(AND($D222&gt;$D$2/6,$E222&gt;$D$2),$E222*#REF!,"")</f>
        <v>#REF!</v>
      </c>
      <c r="AT222" s="109" t="e">
        <f>IF(AND($D222&gt;$D$2/6,$E222&gt;$D$2),$E222*#REF!,"")</f>
        <v>#REF!</v>
      </c>
      <c r="AU222" s="109" t="e">
        <f>IF(AND($D222&gt;$D$2/6,$E222&gt;$D$2),$E222*#REF!,"")</f>
        <v>#REF!</v>
      </c>
      <c r="AV222" s="109" t="e">
        <f>IF(AND($D222&gt;$D$2/6,$E222&gt;$D$2),$E222*#REF!,"")</f>
        <v>#REF!</v>
      </c>
      <c r="AW222" s="109" t="e">
        <f>IF(AND($D222&gt;$D$2/6,$E222&gt;$D$2),$E222*#REF!,"")</f>
        <v>#REF!</v>
      </c>
      <c r="AX222" s="109" t="e">
        <f>IF(AND($D222&gt;$D$2/6,$E222&gt;$D$2),$E222*#REF!,"")</f>
        <v>#REF!</v>
      </c>
      <c r="AY222" s="6"/>
    </row>
    <row r="223" spans="1:51" ht="12.75" customHeight="1">
      <c r="A223" s="9" t="s">
        <v>357</v>
      </c>
      <c r="B223" s="17" t="s">
        <v>335</v>
      </c>
      <c r="C223" s="18" t="s">
        <v>215</v>
      </c>
      <c r="D223" s="131" t="e">
        <f>#REF!</f>
        <v>#REF!</v>
      </c>
      <c r="E223" s="10" t="e">
        <f>#REF!</f>
        <v>#REF!</v>
      </c>
      <c r="F223" s="11"/>
      <c r="G223" s="134" t="e">
        <f>IF(AND($D223&gt;$D$2/6,$E223&gt;$D$2),SUM(#REF!)*#REF!,"")</f>
        <v>#REF!</v>
      </c>
      <c r="H223" s="109" t="e">
        <f>IF(AND($D223&gt;$D$2/6,$E223&gt;$D$2,$S$3&lt;&gt;""),IF($E223*#REF!&gt;0,$E223*#REF!,""),IF(AND($D223&gt;$D$2/6,$E223&gt;$D$2),$E223*#REF!,""))</f>
        <v>#REF!</v>
      </c>
      <c r="I223" s="16"/>
      <c r="J223" s="134" t="e">
        <f>IF(AND($D223&gt;$D$2/6,$E223&gt;$D$2),$E223*#REF!,"")</f>
        <v>#REF!</v>
      </c>
      <c r="K223" s="135" t="e">
        <f>IF(AND($D223&gt;$D$2/6,$E223&gt;$D$2,OR($E223*#REF!/1000&gt;$S$2,$E223*#REF!/1000&lt;-$S$2)),$E223*#REF!/1000,"")</f>
        <v>#REF!</v>
      </c>
      <c r="L223" s="135"/>
      <c r="M223" s="135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N223" s="135" t="e">
        <f>IF(AND($D223&gt;$D$2/6,$E223&gt;$D$2),SUM(#REF!)*#REF!/1000,"")</f>
        <v>#REF!</v>
      </c>
      <c r="O223" s="138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P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Q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R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S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T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U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V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W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X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Y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Z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A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B223" s="111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C223" s="143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D223" s="140" t="e">
        <f>IF(AND($D223&gt;$D$2/6,$E223&gt;$D$2),$E223*#REF!,"")</f>
        <v>#REF!</v>
      </c>
      <c r="AE223" s="113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F223" s="113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G223" s="113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H223" s="113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I223" s="113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J223" s="113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K223" s="113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L223" s="113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M223" s="113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N223" s="149" t="e">
        <f>IF($S$3&lt;&gt;"",IF(AND($D223&gt;$D$2/6,$E223&gt;$D$2,$E223*#REF!/1000&gt;$S$2),$E223*#REF!/1000,""),IF(AND($D223&gt;$D$2/6,$E223&gt;$D$2,OR($E223*#REF!/1000&gt;$S$2,$E223*#REF!/1000&lt;-$S$2)),$E223*#REF!/1000,""))</f>
        <v>#REF!</v>
      </c>
      <c r="AO223" s="109" t="e">
        <f>IF(AND($D223&gt;$D$2/6,$E223&gt;$D$2),$E223*#REF!,"")</f>
        <v>#REF!</v>
      </c>
      <c r="AP223" s="109" t="e">
        <f>IF(AND($D223&gt;$D$2/6,$E223&gt;$D$2),$E223*#REF!,"")</f>
        <v>#REF!</v>
      </c>
      <c r="AQ223" s="109" t="e">
        <f>IF(AND($D223&gt;$D$2/6,$E223&gt;$D$2),$E223*#REF!,"")</f>
        <v>#REF!</v>
      </c>
      <c r="AR223" s="109" t="e">
        <f>IF(AND($D223&gt;$D$2/6,$E223&gt;$D$2),$E223*#REF!,"")</f>
        <v>#REF!</v>
      </c>
      <c r="AS223" s="109" t="e">
        <f>IF(AND($D223&gt;$D$2/6,$E223&gt;$D$2),$E223*#REF!,"")</f>
        <v>#REF!</v>
      </c>
      <c r="AT223" s="109" t="e">
        <f>IF(AND($D223&gt;$D$2/6,$E223&gt;$D$2),$E223*#REF!,"")</f>
        <v>#REF!</v>
      </c>
      <c r="AU223" s="109" t="e">
        <f>IF(AND($D223&gt;$D$2/6,$E223&gt;$D$2),$E223*#REF!,"")</f>
        <v>#REF!</v>
      </c>
      <c r="AV223" s="109" t="e">
        <f>IF(AND($D223&gt;$D$2/6,$E223&gt;$D$2),$E223*#REF!,"")</f>
        <v>#REF!</v>
      </c>
      <c r="AW223" s="109" t="e">
        <f>IF(AND($D223&gt;$D$2/6,$E223&gt;$D$2),$E223*#REF!,"")</f>
        <v>#REF!</v>
      </c>
      <c r="AX223" s="109" t="e">
        <f>IF(AND($D223&gt;$D$2/6,$E223&gt;$D$2),$E223*#REF!,"")</f>
        <v>#REF!</v>
      </c>
      <c r="AY223" s="6"/>
    </row>
    <row r="224" spans="1:51" ht="12.75" customHeight="1">
      <c r="A224" s="9" t="s">
        <v>357</v>
      </c>
      <c r="B224" s="17" t="s">
        <v>335</v>
      </c>
      <c r="C224" s="18" t="s">
        <v>216</v>
      </c>
      <c r="D224" s="131" t="e">
        <f>#REF!</f>
        <v>#REF!</v>
      </c>
      <c r="E224" s="10" t="e">
        <f>#REF!</f>
        <v>#REF!</v>
      </c>
      <c r="F224" s="11"/>
      <c r="G224" s="134" t="e">
        <f>IF(AND($D224&gt;$D$2/6,$E224&gt;$D$2),SUM(#REF!)*#REF!,"")</f>
        <v>#REF!</v>
      </c>
      <c r="H224" s="109" t="e">
        <f>IF(AND($D224&gt;$D$2/6,$E224&gt;$D$2,$S$3&lt;&gt;""),IF($E224*#REF!&gt;0,$E224*#REF!,""),IF(AND($D224&gt;$D$2/6,$E224&gt;$D$2),$E224*#REF!,""))</f>
        <v>#REF!</v>
      </c>
      <c r="I224" s="16"/>
      <c r="J224" s="134" t="e">
        <f>IF(AND($D224&gt;$D$2/6,$E224&gt;$D$2),$E224*#REF!,"")</f>
        <v>#REF!</v>
      </c>
      <c r="K224" s="135" t="e">
        <f>IF(AND($D224&gt;$D$2/6,$E224&gt;$D$2,OR($E224*#REF!/1000&gt;$S$2,$E224*#REF!/1000&lt;-$S$2)),$E224*#REF!/1000,"")</f>
        <v>#REF!</v>
      </c>
      <c r="L224" s="135"/>
      <c r="M224" s="135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N224" s="135" t="e">
        <f>IF(AND($D224&gt;$D$2/6,$E224&gt;$D$2),SUM(#REF!)*#REF!/1000,"")</f>
        <v>#REF!</v>
      </c>
      <c r="O224" s="138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P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Q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R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S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T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U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V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W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X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Y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Z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A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B224" s="111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C224" s="143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D224" s="140" t="e">
        <f>IF(AND($D224&gt;$D$2/6,$E224&gt;$D$2),$E224*#REF!,"")</f>
        <v>#REF!</v>
      </c>
      <c r="AE224" s="113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F224" s="113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G224" s="113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H224" s="113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I224" s="113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J224" s="113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K224" s="113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L224" s="113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M224" s="113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N224" s="149" t="e">
        <f>IF($S$3&lt;&gt;"",IF(AND($D224&gt;$D$2/6,$E224&gt;$D$2,$E224*#REF!/1000&gt;$S$2),$E224*#REF!/1000,""),IF(AND($D224&gt;$D$2/6,$E224&gt;$D$2,OR($E224*#REF!/1000&gt;$S$2,$E224*#REF!/1000&lt;-$S$2)),$E224*#REF!/1000,""))</f>
        <v>#REF!</v>
      </c>
      <c r="AO224" s="109" t="e">
        <f>IF(AND($D224&gt;$D$2/6,$E224&gt;$D$2),$E224*#REF!,"")</f>
        <v>#REF!</v>
      </c>
      <c r="AP224" s="109" t="e">
        <f>IF(AND($D224&gt;$D$2/6,$E224&gt;$D$2),$E224*#REF!,"")</f>
        <v>#REF!</v>
      </c>
      <c r="AQ224" s="109" t="e">
        <f>IF(AND($D224&gt;$D$2/6,$E224&gt;$D$2),$E224*#REF!,"")</f>
        <v>#REF!</v>
      </c>
      <c r="AR224" s="109" t="e">
        <f>IF(AND($D224&gt;$D$2/6,$E224&gt;$D$2),$E224*#REF!,"")</f>
        <v>#REF!</v>
      </c>
      <c r="AS224" s="109" t="e">
        <f>IF(AND($D224&gt;$D$2/6,$E224&gt;$D$2),$E224*#REF!,"")</f>
        <v>#REF!</v>
      </c>
      <c r="AT224" s="109" t="e">
        <f>IF(AND($D224&gt;$D$2/6,$E224&gt;$D$2),$E224*#REF!,"")</f>
        <v>#REF!</v>
      </c>
      <c r="AU224" s="109" t="e">
        <f>IF(AND($D224&gt;$D$2/6,$E224&gt;$D$2),$E224*#REF!,"")</f>
        <v>#REF!</v>
      </c>
      <c r="AV224" s="109" t="e">
        <f>IF(AND($D224&gt;$D$2/6,$E224&gt;$D$2),$E224*#REF!,"")</f>
        <v>#REF!</v>
      </c>
      <c r="AW224" s="109" t="e">
        <f>IF(AND($D224&gt;$D$2/6,$E224&gt;$D$2),$E224*#REF!,"")</f>
        <v>#REF!</v>
      </c>
      <c r="AX224" s="109" t="e">
        <f>IF(AND($D224&gt;$D$2/6,$E224&gt;$D$2),$E224*#REF!,"")</f>
        <v>#REF!</v>
      </c>
      <c r="AY224" s="6"/>
    </row>
    <row r="225" spans="1:51" ht="12.75" customHeight="1">
      <c r="A225" s="9" t="s">
        <v>357</v>
      </c>
      <c r="B225" s="17" t="s">
        <v>335</v>
      </c>
      <c r="C225" s="18" t="s">
        <v>217</v>
      </c>
      <c r="D225" s="131" t="e">
        <f>#REF!</f>
        <v>#REF!</v>
      </c>
      <c r="E225" s="10" t="e">
        <f>#REF!</f>
        <v>#REF!</v>
      </c>
      <c r="F225" s="11"/>
      <c r="G225" s="134" t="e">
        <f>IF(AND($D225&gt;$D$2/6,$E225&gt;$D$2),SUM(#REF!)*#REF!,"")</f>
        <v>#REF!</v>
      </c>
      <c r="H225" s="109" t="e">
        <f>IF(AND($D225&gt;$D$2/6,$E225&gt;$D$2,$S$3&lt;&gt;""),IF($E225*#REF!&gt;0,$E225*#REF!,""),IF(AND($D225&gt;$D$2/6,$E225&gt;$D$2),$E225*#REF!,""))</f>
        <v>#REF!</v>
      </c>
      <c r="I225" s="16"/>
      <c r="J225" s="134" t="e">
        <f>IF(AND($D225&gt;$D$2/6,$E225&gt;$D$2),$E225*#REF!,"")</f>
        <v>#REF!</v>
      </c>
      <c r="K225" s="135" t="e">
        <f>IF(AND($D225&gt;$D$2/6,$E225&gt;$D$2,OR($E225*#REF!/1000&gt;$S$2,$E225*#REF!/1000&lt;-$S$2)),$E225*#REF!/1000,"")</f>
        <v>#REF!</v>
      </c>
      <c r="L225" s="135"/>
      <c r="M225" s="135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N225" s="135" t="e">
        <f>IF(AND($D225&gt;$D$2/6,$E225&gt;$D$2),SUM(#REF!)*#REF!/1000,"")</f>
        <v>#REF!</v>
      </c>
      <c r="O225" s="138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P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Q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R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S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T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U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V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W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X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Y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Z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A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B225" s="111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C225" s="143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D225" s="140" t="e">
        <f>IF(AND($D225&gt;$D$2/6,$E225&gt;$D$2),$E225*#REF!,"")</f>
        <v>#REF!</v>
      </c>
      <c r="AE225" s="113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F225" s="113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G225" s="113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H225" s="113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I225" s="113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J225" s="113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K225" s="113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L225" s="113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M225" s="113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N225" s="149" t="e">
        <f>IF($S$3&lt;&gt;"",IF(AND($D225&gt;$D$2/6,$E225&gt;$D$2,$E225*#REF!/1000&gt;$S$2),$E225*#REF!/1000,""),IF(AND($D225&gt;$D$2/6,$E225&gt;$D$2,OR($E225*#REF!/1000&gt;$S$2,$E225*#REF!/1000&lt;-$S$2)),$E225*#REF!/1000,""))</f>
        <v>#REF!</v>
      </c>
      <c r="AO225" s="109" t="e">
        <f>IF(AND($D225&gt;$D$2/6,$E225&gt;$D$2),$E225*#REF!,"")</f>
        <v>#REF!</v>
      </c>
      <c r="AP225" s="109" t="e">
        <f>IF(AND($D225&gt;$D$2/6,$E225&gt;$D$2),$E225*#REF!,"")</f>
        <v>#REF!</v>
      </c>
      <c r="AQ225" s="109" t="e">
        <f>IF(AND($D225&gt;$D$2/6,$E225&gt;$D$2),$E225*#REF!,"")</f>
        <v>#REF!</v>
      </c>
      <c r="AR225" s="109" t="e">
        <f>IF(AND($D225&gt;$D$2/6,$E225&gt;$D$2),$E225*#REF!,"")</f>
        <v>#REF!</v>
      </c>
      <c r="AS225" s="109" t="e">
        <f>IF(AND($D225&gt;$D$2/6,$E225&gt;$D$2),$E225*#REF!,"")</f>
        <v>#REF!</v>
      </c>
      <c r="AT225" s="109" t="e">
        <f>IF(AND($D225&gt;$D$2/6,$E225&gt;$D$2),$E225*#REF!,"")</f>
        <v>#REF!</v>
      </c>
      <c r="AU225" s="109" t="e">
        <f>IF(AND($D225&gt;$D$2/6,$E225&gt;$D$2),$E225*#REF!,"")</f>
        <v>#REF!</v>
      </c>
      <c r="AV225" s="109" t="e">
        <f>IF(AND($D225&gt;$D$2/6,$E225&gt;$D$2),$E225*#REF!,"")</f>
        <v>#REF!</v>
      </c>
      <c r="AW225" s="109" t="e">
        <f>IF(AND($D225&gt;$D$2/6,$E225&gt;$D$2),$E225*#REF!,"")</f>
        <v>#REF!</v>
      </c>
      <c r="AX225" s="109" t="e">
        <f>IF(AND($D225&gt;$D$2/6,$E225&gt;$D$2),$E225*#REF!,"")</f>
        <v>#REF!</v>
      </c>
      <c r="AY225" s="6"/>
    </row>
    <row r="226" spans="1:51" ht="12.75" customHeight="1">
      <c r="A226" s="9" t="s">
        <v>357</v>
      </c>
      <c r="B226" s="17" t="s">
        <v>335</v>
      </c>
      <c r="C226" s="18" t="s">
        <v>342</v>
      </c>
      <c r="D226" s="131" t="e">
        <f>#REF!</f>
        <v>#REF!</v>
      </c>
      <c r="E226" s="10" t="e">
        <f>#REF!</f>
        <v>#REF!</v>
      </c>
      <c r="F226" s="11"/>
      <c r="G226" s="134" t="e">
        <f>IF(AND($D226&gt;$D$2/6,$E226&gt;$D$2),SUM(#REF!)*#REF!,"")</f>
        <v>#REF!</v>
      </c>
      <c r="H226" s="109" t="e">
        <f>IF(AND($D226&gt;$D$2/6,$E226&gt;$D$2,$S$3&lt;&gt;""),IF($E226*#REF!&gt;0,$E226*#REF!,""),IF(AND($D226&gt;$D$2/6,$E226&gt;$D$2),$E226*#REF!,""))</f>
        <v>#REF!</v>
      </c>
      <c r="I226" s="16"/>
      <c r="J226" s="134" t="e">
        <f>IF(AND($D226&gt;$D$2/6,$E226&gt;$D$2),$E226*#REF!,"")</f>
        <v>#REF!</v>
      </c>
      <c r="K226" s="135" t="e">
        <f>IF(AND($D226&gt;$D$2/6,$E226&gt;$D$2,OR($E226*#REF!/1000&gt;$S$2,$E226*#REF!/1000&lt;-$S$2)),$E226*#REF!/1000,"")</f>
        <v>#REF!</v>
      </c>
      <c r="L226" s="135"/>
      <c r="M226" s="135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N226" s="135" t="e">
        <f>IF(AND($D226&gt;$D$2/6,$E226&gt;$D$2),SUM(#REF!)*#REF!/1000,"")</f>
        <v>#REF!</v>
      </c>
      <c r="O226" s="138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P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Q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R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S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T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U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V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W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X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Y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Z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A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B226" s="111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C226" s="143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D226" s="140" t="e">
        <f>IF(AND($D226&gt;$D$2/6,$E226&gt;$D$2),$E226*#REF!,"")</f>
        <v>#REF!</v>
      </c>
      <c r="AE226" s="113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F226" s="113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G226" s="113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H226" s="113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I226" s="113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J226" s="113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K226" s="113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L226" s="113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M226" s="113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N226" s="149" t="e">
        <f>IF($S$3&lt;&gt;"",IF(AND($D226&gt;$D$2/6,$E226&gt;$D$2,$E226*#REF!/1000&gt;$S$2),$E226*#REF!/1000,""),IF(AND($D226&gt;$D$2/6,$E226&gt;$D$2,OR($E226*#REF!/1000&gt;$S$2,$E226*#REF!/1000&lt;-$S$2)),$E226*#REF!/1000,""))</f>
        <v>#REF!</v>
      </c>
      <c r="AO226" s="109" t="e">
        <f>IF(AND($D226&gt;$D$2/6,$E226&gt;$D$2),$E226*#REF!,"")</f>
        <v>#REF!</v>
      </c>
      <c r="AP226" s="109" t="e">
        <f>IF(AND($D226&gt;$D$2/6,$E226&gt;$D$2),$E226*#REF!,"")</f>
        <v>#REF!</v>
      </c>
      <c r="AQ226" s="109" t="e">
        <f>IF(AND($D226&gt;$D$2/6,$E226&gt;$D$2),$E226*#REF!,"")</f>
        <v>#REF!</v>
      </c>
      <c r="AR226" s="109" t="e">
        <f>IF(AND($D226&gt;$D$2/6,$E226&gt;$D$2),$E226*#REF!,"")</f>
        <v>#REF!</v>
      </c>
      <c r="AS226" s="109" t="e">
        <f>IF(AND($D226&gt;$D$2/6,$E226&gt;$D$2),$E226*#REF!,"")</f>
        <v>#REF!</v>
      </c>
      <c r="AT226" s="109" t="e">
        <f>IF(AND($D226&gt;$D$2/6,$E226&gt;$D$2),$E226*#REF!,"")</f>
        <v>#REF!</v>
      </c>
      <c r="AU226" s="109" t="e">
        <f>IF(AND($D226&gt;$D$2/6,$E226&gt;$D$2),$E226*#REF!,"")</f>
        <v>#REF!</v>
      </c>
      <c r="AV226" s="109" t="e">
        <f>IF(AND($D226&gt;$D$2/6,$E226&gt;$D$2),$E226*#REF!,"")</f>
        <v>#REF!</v>
      </c>
      <c r="AW226" s="109" t="e">
        <f>IF(AND($D226&gt;$D$2/6,$E226&gt;$D$2),$E226*#REF!,"")</f>
        <v>#REF!</v>
      </c>
      <c r="AX226" s="109" t="e">
        <f>IF(AND($D226&gt;$D$2/6,$E226&gt;$D$2),$E226*#REF!,"")</f>
        <v>#REF!</v>
      </c>
      <c r="AY226" s="6"/>
    </row>
    <row r="227" spans="1:51" ht="12.75" customHeight="1">
      <c r="A227" s="9" t="s">
        <v>358</v>
      </c>
      <c r="B227" s="17" t="s">
        <v>334</v>
      </c>
      <c r="C227" s="18" t="s">
        <v>218</v>
      </c>
      <c r="D227" s="131" t="e">
        <f>#REF!</f>
        <v>#REF!</v>
      </c>
      <c r="E227" s="10" t="e">
        <f>#REF!</f>
        <v>#REF!</v>
      </c>
      <c r="F227" s="11"/>
      <c r="G227" s="134" t="e">
        <f>IF(AND($D227&gt;$D$2/6,$E227&gt;$D$2),SUM(#REF!)*#REF!,"")</f>
        <v>#REF!</v>
      </c>
      <c r="H227" s="109" t="e">
        <f>IF(AND($D227&gt;$D$2/6,$E227&gt;$D$2,$S$3&lt;&gt;""),IF($E227*#REF!&gt;0,$E227*#REF!,""),IF(AND($D227&gt;$D$2/6,$E227&gt;$D$2),$E227*#REF!,""))</f>
        <v>#REF!</v>
      </c>
      <c r="I227" s="16"/>
      <c r="J227" s="134" t="e">
        <f>IF(AND($D227&gt;$D$2/6,$E227&gt;$D$2),$E227*#REF!,"")</f>
        <v>#REF!</v>
      </c>
      <c r="K227" s="135" t="e">
        <f>IF(AND($D227&gt;$D$2/6,$E227&gt;$D$2,OR($E227*#REF!/1000&gt;$S$2,$E227*#REF!/1000&lt;-$S$2)),$E227*#REF!/1000,"")</f>
        <v>#REF!</v>
      </c>
      <c r="L227" s="135"/>
      <c r="M227" s="135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N227" s="135" t="e">
        <f>IF(AND($D227&gt;$D$2/6,$E227&gt;$D$2),SUM(#REF!)*#REF!/1000,"")</f>
        <v>#REF!</v>
      </c>
      <c r="O227" s="138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P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Q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R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S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T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U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V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W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X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Y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Z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A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B227" s="111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C227" s="143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D227" s="140" t="e">
        <f>IF(AND($D227&gt;$D$2/6,$E227&gt;$D$2),$E227*#REF!,"")</f>
        <v>#REF!</v>
      </c>
      <c r="AE227" s="113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F227" s="113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G227" s="113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H227" s="113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I227" s="113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J227" s="113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K227" s="113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L227" s="113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M227" s="113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N227" s="149" t="e">
        <f>IF($S$3&lt;&gt;"",IF(AND($D227&gt;$D$2/6,$E227&gt;$D$2,$E227*#REF!/1000&gt;$S$2),$E227*#REF!/1000,""),IF(AND($D227&gt;$D$2/6,$E227&gt;$D$2,OR($E227*#REF!/1000&gt;$S$2,$E227*#REF!/1000&lt;-$S$2)),$E227*#REF!/1000,""))</f>
        <v>#REF!</v>
      </c>
      <c r="AO227" s="109" t="e">
        <f>IF(AND($D227&gt;$D$2/6,$E227&gt;$D$2),$E227*#REF!,"")</f>
        <v>#REF!</v>
      </c>
      <c r="AP227" s="109" t="e">
        <f>IF(AND($D227&gt;$D$2/6,$E227&gt;$D$2),$E227*#REF!,"")</f>
        <v>#REF!</v>
      </c>
      <c r="AQ227" s="109" t="e">
        <f>IF(AND($D227&gt;$D$2/6,$E227&gt;$D$2),$E227*#REF!,"")</f>
        <v>#REF!</v>
      </c>
      <c r="AR227" s="109" t="e">
        <f>IF(AND($D227&gt;$D$2/6,$E227&gt;$D$2),$E227*#REF!,"")</f>
        <v>#REF!</v>
      </c>
      <c r="AS227" s="109" t="e">
        <f>IF(AND($D227&gt;$D$2/6,$E227&gt;$D$2),$E227*#REF!,"")</f>
        <v>#REF!</v>
      </c>
      <c r="AT227" s="109" t="e">
        <f>IF(AND($D227&gt;$D$2/6,$E227&gt;$D$2),$E227*#REF!,"")</f>
        <v>#REF!</v>
      </c>
      <c r="AU227" s="109" t="e">
        <f>IF(AND($D227&gt;$D$2/6,$E227&gt;$D$2),$E227*#REF!,"")</f>
        <v>#REF!</v>
      </c>
      <c r="AV227" s="109" t="e">
        <f>IF(AND($D227&gt;$D$2/6,$E227&gt;$D$2),$E227*#REF!,"")</f>
        <v>#REF!</v>
      </c>
      <c r="AW227" s="109" t="e">
        <f>IF(AND($D227&gt;$D$2/6,$E227&gt;$D$2),$E227*#REF!,"")</f>
        <v>#REF!</v>
      </c>
      <c r="AX227" s="109" t="e">
        <f>IF(AND($D227&gt;$D$2/6,$E227&gt;$D$2),$E227*#REF!,"")</f>
        <v>#REF!</v>
      </c>
      <c r="AY227" s="6"/>
    </row>
    <row r="228" spans="1:51" ht="12.75" customHeight="1">
      <c r="A228" s="9" t="s">
        <v>358</v>
      </c>
      <c r="B228" s="17" t="s">
        <v>334</v>
      </c>
      <c r="C228" s="18" t="s">
        <v>219</v>
      </c>
      <c r="D228" s="131" t="e">
        <f>#REF!</f>
        <v>#REF!</v>
      </c>
      <c r="E228" s="10" t="e">
        <f>#REF!</f>
        <v>#REF!</v>
      </c>
      <c r="F228" s="11"/>
      <c r="G228" s="134" t="e">
        <f>IF(AND($D228&gt;$D$2/6,$E228&gt;$D$2),SUM(#REF!)*#REF!,"")</f>
        <v>#REF!</v>
      </c>
      <c r="H228" s="109" t="e">
        <f>IF(AND($D228&gt;$D$2/6,$E228&gt;$D$2,$S$3&lt;&gt;""),IF($E228*#REF!&gt;0,$E228*#REF!,""),IF(AND($D228&gt;$D$2/6,$E228&gt;$D$2),$E228*#REF!,""))</f>
        <v>#REF!</v>
      </c>
      <c r="I228" s="16"/>
      <c r="J228" s="134" t="e">
        <f>IF(AND($D228&gt;$D$2/6,$E228&gt;$D$2),$E228*#REF!,"")</f>
        <v>#REF!</v>
      </c>
      <c r="K228" s="135" t="e">
        <f>IF(AND($D228&gt;$D$2/6,$E228&gt;$D$2,OR($E228*#REF!/1000&gt;$S$2,$E228*#REF!/1000&lt;-$S$2)),$E228*#REF!/1000,"")</f>
        <v>#REF!</v>
      </c>
      <c r="L228" s="135"/>
      <c r="M228" s="135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N228" s="135" t="e">
        <f>IF(AND($D228&gt;$D$2/6,$E228&gt;$D$2),SUM(#REF!)*#REF!/1000,"")</f>
        <v>#REF!</v>
      </c>
      <c r="O228" s="138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P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Q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R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S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T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U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V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W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X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Y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Z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A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B228" s="111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C228" s="143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D228" s="140" t="e">
        <f>IF(AND($D228&gt;$D$2/6,$E228&gt;$D$2),$E228*#REF!,"")</f>
        <v>#REF!</v>
      </c>
      <c r="AE228" s="113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F228" s="113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G228" s="113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H228" s="113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I228" s="113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J228" s="113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K228" s="113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L228" s="113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M228" s="113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N228" s="149" t="e">
        <f>IF($S$3&lt;&gt;"",IF(AND($D228&gt;$D$2/6,$E228&gt;$D$2,$E228*#REF!/1000&gt;$S$2),$E228*#REF!/1000,""),IF(AND($D228&gt;$D$2/6,$E228&gt;$D$2,OR($E228*#REF!/1000&gt;$S$2,$E228*#REF!/1000&lt;-$S$2)),$E228*#REF!/1000,""))</f>
        <v>#REF!</v>
      </c>
      <c r="AO228" s="109" t="e">
        <f>IF(AND($D228&gt;$D$2/6,$E228&gt;$D$2),$E228*#REF!,"")</f>
        <v>#REF!</v>
      </c>
      <c r="AP228" s="109" t="e">
        <f>IF(AND($D228&gt;$D$2/6,$E228&gt;$D$2),$E228*#REF!,"")</f>
        <v>#REF!</v>
      </c>
      <c r="AQ228" s="109" t="e">
        <f>IF(AND($D228&gt;$D$2/6,$E228&gt;$D$2),$E228*#REF!,"")</f>
        <v>#REF!</v>
      </c>
      <c r="AR228" s="109" t="e">
        <f>IF(AND($D228&gt;$D$2/6,$E228&gt;$D$2),$E228*#REF!,"")</f>
        <v>#REF!</v>
      </c>
      <c r="AS228" s="109" t="e">
        <f>IF(AND($D228&gt;$D$2/6,$E228&gt;$D$2),$E228*#REF!,"")</f>
        <v>#REF!</v>
      </c>
      <c r="AT228" s="109" t="e">
        <f>IF(AND($D228&gt;$D$2/6,$E228&gt;$D$2),$E228*#REF!,"")</f>
        <v>#REF!</v>
      </c>
      <c r="AU228" s="109" t="e">
        <f>IF(AND($D228&gt;$D$2/6,$E228&gt;$D$2),$E228*#REF!,"")</f>
        <v>#REF!</v>
      </c>
      <c r="AV228" s="109" t="e">
        <f>IF(AND($D228&gt;$D$2/6,$E228&gt;$D$2),$E228*#REF!,"")</f>
        <v>#REF!</v>
      </c>
      <c r="AW228" s="109" t="e">
        <f>IF(AND($D228&gt;$D$2/6,$E228&gt;$D$2),$E228*#REF!,"")</f>
        <v>#REF!</v>
      </c>
      <c r="AX228" s="109" t="e">
        <f>IF(AND($D228&gt;$D$2/6,$E228&gt;$D$2),$E228*#REF!,"")</f>
        <v>#REF!</v>
      </c>
      <c r="AY228" s="6"/>
    </row>
    <row r="229" spans="1:51" ht="12.75" customHeight="1">
      <c r="A229" s="9" t="s">
        <v>358</v>
      </c>
      <c r="B229" s="17" t="s">
        <v>334</v>
      </c>
      <c r="C229" s="18" t="s">
        <v>220</v>
      </c>
      <c r="D229" s="131" t="e">
        <f>#REF!</f>
        <v>#REF!</v>
      </c>
      <c r="E229" s="10" t="e">
        <f>#REF!</f>
        <v>#REF!</v>
      </c>
      <c r="F229" s="11"/>
      <c r="G229" s="134" t="e">
        <f>IF(AND($D229&gt;$D$2/6,$E229&gt;$D$2),SUM(#REF!)*#REF!,"")</f>
        <v>#REF!</v>
      </c>
      <c r="H229" s="109" t="e">
        <f>IF(AND($D229&gt;$D$2/6,$E229&gt;$D$2,$S$3&lt;&gt;""),IF($E229*#REF!&gt;0,$E229*#REF!,""),IF(AND($D229&gt;$D$2/6,$E229&gt;$D$2),$E229*#REF!,""))</f>
        <v>#REF!</v>
      </c>
      <c r="I229" s="16"/>
      <c r="J229" s="134" t="e">
        <f>IF(AND($D229&gt;$D$2/6,$E229&gt;$D$2),$E229*#REF!,"")</f>
        <v>#REF!</v>
      </c>
      <c r="K229" s="135" t="e">
        <f>IF(AND($D229&gt;$D$2/6,$E229&gt;$D$2,OR($E229*#REF!/1000&gt;$S$2,$E229*#REF!/1000&lt;-$S$2)),$E229*#REF!/1000,"")</f>
        <v>#REF!</v>
      </c>
      <c r="L229" s="135"/>
      <c r="M229" s="135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N229" s="135" t="e">
        <f>IF(AND($D229&gt;$D$2/6,$E229&gt;$D$2),SUM(#REF!)*#REF!/1000,"")</f>
        <v>#REF!</v>
      </c>
      <c r="O229" s="138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P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Q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R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S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T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U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V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W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X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Y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Z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A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B229" s="111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C229" s="143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D229" s="140" t="e">
        <f>IF(AND($D229&gt;$D$2/6,$E229&gt;$D$2),$E229*#REF!,"")</f>
        <v>#REF!</v>
      </c>
      <c r="AE229" s="113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F229" s="113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G229" s="113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H229" s="113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I229" s="113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J229" s="113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K229" s="113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L229" s="113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M229" s="113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N229" s="149" t="e">
        <f>IF($S$3&lt;&gt;"",IF(AND($D229&gt;$D$2/6,$E229&gt;$D$2,$E229*#REF!/1000&gt;$S$2),$E229*#REF!/1000,""),IF(AND($D229&gt;$D$2/6,$E229&gt;$D$2,OR($E229*#REF!/1000&gt;$S$2,$E229*#REF!/1000&lt;-$S$2)),$E229*#REF!/1000,""))</f>
        <v>#REF!</v>
      </c>
      <c r="AO229" s="109" t="e">
        <f>IF(AND($D229&gt;$D$2/6,$E229&gt;$D$2),$E229*#REF!,"")</f>
        <v>#REF!</v>
      </c>
      <c r="AP229" s="109" t="e">
        <f>IF(AND($D229&gt;$D$2/6,$E229&gt;$D$2),$E229*#REF!,"")</f>
        <v>#REF!</v>
      </c>
      <c r="AQ229" s="109" t="e">
        <f>IF(AND($D229&gt;$D$2/6,$E229&gt;$D$2),$E229*#REF!,"")</f>
        <v>#REF!</v>
      </c>
      <c r="AR229" s="109" t="e">
        <f>IF(AND($D229&gt;$D$2/6,$E229&gt;$D$2),$E229*#REF!,"")</f>
        <v>#REF!</v>
      </c>
      <c r="AS229" s="109" t="e">
        <f>IF(AND($D229&gt;$D$2/6,$E229&gt;$D$2),$E229*#REF!,"")</f>
        <v>#REF!</v>
      </c>
      <c r="AT229" s="109" t="e">
        <f>IF(AND($D229&gt;$D$2/6,$E229&gt;$D$2),$E229*#REF!,"")</f>
        <v>#REF!</v>
      </c>
      <c r="AU229" s="109" t="e">
        <f>IF(AND($D229&gt;$D$2/6,$E229&gt;$D$2),$E229*#REF!,"")</f>
        <v>#REF!</v>
      </c>
      <c r="AV229" s="109" t="e">
        <f>IF(AND($D229&gt;$D$2/6,$E229&gt;$D$2),$E229*#REF!,"")</f>
        <v>#REF!</v>
      </c>
      <c r="AW229" s="109" t="e">
        <f>IF(AND($D229&gt;$D$2/6,$E229&gt;$D$2),$E229*#REF!,"")</f>
        <v>#REF!</v>
      </c>
      <c r="AX229" s="109" t="e">
        <f>IF(AND($D229&gt;$D$2/6,$E229&gt;$D$2),$E229*#REF!,"")</f>
        <v>#REF!</v>
      </c>
      <c r="AY229" s="6"/>
    </row>
    <row r="230" spans="1:51" ht="12.75" customHeight="1">
      <c r="A230" s="9" t="s">
        <v>358</v>
      </c>
      <c r="B230" s="17" t="s">
        <v>334</v>
      </c>
      <c r="C230" s="18" t="s">
        <v>221</v>
      </c>
      <c r="D230" s="131" t="e">
        <f>#REF!</f>
        <v>#REF!</v>
      </c>
      <c r="E230" s="10" t="e">
        <f>#REF!</f>
        <v>#REF!</v>
      </c>
      <c r="F230" s="11"/>
      <c r="G230" s="134" t="e">
        <f>IF(AND($D230&gt;$D$2/6,$E230&gt;$D$2),SUM(#REF!)*#REF!,"")</f>
        <v>#REF!</v>
      </c>
      <c r="H230" s="109" t="e">
        <f>IF(AND($D230&gt;$D$2/6,$E230&gt;$D$2,$S$3&lt;&gt;""),IF($E230*#REF!&gt;0,$E230*#REF!,""),IF(AND($D230&gt;$D$2/6,$E230&gt;$D$2),$E230*#REF!,""))</f>
        <v>#REF!</v>
      </c>
      <c r="I230" s="16"/>
      <c r="J230" s="134" t="e">
        <f>IF(AND($D230&gt;$D$2/6,$E230&gt;$D$2),$E230*#REF!,"")</f>
        <v>#REF!</v>
      </c>
      <c r="K230" s="135" t="e">
        <f>IF(AND($D230&gt;$D$2/6,$E230&gt;$D$2,OR($E230*#REF!/1000&gt;$S$2,$E230*#REF!/1000&lt;-$S$2)),$E230*#REF!/1000,"")</f>
        <v>#REF!</v>
      </c>
      <c r="L230" s="135"/>
      <c r="M230" s="135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N230" s="135" t="e">
        <f>IF(AND($D230&gt;$D$2/6,$E230&gt;$D$2),SUM(#REF!)*#REF!/1000,"")</f>
        <v>#REF!</v>
      </c>
      <c r="O230" s="138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P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Q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R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S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T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U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V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W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X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Y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Z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A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B230" s="111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C230" s="143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D230" s="140" t="e">
        <f>IF(AND($D230&gt;$D$2/6,$E230&gt;$D$2),$E230*#REF!,"")</f>
        <v>#REF!</v>
      </c>
      <c r="AE230" s="113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F230" s="113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G230" s="113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H230" s="113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I230" s="113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J230" s="113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K230" s="113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L230" s="113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M230" s="113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N230" s="149" t="e">
        <f>IF($S$3&lt;&gt;"",IF(AND($D230&gt;$D$2/6,$E230&gt;$D$2,$E230*#REF!/1000&gt;$S$2),$E230*#REF!/1000,""),IF(AND($D230&gt;$D$2/6,$E230&gt;$D$2,OR($E230*#REF!/1000&gt;$S$2,$E230*#REF!/1000&lt;-$S$2)),$E230*#REF!/1000,""))</f>
        <v>#REF!</v>
      </c>
      <c r="AO230" s="109" t="e">
        <f>IF(AND($D230&gt;$D$2/6,$E230&gt;$D$2),$E230*#REF!,"")</f>
        <v>#REF!</v>
      </c>
      <c r="AP230" s="109" t="e">
        <f>IF(AND($D230&gt;$D$2/6,$E230&gt;$D$2),$E230*#REF!,"")</f>
        <v>#REF!</v>
      </c>
      <c r="AQ230" s="109" t="e">
        <f>IF(AND($D230&gt;$D$2/6,$E230&gt;$D$2),$E230*#REF!,"")</f>
        <v>#REF!</v>
      </c>
      <c r="AR230" s="109" t="e">
        <f>IF(AND($D230&gt;$D$2/6,$E230&gt;$D$2),$E230*#REF!,"")</f>
        <v>#REF!</v>
      </c>
      <c r="AS230" s="109" t="e">
        <f>IF(AND($D230&gt;$D$2/6,$E230&gt;$D$2),$E230*#REF!,"")</f>
        <v>#REF!</v>
      </c>
      <c r="AT230" s="109" t="e">
        <f>IF(AND($D230&gt;$D$2/6,$E230&gt;$D$2),$E230*#REF!,"")</f>
        <v>#REF!</v>
      </c>
      <c r="AU230" s="109" t="e">
        <f>IF(AND($D230&gt;$D$2/6,$E230&gt;$D$2),$E230*#REF!,"")</f>
        <v>#REF!</v>
      </c>
      <c r="AV230" s="109" t="e">
        <f>IF(AND($D230&gt;$D$2/6,$E230&gt;$D$2),$E230*#REF!,"")</f>
        <v>#REF!</v>
      </c>
      <c r="AW230" s="109" t="e">
        <f>IF(AND($D230&gt;$D$2/6,$E230&gt;$D$2),$E230*#REF!,"")</f>
        <v>#REF!</v>
      </c>
      <c r="AX230" s="109" t="e">
        <f>IF(AND($D230&gt;$D$2/6,$E230&gt;$D$2),$E230*#REF!,"")</f>
        <v>#REF!</v>
      </c>
      <c r="AY230" s="6"/>
    </row>
    <row r="231" spans="1:51" ht="12.75" customHeight="1">
      <c r="A231" s="9" t="s">
        <v>358</v>
      </c>
      <c r="B231" s="17" t="s">
        <v>334</v>
      </c>
      <c r="C231" s="18" t="s">
        <v>222</v>
      </c>
      <c r="D231" s="131" t="e">
        <f>#REF!</f>
        <v>#REF!</v>
      </c>
      <c r="E231" s="10" t="e">
        <f>#REF!</f>
        <v>#REF!</v>
      </c>
      <c r="F231" s="11"/>
      <c r="G231" s="134" t="e">
        <f>IF(AND($D231&gt;$D$2/6,$E231&gt;$D$2),SUM(#REF!)*#REF!,"")</f>
        <v>#REF!</v>
      </c>
      <c r="H231" s="109" t="e">
        <f>IF(AND($D231&gt;$D$2/6,$E231&gt;$D$2,$S$3&lt;&gt;""),IF($E231*#REF!&gt;0,$E231*#REF!,""),IF(AND($D231&gt;$D$2/6,$E231&gt;$D$2),$E231*#REF!,""))</f>
        <v>#REF!</v>
      </c>
      <c r="I231" s="16"/>
      <c r="J231" s="134" t="e">
        <f>IF(AND($D231&gt;$D$2/6,$E231&gt;$D$2),$E231*#REF!,"")</f>
        <v>#REF!</v>
      </c>
      <c r="K231" s="135" t="e">
        <f>IF(AND($D231&gt;$D$2/6,$E231&gt;$D$2,OR($E231*#REF!/1000&gt;$S$2,$E231*#REF!/1000&lt;-$S$2)),$E231*#REF!/1000,"")</f>
        <v>#REF!</v>
      </c>
      <c r="L231" s="135"/>
      <c r="M231" s="135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N231" s="135" t="e">
        <f>IF(AND($D231&gt;$D$2/6,$E231&gt;$D$2),SUM(#REF!)*#REF!/1000,"")</f>
        <v>#REF!</v>
      </c>
      <c r="O231" s="138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P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Q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R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S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T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U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V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W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X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Y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Z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A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B231" s="111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C231" s="143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D231" s="140" t="e">
        <f>IF(AND($D231&gt;$D$2/6,$E231&gt;$D$2),$E231*#REF!,"")</f>
        <v>#REF!</v>
      </c>
      <c r="AE231" s="113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F231" s="113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G231" s="113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H231" s="113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I231" s="113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J231" s="113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K231" s="113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L231" s="113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M231" s="113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N231" s="149" t="e">
        <f>IF($S$3&lt;&gt;"",IF(AND($D231&gt;$D$2/6,$E231&gt;$D$2,$E231*#REF!/1000&gt;$S$2),$E231*#REF!/1000,""),IF(AND($D231&gt;$D$2/6,$E231&gt;$D$2,OR($E231*#REF!/1000&gt;$S$2,$E231*#REF!/1000&lt;-$S$2)),$E231*#REF!/1000,""))</f>
        <v>#REF!</v>
      </c>
      <c r="AO231" s="109" t="e">
        <f>IF(AND($D231&gt;$D$2/6,$E231&gt;$D$2),$E231*#REF!,"")</f>
        <v>#REF!</v>
      </c>
      <c r="AP231" s="109" t="e">
        <f>IF(AND($D231&gt;$D$2/6,$E231&gt;$D$2),$E231*#REF!,"")</f>
        <v>#REF!</v>
      </c>
      <c r="AQ231" s="109" t="e">
        <f>IF(AND($D231&gt;$D$2/6,$E231&gt;$D$2),$E231*#REF!,"")</f>
        <v>#REF!</v>
      </c>
      <c r="AR231" s="109" t="e">
        <f>IF(AND($D231&gt;$D$2/6,$E231&gt;$D$2),$E231*#REF!,"")</f>
        <v>#REF!</v>
      </c>
      <c r="AS231" s="109" t="e">
        <f>IF(AND($D231&gt;$D$2/6,$E231&gt;$D$2),$E231*#REF!,"")</f>
        <v>#REF!</v>
      </c>
      <c r="AT231" s="109" t="e">
        <f>IF(AND($D231&gt;$D$2/6,$E231&gt;$D$2),$E231*#REF!,"")</f>
        <v>#REF!</v>
      </c>
      <c r="AU231" s="109" t="e">
        <f>IF(AND($D231&gt;$D$2/6,$E231&gt;$D$2),$E231*#REF!,"")</f>
        <v>#REF!</v>
      </c>
      <c r="AV231" s="109" t="e">
        <f>IF(AND($D231&gt;$D$2/6,$E231&gt;$D$2),$E231*#REF!,"")</f>
        <v>#REF!</v>
      </c>
      <c r="AW231" s="109" t="e">
        <f>IF(AND($D231&gt;$D$2/6,$E231&gt;$D$2),$E231*#REF!,"")</f>
        <v>#REF!</v>
      </c>
      <c r="AX231" s="109" t="e">
        <f>IF(AND($D231&gt;$D$2/6,$E231&gt;$D$2),$E231*#REF!,"")</f>
        <v>#REF!</v>
      </c>
      <c r="AY231" s="6"/>
    </row>
    <row r="232" spans="1:51" ht="12.75" customHeight="1">
      <c r="A232" s="9" t="s">
        <v>358</v>
      </c>
      <c r="B232" s="17" t="s">
        <v>334</v>
      </c>
      <c r="C232" s="18" t="s">
        <v>223</v>
      </c>
      <c r="D232" s="131" t="e">
        <f>#REF!</f>
        <v>#REF!</v>
      </c>
      <c r="E232" s="10" t="e">
        <f>#REF!</f>
        <v>#REF!</v>
      </c>
      <c r="F232" s="11"/>
      <c r="G232" s="134" t="e">
        <f>IF(AND($D232&gt;$D$2/6,$E232&gt;$D$2),SUM(#REF!)*#REF!,"")</f>
        <v>#REF!</v>
      </c>
      <c r="H232" s="109" t="e">
        <f>IF(AND($D232&gt;$D$2/6,$E232&gt;$D$2,$S$3&lt;&gt;""),IF($E232*#REF!&gt;0,$E232*#REF!,""),IF(AND($D232&gt;$D$2/6,$E232&gt;$D$2),$E232*#REF!,""))</f>
        <v>#REF!</v>
      </c>
      <c r="I232" s="16"/>
      <c r="J232" s="134" t="e">
        <f>IF(AND($D232&gt;$D$2/6,$E232&gt;$D$2),$E232*#REF!,"")</f>
        <v>#REF!</v>
      </c>
      <c r="K232" s="135" t="e">
        <f>IF(AND($D232&gt;$D$2/6,$E232&gt;$D$2,OR($E232*#REF!/1000&gt;$S$2,$E232*#REF!/1000&lt;-$S$2)),$E232*#REF!/1000,"")</f>
        <v>#REF!</v>
      </c>
      <c r="L232" s="135"/>
      <c r="M232" s="135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N232" s="135" t="e">
        <f>IF(AND($D232&gt;$D$2/6,$E232&gt;$D$2),SUM(#REF!)*#REF!/1000,"")</f>
        <v>#REF!</v>
      </c>
      <c r="O232" s="138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P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Q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R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S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T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U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V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W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X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Y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Z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A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B232" s="111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C232" s="143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D232" s="140" t="e">
        <f>IF(AND($D232&gt;$D$2/6,$E232&gt;$D$2),$E232*#REF!,"")</f>
        <v>#REF!</v>
      </c>
      <c r="AE232" s="113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F232" s="113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G232" s="113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H232" s="113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I232" s="113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J232" s="113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K232" s="113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L232" s="113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M232" s="113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N232" s="149" t="e">
        <f>IF($S$3&lt;&gt;"",IF(AND($D232&gt;$D$2/6,$E232&gt;$D$2,$E232*#REF!/1000&gt;$S$2),$E232*#REF!/1000,""),IF(AND($D232&gt;$D$2/6,$E232&gt;$D$2,OR($E232*#REF!/1000&gt;$S$2,$E232*#REF!/1000&lt;-$S$2)),$E232*#REF!/1000,""))</f>
        <v>#REF!</v>
      </c>
      <c r="AO232" s="109" t="e">
        <f>IF(AND($D232&gt;$D$2/6,$E232&gt;$D$2),$E232*#REF!,"")</f>
        <v>#REF!</v>
      </c>
      <c r="AP232" s="109" t="e">
        <f>IF(AND($D232&gt;$D$2/6,$E232&gt;$D$2),$E232*#REF!,"")</f>
        <v>#REF!</v>
      </c>
      <c r="AQ232" s="109" t="e">
        <f>IF(AND($D232&gt;$D$2/6,$E232&gt;$D$2),$E232*#REF!,"")</f>
        <v>#REF!</v>
      </c>
      <c r="AR232" s="109" t="e">
        <f>IF(AND($D232&gt;$D$2/6,$E232&gt;$D$2),$E232*#REF!,"")</f>
        <v>#REF!</v>
      </c>
      <c r="AS232" s="109" t="e">
        <f>IF(AND($D232&gt;$D$2/6,$E232&gt;$D$2),$E232*#REF!,"")</f>
        <v>#REF!</v>
      </c>
      <c r="AT232" s="109" t="e">
        <f>IF(AND($D232&gt;$D$2/6,$E232&gt;$D$2),$E232*#REF!,"")</f>
        <v>#REF!</v>
      </c>
      <c r="AU232" s="109" t="e">
        <f>IF(AND($D232&gt;$D$2/6,$E232&gt;$D$2),$E232*#REF!,"")</f>
        <v>#REF!</v>
      </c>
      <c r="AV232" s="109" t="e">
        <f>IF(AND($D232&gt;$D$2/6,$E232&gt;$D$2),$E232*#REF!,"")</f>
        <v>#REF!</v>
      </c>
      <c r="AW232" s="109" t="e">
        <f>IF(AND($D232&gt;$D$2/6,$E232&gt;$D$2),$E232*#REF!,"")</f>
        <v>#REF!</v>
      </c>
      <c r="AX232" s="109" t="e">
        <f>IF(AND($D232&gt;$D$2/6,$E232&gt;$D$2),$E232*#REF!,"")</f>
        <v>#REF!</v>
      </c>
      <c r="AY232" s="6"/>
    </row>
    <row r="233" spans="1:51" ht="12.75" customHeight="1">
      <c r="A233" s="9" t="s">
        <v>358</v>
      </c>
      <c r="B233" s="17" t="s">
        <v>335</v>
      </c>
      <c r="C233" s="18" t="s">
        <v>224</v>
      </c>
      <c r="D233" s="131" t="e">
        <f>#REF!</f>
        <v>#REF!</v>
      </c>
      <c r="E233" s="10" t="e">
        <f>#REF!</f>
        <v>#REF!</v>
      </c>
      <c r="F233" s="11"/>
      <c r="G233" s="134" t="e">
        <f>IF(AND($D233&gt;$D$2/6,$E233&gt;$D$2),SUM(#REF!)*#REF!,"")</f>
        <v>#REF!</v>
      </c>
      <c r="H233" s="109" t="e">
        <f>IF(AND($D233&gt;$D$2/6,$E233&gt;$D$2,$S$3&lt;&gt;""),IF($E233*#REF!&gt;0,$E233*#REF!,""),IF(AND($D233&gt;$D$2/6,$E233&gt;$D$2),$E233*#REF!,""))</f>
        <v>#REF!</v>
      </c>
      <c r="I233" s="16"/>
      <c r="J233" s="134" t="e">
        <f>IF(AND($D233&gt;$D$2/6,$E233&gt;$D$2),$E233*#REF!,"")</f>
        <v>#REF!</v>
      </c>
      <c r="K233" s="135" t="e">
        <f>IF(AND($D233&gt;$D$2/6,$E233&gt;$D$2,OR($E233*#REF!/1000&gt;$S$2,$E233*#REF!/1000&lt;-$S$2)),$E233*#REF!/1000,"")</f>
        <v>#REF!</v>
      </c>
      <c r="L233" s="135"/>
      <c r="M233" s="135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N233" s="135" t="e">
        <f>IF(AND($D233&gt;$D$2/6,$E233&gt;$D$2),SUM(#REF!)*#REF!/1000,"")</f>
        <v>#REF!</v>
      </c>
      <c r="O233" s="138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P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Q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R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S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T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U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V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W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X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Y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Z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A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B233" s="111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C233" s="143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D233" s="140" t="e">
        <f>IF(AND($D233&gt;$D$2/6,$E233&gt;$D$2),$E233*#REF!,"")</f>
        <v>#REF!</v>
      </c>
      <c r="AE233" s="113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F233" s="113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G233" s="113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H233" s="113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I233" s="113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J233" s="113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K233" s="113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L233" s="113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M233" s="113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N233" s="149" t="e">
        <f>IF($S$3&lt;&gt;"",IF(AND($D233&gt;$D$2/6,$E233&gt;$D$2,$E233*#REF!/1000&gt;$S$2),$E233*#REF!/1000,""),IF(AND($D233&gt;$D$2/6,$E233&gt;$D$2,OR($E233*#REF!/1000&gt;$S$2,$E233*#REF!/1000&lt;-$S$2)),$E233*#REF!/1000,""))</f>
        <v>#REF!</v>
      </c>
      <c r="AO233" s="109" t="e">
        <f>IF(AND($D233&gt;$D$2/6,$E233&gt;$D$2),$E233*#REF!,"")</f>
        <v>#REF!</v>
      </c>
      <c r="AP233" s="109" t="e">
        <f>IF(AND($D233&gt;$D$2/6,$E233&gt;$D$2),$E233*#REF!,"")</f>
        <v>#REF!</v>
      </c>
      <c r="AQ233" s="109" t="e">
        <f>IF(AND($D233&gt;$D$2/6,$E233&gt;$D$2),$E233*#REF!,"")</f>
        <v>#REF!</v>
      </c>
      <c r="AR233" s="109" t="e">
        <f>IF(AND($D233&gt;$D$2/6,$E233&gt;$D$2),$E233*#REF!,"")</f>
        <v>#REF!</v>
      </c>
      <c r="AS233" s="109" t="e">
        <f>IF(AND($D233&gt;$D$2/6,$E233&gt;$D$2),$E233*#REF!,"")</f>
        <v>#REF!</v>
      </c>
      <c r="AT233" s="109" t="e">
        <f>IF(AND($D233&gt;$D$2/6,$E233&gt;$D$2),$E233*#REF!,"")</f>
        <v>#REF!</v>
      </c>
      <c r="AU233" s="109" t="e">
        <f>IF(AND($D233&gt;$D$2/6,$E233&gt;$D$2),$E233*#REF!,"")</f>
        <v>#REF!</v>
      </c>
      <c r="AV233" s="109" t="e">
        <f>IF(AND($D233&gt;$D$2/6,$E233&gt;$D$2),$E233*#REF!,"")</f>
        <v>#REF!</v>
      </c>
      <c r="AW233" s="109" t="e">
        <f>IF(AND($D233&gt;$D$2/6,$E233&gt;$D$2),$E233*#REF!,"")</f>
        <v>#REF!</v>
      </c>
      <c r="AX233" s="109" t="e">
        <f>IF(AND($D233&gt;$D$2/6,$E233&gt;$D$2),$E233*#REF!,"")</f>
        <v>#REF!</v>
      </c>
      <c r="AY233" s="6"/>
    </row>
    <row r="234" spans="1:51" ht="12.75" customHeight="1">
      <c r="A234" s="9" t="s">
        <v>358</v>
      </c>
      <c r="B234" s="17" t="s">
        <v>335</v>
      </c>
      <c r="C234" s="18" t="s">
        <v>225</v>
      </c>
      <c r="D234" s="131" t="e">
        <f>#REF!</f>
        <v>#REF!</v>
      </c>
      <c r="E234" s="10" t="e">
        <f>#REF!</f>
        <v>#REF!</v>
      </c>
      <c r="F234" s="11"/>
      <c r="G234" s="134" t="e">
        <f>IF(AND($D234&gt;$D$2/6,$E234&gt;$D$2),SUM(#REF!)*#REF!,"")</f>
        <v>#REF!</v>
      </c>
      <c r="H234" s="109" t="e">
        <f>IF(AND($D234&gt;$D$2/6,$E234&gt;$D$2,$S$3&lt;&gt;""),IF($E234*#REF!&gt;0,$E234*#REF!,""),IF(AND($D234&gt;$D$2/6,$E234&gt;$D$2),$E234*#REF!,""))</f>
        <v>#REF!</v>
      </c>
      <c r="I234" s="16"/>
      <c r="J234" s="134" t="e">
        <f>IF(AND($D234&gt;$D$2/6,$E234&gt;$D$2),$E234*#REF!,"")</f>
        <v>#REF!</v>
      </c>
      <c r="K234" s="135" t="e">
        <f>IF(AND($D234&gt;$D$2/6,$E234&gt;$D$2,OR($E234*#REF!/1000&gt;$S$2,$E234*#REF!/1000&lt;-$S$2)),$E234*#REF!/1000,"")</f>
        <v>#REF!</v>
      </c>
      <c r="L234" s="135"/>
      <c r="M234" s="135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N234" s="135" t="e">
        <f>IF(AND($D234&gt;$D$2/6,$E234&gt;$D$2),SUM(#REF!)*#REF!/1000,"")</f>
        <v>#REF!</v>
      </c>
      <c r="O234" s="138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P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Q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R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S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T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U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V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W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X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Y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Z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A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B234" s="111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C234" s="143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D234" s="140" t="e">
        <f>IF(AND($D234&gt;$D$2/6,$E234&gt;$D$2),$E234*#REF!,"")</f>
        <v>#REF!</v>
      </c>
      <c r="AE234" s="113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F234" s="113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G234" s="113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H234" s="113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I234" s="113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J234" s="113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K234" s="113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L234" s="113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M234" s="113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N234" s="149" t="e">
        <f>IF($S$3&lt;&gt;"",IF(AND($D234&gt;$D$2/6,$E234&gt;$D$2,$E234*#REF!/1000&gt;$S$2),$E234*#REF!/1000,""),IF(AND($D234&gt;$D$2/6,$E234&gt;$D$2,OR($E234*#REF!/1000&gt;$S$2,$E234*#REF!/1000&lt;-$S$2)),$E234*#REF!/1000,""))</f>
        <v>#REF!</v>
      </c>
      <c r="AO234" s="109" t="e">
        <f>IF(AND($D234&gt;$D$2/6,$E234&gt;$D$2),$E234*#REF!,"")</f>
        <v>#REF!</v>
      </c>
      <c r="AP234" s="109" t="e">
        <f>IF(AND($D234&gt;$D$2/6,$E234&gt;$D$2),$E234*#REF!,"")</f>
        <v>#REF!</v>
      </c>
      <c r="AQ234" s="109" t="e">
        <f>IF(AND($D234&gt;$D$2/6,$E234&gt;$D$2),$E234*#REF!,"")</f>
        <v>#REF!</v>
      </c>
      <c r="AR234" s="109" t="e">
        <f>IF(AND($D234&gt;$D$2/6,$E234&gt;$D$2),$E234*#REF!,"")</f>
        <v>#REF!</v>
      </c>
      <c r="AS234" s="109" t="e">
        <f>IF(AND($D234&gt;$D$2/6,$E234&gt;$D$2),$E234*#REF!,"")</f>
        <v>#REF!</v>
      </c>
      <c r="AT234" s="109" t="e">
        <f>IF(AND($D234&gt;$D$2/6,$E234&gt;$D$2),$E234*#REF!,"")</f>
        <v>#REF!</v>
      </c>
      <c r="AU234" s="109" t="e">
        <f>IF(AND($D234&gt;$D$2/6,$E234&gt;$D$2),$E234*#REF!,"")</f>
        <v>#REF!</v>
      </c>
      <c r="AV234" s="109" t="e">
        <f>IF(AND($D234&gt;$D$2/6,$E234&gt;$D$2),$E234*#REF!,"")</f>
        <v>#REF!</v>
      </c>
      <c r="AW234" s="109" t="e">
        <f>IF(AND($D234&gt;$D$2/6,$E234&gt;$D$2),$E234*#REF!,"")</f>
        <v>#REF!</v>
      </c>
      <c r="AX234" s="109" t="e">
        <f>IF(AND($D234&gt;$D$2/6,$E234&gt;$D$2),$E234*#REF!,"")</f>
        <v>#REF!</v>
      </c>
      <c r="AY234" s="6"/>
    </row>
    <row r="235" spans="1:51" ht="12.75" customHeight="1">
      <c r="A235" s="9" t="s">
        <v>359</v>
      </c>
      <c r="B235" s="17" t="s">
        <v>334</v>
      </c>
      <c r="C235" s="18" t="s">
        <v>226</v>
      </c>
      <c r="D235" s="131" t="e">
        <f>#REF!</f>
        <v>#REF!</v>
      </c>
      <c r="E235" s="10" t="e">
        <f>#REF!</f>
        <v>#REF!</v>
      </c>
      <c r="F235" s="11"/>
      <c r="G235" s="134" t="e">
        <f>IF(AND($D235&gt;$D$2/6,$E235&gt;$D$2),SUM(#REF!)*#REF!,"")</f>
        <v>#REF!</v>
      </c>
      <c r="H235" s="109" t="e">
        <f>IF(AND($D235&gt;$D$2/6,$E235&gt;$D$2,$S$3&lt;&gt;""),IF($E235*#REF!&gt;0,$E235*#REF!,""),IF(AND($D235&gt;$D$2/6,$E235&gt;$D$2),$E235*#REF!,""))</f>
        <v>#REF!</v>
      </c>
      <c r="I235" s="16"/>
      <c r="J235" s="134" t="e">
        <f>IF(AND($D235&gt;$D$2/6,$E235&gt;$D$2),$E235*#REF!,"")</f>
        <v>#REF!</v>
      </c>
      <c r="K235" s="135" t="e">
        <f>IF(AND($D235&gt;$D$2/6,$E235&gt;$D$2,OR($E235*#REF!/1000&gt;$S$2,$E235*#REF!/1000&lt;-$S$2)),$E235*#REF!/1000,"")</f>
        <v>#REF!</v>
      </c>
      <c r="L235" s="135"/>
      <c r="M235" s="135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N235" s="135" t="e">
        <f>IF(AND($D235&gt;$D$2/6,$E235&gt;$D$2),SUM(#REF!)*#REF!/1000,"")</f>
        <v>#REF!</v>
      </c>
      <c r="O235" s="138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P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Q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R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S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T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U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V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W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X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Y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Z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A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B235" s="111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C235" s="143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D235" s="140" t="e">
        <f>IF(AND($D235&gt;$D$2/6,$E235&gt;$D$2),$E235*#REF!,"")</f>
        <v>#REF!</v>
      </c>
      <c r="AE235" s="113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F235" s="113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G235" s="113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H235" s="113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I235" s="113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J235" s="113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K235" s="113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L235" s="113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M235" s="113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N235" s="149" t="e">
        <f>IF($S$3&lt;&gt;"",IF(AND($D235&gt;$D$2/6,$E235&gt;$D$2,$E235*#REF!/1000&gt;$S$2),$E235*#REF!/1000,""),IF(AND($D235&gt;$D$2/6,$E235&gt;$D$2,OR($E235*#REF!/1000&gt;$S$2,$E235*#REF!/1000&lt;-$S$2)),$E235*#REF!/1000,""))</f>
        <v>#REF!</v>
      </c>
      <c r="AO235" s="109" t="e">
        <f>IF(AND($D235&gt;$D$2/6,$E235&gt;$D$2),$E235*#REF!,"")</f>
        <v>#REF!</v>
      </c>
      <c r="AP235" s="109" t="e">
        <f>IF(AND($D235&gt;$D$2/6,$E235&gt;$D$2),$E235*#REF!,"")</f>
        <v>#REF!</v>
      </c>
      <c r="AQ235" s="109" t="e">
        <f>IF(AND($D235&gt;$D$2/6,$E235&gt;$D$2),$E235*#REF!,"")</f>
        <v>#REF!</v>
      </c>
      <c r="AR235" s="109" t="e">
        <f>IF(AND($D235&gt;$D$2/6,$E235&gt;$D$2),$E235*#REF!,"")</f>
        <v>#REF!</v>
      </c>
      <c r="AS235" s="109" t="e">
        <f>IF(AND($D235&gt;$D$2/6,$E235&gt;$D$2),$E235*#REF!,"")</f>
        <v>#REF!</v>
      </c>
      <c r="AT235" s="109" t="e">
        <f>IF(AND($D235&gt;$D$2/6,$E235&gt;$D$2),$E235*#REF!,"")</f>
        <v>#REF!</v>
      </c>
      <c r="AU235" s="109" t="e">
        <f>IF(AND($D235&gt;$D$2/6,$E235&gt;$D$2),$E235*#REF!,"")</f>
        <v>#REF!</v>
      </c>
      <c r="AV235" s="109" t="e">
        <f>IF(AND($D235&gt;$D$2/6,$E235&gt;$D$2),$E235*#REF!,"")</f>
        <v>#REF!</v>
      </c>
      <c r="AW235" s="109" t="e">
        <f>IF(AND($D235&gt;$D$2/6,$E235&gt;$D$2),$E235*#REF!,"")</f>
        <v>#REF!</v>
      </c>
      <c r="AX235" s="109" t="e">
        <f>IF(AND($D235&gt;$D$2/6,$E235&gt;$D$2),$E235*#REF!,"")</f>
        <v>#REF!</v>
      </c>
      <c r="AY235" s="6"/>
    </row>
    <row r="236" spans="1:51" ht="12.75" customHeight="1">
      <c r="A236" s="9" t="s">
        <v>359</v>
      </c>
      <c r="B236" s="17" t="s">
        <v>334</v>
      </c>
      <c r="C236" s="18" t="s">
        <v>227</v>
      </c>
      <c r="D236" s="131" t="e">
        <f>#REF!</f>
        <v>#REF!</v>
      </c>
      <c r="E236" s="10" t="e">
        <f>#REF!</f>
        <v>#REF!</v>
      </c>
      <c r="F236" s="11"/>
      <c r="G236" s="134" t="e">
        <f>IF(AND($D236&gt;$D$2/6,$E236&gt;$D$2),SUM(#REF!)*#REF!,"")</f>
        <v>#REF!</v>
      </c>
      <c r="H236" s="109" t="e">
        <f>IF(AND($D236&gt;$D$2/6,$E236&gt;$D$2,$S$3&lt;&gt;""),IF($E236*#REF!&gt;0,$E236*#REF!,""),IF(AND($D236&gt;$D$2/6,$E236&gt;$D$2),$E236*#REF!,""))</f>
        <v>#REF!</v>
      </c>
      <c r="I236" s="16"/>
      <c r="J236" s="134" t="e">
        <f>IF(AND($D236&gt;$D$2/6,$E236&gt;$D$2),$E236*#REF!,"")</f>
        <v>#REF!</v>
      </c>
      <c r="K236" s="135" t="e">
        <f>IF(AND($D236&gt;$D$2/6,$E236&gt;$D$2,OR($E236*#REF!/1000&gt;$S$2,$E236*#REF!/1000&lt;-$S$2)),$E236*#REF!/1000,"")</f>
        <v>#REF!</v>
      </c>
      <c r="L236" s="135"/>
      <c r="M236" s="135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N236" s="135" t="e">
        <f>IF(AND($D236&gt;$D$2/6,$E236&gt;$D$2),SUM(#REF!)*#REF!/1000,"")</f>
        <v>#REF!</v>
      </c>
      <c r="O236" s="138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P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Q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R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S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T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U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V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W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X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Y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Z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A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B236" s="111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C236" s="143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D236" s="140" t="e">
        <f>IF(AND($D236&gt;$D$2/6,$E236&gt;$D$2),$E236*#REF!,"")</f>
        <v>#REF!</v>
      </c>
      <c r="AE236" s="113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F236" s="113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G236" s="113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H236" s="113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I236" s="113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J236" s="113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K236" s="113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L236" s="113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M236" s="113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N236" s="149" t="e">
        <f>IF($S$3&lt;&gt;"",IF(AND($D236&gt;$D$2/6,$E236&gt;$D$2,$E236*#REF!/1000&gt;$S$2),$E236*#REF!/1000,""),IF(AND($D236&gt;$D$2/6,$E236&gt;$D$2,OR($E236*#REF!/1000&gt;$S$2,$E236*#REF!/1000&lt;-$S$2)),$E236*#REF!/1000,""))</f>
        <v>#REF!</v>
      </c>
      <c r="AO236" s="109" t="e">
        <f>IF(AND($D236&gt;$D$2/6,$E236&gt;$D$2),$E236*#REF!,"")</f>
        <v>#REF!</v>
      </c>
      <c r="AP236" s="109" t="e">
        <f>IF(AND($D236&gt;$D$2/6,$E236&gt;$D$2),$E236*#REF!,"")</f>
        <v>#REF!</v>
      </c>
      <c r="AQ236" s="109" t="e">
        <f>IF(AND($D236&gt;$D$2/6,$E236&gt;$D$2),$E236*#REF!,"")</f>
        <v>#REF!</v>
      </c>
      <c r="AR236" s="109" t="e">
        <f>IF(AND($D236&gt;$D$2/6,$E236&gt;$D$2),$E236*#REF!,"")</f>
        <v>#REF!</v>
      </c>
      <c r="AS236" s="109" t="e">
        <f>IF(AND($D236&gt;$D$2/6,$E236&gt;$D$2),$E236*#REF!,"")</f>
        <v>#REF!</v>
      </c>
      <c r="AT236" s="109" t="e">
        <f>IF(AND($D236&gt;$D$2/6,$E236&gt;$D$2),$E236*#REF!,"")</f>
        <v>#REF!</v>
      </c>
      <c r="AU236" s="109" t="e">
        <f>IF(AND($D236&gt;$D$2/6,$E236&gt;$D$2),$E236*#REF!,"")</f>
        <v>#REF!</v>
      </c>
      <c r="AV236" s="109" t="e">
        <f>IF(AND($D236&gt;$D$2/6,$E236&gt;$D$2),$E236*#REF!,"")</f>
        <v>#REF!</v>
      </c>
      <c r="AW236" s="109" t="e">
        <f>IF(AND($D236&gt;$D$2/6,$E236&gt;$D$2),$E236*#REF!,"")</f>
        <v>#REF!</v>
      </c>
      <c r="AX236" s="109" t="e">
        <f>IF(AND($D236&gt;$D$2/6,$E236&gt;$D$2),$E236*#REF!,"")</f>
        <v>#REF!</v>
      </c>
      <c r="AY236" s="6"/>
    </row>
    <row r="237" spans="1:51" ht="12.75" customHeight="1">
      <c r="A237" s="9" t="s">
        <v>359</v>
      </c>
      <c r="B237" s="17" t="s">
        <v>334</v>
      </c>
      <c r="C237" s="18" t="s">
        <v>228</v>
      </c>
      <c r="D237" s="131" t="e">
        <f>#REF!</f>
        <v>#REF!</v>
      </c>
      <c r="E237" s="10" t="e">
        <f>#REF!</f>
        <v>#REF!</v>
      </c>
      <c r="F237" s="11"/>
      <c r="G237" s="134" t="e">
        <f>IF(AND($D237&gt;$D$2/6,$E237&gt;$D$2),SUM(#REF!)*#REF!,"")</f>
        <v>#REF!</v>
      </c>
      <c r="H237" s="109" t="e">
        <f>IF(AND($D237&gt;$D$2/6,$E237&gt;$D$2,$S$3&lt;&gt;""),IF($E237*#REF!&gt;0,$E237*#REF!,""),IF(AND($D237&gt;$D$2/6,$E237&gt;$D$2),$E237*#REF!,""))</f>
        <v>#REF!</v>
      </c>
      <c r="I237" s="16"/>
      <c r="J237" s="134" t="e">
        <f>IF(AND($D237&gt;$D$2/6,$E237&gt;$D$2),$E237*#REF!,"")</f>
        <v>#REF!</v>
      </c>
      <c r="K237" s="135" t="e">
        <f>IF(AND($D237&gt;$D$2/6,$E237&gt;$D$2,OR($E237*#REF!/1000&gt;$S$2,$E237*#REF!/1000&lt;-$S$2)),$E237*#REF!/1000,"")</f>
        <v>#REF!</v>
      </c>
      <c r="L237" s="135"/>
      <c r="M237" s="135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N237" s="135" t="e">
        <f>IF(AND($D237&gt;$D$2/6,$E237&gt;$D$2),SUM(#REF!)*#REF!/1000,"")</f>
        <v>#REF!</v>
      </c>
      <c r="O237" s="138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P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Q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R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S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T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U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V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W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X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Y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Z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A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B237" s="111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C237" s="143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D237" s="140" t="e">
        <f>IF(AND($D237&gt;$D$2/6,$E237&gt;$D$2),$E237*#REF!,"")</f>
        <v>#REF!</v>
      </c>
      <c r="AE237" s="113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F237" s="113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G237" s="113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H237" s="113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I237" s="113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J237" s="113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K237" s="113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L237" s="113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M237" s="113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N237" s="149" t="e">
        <f>IF($S$3&lt;&gt;"",IF(AND($D237&gt;$D$2/6,$E237&gt;$D$2,$E237*#REF!/1000&gt;$S$2),$E237*#REF!/1000,""),IF(AND($D237&gt;$D$2/6,$E237&gt;$D$2,OR($E237*#REF!/1000&gt;$S$2,$E237*#REF!/1000&lt;-$S$2)),$E237*#REF!/1000,""))</f>
        <v>#REF!</v>
      </c>
      <c r="AO237" s="109" t="e">
        <f>IF(AND($D237&gt;$D$2/6,$E237&gt;$D$2),$E237*#REF!,"")</f>
        <v>#REF!</v>
      </c>
      <c r="AP237" s="109" t="e">
        <f>IF(AND($D237&gt;$D$2/6,$E237&gt;$D$2),$E237*#REF!,"")</f>
        <v>#REF!</v>
      </c>
      <c r="AQ237" s="109" t="e">
        <f>IF(AND($D237&gt;$D$2/6,$E237&gt;$D$2),$E237*#REF!,"")</f>
        <v>#REF!</v>
      </c>
      <c r="AR237" s="109" t="e">
        <f>IF(AND($D237&gt;$D$2/6,$E237&gt;$D$2),$E237*#REF!,"")</f>
        <v>#REF!</v>
      </c>
      <c r="AS237" s="109" t="e">
        <f>IF(AND($D237&gt;$D$2/6,$E237&gt;$D$2),$E237*#REF!,"")</f>
        <v>#REF!</v>
      </c>
      <c r="AT237" s="109" t="e">
        <f>IF(AND($D237&gt;$D$2/6,$E237&gt;$D$2),$E237*#REF!,"")</f>
        <v>#REF!</v>
      </c>
      <c r="AU237" s="109" t="e">
        <f>IF(AND($D237&gt;$D$2/6,$E237&gt;$D$2),$E237*#REF!,"")</f>
        <v>#REF!</v>
      </c>
      <c r="AV237" s="109" t="e">
        <f>IF(AND($D237&gt;$D$2/6,$E237&gt;$D$2),$E237*#REF!,"")</f>
        <v>#REF!</v>
      </c>
      <c r="AW237" s="109" t="e">
        <f>IF(AND($D237&gt;$D$2/6,$E237&gt;$D$2),$E237*#REF!,"")</f>
        <v>#REF!</v>
      </c>
      <c r="AX237" s="109" t="e">
        <f>IF(AND($D237&gt;$D$2/6,$E237&gt;$D$2),$E237*#REF!,"")</f>
        <v>#REF!</v>
      </c>
      <c r="AY237" s="6"/>
    </row>
    <row r="238" spans="1:51" ht="12.75" customHeight="1">
      <c r="A238" s="9" t="s">
        <v>359</v>
      </c>
      <c r="B238" s="17" t="s">
        <v>334</v>
      </c>
      <c r="C238" s="18" t="s">
        <v>229</v>
      </c>
      <c r="D238" s="131" t="e">
        <f>#REF!</f>
        <v>#REF!</v>
      </c>
      <c r="E238" s="10" t="e">
        <f>#REF!</f>
        <v>#REF!</v>
      </c>
      <c r="F238" s="11"/>
      <c r="G238" s="134" t="e">
        <f>IF(AND($D238&gt;$D$2/6,$E238&gt;$D$2),SUM(#REF!)*#REF!,"")</f>
        <v>#REF!</v>
      </c>
      <c r="H238" s="109" t="e">
        <f>IF(AND($D238&gt;$D$2/6,$E238&gt;$D$2,$S$3&lt;&gt;""),IF($E238*#REF!&gt;0,$E238*#REF!,""),IF(AND($D238&gt;$D$2/6,$E238&gt;$D$2),$E238*#REF!,""))</f>
        <v>#REF!</v>
      </c>
      <c r="I238" s="16"/>
      <c r="J238" s="134" t="e">
        <f>IF(AND($D238&gt;$D$2/6,$E238&gt;$D$2),$E238*#REF!,"")</f>
        <v>#REF!</v>
      </c>
      <c r="K238" s="135" t="e">
        <f>IF(AND($D238&gt;$D$2/6,$E238&gt;$D$2,OR($E238*#REF!/1000&gt;$S$2,$E238*#REF!/1000&lt;-$S$2)),$E238*#REF!/1000,"")</f>
        <v>#REF!</v>
      </c>
      <c r="L238" s="135"/>
      <c r="M238" s="135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N238" s="135" t="e">
        <f>IF(AND($D238&gt;$D$2/6,$E238&gt;$D$2),SUM(#REF!)*#REF!/1000,"")</f>
        <v>#REF!</v>
      </c>
      <c r="O238" s="138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P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Q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R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S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T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U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V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W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X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Y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Z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A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B238" s="111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C238" s="143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D238" s="140" t="e">
        <f>IF(AND($D238&gt;$D$2/6,$E238&gt;$D$2),$E238*#REF!,"")</f>
        <v>#REF!</v>
      </c>
      <c r="AE238" s="113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F238" s="113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G238" s="113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H238" s="113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I238" s="113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J238" s="113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K238" s="113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L238" s="113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M238" s="113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N238" s="149" t="e">
        <f>IF($S$3&lt;&gt;"",IF(AND($D238&gt;$D$2/6,$E238&gt;$D$2,$E238*#REF!/1000&gt;$S$2),$E238*#REF!/1000,""),IF(AND($D238&gt;$D$2/6,$E238&gt;$D$2,OR($E238*#REF!/1000&gt;$S$2,$E238*#REF!/1000&lt;-$S$2)),$E238*#REF!/1000,""))</f>
        <v>#REF!</v>
      </c>
      <c r="AO238" s="109" t="e">
        <f>IF(AND($D238&gt;$D$2/6,$E238&gt;$D$2),$E238*#REF!,"")</f>
        <v>#REF!</v>
      </c>
      <c r="AP238" s="109" t="e">
        <f>IF(AND($D238&gt;$D$2/6,$E238&gt;$D$2),$E238*#REF!,"")</f>
        <v>#REF!</v>
      </c>
      <c r="AQ238" s="109" t="e">
        <f>IF(AND($D238&gt;$D$2/6,$E238&gt;$D$2),$E238*#REF!,"")</f>
        <v>#REF!</v>
      </c>
      <c r="AR238" s="109" t="e">
        <f>IF(AND($D238&gt;$D$2/6,$E238&gt;$D$2),$E238*#REF!,"")</f>
        <v>#REF!</v>
      </c>
      <c r="AS238" s="109" t="e">
        <f>IF(AND($D238&gt;$D$2/6,$E238&gt;$D$2),$E238*#REF!,"")</f>
        <v>#REF!</v>
      </c>
      <c r="AT238" s="109" t="e">
        <f>IF(AND($D238&gt;$D$2/6,$E238&gt;$D$2),$E238*#REF!,"")</f>
        <v>#REF!</v>
      </c>
      <c r="AU238" s="109" t="e">
        <f>IF(AND($D238&gt;$D$2/6,$E238&gt;$D$2),$E238*#REF!,"")</f>
        <v>#REF!</v>
      </c>
      <c r="AV238" s="109" t="e">
        <f>IF(AND($D238&gt;$D$2/6,$E238&gt;$D$2),$E238*#REF!,"")</f>
        <v>#REF!</v>
      </c>
      <c r="AW238" s="109" t="e">
        <f>IF(AND($D238&gt;$D$2/6,$E238&gt;$D$2),$E238*#REF!,"")</f>
        <v>#REF!</v>
      </c>
      <c r="AX238" s="109" t="e">
        <f>IF(AND($D238&gt;$D$2/6,$E238&gt;$D$2),$E238*#REF!,"")</f>
        <v>#REF!</v>
      </c>
      <c r="AY238" s="6"/>
    </row>
    <row r="239" spans="1:51" ht="12.75" customHeight="1">
      <c r="A239" s="9" t="s">
        <v>359</v>
      </c>
      <c r="B239" s="17" t="s">
        <v>334</v>
      </c>
      <c r="C239" s="18" t="s">
        <v>230</v>
      </c>
      <c r="D239" s="131" t="e">
        <f>#REF!</f>
        <v>#REF!</v>
      </c>
      <c r="E239" s="10" t="e">
        <f>#REF!</f>
        <v>#REF!</v>
      </c>
      <c r="F239" s="11"/>
      <c r="G239" s="134" t="e">
        <f>IF(AND($D239&gt;$D$2/6,$E239&gt;$D$2),SUM(#REF!)*#REF!,"")</f>
        <v>#REF!</v>
      </c>
      <c r="H239" s="109" t="e">
        <f>IF(AND($D239&gt;$D$2/6,$E239&gt;$D$2,$S$3&lt;&gt;""),IF($E239*#REF!&gt;0,$E239*#REF!,""),IF(AND($D239&gt;$D$2/6,$E239&gt;$D$2),$E239*#REF!,""))</f>
        <v>#REF!</v>
      </c>
      <c r="I239" s="16"/>
      <c r="J239" s="134" t="e">
        <f>IF(AND($D239&gt;$D$2/6,$E239&gt;$D$2),$E239*#REF!,"")</f>
        <v>#REF!</v>
      </c>
      <c r="K239" s="135" t="e">
        <f>IF(AND($D239&gt;$D$2/6,$E239&gt;$D$2,OR($E239*#REF!/1000&gt;$S$2,$E239*#REF!/1000&lt;-$S$2)),$E239*#REF!/1000,"")</f>
        <v>#REF!</v>
      </c>
      <c r="L239" s="135"/>
      <c r="M239" s="135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N239" s="135" t="e">
        <f>IF(AND($D239&gt;$D$2/6,$E239&gt;$D$2),SUM(#REF!)*#REF!/1000,"")</f>
        <v>#REF!</v>
      </c>
      <c r="O239" s="138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P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Q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R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S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T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U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V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W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X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Y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Z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A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B239" s="111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C239" s="143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D239" s="140" t="e">
        <f>IF(AND($D239&gt;$D$2/6,$E239&gt;$D$2),$E239*#REF!,"")</f>
        <v>#REF!</v>
      </c>
      <c r="AE239" s="113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F239" s="113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G239" s="113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H239" s="113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I239" s="113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J239" s="113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K239" s="113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L239" s="113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M239" s="113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N239" s="149" t="e">
        <f>IF($S$3&lt;&gt;"",IF(AND($D239&gt;$D$2/6,$E239&gt;$D$2,$E239*#REF!/1000&gt;$S$2),$E239*#REF!/1000,""),IF(AND($D239&gt;$D$2/6,$E239&gt;$D$2,OR($E239*#REF!/1000&gt;$S$2,$E239*#REF!/1000&lt;-$S$2)),$E239*#REF!/1000,""))</f>
        <v>#REF!</v>
      </c>
      <c r="AO239" s="109" t="e">
        <f>IF(AND($D239&gt;$D$2/6,$E239&gt;$D$2),$E239*#REF!,"")</f>
        <v>#REF!</v>
      </c>
      <c r="AP239" s="109" t="e">
        <f>IF(AND($D239&gt;$D$2/6,$E239&gt;$D$2),$E239*#REF!,"")</f>
        <v>#REF!</v>
      </c>
      <c r="AQ239" s="109" t="e">
        <f>IF(AND($D239&gt;$D$2/6,$E239&gt;$D$2),$E239*#REF!,"")</f>
        <v>#REF!</v>
      </c>
      <c r="AR239" s="109" t="e">
        <f>IF(AND($D239&gt;$D$2/6,$E239&gt;$D$2),$E239*#REF!,"")</f>
        <v>#REF!</v>
      </c>
      <c r="AS239" s="109" t="e">
        <f>IF(AND($D239&gt;$D$2/6,$E239&gt;$D$2),$E239*#REF!,"")</f>
        <v>#REF!</v>
      </c>
      <c r="AT239" s="109" t="e">
        <f>IF(AND($D239&gt;$D$2/6,$E239&gt;$D$2),$E239*#REF!,"")</f>
        <v>#REF!</v>
      </c>
      <c r="AU239" s="109" t="e">
        <f>IF(AND($D239&gt;$D$2/6,$E239&gt;$D$2),$E239*#REF!,"")</f>
        <v>#REF!</v>
      </c>
      <c r="AV239" s="109" t="e">
        <f>IF(AND($D239&gt;$D$2/6,$E239&gt;$D$2),$E239*#REF!,"")</f>
        <v>#REF!</v>
      </c>
      <c r="AW239" s="109" t="e">
        <f>IF(AND($D239&gt;$D$2/6,$E239&gt;$D$2),$E239*#REF!,"")</f>
        <v>#REF!</v>
      </c>
      <c r="AX239" s="109" t="e">
        <f>IF(AND($D239&gt;$D$2/6,$E239&gt;$D$2),$E239*#REF!,"")</f>
        <v>#REF!</v>
      </c>
      <c r="AY239" s="6"/>
    </row>
    <row r="240" spans="1:51" ht="12.75" customHeight="1">
      <c r="A240" s="9" t="s">
        <v>359</v>
      </c>
      <c r="B240" s="17" t="s">
        <v>334</v>
      </c>
      <c r="C240" s="18" t="s">
        <v>231</v>
      </c>
      <c r="D240" s="131" t="e">
        <f>#REF!</f>
        <v>#REF!</v>
      </c>
      <c r="E240" s="10" t="e">
        <f>#REF!</f>
        <v>#REF!</v>
      </c>
      <c r="F240" s="11"/>
      <c r="G240" s="134" t="e">
        <f>IF(AND($D240&gt;$D$2/6,$E240&gt;$D$2),SUM(#REF!)*#REF!,"")</f>
        <v>#REF!</v>
      </c>
      <c r="H240" s="109" t="e">
        <f>IF(AND($D240&gt;$D$2/6,$E240&gt;$D$2,$S$3&lt;&gt;""),IF($E240*#REF!&gt;0,$E240*#REF!,""),IF(AND($D240&gt;$D$2/6,$E240&gt;$D$2),$E240*#REF!,""))</f>
        <v>#REF!</v>
      </c>
      <c r="I240" s="16"/>
      <c r="J240" s="134" t="e">
        <f>IF(AND($D240&gt;$D$2/6,$E240&gt;$D$2),$E240*#REF!,"")</f>
        <v>#REF!</v>
      </c>
      <c r="K240" s="135" t="e">
        <f>IF(AND($D240&gt;$D$2/6,$E240&gt;$D$2,OR($E240*#REF!/1000&gt;$S$2,$E240*#REF!/1000&lt;-$S$2)),$E240*#REF!/1000,"")</f>
        <v>#REF!</v>
      </c>
      <c r="L240" s="135"/>
      <c r="M240" s="135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N240" s="135" t="e">
        <f>IF(AND($D240&gt;$D$2/6,$E240&gt;$D$2),SUM(#REF!)*#REF!/1000,"")</f>
        <v>#REF!</v>
      </c>
      <c r="O240" s="138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P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Q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R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S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T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U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V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W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X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Y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Z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A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B240" s="111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C240" s="143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D240" s="140" t="e">
        <f>IF(AND($D240&gt;$D$2/6,$E240&gt;$D$2),$E240*#REF!,"")</f>
        <v>#REF!</v>
      </c>
      <c r="AE240" s="113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F240" s="113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G240" s="113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H240" s="113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I240" s="113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J240" s="113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K240" s="113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L240" s="113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M240" s="113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N240" s="149" t="e">
        <f>IF($S$3&lt;&gt;"",IF(AND($D240&gt;$D$2/6,$E240&gt;$D$2,$E240*#REF!/1000&gt;$S$2),$E240*#REF!/1000,""),IF(AND($D240&gt;$D$2/6,$E240&gt;$D$2,OR($E240*#REF!/1000&gt;$S$2,$E240*#REF!/1000&lt;-$S$2)),$E240*#REF!/1000,""))</f>
        <v>#REF!</v>
      </c>
      <c r="AO240" s="109" t="e">
        <f>IF(AND($D240&gt;$D$2/6,$E240&gt;$D$2),$E240*#REF!,"")</f>
        <v>#REF!</v>
      </c>
      <c r="AP240" s="109" t="e">
        <f>IF(AND($D240&gt;$D$2/6,$E240&gt;$D$2),$E240*#REF!,"")</f>
        <v>#REF!</v>
      </c>
      <c r="AQ240" s="109" t="e">
        <f>IF(AND($D240&gt;$D$2/6,$E240&gt;$D$2),$E240*#REF!,"")</f>
        <v>#REF!</v>
      </c>
      <c r="AR240" s="109" t="e">
        <f>IF(AND($D240&gt;$D$2/6,$E240&gt;$D$2),$E240*#REF!,"")</f>
        <v>#REF!</v>
      </c>
      <c r="AS240" s="109" t="e">
        <f>IF(AND($D240&gt;$D$2/6,$E240&gt;$D$2),$E240*#REF!,"")</f>
        <v>#REF!</v>
      </c>
      <c r="AT240" s="109" t="e">
        <f>IF(AND($D240&gt;$D$2/6,$E240&gt;$D$2),$E240*#REF!,"")</f>
        <v>#REF!</v>
      </c>
      <c r="AU240" s="109" t="e">
        <f>IF(AND($D240&gt;$D$2/6,$E240&gt;$D$2),$E240*#REF!,"")</f>
        <v>#REF!</v>
      </c>
      <c r="AV240" s="109" t="e">
        <f>IF(AND($D240&gt;$D$2/6,$E240&gt;$D$2),$E240*#REF!,"")</f>
        <v>#REF!</v>
      </c>
      <c r="AW240" s="109" t="e">
        <f>IF(AND($D240&gt;$D$2/6,$E240&gt;$D$2),$E240*#REF!,"")</f>
        <v>#REF!</v>
      </c>
      <c r="AX240" s="109" t="e">
        <f>IF(AND($D240&gt;$D$2/6,$E240&gt;$D$2),$E240*#REF!,"")</f>
        <v>#REF!</v>
      </c>
      <c r="AY240" s="6"/>
    </row>
    <row r="241" spans="1:51" ht="12.75" customHeight="1">
      <c r="A241" s="9" t="s">
        <v>359</v>
      </c>
      <c r="B241" s="17" t="s">
        <v>334</v>
      </c>
      <c r="C241" s="18" t="s">
        <v>232</v>
      </c>
      <c r="D241" s="131" t="e">
        <f>#REF!</f>
        <v>#REF!</v>
      </c>
      <c r="E241" s="10" t="e">
        <f>#REF!</f>
        <v>#REF!</v>
      </c>
      <c r="F241" s="11"/>
      <c r="G241" s="134" t="e">
        <f>IF(AND($D241&gt;$D$2/6,$E241&gt;$D$2),SUM(#REF!)*#REF!,"")</f>
        <v>#REF!</v>
      </c>
      <c r="H241" s="109" t="e">
        <f>IF(AND($D241&gt;$D$2/6,$E241&gt;$D$2,$S$3&lt;&gt;""),IF($E241*#REF!&gt;0,$E241*#REF!,""),IF(AND($D241&gt;$D$2/6,$E241&gt;$D$2),$E241*#REF!,""))</f>
        <v>#REF!</v>
      </c>
      <c r="I241" s="16"/>
      <c r="J241" s="134" t="e">
        <f>IF(AND($D241&gt;$D$2/6,$E241&gt;$D$2),$E241*#REF!,"")</f>
        <v>#REF!</v>
      </c>
      <c r="K241" s="135" t="e">
        <f>IF(AND($D241&gt;$D$2/6,$E241&gt;$D$2,OR($E241*#REF!/1000&gt;$S$2,$E241*#REF!/1000&lt;-$S$2)),$E241*#REF!/1000,"")</f>
        <v>#REF!</v>
      </c>
      <c r="L241" s="135"/>
      <c r="M241" s="135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N241" s="135" t="e">
        <f>IF(AND($D241&gt;$D$2/6,$E241&gt;$D$2),SUM(#REF!)*#REF!/1000,"")</f>
        <v>#REF!</v>
      </c>
      <c r="O241" s="138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P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Q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R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S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T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U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V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W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X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Y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Z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A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B241" s="111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C241" s="143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D241" s="140" t="e">
        <f>IF(AND($D241&gt;$D$2/6,$E241&gt;$D$2),$E241*#REF!,"")</f>
        <v>#REF!</v>
      </c>
      <c r="AE241" s="113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F241" s="113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G241" s="113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H241" s="113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I241" s="113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J241" s="113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K241" s="113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L241" s="113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M241" s="113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N241" s="149" t="e">
        <f>IF($S$3&lt;&gt;"",IF(AND($D241&gt;$D$2/6,$E241&gt;$D$2,$E241*#REF!/1000&gt;$S$2),$E241*#REF!/1000,""),IF(AND($D241&gt;$D$2/6,$E241&gt;$D$2,OR($E241*#REF!/1000&gt;$S$2,$E241*#REF!/1000&lt;-$S$2)),$E241*#REF!/1000,""))</f>
        <v>#REF!</v>
      </c>
      <c r="AO241" s="109" t="e">
        <f>IF(AND($D241&gt;$D$2/6,$E241&gt;$D$2),$E241*#REF!,"")</f>
        <v>#REF!</v>
      </c>
      <c r="AP241" s="109" t="e">
        <f>IF(AND($D241&gt;$D$2/6,$E241&gt;$D$2),$E241*#REF!,"")</f>
        <v>#REF!</v>
      </c>
      <c r="AQ241" s="109" t="e">
        <f>IF(AND($D241&gt;$D$2/6,$E241&gt;$D$2),$E241*#REF!,"")</f>
        <v>#REF!</v>
      </c>
      <c r="AR241" s="109" t="e">
        <f>IF(AND($D241&gt;$D$2/6,$E241&gt;$D$2),$E241*#REF!,"")</f>
        <v>#REF!</v>
      </c>
      <c r="AS241" s="109" t="e">
        <f>IF(AND($D241&gt;$D$2/6,$E241&gt;$D$2),$E241*#REF!,"")</f>
        <v>#REF!</v>
      </c>
      <c r="AT241" s="109" t="e">
        <f>IF(AND($D241&gt;$D$2/6,$E241&gt;$D$2),$E241*#REF!,"")</f>
        <v>#REF!</v>
      </c>
      <c r="AU241" s="109" t="e">
        <f>IF(AND($D241&gt;$D$2/6,$E241&gt;$D$2),$E241*#REF!,"")</f>
        <v>#REF!</v>
      </c>
      <c r="AV241" s="109" t="e">
        <f>IF(AND($D241&gt;$D$2/6,$E241&gt;$D$2),$E241*#REF!,"")</f>
        <v>#REF!</v>
      </c>
      <c r="AW241" s="109" t="e">
        <f>IF(AND($D241&gt;$D$2/6,$E241&gt;$D$2),$E241*#REF!,"")</f>
        <v>#REF!</v>
      </c>
      <c r="AX241" s="109" t="e">
        <f>IF(AND($D241&gt;$D$2/6,$E241&gt;$D$2),$E241*#REF!,"")</f>
        <v>#REF!</v>
      </c>
      <c r="AY241" s="6"/>
    </row>
    <row r="242" spans="1:51" ht="12.75" customHeight="1">
      <c r="A242" s="9" t="s">
        <v>359</v>
      </c>
      <c r="B242" s="17" t="s">
        <v>334</v>
      </c>
      <c r="C242" s="18" t="s">
        <v>233</v>
      </c>
      <c r="D242" s="131" t="e">
        <f>#REF!</f>
        <v>#REF!</v>
      </c>
      <c r="E242" s="10" t="e">
        <f>#REF!</f>
        <v>#REF!</v>
      </c>
      <c r="F242" s="11"/>
      <c r="G242" s="134" t="e">
        <f>IF(AND($D242&gt;$D$2/6,$E242&gt;$D$2),SUM(#REF!)*#REF!,"")</f>
        <v>#REF!</v>
      </c>
      <c r="H242" s="109" t="e">
        <f>IF(AND($D242&gt;$D$2/6,$E242&gt;$D$2,$S$3&lt;&gt;""),IF($E242*#REF!&gt;0,$E242*#REF!,""),IF(AND($D242&gt;$D$2/6,$E242&gt;$D$2),$E242*#REF!,""))</f>
        <v>#REF!</v>
      </c>
      <c r="I242" s="16"/>
      <c r="J242" s="134" t="e">
        <f>IF(AND($D242&gt;$D$2/6,$E242&gt;$D$2),$E242*#REF!,"")</f>
        <v>#REF!</v>
      </c>
      <c r="K242" s="135" t="e">
        <f>IF(AND($D242&gt;$D$2/6,$E242&gt;$D$2,OR($E242*#REF!/1000&gt;$S$2,$E242*#REF!/1000&lt;-$S$2)),$E242*#REF!/1000,"")</f>
        <v>#REF!</v>
      </c>
      <c r="L242" s="135"/>
      <c r="M242" s="135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N242" s="135" t="e">
        <f>IF(AND($D242&gt;$D$2/6,$E242&gt;$D$2),SUM(#REF!)*#REF!/1000,"")</f>
        <v>#REF!</v>
      </c>
      <c r="O242" s="138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P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Q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R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S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T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U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V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W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X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Y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Z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A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B242" s="111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C242" s="143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D242" s="140" t="e">
        <f>IF(AND($D242&gt;$D$2/6,$E242&gt;$D$2),$E242*#REF!,"")</f>
        <v>#REF!</v>
      </c>
      <c r="AE242" s="113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F242" s="113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G242" s="113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H242" s="113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I242" s="113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J242" s="113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K242" s="113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L242" s="113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M242" s="113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N242" s="149" t="e">
        <f>IF($S$3&lt;&gt;"",IF(AND($D242&gt;$D$2/6,$E242&gt;$D$2,$E242*#REF!/1000&gt;$S$2),$E242*#REF!/1000,""),IF(AND($D242&gt;$D$2/6,$E242&gt;$D$2,OR($E242*#REF!/1000&gt;$S$2,$E242*#REF!/1000&lt;-$S$2)),$E242*#REF!/1000,""))</f>
        <v>#REF!</v>
      </c>
      <c r="AO242" s="109" t="e">
        <f>IF(AND($D242&gt;$D$2/6,$E242&gt;$D$2),$E242*#REF!,"")</f>
        <v>#REF!</v>
      </c>
      <c r="AP242" s="109" t="e">
        <f>IF(AND($D242&gt;$D$2/6,$E242&gt;$D$2),$E242*#REF!,"")</f>
        <v>#REF!</v>
      </c>
      <c r="AQ242" s="109" t="e">
        <f>IF(AND($D242&gt;$D$2/6,$E242&gt;$D$2),$E242*#REF!,"")</f>
        <v>#REF!</v>
      </c>
      <c r="AR242" s="109" t="e">
        <f>IF(AND($D242&gt;$D$2/6,$E242&gt;$D$2),$E242*#REF!,"")</f>
        <v>#REF!</v>
      </c>
      <c r="AS242" s="109" t="e">
        <f>IF(AND($D242&gt;$D$2/6,$E242&gt;$D$2),$E242*#REF!,"")</f>
        <v>#REF!</v>
      </c>
      <c r="AT242" s="109" t="e">
        <f>IF(AND($D242&gt;$D$2/6,$E242&gt;$D$2),$E242*#REF!,"")</f>
        <v>#REF!</v>
      </c>
      <c r="AU242" s="109" t="e">
        <f>IF(AND($D242&gt;$D$2/6,$E242&gt;$D$2),$E242*#REF!,"")</f>
        <v>#REF!</v>
      </c>
      <c r="AV242" s="109" t="e">
        <f>IF(AND($D242&gt;$D$2/6,$E242&gt;$D$2),$E242*#REF!,"")</f>
        <v>#REF!</v>
      </c>
      <c r="AW242" s="109" t="e">
        <f>IF(AND($D242&gt;$D$2/6,$E242&gt;$D$2),$E242*#REF!,"")</f>
        <v>#REF!</v>
      </c>
      <c r="AX242" s="109" t="e">
        <f>IF(AND($D242&gt;$D$2/6,$E242&gt;$D$2),$E242*#REF!,"")</f>
        <v>#REF!</v>
      </c>
      <c r="AY242" s="6"/>
    </row>
    <row r="243" spans="1:51" ht="12.75" customHeight="1">
      <c r="A243" s="9" t="s">
        <v>359</v>
      </c>
      <c r="B243" s="17" t="s">
        <v>334</v>
      </c>
      <c r="C243" s="18" t="s">
        <v>234</v>
      </c>
      <c r="D243" s="131" t="e">
        <f>#REF!</f>
        <v>#REF!</v>
      </c>
      <c r="E243" s="10" t="e">
        <f>#REF!</f>
        <v>#REF!</v>
      </c>
      <c r="F243" s="11"/>
      <c r="G243" s="134" t="e">
        <f>IF(AND($D243&gt;$D$2/6,$E243&gt;$D$2),SUM(#REF!)*#REF!,"")</f>
        <v>#REF!</v>
      </c>
      <c r="H243" s="109" t="e">
        <f>IF(AND($D243&gt;$D$2/6,$E243&gt;$D$2,$S$3&lt;&gt;""),IF($E243*#REF!&gt;0,$E243*#REF!,""),IF(AND($D243&gt;$D$2/6,$E243&gt;$D$2),$E243*#REF!,""))</f>
        <v>#REF!</v>
      </c>
      <c r="I243" s="16"/>
      <c r="J243" s="134" t="e">
        <f>IF(AND($D243&gt;$D$2/6,$E243&gt;$D$2),$E243*#REF!,"")</f>
        <v>#REF!</v>
      </c>
      <c r="K243" s="135" t="e">
        <f>IF(AND($D243&gt;$D$2/6,$E243&gt;$D$2,OR($E243*#REF!/1000&gt;$S$2,$E243*#REF!/1000&lt;-$S$2)),$E243*#REF!/1000,"")</f>
        <v>#REF!</v>
      </c>
      <c r="L243" s="135"/>
      <c r="M243" s="135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N243" s="135" t="e">
        <f>IF(AND($D243&gt;$D$2/6,$E243&gt;$D$2),SUM(#REF!)*#REF!/1000,"")</f>
        <v>#REF!</v>
      </c>
      <c r="O243" s="138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P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Q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R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S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T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U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V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W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X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Y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Z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A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B243" s="111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C243" s="143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D243" s="140" t="e">
        <f>IF(AND($D243&gt;$D$2/6,$E243&gt;$D$2),$E243*#REF!,"")</f>
        <v>#REF!</v>
      </c>
      <c r="AE243" s="113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F243" s="113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G243" s="113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H243" s="113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I243" s="113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J243" s="113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K243" s="113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L243" s="113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M243" s="113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N243" s="149" t="e">
        <f>IF($S$3&lt;&gt;"",IF(AND($D243&gt;$D$2/6,$E243&gt;$D$2,$E243*#REF!/1000&gt;$S$2),$E243*#REF!/1000,""),IF(AND($D243&gt;$D$2/6,$E243&gt;$D$2,OR($E243*#REF!/1000&gt;$S$2,$E243*#REF!/1000&lt;-$S$2)),$E243*#REF!/1000,""))</f>
        <v>#REF!</v>
      </c>
      <c r="AO243" s="109" t="e">
        <f>IF(AND($D243&gt;$D$2/6,$E243&gt;$D$2),$E243*#REF!,"")</f>
        <v>#REF!</v>
      </c>
      <c r="AP243" s="109" t="e">
        <f>IF(AND($D243&gt;$D$2/6,$E243&gt;$D$2),$E243*#REF!,"")</f>
        <v>#REF!</v>
      </c>
      <c r="AQ243" s="109" t="e">
        <f>IF(AND($D243&gt;$D$2/6,$E243&gt;$D$2),$E243*#REF!,"")</f>
        <v>#REF!</v>
      </c>
      <c r="AR243" s="109" t="e">
        <f>IF(AND($D243&gt;$D$2/6,$E243&gt;$D$2),$E243*#REF!,"")</f>
        <v>#REF!</v>
      </c>
      <c r="AS243" s="109" t="e">
        <f>IF(AND($D243&gt;$D$2/6,$E243&gt;$D$2),$E243*#REF!,"")</f>
        <v>#REF!</v>
      </c>
      <c r="AT243" s="109" t="e">
        <f>IF(AND($D243&gt;$D$2/6,$E243&gt;$D$2),$E243*#REF!,"")</f>
        <v>#REF!</v>
      </c>
      <c r="AU243" s="109" t="e">
        <f>IF(AND($D243&gt;$D$2/6,$E243&gt;$D$2),$E243*#REF!,"")</f>
        <v>#REF!</v>
      </c>
      <c r="AV243" s="109" t="e">
        <f>IF(AND($D243&gt;$D$2/6,$E243&gt;$D$2),$E243*#REF!,"")</f>
        <v>#REF!</v>
      </c>
      <c r="AW243" s="109" t="e">
        <f>IF(AND($D243&gt;$D$2/6,$E243&gt;$D$2),$E243*#REF!,"")</f>
        <v>#REF!</v>
      </c>
      <c r="AX243" s="109" t="e">
        <f>IF(AND($D243&gt;$D$2/6,$E243&gt;$D$2),$E243*#REF!,"")</f>
        <v>#REF!</v>
      </c>
      <c r="AY243" s="6"/>
    </row>
    <row r="244" spans="1:51" ht="12.75" customHeight="1">
      <c r="A244" s="9" t="s">
        <v>359</v>
      </c>
      <c r="B244" s="17" t="s">
        <v>334</v>
      </c>
      <c r="C244" s="18" t="s">
        <v>235</v>
      </c>
      <c r="D244" s="131" t="e">
        <f>#REF!</f>
        <v>#REF!</v>
      </c>
      <c r="E244" s="10" t="e">
        <f>#REF!</f>
        <v>#REF!</v>
      </c>
      <c r="F244" s="11"/>
      <c r="G244" s="134" t="e">
        <f>IF(AND($D244&gt;$D$2/6,$E244&gt;$D$2),SUM(#REF!)*#REF!,"")</f>
        <v>#REF!</v>
      </c>
      <c r="H244" s="109" t="e">
        <f>IF(AND($D244&gt;$D$2/6,$E244&gt;$D$2,$S$3&lt;&gt;""),IF($E244*#REF!&gt;0,$E244*#REF!,""),IF(AND($D244&gt;$D$2/6,$E244&gt;$D$2),$E244*#REF!,""))</f>
        <v>#REF!</v>
      </c>
      <c r="I244" s="16"/>
      <c r="J244" s="134" t="e">
        <f>IF(AND($D244&gt;$D$2/6,$E244&gt;$D$2),$E244*#REF!,"")</f>
        <v>#REF!</v>
      </c>
      <c r="K244" s="135" t="e">
        <f>IF(AND($D244&gt;$D$2/6,$E244&gt;$D$2,OR($E244*#REF!/1000&gt;$S$2,$E244*#REF!/1000&lt;-$S$2)),$E244*#REF!/1000,"")</f>
        <v>#REF!</v>
      </c>
      <c r="L244" s="135"/>
      <c r="M244" s="135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N244" s="135" t="e">
        <f>IF(AND($D244&gt;$D$2/6,$E244&gt;$D$2),SUM(#REF!)*#REF!/1000,"")</f>
        <v>#REF!</v>
      </c>
      <c r="O244" s="138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P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Q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R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S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T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U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V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W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X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Y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Z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A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B244" s="111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C244" s="143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D244" s="140" t="e">
        <f>IF(AND($D244&gt;$D$2/6,$E244&gt;$D$2),$E244*#REF!,"")</f>
        <v>#REF!</v>
      </c>
      <c r="AE244" s="113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F244" s="113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G244" s="113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H244" s="113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I244" s="113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J244" s="113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K244" s="113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L244" s="113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M244" s="113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N244" s="149" t="e">
        <f>IF($S$3&lt;&gt;"",IF(AND($D244&gt;$D$2/6,$E244&gt;$D$2,$E244*#REF!/1000&gt;$S$2),$E244*#REF!/1000,""),IF(AND($D244&gt;$D$2/6,$E244&gt;$D$2,OR($E244*#REF!/1000&gt;$S$2,$E244*#REF!/1000&lt;-$S$2)),$E244*#REF!/1000,""))</f>
        <v>#REF!</v>
      </c>
      <c r="AO244" s="109" t="e">
        <f>IF(AND($D244&gt;$D$2/6,$E244&gt;$D$2),$E244*#REF!,"")</f>
        <v>#REF!</v>
      </c>
      <c r="AP244" s="109" t="e">
        <f>IF(AND($D244&gt;$D$2/6,$E244&gt;$D$2),$E244*#REF!,"")</f>
        <v>#REF!</v>
      </c>
      <c r="AQ244" s="109" t="e">
        <f>IF(AND($D244&gt;$D$2/6,$E244&gt;$D$2),$E244*#REF!,"")</f>
        <v>#REF!</v>
      </c>
      <c r="AR244" s="109" t="e">
        <f>IF(AND($D244&gt;$D$2/6,$E244&gt;$D$2),$E244*#REF!,"")</f>
        <v>#REF!</v>
      </c>
      <c r="AS244" s="109" t="e">
        <f>IF(AND($D244&gt;$D$2/6,$E244&gt;$D$2),$E244*#REF!,"")</f>
        <v>#REF!</v>
      </c>
      <c r="AT244" s="109" t="e">
        <f>IF(AND($D244&gt;$D$2/6,$E244&gt;$D$2),$E244*#REF!,"")</f>
        <v>#REF!</v>
      </c>
      <c r="AU244" s="109" t="e">
        <f>IF(AND($D244&gt;$D$2/6,$E244&gt;$D$2),$E244*#REF!,"")</f>
        <v>#REF!</v>
      </c>
      <c r="AV244" s="109" t="e">
        <f>IF(AND($D244&gt;$D$2/6,$E244&gt;$D$2),$E244*#REF!,"")</f>
        <v>#REF!</v>
      </c>
      <c r="AW244" s="109" t="e">
        <f>IF(AND($D244&gt;$D$2/6,$E244&gt;$D$2),$E244*#REF!,"")</f>
        <v>#REF!</v>
      </c>
      <c r="AX244" s="109" t="e">
        <f>IF(AND($D244&gt;$D$2/6,$E244&gt;$D$2),$E244*#REF!,"")</f>
        <v>#REF!</v>
      </c>
      <c r="AY244" s="6"/>
    </row>
    <row r="245" spans="1:51" ht="12.75" customHeight="1">
      <c r="A245" s="9" t="s">
        <v>359</v>
      </c>
      <c r="B245" s="17" t="s">
        <v>335</v>
      </c>
      <c r="C245" s="18" t="s">
        <v>236</v>
      </c>
      <c r="D245" s="131" t="e">
        <f>#REF!</f>
        <v>#REF!</v>
      </c>
      <c r="E245" s="10" t="e">
        <f>#REF!</f>
        <v>#REF!</v>
      </c>
      <c r="F245" s="11"/>
      <c r="G245" s="134" t="e">
        <f>IF(AND($D245&gt;$D$2/6,$E245&gt;$D$2),SUM(#REF!)*#REF!,"")</f>
        <v>#REF!</v>
      </c>
      <c r="H245" s="109" t="e">
        <f>IF(AND($D245&gt;$D$2/6,$E245&gt;$D$2,$S$3&lt;&gt;""),IF($E245*#REF!&gt;0,$E245*#REF!,""),IF(AND($D245&gt;$D$2/6,$E245&gt;$D$2),$E245*#REF!,""))</f>
        <v>#REF!</v>
      </c>
      <c r="I245" s="16"/>
      <c r="J245" s="134" t="e">
        <f>IF(AND($D245&gt;$D$2/6,$E245&gt;$D$2),$E245*#REF!,"")</f>
        <v>#REF!</v>
      </c>
      <c r="K245" s="135" t="e">
        <f>IF(AND($D245&gt;$D$2/6,$E245&gt;$D$2,OR($E245*#REF!/1000&gt;$S$2,$E245*#REF!/1000&lt;-$S$2)),$E245*#REF!/1000,"")</f>
        <v>#REF!</v>
      </c>
      <c r="L245" s="135"/>
      <c r="M245" s="135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N245" s="135" t="e">
        <f>IF(AND($D245&gt;$D$2/6,$E245&gt;$D$2),SUM(#REF!)*#REF!/1000,"")</f>
        <v>#REF!</v>
      </c>
      <c r="O245" s="138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P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Q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R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S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T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U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V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W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X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Y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Z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A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B245" s="111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C245" s="143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D245" s="140" t="e">
        <f>IF(AND($D245&gt;$D$2/6,$E245&gt;$D$2),$E245*#REF!,"")</f>
        <v>#REF!</v>
      </c>
      <c r="AE245" s="113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F245" s="113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G245" s="113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H245" s="113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I245" s="113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J245" s="113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K245" s="113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L245" s="113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M245" s="113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N245" s="149" t="e">
        <f>IF($S$3&lt;&gt;"",IF(AND($D245&gt;$D$2/6,$E245&gt;$D$2,$E245*#REF!/1000&gt;$S$2),$E245*#REF!/1000,""),IF(AND($D245&gt;$D$2/6,$E245&gt;$D$2,OR($E245*#REF!/1000&gt;$S$2,$E245*#REF!/1000&lt;-$S$2)),$E245*#REF!/1000,""))</f>
        <v>#REF!</v>
      </c>
      <c r="AO245" s="109" t="e">
        <f>IF(AND($D245&gt;$D$2/6,$E245&gt;$D$2),$E245*#REF!,"")</f>
        <v>#REF!</v>
      </c>
      <c r="AP245" s="109" t="e">
        <f>IF(AND($D245&gt;$D$2/6,$E245&gt;$D$2),$E245*#REF!,"")</f>
        <v>#REF!</v>
      </c>
      <c r="AQ245" s="109" t="e">
        <f>IF(AND($D245&gt;$D$2/6,$E245&gt;$D$2),$E245*#REF!,"")</f>
        <v>#REF!</v>
      </c>
      <c r="AR245" s="109" t="e">
        <f>IF(AND($D245&gt;$D$2/6,$E245&gt;$D$2),$E245*#REF!,"")</f>
        <v>#REF!</v>
      </c>
      <c r="AS245" s="109" t="e">
        <f>IF(AND($D245&gt;$D$2/6,$E245&gt;$D$2),$E245*#REF!,"")</f>
        <v>#REF!</v>
      </c>
      <c r="AT245" s="109" t="e">
        <f>IF(AND($D245&gt;$D$2/6,$E245&gt;$D$2),$E245*#REF!,"")</f>
        <v>#REF!</v>
      </c>
      <c r="AU245" s="109" t="e">
        <f>IF(AND($D245&gt;$D$2/6,$E245&gt;$D$2),$E245*#REF!,"")</f>
        <v>#REF!</v>
      </c>
      <c r="AV245" s="109" t="e">
        <f>IF(AND($D245&gt;$D$2/6,$E245&gt;$D$2),$E245*#REF!,"")</f>
        <v>#REF!</v>
      </c>
      <c r="AW245" s="109" t="e">
        <f>IF(AND($D245&gt;$D$2/6,$E245&gt;$D$2),$E245*#REF!,"")</f>
        <v>#REF!</v>
      </c>
      <c r="AX245" s="109" t="e">
        <f>IF(AND($D245&gt;$D$2/6,$E245&gt;$D$2),$E245*#REF!,"")</f>
        <v>#REF!</v>
      </c>
      <c r="AY245" s="6"/>
    </row>
    <row r="246" spans="1:51" ht="12.75" customHeight="1">
      <c r="A246" s="9" t="s">
        <v>359</v>
      </c>
      <c r="B246" s="17" t="s">
        <v>335</v>
      </c>
      <c r="C246" s="18" t="s">
        <v>237</v>
      </c>
      <c r="D246" s="131" t="e">
        <f>#REF!</f>
        <v>#REF!</v>
      </c>
      <c r="E246" s="10" t="e">
        <f>#REF!</f>
        <v>#REF!</v>
      </c>
      <c r="F246" s="11"/>
      <c r="G246" s="134" t="e">
        <f>IF(AND($D246&gt;$D$2/6,$E246&gt;$D$2),SUM(#REF!)*#REF!,"")</f>
        <v>#REF!</v>
      </c>
      <c r="H246" s="109" t="e">
        <f>IF(AND($D246&gt;$D$2/6,$E246&gt;$D$2,$S$3&lt;&gt;""),IF($E246*#REF!&gt;0,$E246*#REF!,""),IF(AND($D246&gt;$D$2/6,$E246&gt;$D$2),$E246*#REF!,""))</f>
        <v>#REF!</v>
      </c>
      <c r="I246" s="16"/>
      <c r="J246" s="134" t="e">
        <f>IF(AND($D246&gt;$D$2/6,$E246&gt;$D$2),$E246*#REF!,"")</f>
        <v>#REF!</v>
      </c>
      <c r="K246" s="135" t="e">
        <f>IF(AND($D246&gt;$D$2/6,$E246&gt;$D$2,OR($E246*#REF!/1000&gt;$S$2,$E246*#REF!/1000&lt;-$S$2)),$E246*#REF!/1000,"")</f>
        <v>#REF!</v>
      </c>
      <c r="L246" s="135"/>
      <c r="M246" s="135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N246" s="135" t="e">
        <f>IF(AND($D246&gt;$D$2/6,$E246&gt;$D$2),SUM(#REF!)*#REF!/1000,"")</f>
        <v>#REF!</v>
      </c>
      <c r="O246" s="138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P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Q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R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S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T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U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V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W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X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Y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Z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A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B246" s="111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C246" s="143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D246" s="140" t="e">
        <f>IF(AND($D246&gt;$D$2/6,$E246&gt;$D$2),$E246*#REF!,"")</f>
        <v>#REF!</v>
      </c>
      <c r="AE246" s="113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F246" s="113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G246" s="113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H246" s="113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I246" s="113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J246" s="113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K246" s="113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L246" s="113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M246" s="113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N246" s="149" t="e">
        <f>IF($S$3&lt;&gt;"",IF(AND($D246&gt;$D$2/6,$E246&gt;$D$2,$E246*#REF!/1000&gt;$S$2),$E246*#REF!/1000,""),IF(AND($D246&gt;$D$2/6,$E246&gt;$D$2,OR($E246*#REF!/1000&gt;$S$2,$E246*#REF!/1000&lt;-$S$2)),$E246*#REF!/1000,""))</f>
        <v>#REF!</v>
      </c>
      <c r="AO246" s="109" t="e">
        <f>IF(AND($D246&gt;$D$2/6,$E246&gt;$D$2),$E246*#REF!,"")</f>
        <v>#REF!</v>
      </c>
      <c r="AP246" s="109" t="e">
        <f>IF(AND($D246&gt;$D$2/6,$E246&gt;$D$2),$E246*#REF!,"")</f>
        <v>#REF!</v>
      </c>
      <c r="AQ246" s="109" t="e">
        <f>IF(AND($D246&gt;$D$2/6,$E246&gt;$D$2),$E246*#REF!,"")</f>
        <v>#REF!</v>
      </c>
      <c r="AR246" s="109" t="e">
        <f>IF(AND($D246&gt;$D$2/6,$E246&gt;$D$2),$E246*#REF!,"")</f>
        <v>#REF!</v>
      </c>
      <c r="AS246" s="109" t="e">
        <f>IF(AND($D246&gt;$D$2/6,$E246&gt;$D$2),$E246*#REF!,"")</f>
        <v>#REF!</v>
      </c>
      <c r="AT246" s="109" t="e">
        <f>IF(AND($D246&gt;$D$2/6,$E246&gt;$D$2),$E246*#REF!,"")</f>
        <v>#REF!</v>
      </c>
      <c r="AU246" s="109" t="e">
        <f>IF(AND($D246&gt;$D$2/6,$E246&gt;$D$2),$E246*#REF!,"")</f>
        <v>#REF!</v>
      </c>
      <c r="AV246" s="109" t="e">
        <f>IF(AND($D246&gt;$D$2/6,$E246&gt;$D$2),$E246*#REF!,"")</f>
        <v>#REF!</v>
      </c>
      <c r="AW246" s="109" t="e">
        <f>IF(AND($D246&gt;$D$2/6,$E246&gt;$D$2),$E246*#REF!,"")</f>
        <v>#REF!</v>
      </c>
      <c r="AX246" s="109" t="e">
        <f>IF(AND($D246&gt;$D$2/6,$E246&gt;$D$2),$E246*#REF!,"")</f>
        <v>#REF!</v>
      </c>
      <c r="AY246" s="6"/>
    </row>
    <row r="247" spans="1:51" ht="12.75" customHeight="1">
      <c r="A247" s="9" t="s">
        <v>359</v>
      </c>
      <c r="B247" s="17" t="s">
        <v>335</v>
      </c>
      <c r="C247" s="18" t="s">
        <v>238</v>
      </c>
      <c r="D247" s="131" t="e">
        <f>#REF!</f>
        <v>#REF!</v>
      </c>
      <c r="E247" s="10" t="e">
        <f>#REF!</f>
        <v>#REF!</v>
      </c>
      <c r="F247" s="11"/>
      <c r="G247" s="134" t="e">
        <f>IF(AND($D247&gt;$D$2/6,$E247&gt;$D$2),SUM(#REF!)*#REF!,"")</f>
        <v>#REF!</v>
      </c>
      <c r="H247" s="109" t="e">
        <f>IF(AND($D247&gt;$D$2/6,$E247&gt;$D$2,$S$3&lt;&gt;""),IF($E247*#REF!&gt;0,$E247*#REF!,""),IF(AND($D247&gt;$D$2/6,$E247&gt;$D$2),$E247*#REF!,""))</f>
        <v>#REF!</v>
      </c>
      <c r="I247" s="16"/>
      <c r="J247" s="134" t="e">
        <f>IF(AND($D247&gt;$D$2/6,$E247&gt;$D$2),$E247*#REF!,"")</f>
        <v>#REF!</v>
      </c>
      <c r="K247" s="135" t="e">
        <f>IF(AND($D247&gt;$D$2/6,$E247&gt;$D$2,OR($E247*#REF!/1000&gt;$S$2,$E247*#REF!/1000&lt;-$S$2)),$E247*#REF!/1000,"")</f>
        <v>#REF!</v>
      </c>
      <c r="L247" s="135"/>
      <c r="M247" s="135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N247" s="135" t="e">
        <f>IF(AND($D247&gt;$D$2/6,$E247&gt;$D$2),SUM(#REF!)*#REF!/1000,"")</f>
        <v>#REF!</v>
      </c>
      <c r="O247" s="138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P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Q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R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S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T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U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V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W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X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Y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Z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A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B247" s="111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C247" s="143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D247" s="140" t="e">
        <f>IF(AND($D247&gt;$D$2/6,$E247&gt;$D$2),$E247*#REF!,"")</f>
        <v>#REF!</v>
      </c>
      <c r="AE247" s="113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F247" s="113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G247" s="113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H247" s="113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I247" s="113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J247" s="113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K247" s="113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L247" s="113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M247" s="113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N247" s="149" t="e">
        <f>IF($S$3&lt;&gt;"",IF(AND($D247&gt;$D$2/6,$E247&gt;$D$2,$E247*#REF!/1000&gt;$S$2),$E247*#REF!/1000,""),IF(AND($D247&gt;$D$2/6,$E247&gt;$D$2,OR($E247*#REF!/1000&gt;$S$2,$E247*#REF!/1000&lt;-$S$2)),$E247*#REF!/1000,""))</f>
        <v>#REF!</v>
      </c>
      <c r="AO247" s="109" t="e">
        <f>IF(AND($D247&gt;$D$2/6,$E247&gt;$D$2),$E247*#REF!,"")</f>
        <v>#REF!</v>
      </c>
      <c r="AP247" s="109" t="e">
        <f>IF(AND($D247&gt;$D$2/6,$E247&gt;$D$2),$E247*#REF!,"")</f>
        <v>#REF!</v>
      </c>
      <c r="AQ247" s="109" t="e">
        <f>IF(AND($D247&gt;$D$2/6,$E247&gt;$D$2),$E247*#REF!,"")</f>
        <v>#REF!</v>
      </c>
      <c r="AR247" s="109" t="e">
        <f>IF(AND($D247&gt;$D$2/6,$E247&gt;$D$2),$E247*#REF!,"")</f>
        <v>#REF!</v>
      </c>
      <c r="AS247" s="109" t="e">
        <f>IF(AND($D247&gt;$D$2/6,$E247&gt;$D$2),$E247*#REF!,"")</f>
        <v>#REF!</v>
      </c>
      <c r="AT247" s="109" t="e">
        <f>IF(AND($D247&gt;$D$2/6,$E247&gt;$D$2),$E247*#REF!,"")</f>
        <v>#REF!</v>
      </c>
      <c r="AU247" s="109" t="e">
        <f>IF(AND($D247&gt;$D$2/6,$E247&gt;$D$2),$E247*#REF!,"")</f>
        <v>#REF!</v>
      </c>
      <c r="AV247" s="109" t="e">
        <f>IF(AND($D247&gt;$D$2/6,$E247&gt;$D$2),$E247*#REF!,"")</f>
        <v>#REF!</v>
      </c>
      <c r="AW247" s="109" t="e">
        <f>IF(AND($D247&gt;$D$2/6,$E247&gt;$D$2),$E247*#REF!,"")</f>
        <v>#REF!</v>
      </c>
      <c r="AX247" s="109" t="e">
        <f>IF(AND($D247&gt;$D$2/6,$E247&gt;$D$2),$E247*#REF!,"")</f>
        <v>#REF!</v>
      </c>
      <c r="AY247" s="6"/>
    </row>
    <row r="248" spans="1:51" ht="12.75" customHeight="1">
      <c r="A248" s="9" t="s">
        <v>360</v>
      </c>
      <c r="B248" s="17" t="s">
        <v>333</v>
      </c>
      <c r="C248" s="18" t="s">
        <v>239</v>
      </c>
      <c r="D248" s="131" t="e">
        <f>#REF!</f>
        <v>#REF!</v>
      </c>
      <c r="E248" s="10" t="e">
        <f>#REF!</f>
        <v>#REF!</v>
      </c>
      <c r="F248" s="11"/>
      <c r="G248" s="134" t="e">
        <f>IF(AND($D248&gt;$D$2/6,$E248&gt;$D$2),SUM(#REF!)*#REF!,"")</f>
        <v>#REF!</v>
      </c>
      <c r="H248" s="109" t="e">
        <f>IF(AND($D248&gt;$D$2/6,$E248&gt;$D$2,$S$3&lt;&gt;""),IF($E248*#REF!&gt;0,$E248*#REF!,""),IF(AND($D248&gt;$D$2/6,$E248&gt;$D$2),$E248*#REF!,""))</f>
        <v>#REF!</v>
      </c>
      <c r="I248" s="16"/>
      <c r="J248" s="134" t="e">
        <f>IF(AND($D248&gt;$D$2/6,$E248&gt;$D$2),$E248*#REF!,"")</f>
        <v>#REF!</v>
      </c>
      <c r="K248" s="135" t="e">
        <f>IF(AND($D248&gt;$D$2/6,$E248&gt;$D$2,OR($E248*#REF!/1000&gt;$S$2,$E248*#REF!/1000&lt;-$S$2)),$E248*#REF!/1000,"")</f>
        <v>#REF!</v>
      </c>
      <c r="L248" s="135"/>
      <c r="M248" s="135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N248" s="135" t="e">
        <f>IF(AND($D248&gt;$D$2/6,$E248&gt;$D$2),SUM(#REF!)*#REF!/1000,"")</f>
        <v>#REF!</v>
      </c>
      <c r="O248" s="138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P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Q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R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S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T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U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V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W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X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Y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Z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A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B248" s="111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C248" s="143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D248" s="140" t="e">
        <f>IF(AND($D248&gt;$D$2/6,$E248&gt;$D$2),$E248*#REF!,"")</f>
        <v>#REF!</v>
      </c>
      <c r="AE248" s="113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F248" s="113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G248" s="113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H248" s="113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I248" s="113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J248" s="113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K248" s="113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L248" s="113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M248" s="113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N248" s="149" t="e">
        <f>IF($S$3&lt;&gt;"",IF(AND($D248&gt;$D$2/6,$E248&gt;$D$2,$E248*#REF!/1000&gt;$S$2),$E248*#REF!/1000,""),IF(AND($D248&gt;$D$2/6,$E248&gt;$D$2,OR($E248*#REF!/1000&gt;$S$2,$E248*#REF!/1000&lt;-$S$2)),$E248*#REF!/1000,""))</f>
        <v>#REF!</v>
      </c>
      <c r="AO248" s="109" t="e">
        <f>IF(AND($D248&gt;$D$2/6,$E248&gt;$D$2),$E248*#REF!,"")</f>
        <v>#REF!</v>
      </c>
      <c r="AP248" s="109" t="e">
        <f>IF(AND($D248&gt;$D$2/6,$E248&gt;$D$2),$E248*#REF!,"")</f>
        <v>#REF!</v>
      </c>
      <c r="AQ248" s="109" t="e">
        <f>IF(AND($D248&gt;$D$2/6,$E248&gt;$D$2),$E248*#REF!,"")</f>
        <v>#REF!</v>
      </c>
      <c r="AR248" s="109" t="e">
        <f>IF(AND($D248&gt;$D$2/6,$E248&gt;$D$2),$E248*#REF!,"")</f>
        <v>#REF!</v>
      </c>
      <c r="AS248" s="109" t="e">
        <f>IF(AND($D248&gt;$D$2/6,$E248&gt;$D$2),$E248*#REF!,"")</f>
        <v>#REF!</v>
      </c>
      <c r="AT248" s="109" t="e">
        <f>IF(AND($D248&gt;$D$2/6,$E248&gt;$D$2),$E248*#REF!,"")</f>
        <v>#REF!</v>
      </c>
      <c r="AU248" s="109" t="e">
        <f>IF(AND($D248&gt;$D$2/6,$E248&gt;$D$2),$E248*#REF!,"")</f>
        <v>#REF!</v>
      </c>
      <c r="AV248" s="109" t="e">
        <f>IF(AND($D248&gt;$D$2/6,$E248&gt;$D$2),$E248*#REF!,"")</f>
        <v>#REF!</v>
      </c>
      <c r="AW248" s="109" t="e">
        <f>IF(AND($D248&gt;$D$2/6,$E248&gt;$D$2),$E248*#REF!,"")</f>
        <v>#REF!</v>
      </c>
      <c r="AX248" s="109" t="e">
        <f>IF(AND($D248&gt;$D$2/6,$E248&gt;$D$2),$E248*#REF!,"")</f>
        <v>#REF!</v>
      </c>
      <c r="AY248" s="6"/>
    </row>
    <row r="249" spans="1:51" ht="12.75" customHeight="1">
      <c r="A249" s="9" t="s">
        <v>360</v>
      </c>
      <c r="B249" s="17" t="s">
        <v>333</v>
      </c>
      <c r="C249" s="18" t="s">
        <v>240</v>
      </c>
      <c r="D249" s="131" t="e">
        <f>#REF!</f>
        <v>#REF!</v>
      </c>
      <c r="E249" s="10" t="e">
        <f>#REF!</f>
        <v>#REF!</v>
      </c>
      <c r="F249" s="11"/>
      <c r="G249" s="134" t="e">
        <f>IF(AND($D249&gt;$D$2/6,$E249&gt;$D$2),SUM(#REF!)*#REF!,"")</f>
        <v>#REF!</v>
      </c>
      <c r="H249" s="109" t="e">
        <f>IF(AND($D249&gt;$D$2/6,$E249&gt;$D$2,$S$3&lt;&gt;""),IF($E249*#REF!&gt;0,$E249*#REF!,""),IF(AND($D249&gt;$D$2/6,$E249&gt;$D$2),$E249*#REF!,""))</f>
        <v>#REF!</v>
      </c>
      <c r="I249" s="16"/>
      <c r="J249" s="134" t="e">
        <f>IF(AND($D249&gt;$D$2/6,$E249&gt;$D$2),$E249*#REF!,"")</f>
        <v>#REF!</v>
      </c>
      <c r="K249" s="135" t="e">
        <f>IF(AND($D249&gt;$D$2/6,$E249&gt;$D$2,OR($E249*#REF!/1000&gt;$S$2,$E249*#REF!/1000&lt;-$S$2)),$E249*#REF!/1000,"")</f>
        <v>#REF!</v>
      </c>
      <c r="L249" s="135"/>
      <c r="M249" s="135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N249" s="135" t="e">
        <f>IF(AND($D249&gt;$D$2/6,$E249&gt;$D$2),SUM(#REF!)*#REF!/1000,"")</f>
        <v>#REF!</v>
      </c>
      <c r="O249" s="138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P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Q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R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S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T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U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V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W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X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Y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Z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A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B249" s="111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C249" s="143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D249" s="140" t="e">
        <f>IF(AND($D249&gt;$D$2/6,$E249&gt;$D$2),$E249*#REF!,"")</f>
        <v>#REF!</v>
      </c>
      <c r="AE249" s="113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F249" s="113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G249" s="113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H249" s="113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I249" s="113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J249" s="113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K249" s="113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L249" s="113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M249" s="113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N249" s="149" t="e">
        <f>IF($S$3&lt;&gt;"",IF(AND($D249&gt;$D$2/6,$E249&gt;$D$2,$E249*#REF!/1000&gt;$S$2),$E249*#REF!/1000,""),IF(AND($D249&gt;$D$2/6,$E249&gt;$D$2,OR($E249*#REF!/1000&gt;$S$2,$E249*#REF!/1000&lt;-$S$2)),$E249*#REF!/1000,""))</f>
        <v>#REF!</v>
      </c>
      <c r="AO249" s="109" t="e">
        <f>IF(AND($D249&gt;$D$2/6,$E249&gt;$D$2),$E249*#REF!,"")</f>
        <v>#REF!</v>
      </c>
      <c r="AP249" s="109" t="e">
        <f>IF(AND($D249&gt;$D$2/6,$E249&gt;$D$2),$E249*#REF!,"")</f>
        <v>#REF!</v>
      </c>
      <c r="AQ249" s="109" t="e">
        <f>IF(AND($D249&gt;$D$2/6,$E249&gt;$D$2),$E249*#REF!,"")</f>
        <v>#REF!</v>
      </c>
      <c r="AR249" s="109" t="e">
        <f>IF(AND($D249&gt;$D$2/6,$E249&gt;$D$2),$E249*#REF!,"")</f>
        <v>#REF!</v>
      </c>
      <c r="AS249" s="109" t="e">
        <f>IF(AND($D249&gt;$D$2/6,$E249&gt;$D$2),$E249*#REF!,"")</f>
        <v>#REF!</v>
      </c>
      <c r="AT249" s="109" t="e">
        <f>IF(AND($D249&gt;$D$2/6,$E249&gt;$D$2),$E249*#REF!,"")</f>
        <v>#REF!</v>
      </c>
      <c r="AU249" s="109" t="e">
        <f>IF(AND($D249&gt;$D$2/6,$E249&gt;$D$2),$E249*#REF!,"")</f>
        <v>#REF!</v>
      </c>
      <c r="AV249" s="109" t="e">
        <f>IF(AND($D249&gt;$D$2/6,$E249&gt;$D$2),$E249*#REF!,"")</f>
        <v>#REF!</v>
      </c>
      <c r="AW249" s="109" t="e">
        <f>IF(AND($D249&gt;$D$2/6,$E249&gt;$D$2),$E249*#REF!,"")</f>
        <v>#REF!</v>
      </c>
      <c r="AX249" s="109" t="e">
        <f>IF(AND($D249&gt;$D$2/6,$E249&gt;$D$2),$E249*#REF!,"")</f>
        <v>#REF!</v>
      </c>
      <c r="AY249" s="6"/>
    </row>
    <row r="250" spans="1:51" ht="12.75" customHeight="1">
      <c r="A250" s="9" t="s">
        <v>360</v>
      </c>
      <c r="B250" s="17" t="s">
        <v>333</v>
      </c>
      <c r="C250" s="18" t="s">
        <v>241</v>
      </c>
      <c r="D250" s="131" t="e">
        <f>#REF!</f>
        <v>#REF!</v>
      </c>
      <c r="E250" s="10" t="e">
        <f>#REF!</f>
        <v>#REF!</v>
      </c>
      <c r="F250" s="11"/>
      <c r="G250" s="134" t="e">
        <f>IF(AND($D250&gt;$D$2/6,$E250&gt;$D$2),SUM(#REF!)*#REF!,"")</f>
        <v>#REF!</v>
      </c>
      <c r="H250" s="109" t="e">
        <f>IF(AND($D250&gt;$D$2/6,$E250&gt;$D$2,$S$3&lt;&gt;""),IF($E250*#REF!&gt;0,$E250*#REF!,""),IF(AND($D250&gt;$D$2/6,$E250&gt;$D$2),$E250*#REF!,""))</f>
        <v>#REF!</v>
      </c>
      <c r="I250" s="16"/>
      <c r="J250" s="134" t="e">
        <f>IF(AND($D250&gt;$D$2/6,$E250&gt;$D$2),$E250*#REF!,"")</f>
        <v>#REF!</v>
      </c>
      <c r="K250" s="135" t="e">
        <f>IF(AND($D250&gt;$D$2/6,$E250&gt;$D$2,OR($E250*#REF!/1000&gt;$S$2,$E250*#REF!/1000&lt;-$S$2)),$E250*#REF!/1000,"")</f>
        <v>#REF!</v>
      </c>
      <c r="L250" s="135"/>
      <c r="M250" s="135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N250" s="135" t="e">
        <f>IF(AND($D250&gt;$D$2/6,$E250&gt;$D$2),SUM(#REF!)*#REF!/1000,"")</f>
        <v>#REF!</v>
      </c>
      <c r="O250" s="138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P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Q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R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S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T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U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V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W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X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Y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Z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A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B250" s="111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C250" s="143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D250" s="140" t="e">
        <f>IF(AND($D250&gt;$D$2/6,$E250&gt;$D$2),$E250*#REF!,"")</f>
        <v>#REF!</v>
      </c>
      <c r="AE250" s="113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F250" s="113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G250" s="113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H250" s="113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I250" s="113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J250" s="113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K250" s="113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L250" s="113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M250" s="113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N250" s="149" t="e">
        <f>IF($S$3&lt;&gt;"",IF(AND($D250&gt;$D$2/6,$E250&gt;$D$2,$E250*#REF!/1000&gt;$S$2),$E250*#REF!/1000,""),IF(AND($D250&gt;$D$2/6,$E250&gt;$D$2,OR($E250*#REF!/1000&gt;$S$2,$E250*#REF!/1000&lt;-$S$2)),$E250*#REF!/1000,""))</f>
        <v>#REF!</v>
      </c>
      <c r="AO250" s="109" t="e">
        <f>IF(AND($D250&gt;$D$2/6,$E250&gt;$D$2),$E250*#REF!,"")</f>
        <v>#REF!</v>
      </c>
      <c r="AP250" s="109" t="e">
        <f>IF(AND($D250&gt;$D$2/6,$E250&gt;$D$2),$E250*#REF!,"")</f>
        <v>#REF!</v>
      </c>
      <c r="AQ250" s="109" t="e">
        <f>IF(AND($D250&gt;$D$2/6,$E250&gt;$D$2),$E250*#REF!,"")</f>
        <v>#REF!</v>
      </c>
      <c r="AR250" s="109" t="e">
        <f>IF(AND($D250&gt;$D$2/6,$E250&gt;$D$2),$E250*#REF!,"")</f>
        <v>#REF!</v>
      </c>
      <c r="AS250" s="109" t="e">
        <f>IF(AND($D250&gt;$D$2/6,$E250&gt;$D$2),$E250*#REF!,"")</f>
        <v>#REF!</v>
      </c>
      <c r="AT250" s="109" t="e">
        <f>IF(AND($D250&gt;$D$2/6,$E250&gt;$D$2),$E250*#REF!,"")</f>
        <v>#REF!</v>
      </c>
      <c r="AU250" s="109" t="e">
        <f>IF(AND($D250&gt;$D$2/6,$E250&gt;$D$2),$E250*#REF!,"")</f>
        <v>#REF!</v>
      </c>
      <c r="AV250" s="109" t="e">
        <f>IF(AND($D250&gt;$D$2/6,$E250&gt;$D$2),$E250*#REF!,"")</f>
        <v>#REF!</v>
      </c>
      <c r="AW250" s="109" t="e">
        <f>IF(AND($D250&gt;$D$2/6,$E250&gt;$D$2),$E250*#REF!,"")</f>
        <v>#REF!</v>
      </c>
      <c r="AX250" s="109" t="e">
        <f>IF(AND($D250&gt;$D$2/6,$E250&gt;$D$2),$E250*#REF!,"")</f>
        <v>#REF!</v>
      </c>
      <c r="AY250" s="6"/>
    </row>
    <row r="251" spans="1:51" ht="12.75" customHeight="1">
      <c r="A251" s="9" t="s">
        <v>360</v>
      </c>
      <c r="B251" s="17" t="s">
        <v>333</v>
      </c>
      <c r="C251" s="18" t="s">
        <v>242</v>
      </c>
      <c r="D251" s="131" t="e">
        <f>#REF!</f>
        <v>#REF!</v>
      </c>
      <c r="E251" s="10" t="e">
        <f>#REF!</f>
        <v>#REF!</v>
      </c>
      <c r="F251" s="11"/>
      <c r="G251" s="134" t="e">
        <f>IF(AND($D251&gt;$D$2/6,$E251&gt;$D$2),SUM(#REF!)*#REF!,"")</f>
        <v>#REF!</v>
      </c>
      <c r="H251" s="109" t="e">
        <f>IF(AND($D251&gt;$D$2/6,$E251&gt;$D$2,$S$3&lt;&gt;""),IF($E251*#REF!&gt;0,$E251*#REF!,""),IF(AND($D251&gt;$D$2/6,$E251&gt;$D$2),$E251*#REF!,""))</f>
        <v>#REF!</v>
      </c>
      <c r="I251" s="16"/>
      <c r="J251" s="134" t="e">
        <f>IF(AND($D251&gt;$D$2/6,$E251&gt;$D$2),$E251*#REF!,"")</f>
        <v>#REF!</v>
      </c>
      <c r="K251" s="135" t="e">
        <f>IF(AND($D251&gt;$D$2/6,$E251&gt;$D$2,OR($E251*#REF!/1000&gt;$S$2,$E251*#REF!/1000&lt;-$S$2)),$E251*#REF!/1000,"")</f>
        <v>#REF!</v>
      </c>
      <c r="L251" s="135"/>
      <c r="M251" s="135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N251" s="135" t="e">
        <f>IF(AND($D251&gt;$D$2/6,$E251&gt;$D$2),SUM(#REF!)*#REF!/1000,"")</f>
        <v>#REF!</v>
      </c>
      <c r="O251" s="138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P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Q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R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S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T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U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V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W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X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Y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Z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A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B251" s="111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C251" s="143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D251" s="140" t="e">
        <f>IF(AND($D251&gt;$D$2/6,$E251&gt;$D$2),$E251*#REF!,"")</f>
        <v>#REF!</v>
      </c>
      <c r="AE251" s="113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F251" s="113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G251" s="113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H251" s="113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I251" s="113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J251" s="113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K251" s="113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L251" s="113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M251" s="113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N251" s="149" t="e">
        <f>IF($S$3&lt;&gt;"",IF(AND($D251&gt;$D$2/6,$E251&gt;$D$2,$E251*#REF!/1000&gt;$S$2),$E251*#REF!/1000,""),IF(AND($D251&gt;$D$2/6,$E251&gt;$D$2,OR($E251*#REF!/1000&gt;$S$2,$E251*#REF!/1000&lt;-$S$2)),$E251*#REF!/1000,""))</f>
        <v>#REF!</v>
      </c>
      <c r="AO251" s="109" t="e">
        <f>IF(AND($D251&gt;$D$2/6,$E251&gt;$D$2),$E251*#REF!,"")</f>
        <v>#REF!</v>
      </c>
      <c r="AP251" s="109" t="e">
        <f>IF(AND($D251&gt;$D$2/6,$E251&gt;$D$2),$E251*#REF!,"")</f>
        <v>#REF!</v>
      </c>
      <c r="AQ251" s="109" t="e">
        <f>IF(AND($D251&gt;$D$2/6,$E251&gt;$D$2),$E251*#REF!,"")</f>
        <v>#REF!</v>
      </c>
      <c r="AR251" s="109" t="e">
        <f>IF(AND($D251&gt;$D$2/6,$E251&gt;$D$2),$E251*#REF!,"")</f>
        <v>#REF!</v>
      </c>
      <c r="AS251" s="109" t="e">
        <f>IF(AND($D251&gt;$D$2/6,$E251&gt;$D$2),$E251*#REF!,"")</f>
        <v>#REF!</v>
      </c>
      <c r="AT251" s="109" t="e">
        <f>IF(AND($D251&gt;$D$2/6,$E251&gt;$D$2),$E251*#REF!,"")</f>
        <v>#REF!</v>
      </c>
      <c r="AU251" s="109" t="e">
        <f>IF(AND($D251&gt;$D$2/6,$E251&gt;$D$2),$E251*#REF!,"")</f>
        <v>#REF!</v>
      </c>
      <c r="AV251" s="109" t="e">
        <f>IF(AND($D251&gt;$D$2/6,$E251&gt;$D$2),$E251*#REF!,"")</f>
        <v>#REF!</v>
      </c>
      <c r="AW251" s="109" t="e">
        <f>IF(AND($D251&gt;$D$2/6,$E251&gt;$D$2),$E251*#REF!,"")</f>
        <v>#REF!</v>
      </c>
      <c r="AX251" s="109" t="e">
        <f>IF(AND($D251&gt;$D$2/6,$E251&gt;$D$2),$E251*#REF!,"")</f>
        <v>#REF!</v>
      </c>
      <c r="AY251" s="6"/>
    </row>
    <row r="252" spans="1:51" ht="12.75" customHeight="1">
      <c r="A252" s="9" t="s">
        <v>360</v>
      </c>
      <c r="B252" s="17" t="s">
        <v>333</v>
      </c>
      <c r="C252" s="18" t="s">
        <v>243</v>
      </c>
      <c r="D252" s="131" t="e">
        <f>#REF!</f>
        <v>#REF!</v>
      </c>
      <c r="E252" s="10" t="e">
        <f>#REF!</f>
        <v>#REF!</v>
      </c>
      <c r="F252" s="11"/>
      <c r="G252" s="134" t="e">
        <f>IF(AND($D252&gt;$D$2/6,$E252&gt;$D$2),SUM(#REF!)*#REF!,"")</f>
        <v>#REF!</v>
      </c>
      <c r="H252" s="109" t="e">
        <f>IF(AND($D252&gt;$D$2/6,$E252&gt;$D$2,$S$3&lt;&gt;""),IF($E252*#REF!&gt;0,$E252*#REF!,""),IF(AND($D252&gt;$D$2/6,$E252&gt;$D$2),$E252*#REF!,""))</f>
        <v>#REF!</v>
      </c>
      <c r="I252" s="16"/>
      <c r="J252" s="134" t="e">
        <f>IF(AND($D252&gt;$D$2/6,$E252&gt;$D$2),$E252*#REF!,"")</f>
        <v>#REF!</v>
      </c>
      <c r="K252" s="135" t="e">
        <f>IF(AND($D252&gt;$D$2/6,$E252&gt;$D$2,OR($E252*#REF!/1000&gt;$S$2,$E252*#REF!/1000&lt;-$S$2)),$E252*#REF!/1000,"")</f>
        <v>#REF!</v>
      </c>
      <c r="L252" s="135"/>
      <c r="M252" s="135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N252" s="135" t="e">
        <f>IF(AND($D252&gt;$D$2/6,$E252&gt;$D$2),SUM(#REF!)*#REF!/1000,"")</f>
        <v>#REF!</v>
      </c>
      <c r="O252" s="138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P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Q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R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S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T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U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V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W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X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Y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Z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A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B252" s="111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C252" s="143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D252" s="140" t="e">
        <f>IF(AND($D252&gt;$D$2/6,$E252&gt;$D$2),$E252*#REF!,"")</f>
        <v>#REF!</v>
      </c>
      <c r="AE252" s="113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F252" s="113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G252" s="113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H252" s="113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I252" s="113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J252" s="113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K252" s="113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L252" s="113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M252" s="113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N252" s="149" t="e">
        <f>IF($S$3&lt;&gt;"",IF(AND($D252&gt;$D$2/6,$E252&gt;$D$2,$E252*#REF!/1000&gt;$S$2),$E252*#REF!/1000,""),IF(AND($D252&gt;$D$2/6,$E252&gt;$D$2,OR($E252*#REF!/1000&gt;$S$2,$E252*#REF!/1000&lt;-$S$2)),$E252*#REF!/1000,""))</f>
        <v>#REF!</v>
      </c>
      <c r="AO252" s="109" t="e">
        <f>IF(AND($D252&gt;$D$2/6,$E252&gt;$D$2),$E252*#REF!,"")</f>
        <v>#REF!</v>
      </c>
      <c r="AP252" s="109" t="e">
        <f>IF(AND($D252&gt;$D$2/6,$E252&gt;$D$2),$E252*#REF!,"")</f>
        <v>#REF!</v>
      </c>
      <c r="AQ252" s="109" t="e">
        <f>IF(AND($D252&gt;$D$2/6,$E252&gt;$D$2),$E252*#REF!,"")</f>
        <v>#REF!</v>
      </c>
      <c r="AR252" s="109" t="e">
        <f>IF(AND($D252&gt;$D$2/6,$E252&gt;$D$2),$E252*#REF!,"")</f>
        <v>#REF!</v>
      </c>
      <c r="AS252" s="109" t="e">
        <f>IF(AND($D252&gt;$D$2/6,$E252&gt;$D$2),$E252*#REF!,"")</f>
        <v>#REF!</v>
      </c>
      <c r="AT252" s="109" t="e">
        <f>IF(AND($D252&gt;$D$2/6,$E252&gt;$D$2),$E252*#REF!,"")</f>
        <v>#REF!</v>
      </c>
      <c r="AU252" s="109" t="e">
        <f>IF(AND($D252&gt;$D$2/6,$E252&gt;$D$2),$E252*#REF!,"")</f>
        <v>#REF!</v>
      </c>
      <c r="AV252" s="109" t="e">
        <f>IF(AND($D252&gt;$D$2/6,$E252&gt;$D$2),$E252*#REF!,"")</f>
        <v>#REF!</v>
      </c>
      <c r="AW252" s="109" t="e">
        <f>IF(AND($D252&gt;$D$2/6,$E252&gt;$D$2),$E252*#REF!,"")</f>
        <v>#REF!</v>
      </c>
      <c r="AX252" s="109" t="e">
        <f>IF(AND($D252&gt;$D$2/6,$E252&gt;$D$2),$E252*#REF!,"")</f>
        <v>#REF!</v>
      </c>
      <c r="AY252" s="6"/>
    </row>
    <row r="253" spans="1:51" ht="12.75" customHeight="1">
      <c r="A253" s="9" t="s">
        <v>360</v>
      </c>
      <c r="B253" s="17" t="s">
        <v>333</v>
      </c>
      <c r="C253" s="18" t="s">
        <v>244</v>
      </c>
      <c r="D253" s="131" t="e">
        <f>#REF!</f>
        <v>#REF!</v>
      </c>
      <c r="E253" s="10" t="e">
        <f>#REF!</f>
        <v>#REF!</v>
      </c>
      <c r="F253" s="11"/>
      <c r="G253" s="134" t="e">
        <f>IF(AND($D253&gt;$D$2/6,$E253&gt;$D$2),SUM(#REF!)*#REF!,"")</f>
        <v>#REF!</v>
      </c>
      <c r="H253" s="109" t="e">
        <f>IF(AND($D253&gt;$D$2/6,$E253&gt;$D$2,$S$3&lt;&gt;""),IF($E253*#REF!&gt;0,$E253*#REF!,""),IF(AND($D253&gt;$D$2/6,$E253&gt;$D$2),$E253*#REF!,""))</f>
        <v>#REF!</v>
      </c>
      <c r="I253" s="16"/>
      <c r="J253" s="134" t="e">
        <f>IF(AND($D253&gt;$D$2/6,$E253&gt;$D$2),$E253*#REF!,"")</f>
        <v>#REF!</v>
      </c>
      <c r="K253" s="135" t="e">
        <f>IF(AND($D253&gt;$D$2/6,$E253&gt;$D$2,OR($E253*#REF!/1000&gt;$S$2,$E253*#REF!/1000&lt;-$S$2)),$E253*#REF!/1000,"")</f>
        <v>#REF!</v>
      </c>
      <c r="L253" s="135"/>
      <c r="M253" s="135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N253" s="135" t="e">
        <f>IF(AND($D253&gt;$D$2/6,$E253&gt;$D$2),SUM(#REF!)*#REF!/1000,"")</f>
        <v>#REF!</v>
      </c>
      <c r="O253" s="138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P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Q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R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S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T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U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V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W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X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Y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Z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A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B253" s="111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C253" s="143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D253" s="140" t="e">
        <f>IF(AND($D253&gt;$D$2/6,$E253&gt;$D$2),$E253*#REF!,"")</f>
        <v>#REF!</v>
      </c>
      <c r="AE253" s="113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F253" s="113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G253" s="113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H253" s="113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I253" s="113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J253" s="113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K253" s="113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L253" s="113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M253" s="113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N253" s="149" t="e">
        <f>IF($S$3&lt;&gt;"",IF(AND($D253&gt;$D$2/6,$E253&gt;$D$2,$E253*#REF!/1000&gt;$S$2),$E253*#REF!/1000,""),IF(AND($D253&gt;$D$2/6,$E253&gt;$D$2,OR($E253*#REF!/1000&gt;$S$2,$E253*#REF!/1000&lt;-$S$2)),$E253*#REF!/1000,""))</f>
        <v>#REF!</v>
      </c>
      <c r="AO253" s="109" t="e">
        <f>IF(AND($D253&gt;$D$2/6,$E253&gt;$D$2),$E253*#REF!,"")</f>
        <v>#REF!</v>
      </c>
      <c r="AP253" s="109" t="e">
        <f>IF(AND($D253&gt;$D$2/6,$E253&gt;$D$2),$E253*#REF!,"")</f>
        <v>#REF!</v>
      </c>
      <c r="AQ253" s="109" t="e">
        <f>IF(AND($D253&gt;$D$2/6,$E253&gt;$D$2),$E253*#REF!,"")</f>
        <v>#REF!</v>
      </c>
      <c r="AR253" s="109" t="e">
        <f>IF(AND($D253&gt;$D$2/6,$E253&gt;$D$2),$E253*#REF!,"")</f>
        <v>#REF!</v>
      </c>
      <c r="AS253" s="109" t="e">
        <f>IF(AND($D253&gt;$D$2/6,$E253&gt;$D$2),$E253*#REF!,"")</f>
        <v>#REF!</v>
      </c>
      <c r="AT253" s="109" t="e">
        <f>IF(AND($D253&gt;$D$2/6,$E253&gt;$D$2),$E253*#REF!,"")</f>
        <v>#REF!</v>
      </c>
      <c r="AU253" s="109" t="e">
        <f>IF(AND($D253&gt;$D$2/6,$E253&gt;$D$2),$E253*#REF!,"")</f>
        <v>#REF!</v>
      </c>
      <c r="AV253" s="109" t="e">
        <f>IF(AND($D253&gt;$D$2/6,$E253&gt;$D$2),$E253*#REF!,"")</f>
        <v>#REF!</v>
      </c>
      <c r="AW253" s="109" t="e">
        <f>IF(AND($D253&gt;$D$2/6,$E253&gt;$D$2),$E253*#REF!,"")</f>
        <v>#REF!</v>
      </c>
      <c r="AX253" s="109" t="e">
        <f>IF(AND($D253&gt;$D$2/6,$E253&gt;$D$2),$E253*#REF!,"")</f>
        <v>#REF!</v>
      </c>
      <c r="AY253" s="6"/>
    </row>
    <row r="254" spans="1:51" ht="12.75" customHeight="1">
      <c r="A254" s="9" t="s">
        <v>360</v>
      </c>
      <c r="B254" s="17" t="s">
        <v>333</v>
      </c>
      <c r="C254" s="18" t="s">
        <v>245</v>
      </c>
      <c r="D254" s="131" t="e">
        <f>#REF!</f>
        <v>#REF!</v>
      </c>
      <c r="E254" s="10" t="e">
        <f>#REF!</f>
        <v>#REF!</v>
      </c>
      <c r="F254" s="11"/>
      <c r="G254" s="134" t="e">
        <f>IF(AND($D254&gt;$D$2/6,$E254&gt;$D$2),SUM(#REF!)*#REF!,"")</f>
        <v>#REF!</v>
      </c>
      <c r="H254" s="109" t="e">
        <f>IF(AND($D254&gt;$D$2/6,$E254&gt;$D$2,$S$3&lt;&gt;""),IF($E254*#REF!&gt;0,$E254*#REF!,""),IF(AND($D254&gt;$D$2/6,$E254&gt;$D$2),$E254*#REF!,""))</f>
        <v>#REF!</v>
      </c>
      <c r="I254" s="16"/>
      <c r="J254" s="134" t="e">
        <f>IF(AND($D254&gt;$D$2/6,$E254&gt;$D$2),$E254*#REF!,"")</f>
        <v>#REF!</v>
      </c>
      <c r="K254" s="135" t="e">
        <f>IF(AND($D254&gt;$D$2/6,$E254&gt;$D$2,OR($E254*#REF!/1000&gt;$S$2,$E254*#REF!/1000&lt;-$S$2)),$E254*#REF!/1000,"")</f>
        <v>#REF!</v>
      </c>
      <c r="L254" s="135"/>
      <c r="M254" s="135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N254" s="135" t="e">
        <f>IF(AND($D254&gt;$D$2/6,$E254&gt;$D$2),SUM(#REF!)*#REF!/1000,"")</f>
        <v>#REF!</v>
      </c>
      <c r="O254" s="138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P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Q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R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S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T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U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V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W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X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Y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Z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A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B254" s="111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C254" s="143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D254" s="140" t="e">
        <f>IF(AND($D254&gt;$D$2/6,$E254&gt;$D$2),$E254*#REF!,"")</f>
        <v>#REF!</v>
      </c>
      <c r="AE254" s="113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F254" s="113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G254" s="113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H254" s="113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I254" s="113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J254" s="113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K254" s="113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L254" s="113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M254" s="113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N254" s="149" t="e">
        <f>IF($S$3&lt;&gt;"",IF(AND($D254&gt;$D$2/6,$E254&gt;$D$2,$E254*#REF!/1000&gt;$S$2),$E254*#REF!/1000,""),IF(AND($D254&gt;$D$2/6,$E254&gt;$D$2,OR($E254*#REF!/1000&gt;$S$2,$E254*#REF!/1000&lt;-$S$2)),$E254*#REF!/1000,""))</f>
        <v>#REF!</v>
      </c>
      <c r="AO254" s="109" t="e">
        <f>IF(AND($D254&gt;$D$2/6,$E254&gt;$D$2),$E254*#REF!,"")</f>
        <v>#REF!</v>
      </c>
      <c r="AP254" s="109" t="e">
        <f>IF(AND($D254&gt;$D$2/6,$E254&gt;$D$2),$E254*#REF!,"")</f>
        <v>#REF!</v>
      </c>
      <c r="AQ254" s="109" t="e">
        <f>IF(AND($D254&gt;$D$2/6,$E254&gt;$D$2),$E254*#REF!,"")</f>
        <v>#REF!</v>
      </c>
      <c r="AR254" s="109" t="e">
        <f>IF(AND($D254&gt;$D$2/6,$E254&gt;$D$2),$E254*#REF!,"")</f>
        <v>#REF!</v>
      </c>
      <c r="AS254" s="109" t="e">
        <f>IF(AND($D254&gt;$D$2/6,$E254&gt;$D$2),$E254*#REF!,"")</f>
        <v>#REF!</v>
      </c>
      <c r="AT254" s="109" t="e">
        <f>IF(AND($D254&gt;$D$2/6,$E254&gt;$D$2),$E254*#REF!,"")</f>
        <v>#REF!</v>
      </c>
      <c r="AU254" s="109" t="e">
        <f>IF(AND($D254&gt;$D$2/6,$E254&gt;$D$2),$E254*#REF!,"")</f>
        <v>#REF!</v>
      </c>
      <c r="AV254" s="109" t="e">
        <f>IF(AND($D254&gt;$D$2/6,$E254&gt;$D$2),$E254*#REF!,"")</f>
        <v>#REF!</v>
      </c>
      <c r="AW254" s="109" t="e">
        <f>IF(AND($D254&gt;$D$2/6,$E254&gt;$D$2),$E254*#REF!,"")</f>
        <v>#REF!</v>
      </c>
      <c r="AX254" s="109" t="e">
        <f>IF(AND($D254&gt;$D$2/6,$E254&gt;$D$2),$E254*#REF!,"")</f>
        <v>#REF!</v>
      </c>
      <c r="AY254" s="6"/>
    </row>
    <row r="255" spans="1:51" ht="12.75" customHeight="1">
      <c r="A255" s="9" t="s">
        <v>360</v>
      </c>
      <c r="B255" s="17" t="s">
        <v>333</v>
      </c>
      <c r="C255" s="18" t="s">
        <v>246</v>
      </c>
      <c r="D255" s="131" t="e">
        <f>#REF!</f>
        <v>#REF!</v>
      </c>
      <c r="E255" s="10" t="e">
        <f>#REF!</f>
        <v>#REF!</v>
      </c>
      <c r="F255" s="11"/>
      <c r="G255" s="134" t="e">
        <f>IF(AND($D255&gt;$D$2/6,$E255&gt;$D$2),SUM(#REF!)*#REF!,"")</f>
        <v>#REF!</v>
      </c>
      <c r="H255" s="109" t="e">
        <f>IF(AND($D255&gt;$D$2/6,$E255&gt;$D$2,$S$3&lt;&gt;""),IF($E255*#REF!&gt;0,$E255*#REF!,""),IF(AND($D255&gt;$D$2/6,$E255&gt;$D$2),$E255*#REF!,""))</f>
        <v>#REF!</v>
      </c>
      <c r="I255" s="16"/>
      <c r="J255" s="134" t="e">
        <f>IF(AND($D255&gt;$D$2/6,$E255&gt;$D$2),$E255*#REF!,"")</f>
        <v>#REF!</v>
      </c>
      <c r="K255" s="135" t="e">
        <f>IF(AND($D255&gt;$D$2/6,$E255&gt;$D$2,OR($E255*#REF!/1000&gt;$S$2,$E255*#REF!/1000&lt;-$S$2)),$E255*#REF!/1000,"")</f>
        <v>#REF!</v>
      </c>
      <c r="L255" s="135"/>
      <c r="M255" s="135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N255" s="135" t="e">
        <f>IF(AND($D255&gt;$D$2/6,$E255&gt;$D$2),SUM(#REF!)*#REF!/1000,"")</f>
        <v>#REF!</v>
      </c>
      <c r="O255" s="138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P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Q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R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S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T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U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V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W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X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Y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Z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A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B255" s="111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C255" s="143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D255" s="140" t="e">
        <f>IF(AND($D255&gt;$D$2/6,$E255&gt;$D$2),$E255*#REF!,"")</f>
        <v>#REF!</v>
      </c>
      <c r="AE255" s="113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F255" s="113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G255" s="113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H255" s="113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I255" s="113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J255" s="113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K255" s="113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L255" s="113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M255" s="113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N255" s="149" t="e">
        <f>IF($S$3&lt;&gt;"",IF(AND($D255&gt;$D$2/6,$E255&gt;$D$2,$E255*#REF!/1000&gt;$S$2),$E255*#REF!/1000,""),IF(AND($D255&gt;$D$2/6,$E255&gt;$D$2,OR($E255*#REF!/1000&gt;$S$2,$E255*#REF!/1000&lt;-$S$2)),$E255*#REF!/1000,""))</f>
        <v>#REF!</v>
      </c>
      <c r="AO255" s="109" t="e">
        <f>IF(AND($D255&gt;$D$2/6,$E255&gt;$D$2),$E255*#REF!,"")</f>
        <v>#REF!</v>
      </c>
      <c r="AP255" s="109" t="e">
        <f>IF(AND($D255&gt;$D$2/6,$E255&gt;$D$2),$E255*#REF!,"")</f>
        <v>#REF!</v>
      </c>
      <c r="AQ255" s="109" t="e">
        <f>IF(AND($D255&gt;$D$2/6,$E255&gt;$D$2),$E255*#REF!,"")</f>
        <v>#REF!</v>
      </c>
      <c r="AR255" s="109" t="e">
        <f>IF(AND($D255&gt;$D$2/6,$E255&gt;$D$2),$E255*#REF!,"")</f>
        <v>#REF!</v>
      </c>
      <c r="AS255" s="109" t="e">
        <f>IF(AND($D255&gt;$D$2/6,$E255&gt;$D$2),$E255*#REF!,"")</f>
        <v>#REF!</v>
      </c>
      <c r="AT255" s="109" t="e">
        <f>IF(AND($D255&gt;$D$2/6,$E255&gt;$D$2),$E255*#REF!,"")</f>
        <v>#REF!</v>
      </c>
      <c r="AU255" s="109" t="e">
        <f>IF(AND($D255&gt;$D$2/6,$E255&gt;$D$2),$E255*#REF!,"")</f>
        <v>#REF!</v>
      </c>
      <c r="AV255" s="109" t="e">
        <f>IF(AND($D255&gt;$D$2/6,$E255&gt;$D$2),$E255*#REF!,"")</f>
        <v>#REF!</v>
      </c>
      <c r="AW255" s="109" t="e">
        <f>IF(AND($D255&gt;$D$2/6,$E255&gt;$D$2),$E255*#REF!,"")</f>
        <v>#REF!</v>
      </c>
      <c r="AX255" s="109" t="e">
        <f>IF(AND($D255&gt;$D$2/6,$E255&gt;$D$2),$E255*#REF!,"")</f>
        <v>#REF!</v>
      </c>
      <c r="AY255" s="6"/>
    </row>
    <row r="256" spans="1:51" ht="12.75" customHeight="1">
      <c r="A256" s="9" t="s">
        <v>360</v>
      </c>
      <c r="B256" s="17" t="s">
        <v>333</v>
      </c>
      <c r="C256" s="18" t="s">
        <v>247</v>
      </c>
      <c r="D256" s="131" t="e">
        <f>#REF!</f>
        <v>#REF!</v>
      </c>
      <c r="E256" s="10" t="e">
        <f>#REF!</f>
        <v>#REF!</v>
      </c>
      <c r="F256" s="11"/>
      <c r="G256" s="134" t="e">
        <f>IF(AND($D256&gt;$D$2/6,$E256&gt;$D$2),SUM(#REF!)*#REF!,"")</f>
        <v>#REF!</v>
      </c>
      <c r="H256" s="109" t="e">
        <f>IF(AND($D256&gt;$D$2/6,$E256&gt;$D$2,$S$3&lt;&gt;""),IF($E256*#REF!&gt;0,$E256*#REF!,""),IF(AND($D256&gt;$D$2/6,$E256&gt;$D$2),$E256*#REF!,""))</f>
        <v>#REF!</v>
      </c>
      <c r="I256" s="16"/>
      <c r="J256" s="134" t="e">
        <f>IF(AND($D256&gt;$D$2/6,$E256&gt;$D$2),$E256*#REF!,"")</f>
        <v>#REF!</v>
      </c>
      <c r="K256" s="135" t="e">
        <f>IF(AND($D256&gt;$D$2/6,$E256&gt;$D$2,OR($E256*#REF!/1000&gt;$S$2,$E256*#REF!/1000&lt;-$S$2)),$E256*#REF!/1000,"")</f>
        <v>#REF!</v>
      </c>
      <c r="L256" s="135"/>
      <c r="M256" s="135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N256" s="135" t="e">
        <f>IF(AND($D256&gt;$D$2/6,$E256&gt;$D$2),SUM(#REF!)*#REF!/1000,"")</f>
        <v>#REF!</v>
      </c>
      <c r="O256" s="138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P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Q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R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S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T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U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V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W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X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Y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Z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A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B256" s="111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C256" s="143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D256" s="140" t="e">
        <f>IF(AND($D256&gt;$D$2/6,$E256&gt;$D$2),$E256*#REF!,"")</f>
        <v>#REF!</v>
      </c>
      <c r="AE256" s="113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F256" s="113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G256" s="113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H256" s="113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I256" s="113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J256" s="113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K256" s="113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L256" s="113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M256" s="113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N256" s="149" t="e">
        <f>IF($S$3&lt;&gt;"",IF(AND($D256&gt;$D$2/6,$E256&gt;$D$2,$E256*#REF!/1000&gt;$S$2),$E256*#REF!/1000,""),IF(AND($D256&gt;$D$2/6,$E256&gt;$D$2,OR($E256*#REF!/1000&gt;$S$2,$E256*#REF!/1000&lt;-$S$2)),$E256*#REF!/1000,""))</f>
        <v>#REF!</v>
      </c>
      <c r="AO256" s="109" t="e">
        <f>IF(AND($D256&gt;$D$2/6,$E256&gt;$D$2),$E256*#REF!,"")</f>
        <v>#REF!</v>
      </c>
      <c r="AP256" s="109" t="e">
        <f>IF(AND($D256&gt;$D$2/6,$E256&gt;$D$2),$E256*#REF!,"")</f>
        <v>#REF!</v>
      </c>
      <c r="AQ256" s="109" t="e">
        <f>IF(AND($D256&gt;$D$2/6,$E256&gt;$D$2),$E256*#REF!,"")</f>
        <v>#REF!</v>
      </c>
      <c r="AR256" s="109" t="e">
        <f>IF(AND($D256&gt;$D$2/6,$E256&gt;$D$2),$E256*#REF!,"")</f>
        <v>#REF!</v>
      </c>
      <c r="AS256" s="109" t="e">
        <f>IF(AND($D256&gt;$D$2/6,$E256&gt;$D$2),$E256*#REF!,"")</f>
        <v>#REF!</v>
      </c>
      <c r="AT256" s="109" t="e">
        <f>IF(AND($D256&gt;$D$2/6,$E256&gt;$D$2),$E256*#REF!,"")</f>
        <v>#REF!</v>
      </c>
      <c r="AU256" s="109" t="e">
        <f>IF(AND($D256&gt;$D$2/6,$E256&gt;$D$2),$E256*#REF!,"")</f>
        <v>#REF!</v>
      </c>
      <c r="AV256" s="109" t="e">
        <f>IF(AND($D256&gt;$D$2/6,$E256&gt;$D$2),$E256*#REF!,"")</f>
        <v>#REF!</v>
      </c>
      <c r="AW256" s="109" t="e">
        <f>IF(AND($D256&gt;$D$2/6,$E256&gt;$D$2),$E256*#REF!,"")</f>
        <v>#REF!</v>
      </c>
      <c r="AX256" s="109" t="e">
        <f>IF(AND($D256&gt;$D$2/6,$E256&gt;$D$2),$E256*#REF!,"")</f>
        <v>#REF!</v>
      </c>
      <c r="AY256" s="6"/>
    </row>
    <row r="257" spans="1:51" ht="12.75" customHeight="1">
      <c r="A257" s="9" t="s">
        <v>360</v>
      </c>
      <c r="B257" s="17" t="s">
        <v>333</v>
      </c>
      <c r="C257" s="18" t="s">
        <v>248</v>
      </c>
      <c r="D257" s="131" t="e">
        <f>#REF!</f>
        <v>#REF!</v>
      </c>
      <c r="E257" s="10" t="e">
        <f>#REF!</f>
        <v>#REF!</v>
      </c>
      <c r="F257" s="11"/>
      <c r="G257" s="134" t="e">
        <f>IF(AND($D257&gt;$D$2/6,$E257&gt;$D$2),SUM(#REF!)*#REF!,"")</f>
        <v>#REF!</v>
      </c>
      <c r="H257" s="109" t="e">
        <f>IF(AND($D257&gt;$D$2/6,$E257&gt;$D$2,$S$3&lt;&gt;""),IF($E257*#REF!&gt;0,$E257*#REF!,""),IF(AND($D257&gt;$D$2/6,$E257&gt;$D$2),$E257*#REF!,""))</f>
        <v>#REF!</v>
      </c>
      <c r="I257" s="16"/>
      <c r="J257" s="134" t="e">
        <f>IF(AND($D257&gt;$D$2/6,$E257&gt;$D$2),$E257*#REF!,"")</f>
        <v>#REF!</v>
      </c>
      <c r="K257" s="135" t="e">
        <f>IF(AND($D257&gt;$D$2/6,$E257&gt;$D$2,OR($E257*#REF!/1000&gt;$S$2,$E257*#REF!/1000&lt;-$S$2)),$E257*#REF!/1000,"")</f>
        <v>#REF!</v>
      </c>
      <c r="L257" s="135"/>
      <c r="M257" s="135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N257" s="135" t="e">
        <f>IF(AND($D257&gt;$D$2/6,$E257&gt;$D$2),SUM(#REF!)*#REF!/1000,"")</f>
        <v>#REF!</v>
      </c>
      <c r="O257" s="138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P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Q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R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S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T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U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V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W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X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Y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Z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A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B257" s="111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C257" s="143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D257" s="140" t="e">
        <f>IF(AND($D257&gt;$D$2/6,$E257&gt;$D$2),$E257*#REF!,"")</f>
        <v>#REF!</v>
      </c>
      <c r="AE257" s="113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F257" s="113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G257" s="113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H257" s="113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I257" s="113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J257" s="113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K257" s="113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L257" s="113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M257" s="113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N257" s="149" t="e">
        <f>IF($S$3&lt;&gt;"",IF(AND($D257&gt;$D$2/6,$E257&gt;$D$2,$E257*#REF!/1000&gt;$S$2),$E257*#REF!/1000,""),IF(AND($D257&gt;$D$2/6,$E257&gt;$D$2,OR($E257*#REF!/1000&gt;$S$2,$E257*#REF!/1000&lt;-$S$2)),$E257*#REF!/1000,""))</f>
        <v>#REF!</v>
      </c>
      <c r="AO257" s="109" t="e">
        <f>IF(AND($D257&gt;$D$2/6,$E257&gt;$D$2),$E257*#REF!,"")</f>
        <v>#REF!</v>
      </c>
      <c r="AP257" s="109" t="e">
        <f>IF(AND($D257&gt;$D$2/6,$E257&gt;$D$2),$E257*#REF!,"")</f>
        <v>#REF!</v>
      </c>
      <c r="AQ257" s="109" t="e">
        <f>IF(AND($D257&gt;$D$2/6,$E257&gt;$D$2),$E257*#REF!,"")</f>
        <v>#REF!</v>
      </c>
      <c r="AR257" s="109" t="e">
        <f>IF(AND($D257&gt;$D$2/6,$E257&gt;$D$2),$E257*#REF!,"")</f>
        <v>#REF!</v>
      </c>
      <c r="AS257" s="109" t="e">
        <f>IF(AND($D257&gt;$D$2/6,$E257&gt;$D$2),$E257*#REF!,"")</f>
        <v>#REF!</v>
      </c>
      <c r="AT257" s="109" t="e">
        <f>IF(AND($D257&gt;$D$2/6,$E257&gt;$D$2),$E257*#REF!,"")</f>
        <v>#REF!</v>
      </c>
      <c r="AU257" s="109" t="e">
        <f>IF(AND($D257&gt;$D$2/6,$E257&gt;$D$2),$E257*#REF!,"")</f>
        <v>#REF!</v>
      </c>
      <c r="AV257" s="109" t="e">
        <f>IF(AND($D257&gt;$D$2/6,$E257&gt;$D$2),$E257*#REF!,"")</f>
        <v>#REF!</v>
      </c>
      <c r="AW257" s="109" t="e">
        <f>IF(AND($D257&gt;$D$2/6,$E257&gt;$D$2),$E257*#REF!,"")</f>
        <v>#REF!</v>
      </c>
      <c r="AX257" s="109" t="e">
        <f>IF(AND($D257&gt;$D$2/6,$E257&gt;$D$2),$E257*#REF!,"")</f>
        <v>#REF!</v>
      </c>
      <c r="AY257" s="6"/>
    </row>
    <row r="258" spans="1:51" ht="12.75" customHeight="1">
      <c r="A258" s="9" t="s">
        <v>360</v>
      </c>
      <c r="B258" s="17" t="s">
        <v>333</v>
      </c>
      <c r="C258" s="18" t="s">
        <v>249</v>
      </c>
      <c r="D258" s="131" t="e">
        <f>#REF!</f>
        <v>#REF!</v>
      </c>
      <c r="E258" s="10" t="e">
        <f>#REF!</f>
        <v>#REF!</v>
      </c>
      <c r="F258" s="11"/>
      <c r="G258" s="134" t="e">
        <f>IF(AND($D258&gt;$D$2/6,$E258&gt;$D$2),SUM(#REF!)*#REF!,"")</f>
        <v>#REF!</v>
      </c>
      <c r="H258" s="109" t="e">
        <f>IF(AND($D258&gt;$D$2/6,$E258&gt;$D$2,$S$3&lt;&gt;""),IF($E258*#REF!&gt;0,$E258*#REF!,""),IF(AND($D258&gt;$D$2/6,$E258&gt;$D$2),$E258*#REF!,""))</f>
        <v>#REF!</v>
      </c>
      <c r="I258" s="16"/>
      <c r="J258" s="134" t="e">
        <f>IF(AND($D258&gt;$D$2/6,$E258&gt;$D$2),$E258*#REF!,"")</f>
        <v>#REF!</v>
      </c>
      <c r="K258" s="135" t="e">
        <f>IF(AND($D258&gt;$D$2/6,$E258&gt;$D$2,OR($E258*#REF!/1000&gt;$S$2,$E258*#REF!/1000&lt;-$S$2)),$E258*#REF!/1000,"")</f>
        <v>#REF!</v>
      </c>
      <c r="L258" s="135"/>
      <c r="M258" s="135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N258" s="135" t="e">
        <f>IF(AND($D258&gt;$D$2/6,$E258&gt;$D$2),SUM(#REF!)*#REF!/1000,"")</f>
        <v>#REF!</v>
      </c>
      <c r="O258" s="138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P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Q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R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S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T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U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V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W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X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Y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Z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A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B258" s="111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C258" s="143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D258" s="140" t="e">
        <f>IF(AND($D258&gt;$D$2/6,$E258&gt;$D$2),$E258*#REF!,"")</f>
        <v>#REF!</v>
      </c>
      <c r="AE258" s="113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F258" s="113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G258" s="113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H258" s="113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I258" s="113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J258" s="113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K258" s="113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L258" s="113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M258" s="113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N258" s="149" t="e">
        <f>IF($S$3&lt;&gt;"",IF(AND($D258&gt;$D$2/6,$E258&gt;$D$2,$E258*#REF!/1000&gt;$S$2),$E258*#REF!/1000,""),IF(AND($D258&gt;$D$2/6,$E258&gt;$D$2,OR($E258*#REF!/1000&gt;$S$2,$E258*#REF!/1000&lt;-$S$2)),$E258*#REF!/1000,""))</f>
        <v>#REF!</v>
      </c>
      <c r="AO258" s="109" t="e">
        <f>IF(AND($D258&gt;$D$2/6,$E258&gt;$D$2),$E258*#REF!,"")</f>
        <v>#REF!</v>
      </c>
      <c r="AP258" s="109" t="e">
        <f>IF(AND($D258&gt;$D$2/6,$E258&gt;$D$2),$E258*#REF!,"")</f>
        <v>#REF!</v>
      </c>
      <c r="AQ258" s="109" t="e">
        <f>IF(AND($D258&gt;$D$2/6,$E258&gt;$D$2),$E258*#REF!,"")</f>
        <v>#REF!</v>
      </c>
      <c r="AR258" s="109" t="e">
        <f>IF(AND($D258&gt;$D$2/6,$E258&gt;$D$2),$E258*#REF!,"")</f>
        <v>#REF!</v>
      </c>
      <c r="AS258" s="109" t="e">
        <f>IF(AND($D258&gt;$D$2/6,$E258&gt;$D$2),$E258*#REF!,"")</f>
        <v>#REF!</v>
      </c>
      <c r="AT258" s="109" t="e">
        <f>IF(AND($D258&gt;$D$2/6,$E258&gt;$D$2),$E258*#REF!,"")</f>
        <v>#REF!</v>
      </c>
      <c r="AU258" s="109" t="e">
        <f>IF(AND($D258&gt;$D$2/6,$E258&gt;$D$2),$E258*#REF!,"")</f>
        <v>#REF!</v>
      </c>
      <c r="AV258" s="109" t="e">
        <f>IF(AND($D258&gt;$D$2/6,$E258&gt;$D$2),$E258*#REF!,"")</f>
        <v>#REF!</v>
      </c>
      <c r="AW258" s="109" t="e">
        <f>IF(AND($D258&gt;$D$2/6,$E258&gt;$D$2),$E258*#REF!,"")</f>
        <v>#REF!</v>
      </c>
      <c r="AX258" s="109" t="e">
        <f>IF(AND($D258&gt;$D$2/6,$E258&gt;$D$2),$E258*#REF!,"")</f>
        <v>#REF!</v>
      </c>
      <c r="AY258" s="6"/>
    </row>
    <row r="259" spans="1:51" ht="12.75" customHeight="1">
      <c r="A259" s="9" t="s">
        <v>360</v>
      </c>
      <c r="B259" s="17" t="s">
        <v>333</v>
      </c>
      <c r="C259" s="18" t="s">
        <v>250</v>
      </c>
      <c r="D259" s="131" t="e">
        <f>#REF!</f>
        <v>#REF!</v>
      </c>
      <c r="E259" s="10" t="e">
        <f>#REF!</f>
        <v>#REF!</v>
      </c>
      <c r="F259" s="11"/>
      <c r="G259" s="134" t="e">
        <f>IF(AND($D259&gt;$D$2/6,$E259&gt;$D$2),SUM(#REF!)*#REF!,"")</f>
        <v>#REF!</v>
      </c>
      <c r="H259" s="109" t="e">
        <f>IF(AND($D259&gt;$D$2/6,$E259&gt;$D$2,$S$3&lt;&gt;""),IF($E259*#REF!&gt;0,$E259*#REF!,""),IF(AND($D259&gt;$D$2/6,$E259&gt;$D$2),$E259*#REF!,""))</f>
        <v>#REF!</v>
      </c>
      <c r="I259" s="16"/>
      <c r="J259" s="134" t="e">
        <f>IF(AND($D259&gt;$D$2/6,$E259&gt;$D$2),$E259*#REF!,"")</f>
        <v>#REF!</v>
      </c>
      <c r="K259" s="135" t="e">
        <f>IF(AND($D259&gt;$D$2/6,$E259&gt;$D$2,OR($E259*#REF!/1000&gt;$S$2,$E259*#REF!/1000&lt;-$S$2)),$E259*#REF!/1000,"")</f>
        <v>#REF!</v>
      </c>
      <c r="L259" s="135"/>
      <c r="M259" s="135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N259" s="135" t="e">
        <f>IF(AND($D259&gt;$D$2/6,$E259&gt;$D$2),SUM(#REF!)*#REF!/1000,"")</f>
        <v>#REF!</v>
      </c>
      <c r="O259" s="138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P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Q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R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S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T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U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V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W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X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Y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Z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A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B259" s="111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C259" s="143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D259" s="140" t="e">
        <f>IF(AND($D259&gt;$D$2/6,$E259&gt;$D$2),$E259*#REF!,"")</f>
        <v>#REF!</v>
      </c>
      <c r="AE259" s="113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F259" s="113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G259" s="113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H259" s="113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I259" s="113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J259" s="113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K259" s="113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L259" s="113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M259" s="113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N259" s="149" t="e">
        <f>IF($S$3&lt;&gt;"",IF(AND($D259&gt;$D$2/6,$E259&gt;$D$2,$E259*#REF!/1000&gt;$S$2),$E259*#REF!/1000,""),IF(AND($D259&gt;$D$2/6,$E259&gt;$D$2,OR($E259*#REF!/1000&gt;$S$2,$E259*#REF!/1000&lt;-$S$2)),$E259*#REF!/1000,""))</f>
        <v>#REF!</v>
      </c>
      <c r="AO259" s="109" t="e">
        <f>IF(AND($D259&gt;$D$2/6,$E259&gt;$D$2),$E259*#REF!,"")</f>
        <v>#REF!</v>
      </c>
      <c r="AP259" s="109" t="e">
        <f>IF(AND($D259&gt;$D$2/6,$E259&gt;$D$2),$E259*#REF!,"")</f>
        <v>#REF!</v>
      </c>
      <c r="AQ259" s="109" t="e">
        <f>IF(AND($D259&gt;$D$2/6,$E259&gt;$D$2),$E259*#REF!,"")</f>
        <v>#REF!</v>
      </c>
      <c r="AR259" s="109" t="e">
        <f>IF(AND($D259&gt;$D$2/6,$E259&gt;$D$2),$E259*#REF!,"")</f>
        <v>#REF!</v>
      </c>
      <c r="AS259" s="109" t="e">
        <f>IF(AND($D259&gt;$D$2/6,$E259&gt;$D$2),$E259*#REF!,"")</f>
        <v>#REF!</v>
      </c>
      <c r="AT259" s="109" t="e">
        <f>IF(AND($D259&gt;$D$2/6,$E259&gt;$D$2),$E259*#REF!,"")</f>
        <v>#REF!</v>
      </c>
      <c r="AU259" s="109" t="e">
        <f>IF(AND($D259&gt;$D$2/6,$E259&gt;$D$2),$E259*#REF!,"")</f>
        <v>#REF!</v>
      </c>
      <c r="AV259" s="109" t="e">
        <f>IF(AND($D259&gt;$D$2/6,$E259&gt;$D$2),$E259*#REF!,"")</f>
        <v>#REF!</v>
      </c>
      <c r="AW259" s="109" t="e">
        <f>IF(AND($D259&gt;$D$2/6,$E259&gt;$D$2),$E259*#REF!,"")</f>
        <v>#REF!</v>
      </c>
      <c r="AX259" s="109" t="e">
        <f>IF(AND($D259&gt;$D$2/6,$E259&gt;$D$2),$E259*#REF!,"")</f>
        <v>#REF!</v>
      </c>
      <c r="AY259" s="6"/>
    </row>
    <row r="260" spans="1:51" ht="12.75" customHeight="1">
      <c r="A260" s="9" t="s">
        <v>360</v>
      </c>
      <c r="B260" s="17" t="s">
        <v>333</v>
      </c>
      <c r="C260" s="18" t="s">
        <v>251</v>
      </c>
      <c r="D260" s="131" t="e">
        <f>#REF!</f>
        <v>#REF!</v>
      </c>
      <c r="E260" s="10" t="e">
        <f>#REF!</f>
        <v>#REF!</v>
      </c>
      <c r="F260" s="11"/>
      <c r="G260" s="134" t="e">
        <f>IF(AND($D260&gt;$D$2/6,$E260&gt;$D$2),SUM(#REF!)*#REF!,"")</f>
        <v>#REF!</v>
      </c>
      <c r="H260" s="109" t="e">
        <f>IF(AND($D260&gt;$D$2/6,$E260&gt;$D$2,$S$3&lt;&gt;""),IF($E260*#REF!&gt;0,$E260*#REF!,""),IF(AND($D260&gt;$D$2/6,$E260&gt;$D$2),$E260*#REF!,""))</f>
        <v>#REF!</v>
      </c>
      <c r="I260" s="16"/>
      <c r="J260" s="134" t="e">
        <f>IF(AND($D260&gt;$D$2/6,$E260&gt;$D$2),$E260*#REF!,"")</f>
        <v>#REF!</v>
      </c>
      <c r="K260" s="135" t="e">
        <f>IF(AND($D260&gt;$D$2/6,$E260&gt;$D$2,OR($E260*#REF!/1000&gt;$S$2,$E260*#REF!/1000&lt;-$S$2)),$E260*#REF!/1000,"")</f>
        <v>#REF!</v>
      </c>
      <c r="L260" s="135"/>
      <c r="M260" s="135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N260" s="135" t="e">
        <f>IF(AND($D260&gt;$D$2/6,$E260&gt;$D$2),SUM(#REF!)*#REF!/1000,"")</f>
        <v>#REF!</v>
      </c>
      <c r="O260" s="138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P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Q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R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S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T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U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V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W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X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Y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Z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A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B260" s="111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C260" s="143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D260" s="140" t="e">
        <f>IF(AND($D260&gt;$D$2/6,$E260&gt;$D$2),$E260*#REF!,"")</f>
        <v>#REF!</v>
      </c>
      <c r="AE260" s="113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F260" s="113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G260" s="113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H260" s="113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I260" s="113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J260" s="113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K260" s="113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L260" s="113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M260" s="113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N260" s="149" t="e">
        <f>IF($S$3&lt;&gt;"",IF(AND($D260&gt;$D$2/6,$E260&gt;$D$2,$E260*#REF!/1000&gt;$S$2),$E260*#REF!/1000,""),IF(AND($D260&gt;$D$2/6,$E260&gt;$D$2,OR($E260*#REF!/1000&gt;$S$2,$E260*#REF!/1000&lt;-$S$2)),$E260*#REF!/1000,""))</f>
        <v>#REF!</v>
      </c>
      <c r="AO260" s="109" t="e">
        <f>IF(AND($D260&gt;$D$2/6,$E260&gt;$D$2),$E260*#REF!,"")</f>
        <v>#REF!</v>
      </c>
      <c r="AP260" s="109" t="e">
        <f>IF(AND($D260&gt;$D$2/6,$E260&gt;$D$2),$E260*#REF!,"")</f>
        <v>#REF!</v>
      </c>
      <c r="AQ260" s="109" t="e">
        <f>IF(AND($D260&gt;$D$2/6,$E260&gt;$D$2),$E260*#REF!,"")</f>
        <v>#REF!</v>
      </c>
      <c r="AR260" s="109" t="e">
        <f>IF(AND($D260&gt;$D$2/6,$E260&gt;$D$2),$E260*#REF!,"")</f>
        <v>#REF!</v>
      </c>
      <c r="AS260" s="109" t="e">
        <f>IF(AND($D260&gt;$D$2/6,$E260&gt;$D$2),$E260*#REF!,"")</f>
        <v>#REF!</v>
      </c>
      <c r="AT260" s="109" t="e">
        <f>IF(AND($D260&gt;$D$2/6,$E260&gt;$D$2),$E260*#REF!,"")</f>
        <v>#REF!</v>
      </c>
      <c r="AU260" s="109" t="e">
        <f>IF(AND($D260&gt;$D$2/6,$E260&gt;$D$2),$E260*#REF!,"")</f>
        <v>#REF!</v>
      </c>
      <c r="AV260" s="109" t="e">
        <f>IF(AND($D260&gt;$D$2/6,$E260&gt;$D$2),$E260*#REF!,"")</f>
        <v>#REF!</v>
      </c>
      <c r="AW260" s="109" t="e">
        <f>IF(AND($D260&gt;$D$2/6,$E260&gt;$D$2),$E260*#REF!,"")</f>
        <v>#REF!</v>
      </c>
      <c r="AX260" s="109" t="e">
        <f>IF(AND($D260&gt;$D$2/6,$E260&gt;$D$2),$E260*#REF!,"")</f>
        <v>#REF!</v>
      </c>
      <c r="AY260" s="6"/>
    </row>
    <row r="261" spans="1:51" ht="12.75" customHeight="1">
      <c r="A261" s="9" t="s">
        <v>360</v>
      </c>
      <c r="B261" s="17" t="s">
        <v>333</v>
      </c>
      <c r="C261" s="18" t="s">
        <v>252</v>
      </c>
      <c r="D261" s="131" t="e">
        <f>#REF!</f>
        <v>#REF!</v>
      </c>
      <c r="E261" s="10" t="e">
        <f>#REF!</f>
        <v>#REF!</v>
      </c>
      <c r="F261" s="11"/>
      <c r="G261" s="134" t="e">
        <f>IF(AND($D261&gt;$D$2/6,$E261&gt;$D$2),SUM(#REF!)*#REF!,"")</f>
        <v>#REF!</v>
      </c>
      <c r="H261" s="109" t="e">
        <f>IF(AND($D261&gt;$D$2/6,$E261&gt;$D$2,$S$3&lt;&gt;""),IF($E261*#REF!&gt;0,$E261*#REF!,""),IF(AND($D261&gt;$D$2/6,$E261&gt;$D$2),$E261*#REF!,""))</f>
        <v>#REF!</v>
      </c>
      <c r="I261" s="16"/>
      <c r="J261" s="134" t="e">
        <f>IF(AND($D261&gt;$D$2/6,$E261&gt;$D$2),$E261*#REF!,"")</f>
        <v>#REF!</v>
      </c>
      <c r="K261" s="135" t="e">
        <f>IF(AND($D261&gt;$D$2/6,$E261&gt;$D$2,OR($E261*#REF!/1000&gt;$S$2,$E261*#REF!/1000&lt;-$S$2)),$E261*#REF!/1000,"")</f>
        <v>#REF!</v>
      </c>
      <c r="L261" s="135"/>
      <c r="M261" s="135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N261" s="135" t="e">
        <f>IF(AND($D261&gt;$D$2/6,$E261&gt;$D$2),SUM(#REF!)*#REF!/1000,"")</f>
        <v>#REF!</v>
      </c>
      <c r="O261" s="138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P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Q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R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S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T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U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V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W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X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Y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Z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A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B261" s="111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C261" s="143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D261" s="140" t="e">
        <f>IF(AND($D261&gt;$D$2/6,$E261&gt;$D$2),$E261*#REF!,"")</f>
        <v>#REF!</v>
      </c>
      <c r="AE261" s="113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F261" s="113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G261" s="113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H261" s="113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I261" s="113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J261" s="113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K261" s="113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L261" s="113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M261" s="113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N261" s="149" t="e">
        <f>IF($S$3&lt;&gt;"",IF(AND($D261&gt;$D$2/6,$E261&gt;$D$2,$E261*#REF!/1000&gt;$S$2),$E261*#REF!/1000,""),IF(AND($D261&gt;$D$2/6,$E261&gt;$D$2,OR($E261*#REF!/1000&gt;$S$2,$E261*#REF!/1000&lt;-$S$2)),$E261*#REF!/1000,""))</f>
        <v>#REF!</v>
      </c>
      <c r="AO261" s="109" t="e">
        <f>IF(AND($D261&gt;$D$2/6,$E261&gt;$D$2),$E261*#REF!,"")</f>
        <v>#REF!</v>
      </c>
      <c r="AP261" s="109" t="e">
        <f>IF(AND($D261&gt;$D$2/6,$E261&gt;$D$2),$E261*#REF!,"")</f>
        <v>#REF!</v>
      </c>
      <c r="AQ261" s="109" t="e">
        <f>IF(AND($D261&gt;$D$2/6,$E261&gt;$D$2),$E261*#REF!,"")</f>
        <v>#REF!</v>
      </c>
      <c r="AR261" s="109" t="e">
        <f>IF(AND($D261&gt;$D$2/6,$E261&gt;$D$2),$E261*#REF!,"")</f>
        <v>#REF!</v>
      </c>
      <c r="AS261" s="109" t="e">
        <f>IF(AND($D261&gt;$D$2/6,$E261&gt;$D$2),$E261*#REF!,"")</f>
        <v>#REF!</v>
      </c>
      <c r="AT261" s="109" t="e">
        <f>IF(AND($D261&gt;$D$2/6,$E261&gt;$D$2),$E261*#REF!,"")</f>
        <v>#REF!</v>
      </c>
      <c r="AU261" s="109" t="e">
        <f>IF(AND($D261&gt;$D$2/6,$E261&gt;$D$2),$E261*#REF!,"")</f>
        <v>#REF!</v>
      </c>
      <c r="AV261" s="109" t="e">
        <f>IF(AND($D261&gt;$D$2/6,$E261&gt;$D$2),$E261*#REF!,"")</f>
        <v>#REF!</v>
      </c>
      <c r="AW261" s="109" t="e">
        <f>IF(AND($D261&gt;$D$2/6,$E261&gt;$D$2),$E261*#REF!,"")</f>
        <v>#REF!</v>
      </c>
      <c r="AX261" s="109" t="e">
        <f>IF(AND($D261&gt;$D$2/6,$E261&gt;$D$2),$E261*#REF!,"")</f>
        <v>#REF!</v>
      </c>
      <c r="AY261" s="6"/>
    </row>
    <row r="262" spans="1:51" ht="12.75" customHeight="1">
      <c r="A262" s="9" t="s">
        <v>361</v>
      </c>
      <c r="B262" s="17" t="s">
        <v>333</v>
      </c>
      <c r="C262" s="18" t="s">
        <v>253</v>
      </c>
      <c r="D262" s="131" t="e">
        <f>#REF!</f>
        <v>#REF!</v>
      </c>
      <c r="E262" s="10" t="e">
        <f>#REF!</f>
        <v>#REF!</v>
      </c>
      <c r="F262" s="11"/>
      <c r="G262" s="134" t="e">
        <f>IF(AND($D262&gt;$D$2/6,$E262&gt;$D$2),SUM(#REF!)*#REF!,"")</f>
        <v>#REF!</v>
      </c>
      <c r="H262" s="109" t="e">
        <f>IF(AND($D262&gt;$D$2/6,$E262&gt;$D$2,$S$3&lt;&gt;""),IF($E262*#REF!&gt;0,$E262*#REF!,""),IF(AND($D262&gt;$D$2/6,$E262&gt;$D$2),$E262*#REF!,""))</f>
        <v>#REF!</v>
      </c>
      <c r="I262" s="16"/>
      <c r="J262" s="134" t="e">
        <f>IF(AND($D262&gt;$D$2/6,$E262&gt;$D$2),$E262*#REF!,"")</f>
        <v>#REF!</v>
      </c>
      <c r="K262" s="135" t="e">
        <f>IF(AND($D262&gt;$D$2/6,$E262&gt;$D$2,OR($E262*#REF!/1000&gt;$S$2,$E262*#REF!/1000&lt;-$S$2)),$E262*#REF!/1000,"")</f>
        <v>#REF!</v>
      </c>
      <c r="L262" s="135"/>
      <c r="M262" s="135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N262" s="135" t="e">
        <f>IF(AND($D262&gt;$D$2/6,$E262&gt;$D$2),SUM(#REF!)*#REF!/1000,"")</f>
        <v>#REF!</v>
      </c>
      <c r="O262" s="138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P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Q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R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S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T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U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V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W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X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Y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Z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A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B262" s="111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C262" s="143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D262" s="140" t="e">
        <f>IF(AND($D262&gt;$D$2/6,$E262&gt;$D$2),$E262*#REF!,"")</f>
        <v>#REF!</v>
      </c>
      <c r="AE262" s="113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F262" s="113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G262" s="113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H262" s="113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I262" s="113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J262" s="113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K262" s="113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L262" s="113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M262" s="113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N262" s="149" t="e">
        <f>IF($S$3&lt;&gt;"",IF(AND($D262&gt;$D$2/6,$E262&gt;$D$2,$E262*#REF!/1000&gt;$S$2),$E262*#REF!/1000,""),IF(AND($D262&gt;$D$2/6,$E262&gt;$D$2,OR($E262*#REF!/1000&gt;$S$2,$E262*#REF!/1000&lt;-$S$2)),$E262*#REF!/1000,""))</f>
        <v>#REF!</v>
      </c>
      <c r="AO262" s="109" t="e">
        <f>IF(AND($D262&gt;$D$2/6,$E262&gt;$D$2),$E262*#REF!,"")</f>
        <v>#REF!</v>
      </c>
      <c r="AP262" s="109" t="e">
        <f>IF(AND($D262&gt;$D$2/6,$E262&gt;$D$2),$E262*#REF!,"")</f>
        <v>#REF!</v>
      </c>
      <c r="AQ262" s="109" t="e">
        <f>IF(AND($D262&gt;$D$2/6,$E262&gt;$D$2),$E262*#REF!,"")</f>
        <v>#REF!</v>
      </c>
      <c r="AR262" s="109" t="e">
        <f>IF(AND($D262&gt;$D$2/6,$E262&gt;$D$2),$E262*#REF!,"")</f>
        <v>#REF!</v>
      </c>
      <c r="AS262" s="109" t="e">
        <f>IF(AND($D262&gt;$D$2/6,$E262&gt;$D$2),$E262*#REF!,"")</f>
        <v>#REF!</v>
      </c>
      <c r="AT262" s="109" t="e">
        <f>IF(AND($D262&gt;$D$2/6,$E262&gt;$D$2),$E262*#REF!,"")</f>
        <v>#REF!</v>
      </c>
      <c r="AU262" s="109" t="e">
        <f>IF(AND($D262&gt;$D$2/6,$E262&gt;$D$2),$E262*#REF!,"")</f>
        <v>#REF!</v>
      </c>
      <c r="AV262" s="109" t="e">
        <f>IF(AND($D262&gt;$D$2/6,$E262&gt;$D$2),$E262*#REF!,"")</f>
        <v>#REF!</v>
      </c>
      <c r="AW262" s="109" t="e">
        <f>IF(AND($D262&gt;$D$2/6,$E262&gt;$D$2),$E262*#REF!,"")</f>
        <v>#REF!</v>
      </c>
      <c r="AX262" s="109" t="e">
        <f>IF(AND($D262&gt;$D$2/6,$E262&gt;$D$2),$E262*#REF!,"")</f>
        <v>#REF!</v>
      </c>
      <c r="AY262" s="6"/>
    </row>
    <row r="263" spans="1:51" ht="12.75" customHeight="1">
      <c r="A263" s="9" t="s">
        <v>361</v>
      </c>
      <c r="B263" s="17" t="s">
        <v>333</v>
      </c>
      <c r="C263" s="18" t="s">
        <v>254</v>
      </c>
      <c r="D263" s="131" t="e">
        <f>#REF!</f>
        <v>#REF!</v>
      </c>
      <c r="E263" s="10" t="e">
        <f>#REF!</f>
        <v>#REF!</v>
      </c>
      <c r="F263" s="11"/>
      <c r="G263" s="134" t="e">
        <f>IF(AND($D263&gt;$D$2/6,$E263&gt;$D$2),SUM(#REF!)*#REF!,"")</f>
        <v>#REF!</v>
      </c>
      <c r="H263" s="109" t="e">
        <f>IF(AND($D263&gt;$D$2/6,$E263&gt;$D$2,$S$3&lt;&gt;""),IF($E263*#REF!&gt;0,$E263*#REF!,""),IF(AND($D263&gt;$D$2/6,$E263&gt;$D$2),$E263*#REF!,""))</f>
        <v>#REF!</v>
      </c>
      <c r="I263" s="16"/>
      <c r="J263" s="134" t="e">
        <f>IF(AND($D263&gt;$D$2/6,$E263&gt;$D$2),$E263*#REF!,"")</f>
        <v>#REF!</v>
      </c>
      <c r="K263" s="135" t="e">
        <f>IF(AND($D263&gt;$D$2/6,$E263&gt;$D$2,OR($E263*#REF!/1000&gt;$S$2,$E263*#REF!/1000&lt;-$S$2)),$E263*#REF!/1000,"")</f>
        <v>#REF!</v>
      </c>
      <c r="L263" s="135"/>
      <c r="M263" s="135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N263" s="135" t="e">
        <f>IF(AND($D263&gt;$D$2/6,$E263&gt;$D$2),SUM(#REF!)*#REF!/1000,"")</f>
        <v>#REF!</v>
      </c>
      <c r="O263" s="138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P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Q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R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S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T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U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V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W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X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Y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Z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A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B263" s="111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C263" s="143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D263" s="140" t="e">
        <f>IF(AND($D263&gt;$D$2/6,$E263&gt;$D$2),$E263*#REF!,"")</f>
        <v>#REF!</v>
      </c>
      <c r="AE263" s="113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F263" s="113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G263" s="113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H263" s="113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I263" s="113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J263" s="113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K263" s="113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L263" s="113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M263" s="113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N263" s="149" t="e">
        <f>IF($S$3&lt;&gt;"",IF(AND($D263&gt;$D$2/6,$E263&gt;$D$2,$E263*#REF!/1000&gt;$S$2),$E263*#REF!/1000,""),IF(AND($D263&gt;$D$2/6,$E263&gt;$D$2,OR($E263*#REF!/1000&gt;$S$2,$E263*#REF!/1000&lt;-$S$2)),$E263*#REF!/1000,""))</f>
        <v>#REF!</v>
      </c>
      <c r="AO263" s="109" t="e">
        <f>IF(AND($D263&gt;$D$2/6,$E263&gt;$D$2),$E263*#REF!,"")</f>
        <v>#REF!</v>
      </c>
      <c r="AP263" s="109" t="e">
        <f>IF(AND($D263&gt;$D$2/6,$E263&gt;$D$2),$E263*#REF!,"")</f>
        <v>#REF!</v>
      </c>
      <c r="AQ263" s="109" t="e">
        <f>IF(AND($D263&gt;$D$2/6,$E263&gt;$D$2),$E263*#REF!,"")</f>
        <v>#REF!</v>
      </c>
      <c r="AR263" s="109" t="e">
        <f>IF(AND($D263&gt;$D$2/6,$E263&gt;$D$2),$E263*#REF!,"")</f>
        <v>#REF!</v>
      </c>
      <c r="AS263" s="109" t="e">
        <f>IF(AND($D263&gt;$D$2/6,$E263&gt;$D$2),$E263*#REF!,"")</f>
        <v>#REF!</v>
      </c>
      <c r="AT263" s="109" t="e">
        <f>IF(AND($D263&gt;$D$2/6,$E263&gt;$D$2),$E263*#REF!,"")</f>
        <v>#REF!</v>
      </c>
      <c r="AU263" s="109" t="e">
        <f>IF(AND($D263&gt;$D$2/6,$E263&gt;$D$2),$E263*#REF!,"")</f>
        <v>#REF!</v>
      </c>
      <c r="AV263" s="109" t="e">
        <f>IF(AND($D263&gt;$D$2/6,$E263&gt;$D$2),$E263*#REF!,"")</f>
        <v>#REF!</v>
      </c>
      <c r="AW263" s="109" t="e">
        <f>IF(AND($D263&gt;$D$2/6,$E263&gt;$D$2),$E263*#REF!,"")</f>
        <v>#REF!</v>
      </c>
      <c r="AX263" s="109" t="e">
        <f>IF(AND($D263&gt;$D$2/6,$E263&gt;$D$2),$E263*#REF!,"")</f>
        <v>#REF!</v>
      </c>
      <c r="AY263" s="6"/>
    </row>
    <row r="264" spans="1:51" ht="12.75" customHeight="1">
      <c r="A264" s="9" t="s">
        <v>361</v>
      </c>
      <c r="B264" s="17" t="s">
        <v>333</v>
      </c>
      <c r="C264" s="18" t="s">
        <v>255</v>
      </c>
      <c r="D264" s="131" t="e">
        <f>#REF!</f>
        <v>#REF!</v>
      </c>
      <c r="E264" s="10" t="e">
        <f>#REF!</f>
        <v>#REF!</v>
      </c>
      <c r="F264" s="11"/>
      <c r="G264" s="134" t="e">
        <f>IF(AND($D264&gt;$D$2/6,$E264&gt;$D$2),SUM(#REF!)*#REF!,"")</f>
        <v>#REF!</v>
      </c>
      <c r="H264" s="109" t="e">
        <f>IF(AND($D264&gt;$D$2/6,$E264&gt;$D$2,$S$3&lt;&gt;""),IF($E264*#REF!&gt;0,$E264*#REF!,""),IF(AND($D264&gt;$D$2/6,$E264&gt;$D$2),$E264*#REF!,""))</f>
        <v>#REF!</v>
      </c>
      <c r="I264" s="16"/>
      <c r="J264" s="134" t="e">
        <f>IF(AND($D264&gt;$D$2/6,$E264&gt;$D$2),$E264*#REF!,"")</f>
        <v>#REF!</v>
      </c>
      <c r="K264" s="135" t="e">
        <f>IF(AND($D264&gt;$D$2/6,$E264&gt;$D$2,OR($E264*#REF!/1000&gt;$S$2,$E264*#REF!/1000&lt;-$S$2)),$E264*#REF!/1000,"")</f>
        <v>#REF!</v>
      </c>
      <c r="L264" s="135"/>
      <c r="M264" s="135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N264" s="135" t="e">
        <f>IF(AND($D264&gt;$D$2/6,$E264&gt;$D$2),SUM(#REF!)*#REF!/1000,"")</f>
        <v>#REF!</v>
      </c>
      <c r="O264" s="138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P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Q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R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S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T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U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V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W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X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Y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Z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A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B264" s="111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C264" s="143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D264" s="140" t="e">
        <f>IF(AND($D264&gt;$D$2/6,$E264&gt;$D$2),$E264*#REF!,"")</f>
        <v>#REF!</v>
      </c>
      <c r="AE264" s="113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F264" s="113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G264" s="113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H264" s="113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I264" s="113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J264" s="113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K264" s="113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L264" s="113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M264" s="113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N264" s="149" t="e">
        <f>IF($S$3&lt;&gt;"",IF(AND($D264&gt;$D$2/6,$E264&gt;$D$2,$E264*#REF!/1000&gt;$S$2),$E264*#REF!/1000,""),IF(AND($D264&gt;$D$2/6,$E264&gt;$D$2,OR($E264*#REF!/1000&gt;$S$2,$E264*#REF!/1000&lt;-$S$2)),$E264*#REF!/1000,""))</f>
        <v>#REF!</v>
      </c>
      <c r="AO264" s="109" t="e">
        <f>IF(AND($D264&gt;$D$2/6,$E264&gt;$D$2),$E264*#REF!,"")</f>
        <v>#REF!</v>
      </c>
      <c r="AP264" s="109" t="e">
        <f>IF(AND($D264&gt;$D$2/6,$E264&gt;$D$2),$E264*#REF!,"")</f>
        <v>#REF!</v>
      </c>
      <c r="AQ264" s="109" t="e">
        <f>IF(AND($D264&gt;$D$2/6,$E264&gt;$D$2),$E264*#REF!,"")</f>
        <v>#REF!</v>
      </c>
      <c r="AR264" s="109" t="e">
        <f>IF(AND($D264&gt;$D$2/6,$E264&gt;$D$2),$E264*#REF!,"")</f>
        <v>#REF!</v>
      </c>
      <c r="AS264" s="109" t="e">
        <f>IF(AND($D264&gt;$D$2/6,$E264&gt;$D$2),$E264*#REF!,"")</f>
        <v>#REF!</v>
      </c>
      <c r="AT264" s="109" t="e">
        <f>IF(AND($D264&gt;$D$2/6,$E264&gt;$D$2),$E264*#REF!,"")</f>
        <v>#REF!</v>
      </c>
      <c r="AU264" s="109" t="e">
        <f>IF(AND($D264&gt;$D$2/6,$E264&gt;$D$2),$E264*#REF!,"")</f>
        <v>#REF!</v>
      </c>
      <c r="AV264" s="109" t="e">
        <f>IF(AND($D264&gt;$D$2/6,$E264&gt;$D$2),$E264*#REF!,"")</f>
        <v>#REF!</v>
      </c>
      <c r="AW264" s="109" t="e">
        <f>IF(AND($D264&gt;$D$2/6,$E264&gt;$D$2),$E264*#REF!,"")</f>
        <v>#REF!</v>
      </c>
      <c r="AX264" s="109" t="e">
        <f>IF(AND($D264&gt;$D$2/6,$E264&gt;$D$2),$E264*#REF!,"")</f>
        <v>#REF!</v>
      </c>
      <c r="AY264" s="6"/>
    </row>
    <row r="265" spans="1:51" ht="12.75" customHeight="1">
      <c r="A265" s="9" t="s">
        <v>361</v>
      </c>
      <c r="B265" s="17" t="s">
        <v>333</v>
      </c>
      <c r="C265" s="18" t="s">
        <v>416</v>
      </c>
      <c r="D265" s="131" t="e">
        <f>#REF!</f>
        <v>#REF!</v>
      </c>
      <c r="E265" s="10" t="e">
        <f>#REF!</f>
        <v>#REF!</v>
      </c>
      <c r="F265" s="11"/>
      <c r="G265" s="134" t="e">
        <f>IF(AND($D265&gt;$D$2/6,$E265&gt;$D$2),SUM(#REF!)*#REF!,"")</f>
        <v>#REF!</v>
      </c>
      <c r="H265" s="109" t="e">
        <f>IF(AND($D265&gt;$D$2/6,$E265&gt;$D$2,$S$3&lt;&gt;""),IF($E265*#REF!&gt;0,$E265*#REF!,""),IF(AND($D265&gt;$D$2/6,$E265&gt;$D$2),$E265*#REF!,""))</f>
        <v>#REF!</v>
      </c>
      <c r="I265" s="16"/>
      <c r="J265" s="134" t="e">
        <f>IF(AND($D265&gt;$D$2/6,$E265&gt;$D$2),$E265*#REF!,"")</f>
        <v>#REF!</v>
      </c>
      <c r="K265" s="135" t="e">
        <f>IF(AND($D265&gt;$D$2/6,$E265&gt;$D$2,OR($E265*#REF!/1000&gt;$S$2,$E265*#REF!/1000&lt;-$S$2)),$E265*#REF!/1000,"")</f>
        <v>#REF!</v>
      </c>
      <c r="L265" s="135"/>
      <c r="M265" s="135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N265" s="135" t="e">
        <f>IF(AND($D265&gt;$D$2/6,$E265&gt;$D$2),SUM(#REF!)*#REF!/1000,"")</f>
        <v>#REF!</v>
      </c>
      <c r="O265" s="138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P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Q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R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S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T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U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V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W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X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Y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Z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A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B265" s="111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C265" s="143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D265" s="140" t="e">
        <f>IF(AND($D265&gt;$D$2/6,$E265&gt;$D$2),$E265*#REF!,"")</f>
        <v>#REF!</v>
      </c>
      <c r="AE265" s="113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F265" s="113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G265" s="113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H265" s="113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I265" s="113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J265" s="113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K265" s="113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L265" s="113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M265" s="113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N265" s="149" t="e">
        <f>IF($S$3&lt;&gt;"",IF(AND($D265&gt;$D$2/6,$E265&gt;$D$2,$E265*#REF!/1000&gt;$S$2),$E265*#REF!/1000,""),IF(AND($D265&gt;$D$2/6,$E265&gt;$D$2,OR($E265*#REF!/1000&gt;$S$2,$E265*#REF!/1000&lt;-$S$2)),$E265*#REF!/1000,""))</f>
        <v>#REF!</v>
      </c>
      <c r="AO265" s="109" t="e">
        <f>IF(AND($D265&gt;$D$2/6,$E265&gt;$D$2),$E265*#REF!,"")</f>
        <v>#REF!</v>
      </c>
      <c r="AP265" s="109" t="e">
        <f>IF(AND($D265&gt;$D$2/6,$E265&gt;$D$2),$E265*#REF!,"")</f>
        <v>#REF!</v>
      </c>
      <c r="AQ265" s="109" t="e">
        <f>IF(AND($D265&gt;$D$2/6,$E265&gt;$D$2),$E265*#REF!,"")</f>
        <v>#REF!</v>
      </c>
      <c r="AR265" s="109" t="e">
        <f>IF(AND($D265&gt;$D$2/6,$E265&gt;$D$2),$E265*#REF!,"")</f>
        <v>#REF!</v>
      </c>
      <c r="AS265" s="109" t="e">
        <f>IF(AND($D265&gt;$D$2/6,$E265&gt;$D$2),$E265*#REF!,"")</f>
        <v>#REF!</v>
      </c>
      <c r="AT265" s="109" t="e">
        <f>IF(AND($D265&gt;$D$2/6,$E265&gt;$D$2),$E265*#REF!,"")</f>
        <v>#REF!</v>
      </c>
      <c r="AU265" s="109" t="e">
        <f>IF(AND($D265&gt;$D$2/6,$E265&gt;$D$2),$E265*#REF!,"")</f>
        <v>#REF!</v>
      </c>
      <c r="AV265" s="109" t="e">
        <f>IF(AND($D265&gt;$D$2/6,$E265&gt;$D$2),$E265*#REF!,"")</f>
        <v>#REF!</v>
      </c>
      <c r="AW265" s="109" t="e">
        <f>IF(AND($D265&gt;$D$2/6,$E265&gt;$D$2),$E265*#REF!,"")</f>
        <v>#REF!</v>
      </c>
      <c r="AX265" s="109" t="e">
        <f>IF(AND($D265&gt;$D$2/6,$E265&gt;$D$2),$E265*#REF!,"")</f>
        <v>#REF!</v>
      </c>
      <c r="AY265" s="6"/>
    </row>
    <row r="266" spans="1:51" ht="12.75" customHeight="1">
      <c r="A266" s="9" t="s">
        <v>361</v>
      </c>
      <c r="B266" s="17" t="s">
        <v>333</v>
      </c>
      <c r="C266" s="18" t="s">
        <v>417</v>
      </c>
      <c r="D266" s="131" t="e">
        <f>#REF!</f>
        <v>#REF!</v>
      </c>
      <c r="E266" s="10" t="e">
        <f>#REF!</f>
        <v>#REF!</v>
      </c>
      <c r="F266" s="11"/>
      <c r="G266" s="134" t="e">
        <f>IF(AND($D266&gt;$D$2/6,$E266&gt;$D$2),SUM(#REF!)*#REF!,"")</f>
        <v>#REF!</v>
      </c>
      <c r="H266" s="109" t="e">
        <f>IF(AND($D266&gt;$D$2/6,$E266&gt;$D$2,$S$3&lt;&gt;""),IF($E266*#REF!&gt;0,$E266*#REF!,""),IF(AND($D266&gt;$D$2/6,$E266&gt;$D$2),$E266*#REF!,""))</f>
        <v>#REF!</v>
      </c>
      <c r="I266" s="16"/>
      <c r="J266" s="134" t="e">
        <f>IF(AND($D266&gt;$D$2/6,$E266&gt;$D$2),$E266*#REF!,"")</f>
        <v>#REF!</v>
      </c>
      <c r="K266" s="135" t="e">
        <f>IF(AND($D266&gt;$D$2/6,$E266&gt;$D$2,OR($E266*#REF!/1000&gt;$S$2,$E266*#REF!/1000&lt;-$S$2)),$E266*#REF!/1000,"")</f>
        <v>#REF!</v>
      </c>
      <c r="L266" s="135"/>
      <c r="M266" s="135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N266" s="135" t="e">
        <f>IF(AND($D266&gt;$D$2/6,$E266&gt;$D$2),SUM(#REF!)*#REF!/1000,"")</f>
        <v>#REF!</v>
      </c>
      <c r="O266" s="138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P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Q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R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S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T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U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V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W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X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Y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Z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A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B266" s="111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C266" s="143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D266" s="140" t="e">
        <f>IF(AND($D266&gt;$D$2/6,$E266&gt;$D$2),$E266*#REF!,"")</f>
        <v>#REF!</v>
      </c>
      <c r="AE266" s="113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F266" s="113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G266" s="113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H266" s="113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I266" s="113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J266" s="113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K266" s="113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L266" s="113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M266" s="113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N266" s="149" t="e">
        <f>IF($S$3&lt;&gt;"",IF(AND($D266&gt;$D$2/6,$E266&gt;$D$2,$E266*#REF!/1000&gt;$S$2),$E266*#REF!/1000,""),IF(AND($D266&gt;$D$2/6,$E266&gt;$D$2,OR($E266*#REF!/1000&gt;$S$2,$E266*#REF!/1000&lt;-$S$2)),$E266*#REF!/1000,""))</f>
        <v>#REF!</v>
      </c>
      <c r="AO266" s="109" t="e">
        <f>IF(AND($D266&gt;$D$2/6,$E266&gt;$D$2),$E266*#REF!,"")</f>
        <v>#REF!</v>
      </c>
      <c r="AP266" s="109" t="e">
        <f>IF(AND($D266&gt;$D$2/6,$E266&gt;$D$2),$E266*#REF!,"")</f>
        <v>#REF!</v>
      </c>
      <c r="AQ266" s="109" t="e">
        <f>IF(AND($D266&gt;$D$2/6,$E266&gt;$D$2),$E266*#REF!,"")</f>
        <v>#REF!</v>
      </c>
      <c r="AR266" s="109" t="e">
        <f>IF(AND($D266&gt;$D$2/6,$E266&gt;$D$2),$E266*#REF!,"")</f>
        <v>#REF!</v>
      </c>
      <c r="AS266" s="109" t="e">
        <f>IF(AND($D266&gt;$D$2/6,$E266&gt;$D$2),$E266*#REF!,"")</f>
        <v>#REF!</v>
      </c>
      <c r="AT266" s="109" t="e">
        <f>IF(AND($D266&gt;$D$2/6,$E266&gt;$D$2),$E266*#REF!,"")</f>
        <v>#REF!</v>
      </c>
      <c r="AU266" s="109" t="e">
        <f>IF(AND($D266&gt;$D$2/6,$E266&gt;$D$2),$E266*#REF!,"")</f>
        <v>#REF!</v>
      </c>
      <c r="AV266" s="109" t="e">
        <f>IF(AND($D266&gt;$D$2/6,$E266&gt;$D$2),$E266*#REF!,"")</f>
        <v>#REF!</v>
      </c>
      <c r="AW266" s="109" t="e">
        <f>IF(AND($D266&gt;$D$2/6,$E266&gt;$D$2),$E266*#REF!,"")</f>
        <v>#REF!</v>
      </c>
      <c r="AX266" s="109" t="e">
        <f>IF(AND($D266&gt;$D$2/6,$E266&gt;$D$2),$E266*#REF!,"")</f>
        <v>#REF!</v>
      </c>
      <c r="AY266" s="6"/>
    </row>
    <row r="267" spans="1:51" ht="12.75" customHeight="1">
      <c r="A267" s="9" t="s">
        <v>361</v>
      </c>
      <c r="B267" s="17" t="s">
        <v>333</v>
      </c>
      <c r="C267" s="18" t="s">
        <v>418</v>
      </c>
      <c r="D267" s="131" t="e">
        <f>#REF!</f>
        <v>#REF!</v>
      </c>
      <c r="E267" s="10" t="e">
        <f>#REF!</f>
        <v>#REF!</v>
      </c>
      <c r="F267" s="11"/>
      <c r="G267" s="134" t="e">
        <f>IF(AND($D267&gt;$D$2/6,$E267&gt;$D$2),SUM(#REF!)*#REF!,"")</f>
        <v>#REF!</v>
      </c>
      <c r="H267" s="109" t="e">
        <f>IF(AND($D267&gt;$D$2/6,$E267&gt;$D$2,$S$3&lt;&gt;""),IF($E267*#REF!&gt;0,$E267*#REF!,""),IF(AND($D267&gt;$D$2/6,$E267&gt;$D$2),$E267*#REF!,""))</f>
        <v>#REF!</v>
      </c>
      <c r="I267" s="16"/>
      <c r="J267" s="134" t="e">
        <f>IF(AND($D267&gt;$D$2/6,$E267&gt;$D$2),$E267*#REF!,"")</f>
        <v>#REF!</v>
      </c>
      <c r="K267" s="135" t="e">
        <f>IF(AND($D267&gt;$D$2/6,$E267&gt;$D$2,OR($E267*#REF!/1000&gt;$S$2,$E267*#REF!/1000&lt;-$S$2)),$E267*#REF!/1000,"")</f>
        <v>#REF!</v>
      </c>
      <c r="L267" s="135"/>
      <c r="M267" s="135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N267" s="135" t="e">
        <f>IF(AND($D267&gt;$D$2/6,$E267&gt;$D$2),SUM(#REF!)*#REF!/1000,"")</f>
        <v>#REF!</v>
      </c>
      <c r="O267" s="138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P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Q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R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S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T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U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V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W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X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Y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Z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A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B267" s="111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C267" s="143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D267" s="140" t="e">
        <f>IF(AND($D267&gt;$D$2/6,$E267&gt;$D$2),$E267*#REF!,"")</f>
        <v>#REF!</v>
      </c>
      <c r="AE267" s="113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F267" s="113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G267" s="113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H267" s="113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I267" s="113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J267" s="113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K267" s="113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L267" s="113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M267" s="113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N267" s="149" t="e">
        <f>IF($S$3&lt;&gt;"",IF(AND($D267&gt;$D$2/6,$E267&gt;$D$2,$E267*#REF!/1000&gt;$S$2),$E267*#REF!/1000,""),IF(AND($D267&gt;$D$2/6,$E267&gt;$D$2,OR($E267*#REF!/1000&gt;$S$2,$E267*#REF!/1000&lt;-$S$2)),$E267*#REF!/1000,""))</f>
        <v>#REF!</v>
      </c>
      <c r="AO267" s="109" t="e">
        <f>IF(AND($D267&gt;$D$2/6,$E267&gt;$D$2),$E267*#REF!,"")</f>
        <v>#REF!</v>
      </c>
      <c r="AP267" s="109" t="e">
        <f>IF(AND($D267&gt;$D$2/6,$E267&gt;$D$2),$E267*#REF!,"")</f>
        <v>#REF!</v>
      </c>
      <c r="AQ267" s="109" t="e">
        <f>IF(AND($D267&gt;$D$2/6,$E267&gt;$D$2),$E267*#REF!,"")</f>
        <v>#REF!</v>
      </c>
      <c r="AR267" s="109" t="e">
        <f>IF(AND($D267&gt;$D$2/6,$E267&gt;$D$2),$E267*#REF!,"")</f>
        <v>#REF!</v>
      </c>
      <c r="AS267" s="109" t="e">
        <f>IF(AND($D267&gt;$D$2/6,$E267&gt;$D$2),$E267*#REF!,"")</f>
        <v>#REF!</v>
      </c>
      <c r="AT267" s="109" t="e">
        <f>IF(AND($D267&gt;$D$2/6,$E267&gt;$D$2),$E267*#REF!,"")</f>
        <v>#REF!</v>
      </c>
      <c r="AU267" s="109" t="e">
        <f>IF(AND($D267&gt;$D$2/6,$E267&gt;$D$2),$E267*#REF!,"")</f>
        <v>#REF!</v>
      </c>
      <c r="AV267" s="109" t="e">
        <f>IF(AND($D267&gt;$D$2/6,$E267&gt;$D$2),$E267*#REF!,"")</f>
        <v>#REF!</v>
      </c>
      <c r="AW267" s="109" t="e">
        <f>IF(AND($D267&gt;$D$2/6,$E267&gt;$D$2),$E267*#REF!,"")</f>
        <v>#REF!</v>
      </c>
      <c r="AX267" s="109" t="e">
        <f>IF(AND($D267&gt;$D$2/6,$E267&gt;$D$2),$E267*#REF!,"")</f>
        <v>#REF!</v>
      </c>
      <c r="AY267" s="6"/>
    </row>
    <row r="268" spans="1:51" ht="12.75" customHeight="1">
      <c r="A268" s="9" t="s">
        <v>361</v>
      </c>
      <c r="B268" s="17" t="s">
        <v>333</v>
      </c>
      <c r="C268" s="18" t="s">
        <v>419</v>
      </c>
      <c r="D268" s="131" t="e">
        <f>#REF!</f>
        <v>#REF!</v>
      </c>
      <c r="E268" s="10" t="e">
        <f>#REF!</f>
        <v>#REF!</v>
      </c>
      <c r="F268" s="11"/>
      <c r="G268" s="134" t="e">
        <f>IF(AND($D268&gt;$D$2/6,$E268&gt;$D$2),SUM(#REF!)*#REF!,"")</f>
        <v>#REF!</v>
      </c>
      <c r="H268" s="109" t="e">
        <f>IF(AND($D268&gt;$D$2/6,$E268&gt;$D$2,$S$3&lt;&gt;""),IF($E268*#REF!&gt;0,$E268*#REF!,""),IF(AND($D268&gt;$D$2/6,$E268&gt;$D$2),$E268*#REF!,""))</f>
        <v>#REF!</v>
      </c>
      <c r="I268" s="16"/>
      <c r="J268" s="134" t="e">
        <f>IF(AND($D268&gt;$D$2/6,$E268&gt;$D$2),$E268*#REF!,"")</f>
        <v>#REF!</v>
      </c>
      <c r="K268" s="135" t="e">
        <f>IF(AND($D268&gt;$D$2/6,$E268&gt;$D$2,OR($E268*#REF!/1000&gt;$S$2,$E268*#REF!/1000&lt;-$S$2)),$E268*#REF!/1000,"")</f>
        <v>#REF!</v>
      </c>
      <c r="L268" s="135"/>
      <c r="M268" s="135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N268" s="135" t="e">
        <f>IF(AND($D268&gt;$D$2/6,$E268&gt;$D$2),SUM(#REF!)*#REF!/1000,"")</f>
        <v>#REF!</v>
      </c>
      <c r="O268" s="138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P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Q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R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S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T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U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V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W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X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Y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Z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A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B268" s="111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C268" s="143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D268" s="140" t="e">
        <f>IF(AND($D268&gt;$D$2/6,$E268&gt;$D$2),$E268*#REF!,"")</f>
        <v>#REF!</v>
      </c>
      <c r="AE268" s="113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F268" s="113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G268" s="113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H268" s="113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I268" s="113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J268" s="113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K268" s="113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L268" s="113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M268" s="113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N268" s="149" t="e">
        <f>IF($S$3&lt;&gt;"",IF(AND($D268&gt;$D$2/6,$E268&gt;$D$2,$E268*#REF!/1000&gt;$S$2),$E268*#REF!/1000,""),IF(AND($D268&gt;$D$2/6,$E268&gt;$D$2,OR($E268*#REF!/1000&gt;$S$2,$E268*#REF!/1000&lt;-$S$2)),$E268*#REF!/1000,""))</f>
        <v>#REF!</v>
      </c>
      <c r="AO268" s="109" t="e">
        <f>IF(AND($D268&gt;$D$2/6,$E268&gt;$D$2),$E268*#REF!,"")</f>
        <v>#REF!</v>
      </c>
      <c r="AP268" s="109" t="e">
        <f>IF(AND($D268&gt;$D$2/6,$E268&gt;$D$2),$E268*#REF!,"")</f>
        <v>#REF!</v>
      </c>
      <c r="AQ268" s="109" t="e">
        <f>IF(AND($D268&gt;$D$2/6,$E268&gt;$D$2),$E268*#REF!,"")</f>
        <v>#REF!</v>
      </c>
      <c r="AR268" s="109" t="e">
        <f>IF(AND($D268&gt;$D$2/6,$E268&gt;$D$2),$E268*#REF!,"")</f>
        <v>#REF!</v>
      </c>
      <c r="AS268" s="109" t="e">
        <f>IF(AND($D268&gt;$D$2/6,$E268&gt;$D$2),$E268*#REF!,"")</f>
        <v>#REF!</v>
      </c>
      <c r="AT268" s="109" t="e">
        <f>IF(AND($D268&gt;$D$2/6,$E268&gt;$D$2),$E268*#REF!,"")</f>
        <v>#REF!</v>
      </c>
      <c r="AU268" s="109" t="e">
        <f>IF(AND($D268&gt;$D$2/6,$E268&gt;$D$2),$E268*#REF!,"")</f>
        <v>#REF!</v>
      </c>
      <c r="AV268" s="109" t="e">
        <f>IF(AND($D268&gt;$D$2/6,$E268&gt;$D$2),$E268*#REF!,"")</f>
        <v>#REF!</v>
      </c>
      <c r="AW268" s="109" t="e">
        <f>IF(AND($D268&gt;$D$2/6,$E268&gt;$D$2),$E268*#REF!,"")</f>
        <v>#REF!</v>
      </c>
      <c r="AX268" s="109" t="e">
        <f>IF(AND($D268&gt;$D$2/6,$E268&gt;$D$2),$E268*#REF!,"")</f>
        <v>#REF!</v>
      </c>
      <c r="AY268" s="6"/>
    </row>
    <row r="269" spans="1:51" ht="12.75" customHeight="1">
      <c r="A269" s="9" t="s">
        <v>361</v>
      </c>
      <c r="B269" s="17" t="s">
        <v>333</v>
      </c>
      <c r="C269" s="18" t="s">
        <v>420</v>
      </c>
      <c r="D269" s="131" t="e">
        <f>#REF!</f>
        <v>#REF!</v>
      </c>
      <c r="E269" s="10" t="e">
        <f>#REF!</f>
        <v>#REF!</v>
      </c>
      <c r="F269" s="11"/>
      <c r="G269" s="134" t="e">
        <f>IF(AND($D269&gt;$D$2/6,$E269&gt;$D$2),SUM(#REF!)*#REF!,"")</f>
        <v>#REF!</v>
      </c>
      <c r="H269" s="109" t="e">
        <f>IF(AND($D269&gt;$D$2/6,$E269&gt;$D$2,$S$3&lt;&gt;""),IF($E269*#REF!&gt;0,$E269*#REF!,""),IF(AND($D269&gt;$D$2/6,$E269&gt;$D$2),$E269*#REF!,""))</f>
        <v>#REF!</v>
      </c>
      <c r="I269" s="16"/>
      <c r="J269" s="134" t="e">
        <f>IF(AND($D269&gt;$D$2/6,$E269&gt;$D$2),$E269*#REF!,"")</f>
        <v>#REF!</v>
      </c>
      <c r="K269" s="135" t="e">
        <f>IF(AND($D269&gt;$D$2/6,$E269&gt;$D$2,OR($E269*#REF!/1000&gt;$S$2,$E269*#REF!/1000&lt;-$S$2)),$E269*#REF!/1000,"")</f>
        <v>#REF!</v>
      </c>
      <c r="L269" s="135"/>
      <c r="M269" s="135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N269" s="135" t="e">
        <f>IF(AND($D269&gt;$D$2/6,$E269&gt;$D$2),SUM(#REF!)*#REF!/1000,"")</f>
        <v>#REF!</v>
      </c>
      <c r="O269" s="138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P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Q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R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S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T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U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V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W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X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Y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Z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A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B269" s="111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C269" s="143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D269" s="140" t="e">
        <f>IF(AND($D269&gt;$D$2/6,$E269&gt;$D$2),$E269*#REF!,"")</f>
        <v>#REF!</v>
      </c>
      <c r="AE269" s="113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F269" s="113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G269" s="113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H269" s="113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I269" s="113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J269" s="113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K269" s="113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L269" s="113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M269" s="113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N269" s="149" t="e">
        <f>IF($S$3&lt;&gt;"",IF(AND($D269&gt;$D$2/6,$E269&gt;$D$2,$E269*#REF!/1000&gt;$S$2),$E269*#REF!/1000,""),IF(AND($D269&gt;$D$2/6,$E269&gt;$D$2,OR($E269*#REF!/1000&gt;$S$2,$E269*#REF!/1000&lt;-$S$2)),$E269*#REF!/1000,""))</f>
        <v>#REF!</v>
      </c>
      <c r="AO269" s="109" t="e">
        <f>IF(AND($D269&gt;$D$2/6,$E269&gt;$D$2),$E269*#REF!,"")</f>
        <v>#REF!</v>
      </c>
      <c r="AP269" s="109" t="e">
        <f>IF(AND($D269&gt;$D$2/6,$E269&gt;$D$2),$E269*#REF!,"")</f>
        <v>#REF!</v>
      </c>
      <c r="AQ269" s="109" t="e">
        <f>IF(AND($D269&gt;$D$2/6,$E269&gt;$D$2),$E269*#REF!,"")</f>
        <v>#REF!</v>
      </c>
      <c r="AR269" s="109" t="e">
        <f>IF(AND($D269&gt;$D$2/6,$E269&gt;$D$2),$E269*#REF!,"")</f>
        <v>#REF!</v>
      </c>
      <c r="AS269" s="109" t="e">
        <f>IF(AND($D269&gt;$D$2/6,$E269&gt;$D$2),$E269*#REF!,"")</f>
        <v>#REF!</v>
      </c>
      <c r="AT269" s="109" t="e">
        <f>IF(AND($D269&gt;$D$2/6,$E269&gt;$D$2),$E269*#REF!,"")</f>
        <v>#REF!</v>
      </c>
      <c r="AU269" s="109" t="e">
        <f>IF(AND($D269&gt;$D$2/6,$E269&gt;$D$2),$E269*#REF!,"")</f>
        <v>#REF!</v>
      </c>
      <c r="AV269" s="109" t="e">
        <f>IF(AND($D269&gt;$D$2/6,$E269&gt;$D$2),$E269*#REF!,"")</f>
        <v>#REF!</v>
      </c>
      <c r="AW269" s="109" t="e">
        <f>IF(AND($D269&gt;$D$2/6,$E269&gt;$D$2),$E269*#REF!,"")</f>
        <v>#REF!</v>
      </c>
      <c r="AX269" s="109" t="e">
        <f>IF(AND($D269&gt;$D$2/6,$E269&gt;$D$2),$E269*#REF!,"")</f>
        <v>#REF!</v>
      </c>
      <c r="AY269" s="6"/>
    </row>
    <row r="270" spans="1:51" ht="12.75" customHeight="1">
      <c r="A270" s="9" t="s">
        <v>361</v>
      </c>
      <c r="B270" s="17" t="s">
        <v>333</v>
      </c>
      <c r="C270" s="18" t="s">
        <v>421</v>
      </c>
      <c r="D270" s="131" t="e">
        <f>#REF!</f>
        <v>#REF!</v>
      </c>
      <c r="E270" s="10" t="e">
        <f>#REF!</f>
        <v>#REF!</v>
      </c>
      <c r="F270" s="11"/>
      <c r="G270" s="134" t="e">
        <f>IF(AND($D270&gt;$D$2/6,$E270&gt;$D$2),SUM(#REF!)*#REF!,"")</f>
        <v>#REF!</v>
      </c>
      <c r="H270" s="109" t="e">
        <f>IF(AND($D270&gt;$D$2/6,$E270&gt;$D$2,$S$3&lt;&gt;""),IF($E270*#REF!&gt;0,$E270*#REF!,""),IF(AND($D270&gt;$D$2/6,$E270&gt;$D$2),$E270*#REF!,""))</f>
        <v>#REF!</v>
      </c>
      <c r="I270" s="16"/>
      <c r="J270" s="134" t="e">
        <f>IF(AND($D270&gt;$D$2/6,$E270&gt;$D$2),$E270*#REF!,"")</f>
        <v>#REF!</v>
      </c>
      <c r="K270" s="135" t="e">
        <f>IF(AND($D270&gt;$D$2/6,$E270&gt;$D$2,OR($E270*#REF!/1000&gt;$S$2,$E270*#REF!/1000&lt;-$S$2)),$E270*#REF!/1000,"")</f>
        <v>#REF!</v>
      </c>
      <c r="L270" s="135"/>
      <c r="M270" s="135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N270" s="135" t="e">
        <f>IF(AND($D270&gt;$D$2/6,$E270&gt;$D$2),SUM(#REF!)*#REF!/1000,"")</f>
        <v>#REF!</v>
      </c>
      <c r="O270" s="138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P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Q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R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S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T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U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V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W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X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Y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Z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A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B270" s="111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C270" s="143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D270" s="140" t="e">
        <f>IF(AND($D270&gt;$D$2/6,$E270&gt;$D$2),$E270*#REF!,"")</f>
        <v>#REF!</v>
      </c>
      <c r="AE270" s="113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F270" s="113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G270" s="113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H270" s="113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I270" s="113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J270" s="113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K270" s="113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L270" s="113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M270" s="113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N270" s="149" t="e">
        <f>IF($S$3&lt;&gt;"",IF(AND($D270&gt;$D$2/6,$E270&gt;$D$2,$E270*#REF!/1000&gt;$S$2),$E270*#REF!/1000,""),IF(AND($D270&gt;$D$2/6,$E270&gt;$D$2,OR($E270*#REF!/1000&gt;$S$2,$E270*#REF!/1000&lt;-$S$2)),$E270*#REF!/1000,""))</f>
        <v>#REF!</v>
      </c>
      <c r="AO270" s="109" t="e">
        <f>IF(AND($D270&gt;$D$2/6,$E270&gt;$D$2),$E270*#REF!,"")</f>
        <v>#REF!</v>
      </c>
      <c r="AP270" s="109" t="e">
        <f>IF(AND($D270&gt;$D$2/6,$E270&gt;$D$2),$E270*#REF!,"")</f>
        <v>#REF!</v>
      </c>
      <c r="AQ270" s="109" t="e">
        <f>IF(AND($D270&gt;$D$2/6,$E270&gt;$D$2),$E270*#REF!,"")</f>
        <v>#REF!</v>
      </c>
      <c r="AR270" s="109" t="e">
        <f>IF(AND($D270&gt;$D$2/6,$E270&gt;$D$2),$E270*#REF!,"")</f>
        <v>#REF!</v>
      </c>
      <c r="AS270" s="109" t="e">
        <f>IF(AND($D270&gt;$D$2/6,$E270&gt;$D$2),$E270*#REF!,"")</f>
        <v>#REF!</v>
      </c>
      <c r="AT270" s="109" t="e">
        <f>IF(AND($D270&gt;$D$2/6,$E270&gt;$D$2),$E270*#REF!,"")</f>
        <v>#REF!</v>
      </c>
      <c r="AU270" s="109" t="e">
        <f>IF(AND($D270&gt;$D$2/6,$E270&gt;$D$2),$E270*#REF!,"")</f>
        <v>#REF!</v>
      </c>
      <c r="AV270" s="109" t="e">
        <f>IF(AND($D270&gt;$D$2/6,$E270&gt;$D$2),$E270*#REF!,"")</f>
        <v>#REF!</v>
      </c>
      <c r="AW270" s="109" t="e">
        <f>IF(AND($D270&gt;$D$2/6,$E270&gt;$D$2),$E270*#REF!,"")</f>
        <v>#REF!</v>
      </c>
      <c r="AX270" s="109" t="e">
        <f>IF(AND($D270&gt;$D$2/6,$E270&gt;$D$2),$E270*#REF!,"")</f>
        <v>#REF!</v>
      </c>
      <c r="AY270" s="6"/>
    </row>
    <row r="271" spans="1:51" ht="12.75" customHeight="1">
      <c r="A271" s="9" t="s">
        <v>361</v>
      </c>
      <c r="B271" s="17" t="s">
        <v>333</v>
      </c>
      <c r="C271" s="18" t="s">
        <v>256</v>
      </c>
      <c r="D271" s="131" t="e">
        <f>#REF!</f>
        <v>#REF!</v>
      </c>
      <c r="E271" s="10" t="e">
        <f>#REF!</f>
        <v>#REF!</v>
      </c>
      <c r="F271" s="11"/>
      <c r="G271" s="134" t="e">
        <f>IF(AND($D271&gt;$D$2/6,$E271&gt;$D$2),SUM(#REF!)*#REF!,"")</f>
        <v>#REF!</v>
      </c>
      <c r="H271" s="109" t="e">
        <f>IF(AND($D271&gt;$D$2/6,$E271&gt;$D$2,$S$3&lt;&gt;""),IF($E271*#REF!&gt;0,$E271*#REF!,""),IF(AND($D271&gt;$D$2/6,$E271&gt;$D$2),$E271*#REF!,""))</f>
        <v>#REF!</v>
      </c>
      <c r="I271" s="16"/>
      <c r="J271" s="134" t="e">
        <f>IF(AND($D271&gt;$D$2/6,$E271&gt;$D$2),$E271*#REF!,"")</f>
        <v>#REF!</v>
      </c>
      <c r="K271" s="135" t="e">
        <f>IF(AND($D271&gt;$D$2/6,$E271&gt;$D$2,OR($E271*#REF!/1000&gt;$S$2,$E271*#REF!/1000&lt;-$S$2)),$E271*#REF!/1000,"")</f>
        <v>#REF!</v>
      </c>
      <c r="L271" s="135"/>
      <c r="M271" s="135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N271" s="135" t="e">
        <f>IF(AND($D271&gt;$D$2/6,$E271&gt;$D$2),SUM(#REF!)*#REF!/1000,"")</f>
        <v>#REF!</v>
      </c>
      <c r="O271" s="138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P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Q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R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S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T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U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V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W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X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Y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Z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A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B271" s="111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C271" s="143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D271" s="140" t="e">
        <f>IF(AND($D271&gt;$D$2/6,$E271&gt;$D$2),$E271*#REF!,"")</f>
        <v>#REF!</v>
      </c>
      <c r="AE271" s="113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F271" s="113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G271" s="113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H271" s="113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I271" s="113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J271" s="113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K271" s="113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L271" s="113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M271" s="113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N271" s="149" t="e">
        <f>IF($S$3&lt;&gt;"",IF(AND($D271&gt;$D$2/6,$E271&gt;$D$2,$E271*#REF!/1000&gt;$S$2),$E271*#REF!/1000,""),IF(AND($D271&gt;$D$2/6,$E271&gt;$D$2,OR($E271*#REF!/1000&gt;$S$2,$E271*#REF!/1000&lt;-$S$2)),$E271*#REF!/1000,""))</f>
        <v>#REF!</v>
      </c>
      <c r="AO271" s="109" t="e">
        <f>IF(AND($D271&gt;$D$2/6,$E271&gt;$D$2),$E271*#REF!,"")</f>
        <v>#REF!</v>
      </c>
      <c r="AP271" s="109" t="e">
        <f>IF(AND($D271&gt;$D$2/6,$E271&gt;$D$2),$E271*#REF!,"")</f>
        <v>#REF!</v>
      </c>
      <c r="AQ271" s="109" t="e">
        <f>IF(AND($D271&gt;$D$2/6,$E271&gt;$D$2),$E271*#REF!,"")</f>
        <v>#REF!</v>
      </c>
      <c r="AR271" s="109" t="e">
        <f>IF(AND($D271&gt;$D$2/6,$E271&gt;$D$2),$E271*#REF!,"")</f>
        <v>#REF!</v>
      </c>
      <c r="AS271" s="109" t="e">
        <f>IF(AND($D271&gt;$D$2/6,$E271&gt;$D$2),$E271*#REF!,"")</f>
        <v>#REF!</v>
      </c>
      <c r="AT271" s="109" t="e">
        <f>IF(AND($D271&gt;$D$2/6,$E271&gt;$D$2),$E271*#REF!,"")</f>
        <v>#REF!</v>
      </c>
      <c r="AU271" s="109" t="e">
        <f>IF(AND($D271&gt;$D$2/6,$E271&gt;$D$2),$E271*#REF!,"")</f>
        <v>#REF!</v>
      </c>
      <c r="AV271" s="109" t="e">
        <f>IF(AND($D271&gt;$D$2/6,$E271&gt;$D$2),$E271*#REF!,"")</f>
        <v>#REF!</v>
      </c>
      <c r="AW271" s="109" t="e">
        <f>IF(AND($D271&gt;$D$2/6,$E271&gt;$D$2),$E271*#REF!,"")</f>
        <v>#REF!</v>
      </c>
      <c r="AX271" s="109" t="e">
        <f>IF(AND($D271&gt;$D$2/6,$E271&gt;$D$2),$E271*#REF!,"")</f>
        <v>#REF!</v>
      </c>
      <c r="AY271" s="6"/>
    </row>
    <row r="272" spans="1:51" ht="12.75" customHeight="1">
      <c r="A272" s="9" t="s">
        <v>361</v>
      </c>
      <c r="B272" s="17" t="s">
        <v>333</v>
      </c>
      <c r="C272" s="18" t="s">
        <v>257</v>
      </c>
      <c r="D272" s="131" t="e">
        <f>#REF!</f>
        <v>#REF!</v>
      </c>
      <c r="E272" s="10" t="e">
        <f>#REF!</f>
        <v>#REF!</v>
      </c>
      <c r="F272" s="11"/>
      <c r="G272" s="134" t="e">
        <f>IF(AND($D272&gt;$D$2/6,$E272&gt;$D$2),SUM(#REF!)*#REF!,"")</f>
        <v>#REF!</v>
      </c>
      <c r="H272" s="109" t="e">
        <f>IF(AND($D272&gt;$D$2/6,$E272&gt;$D$2,$S$3&lt;&gt;""),IF($E272*#REF!&gt;0,$E272*#REF!,""),IF(AND($D272&gt;$D$2/6,$E272&gt;$D$2),$E272*#REF!,""))</f>
        <v>#REF!</v>
      </c>
      <c r="I272" s="16"/>
      <c r="J272" s="134" t="e">
        <f>IF(AND($D272&gt;$D$2/6,$E272&gt;$D$2),$E272*#REF!,"")</f>
        <v>#REF!</v>
      </c>
      <c r="K272" s="135" t="e">
        <f>IF(AND($D272&gt;$D$2/6,$E272&gt;$D$2,OR($E272*#REF!/1000&gt;$S$2,$E272*#REF!/1000&lt;-$S$2)),$E272*#REF!/1000,"")</f>
        <v>#REF!</v>
      </c>
      <c r="L272" s="135"/>
      <c r="M272" s="135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N272" s="135" t="e">
        <f>IF(AND($D272&gt;$D$2/6,$E272&gt;$D$2),SUM(#REF!)*#REF!/1000,"")</f>
        <v>#REF!</v>
      </c>
      <c r="O272" s="138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P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Q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R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S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T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U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V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W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X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Y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Z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A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B272" s="111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C272" s="143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D272" s="140" t="e">
        <f>IF(AND($D272&gt;$D$2/6,$E272&gt;$D$2),$E272*#REF!,"")</f>
        <v>#REF!</v>
      </c>
      <c r="AE272" s="113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F272" s="113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G272" s="113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H272" s="113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I272" s="113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J272" s="113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K272" s="113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L272" s="113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M272" s="113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N272" s="149" t="e">
        <f>IF($S$3&lt;&gt;"",IF(AND($D272&gt;$D$2/6,$E272&gt;$D$2,$E272*#REF!/1000&gt;$S$2),$E272*#REF!/1000,""),IF(AND($D272&gt;$D$2/6,$E272&gt;$D$2,OR($E272*#REF!/1000&gt;$S$2,$E272*#REF!/1000&lt;-$S$2)),$E272*#REF!/1000,""))</f>
        <v>#REF!</v>
      </c>
      <c r="AO272" s="109" t="e">
        <f>IF(AND($D272&gt;$D$2/6,$E272&gt;$D$2),$E272*#REF!,"")</f>
        <v>#REF!</v>
      </c>
      <c r="AP272" s="109" t="e">
        <f>IF(AND($D272&gt;$D$2/6,$E272&gt;$D$2),$E272*#REF!,"")</f>
        <v>#REF!</v>
      </c>
      <c r="AQ272" s="109" t="e">
        <f>IF(AND($D272&gt;$D$2/6,$E272&gt;$D$2),$E272*#REF!,"")</f>
        <v>#REF!</v>
      </c>
      <c r="AR272" s="109" t="e">
        <f>IF(AND($D272&gt;$D$2/6,$E272&gt;$D$2),$E272*#REF!,"")</f>
        <v>#REF!</v>
      </c>
      <c r="AS272" s="109" t="e">
        <f>IF(AND($D272&gt;$D$2/6,$E272&gt;$D$2),$E272*#REF!,"")</f>
        <v>#REF!</v>
      </c>
      <c r="AT272" s="109" t="e">
        <f>IF(AND($D272&gt;$D$2/6,$E272&gt;$D$2),$E272*#REF!,"")</f>
        <v>#REF!</v>
      </c>
      <c r="AU272" s="109" t="e">
        <f>IF(AND($D272&gt;$D$2/6,$E272&gt;$D$2),$E272*#REF!,"")</f>
        <v>#REF!</v>
      </c>
      <c r="AV272" s="109" t="e">
        <f>IF(AND($D272&gt;$D$2/6,$E272&gt;$D$2),$E272*#REF!,"")</f>
        <v>#REF!</v>
      </c>
      <c r="AW272" s="109" t="e">
        <f>IF(AND($D272&gt;$D$2/6,$E272&gt;$D$2),$E272*#REF!,"")</f>
        <v>#REF!</v>
      </c>
      <c r="AX272" s="109" t="e">
        <f>IF(AND($D272&gt;$D$2/6,$E272&gt;$D$2),$E272*#REF!,"")</f>
        <v>#REF!</v>
      </c>
      <c r="AY272" s="6"/>
    </row>
    <row r="273" spans="1:51" ht="12.75" customHeight="1">
      <c r="A273" s="9" t="s">
        <v>361</v>
      </c>
      <c r="B273" s="17" t="s">
        <v>333</v>
      </c>
      <c r="C273" s="18" t="s">
        <v>258</v>
      </c>
      <c r="D273" s="131" t="e">
        <f>#REF!</f>
        <v>#REF!</v>
      </c>
      <c r="E273" s="10" t="e">
        <f>#REF!</f>
        <v>#REF!</v>
      </c>
      <c r="F273" s="11"/>
      <c r="G273" s="134" t="e">
        <f>IF(AND($D273&gt;$D$2/6,$E273&gt;$D$2),SUM(#REF!)*#REF!,"")</f>
        <v>#REF!</v>
      </c>
      <c r="H273" s="109" t="e">
        <f>IF(AND($D273&gt;$D$2/6,$E273&gt;$D$2,$S$3&lt;&gt;""),IF($E273*#REF!&gt;0,$E273*#REF!,""),IF(AND($D273&gt;$D$2/6,$E273&gt;$D$2),$E273*#REF!,""))</f>
        <v>#REF!</v>
      </c>
      <c r="I273" s="16"/>
      <c r="J273" s="134" t="e">
        <f>IF(AND($D273&gt;$D$2/6,$E273&gt;$D$2),$E273*#REF!,"")</f>
        <v>#REF!</v>
      </c>
      <c r="K273" s="135" t="e">
        <f>IF(AND($D273&gt;$D$2/6,$E273&gt;$D$2,OR($E273*#REF!/1000&gt;$S$2,$E273*#REF!/1000&lt;-$S$2)),$E273*#REF!/1000,"")</f>
        <v>#REF!</v>
      </c>
      <c r="L273" s="135"/>
      <c r="M273" s="135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N273" s="135" t="e">
        <f>IF(AND($D273&gt;$D$2/6,$E273&gt;$D$2),SUM(#REF!)*#REF!/1000,"")</f>
        <v>#REF!</v>
      </c>
      <c r="O273" s="138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P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Q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R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S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T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U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V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W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X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Y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Z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A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B273" s="111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C273" s="143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D273" s="140" t="e">
        <f>IF(AND($D273&gt;$D$2/6,$E273&gt;$D$2),$E273*#REF!,"")</f>
        <v>#REF!</v>
      </c>
      <c r="AE273" s="113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F273" s="113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G273" s="113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H273" s="113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I273" s="113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J273" s="113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K273" s="113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L273" s="113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M273" s="113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N273" s="149" t="e">
        <f>IF($S$3&lt;&gt;"",IF(AND($D273&gt;$D$2/6,$E273&gt;$D$2,$E273*#REF!/1000&gt;$S$2),$E273*#REF!/1000,""),IF(AND($D273&gt;$D$2/6,$E273&gt;$D$2,OR($E273*#REF!/1000&gt;$S$2,$E273*#REF!/1000&lt;-$S$2)),$E273*#REF!/1000,""))</f>
        <v>#REF!</v>
      </c>
      <c r="AO273" s="109" t="e">
        <f>IF(AND($D273&gt;$D$2/6,$E273&gt;$D$2),$E273*#REF!,"")</f>
        <v>#REF!</v>
      </c>
      <c r="AP273" s="109" t="e">
        <f>IF(AND($D273&gt;$D$2/6,$E273&gt;$D$2),$E273*#REF!,"")</f>
        <v>#REF!</v>
      </c>
      <c r="AQ273" s="109" t="e">
        <f>IF(AND($D273&gt;$D$2/6,$E273&gt;$D$2),$E273*#REF!,"")</f>
        <v>#REF!</v>
      </c>
      <c r="AR273" s="109" t="e">
        <f>IF(AND($D273&gt;$D$2/6,$E273&gt;$D$2),$E273*#REF!,"")</f>
        <v>#REF!</v>
      </c>
      <c r="AS273" s="109" t="e">
        <f>IF(AND($D273&gt;$D$2/6,$E273&gt;$D$2),$E273*#REF!,"")</f>
        <v>#REF!</v>
      </c>
      <c r="AT273" s="109" t="e">
        <f>IF(AND($D273&gt;$D$2/6,$E273&gt;$D$2),$E273*#REF!,"")</f>
        <v>#REF!</v>
      </c>
      <c r="AU273" s="109" t="e">
        <f>IF(AND($D273&gt;$D$2/6,$E273&gt;$D$2),$E273*#REF!,"")</f>
        <v>#REF!</v>
      </c>
      <c r="AV273" s="109" t="e">
        <f>IF(AND($D273&gt;$D$2/6,$E273&gt;$D$2),$E273*#REF!,"")</f>
        <v>#REF!</v>
      </c>
      <c r="AW273" s="109" t="e">
        <f>IF(AND($D273&gt;$D$2/6,$E273&gt;$D$2),$E273*#REF!,"")</f>
        <v>#REF!</v>
      </c>
      <c r="AX273" s="109" t="e">
        <f>IF(AND($D273&gt;$D$2/6,$E273&gt;$D$2),$E273*#REF!,"")</f>
        <v>#REF!</v>
      </c>
      <c r="AY273" s="6"/>
    </row>
    <row r="274" spans="1:51" ht="12.75" customHeight="1">
      <c r="A274" s="9" t="s">
        <v>361</v>
      </c>
      <c r="B274" s="17" t="s">
        <v>333</v>
      </c>
      <c r="C274" s="18" t="s">
        <v>259</v>
      </c>
      <c r="D274" s="131" t="e">
        <f>#REF!</f>
        <v>#REF!</v>
      </c>
      <c r="E274" s="10" t="e">
        <f>#REF!</f>
        <v>#REF!</v>
      </c>
      <c r="F274" s="11"/>
      <c r="G274" s="134" t="e">
        <f>IF(AND($D274&gt;$D$2/6,$E274&gt;$D$2),SUM(#REF!)*#REF!,"")</f>
        <v>#REF!</v>
      </c>
      <c r="H274" s="109" t="e">
        <f>IF(AND($D274&gt;$D$2/6,$E274&gt;$D$2,$S$3&lt;&gt;""),IF($E274*#REF!&gt;0,$E274*#REF!,""),IF(AND($D274&gt;$D$2/6,$E274&gt;$D$2),$E274*#REF!,""))</f>
        <v>#REF!</v>
      </c>
      <c r="I274" s="16"/>
      <c r="J274" s="134" t="e">
        <f>IF(AND($D274&gt;$D$2/6,$E274&gt;$D$2),$E274*#REF!,"")</f>
        <v>#REF!</v>
      </c>
      <c r="K274" s="135" t="e">
        <f>IF(AND($D274&gt;$D$2/6,$E274&gt;$D$2,OR($E274*#REF!/1000&gt;$S$2,$E274*#REF!/1000&lt;-$S$2)),$E274*#REF!/1000,"")</f>
        <v>#REF!</v>
      </c>
      <c r="L274" s="135"/>
      <c r="M274" s="135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N274" s="135" t="e">
        <f>IF(AND($D274&gt;$D$2/6,$E274&gt;$D$2),SUM(#REF!)*#REF!/1000,"")</f>
        <v>#REF!</v>
      </c>
      <c r="O274" s="138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P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Q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R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S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T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U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V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W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X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Y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Z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A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B274" s="111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C274" s="143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D274" s="140" t="e">
        <f>IF(AND($D274&gt;$D$2/6,$E274&gt;$D$2),$E274*#REF!,"")</f>
        <v>#REF!</v>
      </c>
      <c r="AE274" s="113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F274" s="113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G274" s="113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H274" s="113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I274" s="113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J274" s="113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K274" s="113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L274" s="113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M274" s="113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N274" s="149" t="e">
        <f>IF($S$3&lt;&gt;"",IF(AND($D274&gt;$D$2/6,$E274&gt;$D$2,$E274*#REF!/1000&gt;$S$2),$E274*#REF!/1000,""),IF(AND($D274&gt;$D$2/6,$E274&gt;$D$2,OR($E274*#REF!/1000&gt;$S$2,$E274*#REF!/1000&lt;-$S$2)),$E274*#REF!/1000,""))</f>
        <v>#REF!</v>
      </c>
      <c r="AO274" s="109" t="e">
        <f>IF(AND($D274&gt;$D$2/6,$E274&gt;$D$2),$E274*#REF!,"")</f>
        <v>#REF!</v>
      </c>
      <c r="AP274" s="109" t="e">
        <f>IF(AND($D274&gt;$D$2/6,$E274&gt;$D$2),$E274*#REF!,"")</f>
        <v>#REF!</v>
      </c>
      <c r="AQ274" s="109" t="e">
        <f>IF(AND($D274&gt;$D$2/6,$E274&gt;$D$2),$E274*#REF!,"")</f>
        <v>#REF!</v>
      </c>
      <c r="AR274" s="109" t="e">
        <f>IF(AND($D274&gt;$D$2/6,$E274&gt;$D$2),$E274*#REF!,"")</f>
        <v>#REF!</v>
      </c>
      <c r="AS274" s="109" t="e">
        <f>IF(AND($D274&gt;$D$2/6,$E274&gt;$D$2),$E274*#REF!,"")</f>
        <v>#REF!</v>
      </c>
      <c r="AT274" s="109" t="e">
        <f>IF(AND($D274&gt;$D$2/6,$E274&gt;$D$2),$E274*#REF!,"")</f>
        <v>#REF!</v>
      </c>
      <c r="AU274" s="109" t="e">
        <f>IF(AND($D274&gt;$D$2/6,$E274&gt;$D$2),$E274*#REF!,"")</f>
        <v>#REF!</v>
      </c>
      <c r="AV274" s="109" t="e">
        <f>IF(AND($D274&gt;$D$2/6,$E274&gt;$D$2),$E274*#REF!,"")</f>
        <v>#REF!</v>
      </c>
      <c r="AW274" s="109" t="e">
        <f>IF(AND($D274&gt;$D$2/6,$E274&gt;$D$2),$E274*#REF!,"")</f>
        <v>#REF!</v>
      </c>
      <c r="AX274" s="109" t="e">
        <f>IF(AND($D274&gt;$D$2/6,$E274&gt;$D$2),$E274*#REF!,"")</f>
        <v>#REF!</v>
      </c>
      <c r="AY274" s="6"/>
    </row>
    <row r="275" spans="1:51" ht="12.75" customHeight="1">
      <c r="A275" s="9" t="s">
        <v>361</v>
      </c>
      <c r="B275" s="17" t="s">
        <v>333</v>
      </c>
      <c r="C275" s="18" t="s">
        <v>260</v>
      </c>
      <c r="D275" s="131" t="e">
        <f>#REF!</f>
        <v>#REF!</v>
      </c>
      <c r="E275" s="10" t="e">
        <f>#REF!</f>
        <v>#REF!</v>
      </c>
      <c r="F275" s="11"/>
      <c r="G275" s="134" t="e">
        <f>IF(AND($D275&gt;$D$2/6,$E275&gt;$D$2),SUM(#REF!)*#REF!,"")</f>
        <v>#REF!</v>
      </c>
      <c r="H275" s="109" t="e">
        <f>IF(AND($D275&gt;$D$2/6,$E275&gt;$D$2,$S$3&lt;&gt;""),IF($E275*#REF!&gt;0,$E275*#REF!,""),IF(AND($D275&gt;$D$2/6,$E275&gt;$D$2),$E275*#REF!,""))</f>
        <v>#REF!</v>
      </c>
      <c r="I275" s="16"/>
      <c r="J275" s="134" t="e">
        <f>IF(AND($D275&gt;$D$2/6,$E275&gt;$D$2),$E275*#REF!,"")</f>
        <v>#REF!</v>
      </c>
      <c r="K275" s="135" t="e">
        <f>IF(AND($D275&gt;$D$2/6,$E275&gt;$D$2,OR($E275*#REF!/1000&gt;$S$2,$E275*#REF!/1000&lt;-$S$2)),$E275*#REF!/1000,"")</f>
        <v>#REF!</v>
      </c>
      <c r="L275" s="135"/>
      <c r="M275" s="135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N275" s="135" t="e">
        <f>IF(AND($D275&gt;$D$2/6,$E275&gt;$D$2),SUM(#REF!)*#REF!/1000,"")</f>
        <v>#REF!</v>
      </c>
      <c r="O275" s="138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P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Q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R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S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T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U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V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W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X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Y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Z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A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B275" s="111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C275" s="143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D275" s="140" t="e">
        <f>IF(AND($D275&gt;$D$2/6,$E275&gt;$D$2),$E275*#REF!,"")</f>
        <v>#REF!</v>
      </c>
      <c r="AE275" s="113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F275" s="113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G275" s="113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H275" s="113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I275" s="113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J275" s="113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K275" s="113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L275" s="113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M275" s="113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N275" s="149" t="e">
        <f>IF($S$3&lt;&gt;"",IF(AND($D275&gt;$D$2/6,$E275&gt;$D$2,$E275*#REF!/1000&gt;$S$2),$E275*#REF!/1000,""),IF(AND($D275&gt;$D$2/6,$E275&gt;$D$2,OR($E275*#REF!/1000&gt;$S$2,$E275*#REF!/1000&lt;-$S$2)),$E275*#REF!/1000,""))</f>
        <v>#REF!</v>
      </c>
      <c r="AO275" s="109" t="e">
        <f>IF(AND($D275&gt;$D$2/6,$E275&gt;$D$2),$E275*#REF!,"")</f>
        <v>#REF!</v>
      </c>
      <c r="AP275" s="109" t="e">
        <f>IF(AND($D275&gt;$D$2/6,$E275&gt;$D$2),$E275*#REF!,"")</f>
        <v>#REF!</v>
      </c>
      <c r="AQ275" s="109" t="e">
        <f>IF(AND($D275&gt;$D$2/6,$E275&gt;$D$2),$E275*#REF!,"")</f>
        <v>#REF!</v>
      </c>
      <c r="AR275" s="109" t="e">
        <f>IF(AND($D275&gt;$D$2/6,$E275&gt;$D$2),$E275*#REF!,"")</f>
        <v>#REF!</v>
      </c>
      <c r="AS275" s="109" t="e">
        <f>IF(AND($D275&gt;$D$2/6,$E275&gt;$D$2),$E275*#REF!,"")</f>
        <v>#REF!</v>
      </c>
      <c r="AT275" s="109" t="e">
        <f>IF(AND($D275&gt;$D$2/6,$E275&gt;$D$2),$E275*#REF!,"")</f>
        <v>#REF!</v>
      </c>
      <c r="AU275" s="109" t="e">
        <f>IF(AND($D275&gt;$D$2/6,$E275&gt;$D$2),$E275*#REF!,"")</f>
        <v>#REF!</v>
      </c>
      <c r="AV275" s="109" t="e">
        <f>IF(AND($D275&gt;$D$2/6,$E275&gt;$D$2),$E275*#REF!,"")</f>
        <v>#REF!</v>
      </c>
      <c r="AW275" s="109" t="e">
        <f>IF(AND($D275&gt;$D$2/6,$E275&gt;$D$2),$E275*#REF!,"")</f>
        <v>#REF!</v>
      </c>
      <c r="AX275" s="109" t="e">
        <f>IF(AND($D275&gt;$D$2/6,$E275&gt;$D$2),$E275*#REF!,"")</f>
        <v>#REF!</v>
      </c>
      <c r="AY275" s="6"/>
    </row>
    <row r="276" spans="1:51" ht="12.75" customHeight="1">
      <c r="A276" s="9" t="s">
        <v>361</v>
      </c>
      <c r="B276" s="17" t="s">
        <v>333</v>
      </c>
      <c r="C276" s="18" t="s">
        <v>261</v>
      </c>
      <c r="D276" s="131" t="e">
        <f>#REF!</f>
        <v>#REF!</v>
      </c>
      <c r="E276" s="10" t="e">
        <f>#REF!</f>
        <v>#REF!</v>
      </c>
      <c r="F276" s="11"/>
      <c r="G276" s="134" t="e">
        <f>IF(AND($D276&gt;$D$2/6,$E276&gt;$D$2),SUM(#REF!)*#REF!,"")</f>
        <v>#REF!</v>
      </c>
      <c r="H276" s="109" t="e">
        <f>IF(AND($D276&gt;$D$2/6,$E276&gt;$D$2,$S$3&lt;&gt;""),IF($E276*#REF!&gt;0,$E276*#REF!,""),IF(AND($D276&gt;$D$2/6,$E276&gt;$D$2),$E276*#REF!,""))</f>
        <v>#REF!</v>
      </c>
      <c r="I276" s="16"/>
      <c r="J276" s="134" t="e">
        <f>IF(AND($D276&gt;$D$2/6,$E276&gt;$D$2),$E276*#REF!,"")</f>
        <v>#REF!</v>
      </c>
      <c r="K276" s="135" t="e">
        <f>IF(AND($D276&gt;$D$2/6,$E276&gt;$D$2,OR($E276*#REF!/1000&gt;$S$2,$E276*#REF!/1000&lt;-$S$2)),$E276*#REF!/1000,"")</f>
        <v>#REF!</v>
      </c>
      <c r="L276" s="135"/>
      <c r="M276" s="135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N276" s="135" t="e">
        <f>IF(AND($D276&gt;$D$2/6,$E276&gt;$D$2),SUM(#REF!)*#REF!/1000,"")</f>
        <v>#REF!</v>
      </c>
      <c r="O276" s="138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P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Q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R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S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T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U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V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W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X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Y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Z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A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B276" s="111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C276" s="143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D276" s="140" t="e">
        <f>IF(AND($D276&gt;$D$2/6,$E276&gt;$D$2),$E276*#REF!,"")</f>
        <v>#REF!</v>
      </c>
      <c r="AE276" s="113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F276" s="113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G276" s="113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H276" s="113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I276" s="113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J276" s="113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K276" s="113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L276" s="113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M276" s="113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N276" s="149" t="e">
        <f>IF($S$3&lt;&gt;"",IF(AND($D276&gt;$D$2/6,$E276&gt;$D$2,$E276*#REF!/1000&gt;$S$2),$E276*#REF!/1000,""),IF(AND($D276&gt;$D$2/6,$E276&gt;$D$2,OR($E276*#REF!/1000&gt;$S$2,$E276*#REF!/1000&lt;-$S$2)),$E276*#REF!/1000,""))</f>
        <v>#REF!</v>
      </c>
      <c r="AO276" s="109" t="e">
        <f>IF(AND($D276&gt;$D$2/6,$E276&gt;$D$2),$E276*#REF!,"")</f>
        <v>#REF!</v>
      </c>
      <c r="AP276" s="109" t="e">
        <f>IF(AND($D276&gt;$D$2/6,$E276&gt;$D$2),$E276*#REF!,"")</f>
        <v>#REF!</v>
      </c>
      <c r="AQ276" s="109" t="e">
        <f>IF(AND($D276&gt;$D$2/6,$E276&gt;$D$2),$E276*#REF!,"")</f>
        <v>#REF!</v>
      </c>
      <c r="AR276" s="109" t="e">
        <f>IF(AND($D276&gt;$D$2/6,$E276&gt;$D$2),$E276*#REF!,"")</f>
        <v>#REF!</v>
      </c>
      <c r="AS276" s="109" t="e">
        <f>IF(AND($D276&gt;$D$2/6,$E276&gt;$D$2),$E276*#REF!,"")</f>
        <v>#REF!</v>
      </c>
      <c r="AT276" s="109" t="e">
        <f>IF(AND($D276&gt;$D$2/6,$E276&gt;$D$2),$E276*#REF!,"")</f>
        <v>#REF!</v>
      </c>
      <c r="AU276" s="109" t="e">
        <f>IF(AND($D276&gt;$D$2/6,$E276&gt;$D$2),$E276*#REF!,"")</f>
        <v>#REF!</v>
      </c>
      <c r="AV276" s="109" t="e">
        <f>IF(AND($D276&gt;$D$2/6,$E276&gt;$D$2),$E276*#REF!,"")</f>
        <v>#REF!</v>
      </c>
      <c r="AW276" s="109" t="e">
        <f>IF(AND($D276&gt;$D$2/6,$E276&gt;$D$2),$E276*#REF!,"")</f>
        <v>#REF!</v>
      </c>
      <c r="AX276" s="109" t="e">
        <f>IF(AND($D276&gt;$D$2/6,$E276&gt;$D$2),$E276*#REF!,"")</f>
        <v>#REF!</v>
      </c>
      <c r="AY276" s="6"/>
    </row>
    <row r="277" spans="1:51" ht="12.75" customHeight="1">
      <c r="A277" s="9" t="s">
        <v>362</v>
      </c>
      <c r="B277" s="17" t="s">
        <v>334</v>
      </c>
      <c r="C277" s="18" t="s">
        <v>262</v>
      </c>
      <c r="D277" s="131" t="e">
        <f>#REF!</f>
        <v>#REF!</v>
      </c>
      <c r="E277" s="10" t="e">
        <f>#REF!</f>
        <v>#REF!</v>
      </c>
      <c r="F277" s="11"/>
      <c r="G277" s="134" t="e">
        <f>IF(AND($D277&gt;$D$2/6,$E277&gt;$D$2),SUM(#REF!)*#REF!,"")</f>
        <v>#REF!</v>
      </c>
      <c r="H277" s="109" t="e">
        <f>IF(AND($D277&gt;$D$2/6,$E277&gt;$D$2,$S$3&lt;&gt;""),IF($E277*#REF!&gt;0,$E277*#REF!,""),IF(AND($D277&gt;$D$2/6,$E277&gt;$D$2),$E277*#REF!,""))</f>
        <v>#REF!</v>
      </c>
      <c r="I277" s="16"/>
      <c r="J277" s="134" t="e">
        <f>IF(AND($D277&gt;$D$2/6,$E277&gt;$D$2),$E277*#REF!,"")</f>
        <v>#REF!</v>
      </c>
      <c r="K277" s="135" t="e">
        <f>IF(AND($D277&gt;$D$2/6,$E277&gt;$D$2,OR($E277*#REF!/1000&gt;$S$2,$E277*#REF!/1000&lt;-$S$2)),$E277*#REF!/1000,"")</f>
        <v>#REF!</v>
      </c>
      <c r="L277" s="135"/>
      <c r="M277" s="135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N277" s="135" t="e">
        <f>IF(AND($D277&gt;$D$2/6,$E277&gt;$D$2),SUM(#REF!)*#REF!/1000,"")</f>
        <v>#REF!</v>
      </c>
      <c r="O277" s="138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P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Q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R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S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T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U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V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W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X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Y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Z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A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B277" s="111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C277" s="143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D277" s="140" t="e">
        <f>IF(AND($D277&gt;$D$2/6,$E277&gt;$D$2),$E277*#REF!,"")</f>
        <v>#REF!</v>
      </c>
      <c r="AE277" s="113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F277" s="113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G277" s="113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H277" s="113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I277" s="113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J277" s="113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K277" s="113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L277" s="113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M277" s="113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N277" s="149" t="e">
        <f>IF($S$3&lt;&gt;"",IF(AND($D277&gt;$D$2/6,$E277&gt;$D$2,$E277*#REF!/1000&gt;$S$2),$E277*#REF!/1000,""),IF(AND($D277&gt;$D$2/6,$E277&gt;$D$2,OR($E277*#REF!/1000&gt;$S$2,$E277*#REF!/1000&lt;-$S$2)),$E277*#REF!/1000,""))</f>
        <v>#REF!</v>
      </c>
      <c r="AO277" s="109" t="e">
        <f>IF(AND($D277&gt;$D$2/6,$E277&gt;$D$2),$E277*#REF!,"")</f>
        <v>#REF!</v>
      </c>
      <c r="AP277" s="109" t="e">
        <f>IF(AND($D277&gt;$D$2/6,$E277&gt;$D$2),$E277*#REF!,"")</f>
        <v>#REF!</v>
      </c>
      <c r="AQ277" s="109" t="e">
        <f>IF(AND($D277&gt;$D$2/6,$E277&gt;$D$2),$E277*#REF!,"")</f>
        <v>#REF!</v>
      </c>
      <c r="AR277" s="109" t="e">
        <f>IF(AND($D277&gt;$D$2/6,$E277&gt;$D$2),$E277*#REF!,"")</f>
        <v>#REF!</v>
      </c>
      <c r="AS277" s="109" t="e">
        <f>IF(AND($D277&gt;$D$2/6,$E277&gt;$D$2),$E277*#REF!,"")</f>
        <v>#REF!</v>
      </c>
      <c r="AT277" s="109" t="e">
        <f>IF(AND($D277&gt;$D$2/6,$E277&gt;$D$2),$E277*#REF!,"")</f>
        <v>#REF!</v>
      </c>
      <c r="AU277" s="109" t="e">
        <f>IF(AND($D277&gt;$D$2/6,$E277&gt;$D$2),$E277*#REF!,"")</f>
        <v>#REF!</v>
      </c>
      <c r="AV277" s="109" t="e">
        <f>IF(AND($D277&gt;$D$2/6,$E277&gt;$D$2),$E277*#REF!,"")</f>
        <v>#REF!</v>
      </c>
      <c r="AW277" s="109" t="e">
        <f>IF(AND($D277&gt;$D$2/6,$E277&gt;$D$2),$E277*#REF!,"")</f>
        <v>#REF!</v>
      </c>
      <c r="AX277" s="109" t="e">
        <f>IF(AND($D277&gt;$D$2/6,$E277&gt;$D$2),$E277*#REF!,"")</f>
        <v>#REF!</v>
      </c>
      <c r="AY277" s="6"/>
    </row>
    <row r="278" spans="1:51" ht="12.75" customHeight="1">
      <c r="A278" s="9" t="s">
        <v>362</v>
      </c>
      <c r="B278" s="17" t="s">
        <v>334</v>
      </c>
      <c r="C278" s="18" t="s">
        <v>263</v>
      </c>
      <c r="D278" s="131" t="e">
        <f>#REF!</f>
        <v>#REF!</v>
      </c>
      <c r="E278" s="10" t="e">
        <f>#REF!</f>
        <v>#REF!</v>
      </c>
      <c r="F278" s="11"/>
      <c r="G278" s="134" t="e">
        <f>IF(AND($D278&gt;$D$2/6,$E278&gt;$D$2),SUM(#REF!)*#REF!,"")</f>
        <v>#REF!</v>
      </c>
      <c r="H278" s="109" t="e">
        <f>IF(AND($D278&gt;$D$2/6,$E278&gt;$D$2,$S$3&lt;&gt;""),IF($E278*#REF!&gt;0,$E278*#REF!,""),IF(AND($D278&gt;$D$2/6,$E278&gt;$D$2),$E278*#REF!,""))</f>
        <v>#REF!</v>
      </c>
      <c r="I278" s="16"/>
      <c r="J278" s="134" t="e">
        <f>IF(AND($D278&gt;$D$2/6,$E278&gt;$D$2),$E278*#REF!,"")</f>
        <v>#REF!</v>
      </c>
      <c r="K278" s="135" t="e">
        <f>IF(AND($D278&gt;$D$2/6,$E278&gt;$D$2,OR($E278*#REF!/1000&gt;$S$2,$E278*#REF!/1000&lt;-$S$2)),$E278*#REF!/1000,"")</f>
        <v>#REF!</v>
      </c>
      <c r="L278" s="135"/>
      <c r="M278" s="135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N278" s="135" t="e">
        <f>IF(AND($D278&gt;$D$2/6,$E278&gt;$D$2),SUM(#REF!)*#REF!/1000,"")</f>
        <v>#REF!</v>
      </c>
      <c r="O278" s="138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P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Q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R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S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T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U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V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W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X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Y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Z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A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B278" s="111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C278" s="143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D278" s="140" t="e">
        <f>IF(AND($D278&gt;$D$2/6,$E278&gt;$D$2),$E278*#REF!,"")</f>
        <v>#REF!</v>
      </c>
      <c r="AE278" s="113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F278" s="113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G278" s="113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H278" s="113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I278" s="113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J278" s="113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K278" s="113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L278" s="113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M278" s="113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N278" s="149" t="e">
        <f>IF($S$3&lt;&gt;"",IF(AND($D278&gt;$D$2/6,$E278&gt;$D$2,$E278*#REF!/1000&gt;$S$2),$E278*#REF!/1000,""),IF(AND($D278&gt;$D$2/6,$E278&gt;$D$2,OR($E278*#REF!/1000&gt;$S$2,$E278*#REF!/1000&lt;-$S$2)),$E278*#REF!/1000,""))</f>
        <v>#REF!</v>
      </c>
      <c r="AO278" s="109" t="e">
        <f>IF(AND($D278&gt;$D$2/6,$E278&gt;$D$2),$E278*#REF!,"")</f>
        <v>#REF!</v>
      </c>
      <c r="AP278" s="109" t="e">
        <f>IF(AND($D278&gt;$D$2/6,$E278&gt;$D$2),$E278*#REF!,"")</f>
        <v>#REF!</v>
      </c>
      <c r="AQ278" s="109" t="e">
        <f>IF(AND($D278&gt;$D$2/6,$E278&gt;$D$2),$E278*#REF!,"")</f>
        <v>#REF!</v>
      </c>
      <c r="AR278" s="109" t="e">
        <f>IF(AND($D278&gt;$D$2/6,$E278&gt;$D$2),$E278*#REF!,"")</f>
        <v>#REF!</v>
      </c>
      <c r="AS278" s="109" t="e">
        <f>IF(AND($D278&gt;$D$2/6,$E278&gt;$D$2),$E278*#REF!,"")</f>
        <v>#REF!</v>
      </c>
      <c r="AT278" s="109" t="e">
        <f>IF(AND($D278&gt;$D$2/6,$E278&gt;$D$2),$E278*#REF!,"")</f>
        <v>#REF!</v>
      </c>
      <c r="AU278" s="109" t="e">
        <f>IF(AND($D278&gt;$D$2/6,$E278&gt;$D$2),$E278*#REF!,"")</f>
        <v>#REF!</v>
      </c>
      <c r="AV278" s="109" t="e">
        <f>IF(AND($D278&gt;$D$2/6,$E278&gt;$D$2),$E278*#REF!,"")</f>
        <v>#REF!</v>
      </c>
      <c r="AW278" s="109" t="e">
        <f>IF(AND($D278&gt;$D$2/6,$E278&gt;$D$2),$E278*#REF!,"")</f>
        <v>#REF!</v>
      </c>
      <c r="AX278" s="109" t="e">
        <f>IF(AND($D278&gt;$D$2/6,$E278&gt;$D$2),$E278*#REF!,"")</f>
        <v>#REF!</v>
      </c>
      <c r="AY278" s="6"/>
    </row>
    <row r="279" spans="1:51" ht="12.75" customHeight="1">
      <c r="A279" s="9" t="s">
        <v>362</v>
      </c>
      <c r="B279" s="17" t="s">
        <v>335</v>
      </c>
      <c r="C279" s="18" t="s">
        <v>264</v>
      </c>
      <c r="D279" s="131" t="e">
        <f>#REF!</f>
        <v>#REF!</v>
      </c>
      <c r="E279" s="10" t="e">
        <f>#REF!</f>
        <v>#REF!</v>
      </c>
      <c r="F279" s="11"/>
      <c r="G279" s="134" t="e">
        <f>IF(AND($D279&gt;$D$2/6,$E279&gt;$D$2),SUM(#REF!)*#REF!,"")</f>
        <v>#REF!</v>
      </c>
      <c r="H279" s="109" t="e">
        <f>IF(AND($D279&gt;$D$2/6,$E279&gt;$D$2,$S$3&lt;&gt;""),IF($E279*#REF!&gt;0,$E279*#REF!,""),IF(AND($D279&gt;$D$2/6,$E279&gt;$D$2),$E279*#REF!,""))</f>
        <v>#REF!</v>
      </c>
      <c r="I279" s="16"/>
      <c r="J279" s="134" t="e">
        <f>IF(AND($D279&gt;$D$2/6,$E279&gt;$D$2),$E279*#REF!,"")</f>
        <v>#REF!</v>
      </c>
      <c r="K279" s="135" t="e">
        <f>IF(AND($D279&gt;$D$2/6,$E279&gt;$D$2,OR($E279*#REF!/1000&gt;$S$2,$E279*#REF!/1000&lt;-$S$2)),$E279*#REF!/1000,"")</f>
        <v>#REF!</v>
      </c>
      <c r="L279" s="135"/>
      <c r="M279" s="135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N279" s="135" t="e">
        <f>IF(AND($D279&gt;$D$2/6,$E279&gt;$D$2),SUM(#REF!)*#REF!/1000,"")</f>
        <v>#REF!</v>
      </c>
      <c r="O279" s="138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P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Q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R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S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T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U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V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W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X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Y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Z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A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B279" s="111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C279" s="143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D279" s="140" t="e">
        <f>IF(AND($D279&gt;$D$2/6,$E279&gt;$D$2),$E279*#REF!,"")</f>
        <v>#REF!</v>
      </c>
      <c r="AE279" s="113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F279" s="113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G279" s="113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H279" s="113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I279" s="113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J279" s="113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K279" s="113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L279" s="113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M279" s="113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N279" s="149" t="e">
        <f>IF($S$3&lt;&gt;"",IF(AND($D279&gt;$D$2/6,$E279&gt;$D$2,$E279*#REF!/1000&gt;$S$2),$E279*#REF!/1000,""),IF(AND($D279&gt;$D$2/6,$E279&gt;$D$2,OR($E279*#REF!/1000&gt;$S$2,$E279*#REF!/1000&lt;-$S$2)),$E279*#REF!/1000,""))</f>
        <v>#REF!</v>
      </c>
      <c r="AO279" s="109" t="e">
        <f>IF(AND($D279&gt;$D$2/6,$E279&gt;$D$2),$E279*#REF!,"")</f>
        <v>#REF!</v>
      </c>
      <c r="AP279" s="109" t="e">
        <f>IF(AND($D279&gt;$D$2/6,$E279&gt;$D$2),$E279*#REF!,"")</f>
        <v>#REF!</v>
      </c>
      <c r="AQ279" s="109" t="e">
        <f>IF(AND($D279&gt;$D$2/6,$E279&gt;$D$2),$E279*#REF!,"")</f>
        <v>#REF!</v>
      </c>
      <c r="AR279" s="109" t="e">
        <f>IF(AND($D279&gt;$D$2/6,$E279&gt;$D$2),$E279*#REF!,"")</f>
        <v>#REF!</v>
      </c>
      <c r="AS279" s="109" t="e">
        <f>IF(AND($D279&gt;$D$2/6,$E279&gt;$D$2),$E279*#REF!,"")</f>
        <v>#REF!</v>
      </c>
      <c r="AT279" s="109" t="e">
        <f>IF(AND($D279&gt;$D$2/6,$E279&gt;$D$2),$E279*#REF!,"")</f>
        <v>#REF!</v>
      </c>
      <c r="AU279" s="109" t="e">
        <f>IF(AND($D279&gt;$D$2/6,$E279&gt;$D$2),$E279*#REF!,"")</f>
        <v>#REF!</v>
      </c>
      <c r="AV279" s="109" t="e">
        <f>IF(AND($D279&gt;$D$2/6,$E279&gt;$D$2),$E279*#REF!,"")</f>
        <v>#REF!</v>
      </c>
      <c r="AW279" s="109" t="e">
        <f>IF(AND($D279&gt;$D$2/6,$E279&gt;$D$2),$E279*#REF!,"")</f>
        <v>#REF!</v>
      </c>
      <c r="AX279" s="109" t="e">
        <f>IF(AND($D279&gt;$D$2/6,$E279&gt;$D$2),$E279*#REF!,"")</f>
        <v>#REF!</v>
      </c>
      <c r="AY279" s="6"/>
    </row>
    <row r="280" spans="1:51" ht="12.75" customHeight="1">
      <c r="A280" s="9" t="s">
        <v>362</v>
      </c>
      <c r="B280" s="17" t="s">
        <v>335</v>
      </c>
      <c r="C280" s="18" t="s">
        <v>265</v>
      </c>
      <c r="D280" s="131" t="e">
        <f>#REF!</f>
        <v>#REF!</v>
      </c>
      <c r="E280" s="10" t="e">
        <f>#REF!</f>
        <v>#REF!</v>
      </c>
      <c r="F280" s="11"/>
      <c r="G280" s="134" t="e">
        <f>IF(AND($D280&gt;$D$2/6,$E280&gt;$D$2),SUM(#REF!)*#REF!,"")</f>
        <v>#REF!</v>
      </c>
      <c r="H280" s="109" t="e">
        <f>IF(AND($D280&gt;$D$2/6,$E280&gt;$D$2,$S$3&lt;&gt;""),IF($E280*#REF!&gt;0,$E280*#REF!,""),IF(AND($D280&gt;$D$2/6,$E280&gt;$D$2),$E280*#REF!,""))</f>
        <v>#REF!</v>
      </c>
      <c r="I280" s="16"/>
      <c r="J280" s="134" t="e">
        <f>IF(AND($D280&gt;$D$2/6,$E280&gt;$D$2),$E280*#REF!,"")</f>
        <v>#REF!</v>
      </c>
      <c r="K280" s="135" t="e">
        <f>IF(AND($D280&gt;$D$2/6,$E280&gt;$D$2,OR($E280*#REF!/1000&gt;$S$2,$E280*#REF!/1000&lt;-$S$2)),$E280*#REF!/1000,"")</f>
        <v>#REF!</v>
      </c>
      <c r="L280" s="135"/>
      <c r="M280" s="135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N280" s="135" t="e">
        <f>IF(AND($D280&gt;$D$2/6,$E280&gt;$D$2),SUM(#REF!)*#REF!/1000,"")</f>
        <v>#REF!</v>
      </c>
      <c r="O280" s="138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P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Q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R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S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T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U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V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W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X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Y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Z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A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B280" s="111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C280" s="143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D280" s="140" t="e">
        <f>IF(AND($D280&gt;$D$2/6,$E280&gt;$D$2),$E280*#REF!,"")</f>
        <v>#REF!</v>
      </c>
      <c r="AE280" s="113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F280" s="113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G280" s="113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H280" s="113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I280" s="113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J280" s="113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K280" s="113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L280" s="113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M280" s="113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N280" s="149" t="e">
        <f>IF($S$3&lt;&gt;"",IF(AND($D280&gt;$D$2/6,$E280&gt;$D$2,$E280*#REF!/1000&gt;$S$2),$E280*#REF!/1000,""),IF(AND($D280&gt;$D$2/6,$E280&gt;$D$2,OR($E280*#REF!/1000&gt;$S$2,$E280*#REF!/1000&lt;-$S$2)),$E280*#REF!/1000,""))</f>
        <v>#REF!</v>
      </c>
      <c r="AO280" s="109" t="e">
        <f>IF(AND($D280&gt;$D$2/6,$E280&gt;$D$2),$E280*#REF!,"")</f>
        <v>#REF!</v>
      </c>
      <c r="AP280" s="109" t="e">
        <f>IF(AND($D280&gt;$D$2/6,$E280&gt;$D$2),$E280*#REF!,"")</f>
        <v>#REF!</v>
      </c>
      <c r="AQ280" s="109" t="e">
        <f>IF(AND($D280&gt;$D$2/6,$E280&gt;$D$2),$E280*#REF!,"")</f>
        <v>#REF!</v>
      </c>
      <c r="AR280" s="109" t="e">
        <f>IF(AND($D280&gt;$D$2/6,$E280&gt;$D$2),$E280*#REF!,"")</f>
        <v>#REF!</v>
      </c>
      <c r="AS280" s="109" t="e">
        <f>IF(AND($D280&gt;$D$2/6,$E280&gt;$D$2),$E280*#REF!,"")</f>
        <v>#REF!</v>
      </c>
      <c r="AT280" s="109" t="e">
        <f>IF(AND($D280&gt;$D$2/6,$E280&gt;$D$2),$E280*#REF!,"")</f>
        <v>#REF!</v>
      </c>
      <c r="AU280" s="109" t="e">
        <f>IF(AND($D280&gt;$D$2/6,$E280&gt;$D$2),$E280*#REF!,"")</f>
        <v>#REF!</v>
      </c>
      <c r="AV280" s="109" t="e">
        <f>IF(AND($D280&gt;$D$2/6,$E280&gt;$D$2),$E280*#REF!,"")</f>
        <v>#REF!</v>
      </c>
      <c r="AW280" s="109" t="e">
        <f>IF(AND($D280&gt;$D$2/6,$E280&gt;$D$2),$E280*#REF!,"")</f>
        <v>#REF!</v>
      </c>
      <c r="AX280" s="109" t="e">
        <f>IF(AND($D280&gt;$D$2/6,$E280&gt;$D$2),$E280*#REF!,"")</f>
        <v>#REF!</v>
      </c>
      <c r="AY280" s="6"/>
    </row>
    <row r="281" spans="1:51" ht="12.75" customHeight="1">
      <c r="A281" s="9" t="s">
        <v>362</v>
      </c>
      <c r="B281" s="17" t="s">
        <v>335</v>
      </c>
      <c r="C281" s="18" t="s">
        <v>266</v>
      </c>
      <c r="D281" s="131" t="e">
        <f>#REF!</f>
        <v>#REF!</v>
      </c>
      <c r="E281" s="10" t="e">
        <f>#REF!</f>
        <v>#REF!</v>
      </c>
      <c r="F281" s="11"/>
      <c r="G281" s="134" t="e">
        <f>IF(AND($D281&gt;$D$2/6,$E281&gt;$D$2),SUM(#REF!)*#REF!,"")</f>
        <v>#REF!</v>
      </c>
      <c r="H281" s="109" t="e">
        <f>IF(AND($D281&gt;$D$2/6,$E281&gt;$D$2,$S$3&lt;&gt;""),IF($E281*#REF!&gt;0,$E281*#REF!,""),IF(AND($D281&gt;$D$2/6,$E281&gt;$D$2),$E281*#REF!,""))</f>
        <v>#REF!</v>
      </c>
      <c r="I281" s="16"/>
      <c r="J281" s="134" t="e">
        <f>IF(AND($D281&gt;$D$2/6,$E281&gt;$D$2),$E281*#REF!,"")</f>
        <v>#REF!</v>
      </c>
      <c r="K281" s="135" t="e">
        <f>IF(AND($D281&gt;$D$2/6,$E281&gt;$D$2,OR($E281*#REF!/1000&gt;$S$2,$E281*#REF!/1000&lt;-$S$2)),$E281*#REF!/1000,"")</f>
        <v>#REF!</v>
      </c>
      <c r="L281" s="135"/>
      <c r="M281" s="135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N281" s="135" t="e">
        <f>IF(AND($D281&gt;$D$2/6,$E281&gt;$D$2),SUM(#REF!)*#REF!/1000,"")</f>
        <v>#REF!</v>
      </c>
      <c r="O281" s="138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P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Q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R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S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T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U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V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W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X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Y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Z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A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B281" s="111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C281" s="143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D281" s="140" t="e">
        <f>IF(AND($D281&gt;$D$2/6,$E281&gt;$D$2),$E281*#REF!,"")</f>
        <v>#REF!</v>
      </c>
      <c r="AE281" s="113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F281" s="113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G281" s="113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H281" s="113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I281" s="113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J281" s="113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K281" s="113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L281" s="113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M281" s="113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N281" s="149" t="e">
        <f>IF($S$3&lt;&gt;"",IF(AND($D281&gt;$D$2/6,$E281&gt;$D$2,$E281*#REF!/1000&gt;$S$2),$E281*#REF!/1000,""),IF(AND($D281&gt;$D$2/6,$E281&gt;$D$2,OR($E281*#REF!/1000&gt;$S$2,$E281*#REF!/1000&lt;-$S$2)),$E281*#REF!/1000,""))</f>
        <v>#REF!</v>
      </c>
      <c r="AO281" s="109" t="e">
        <f>IF(AND($D281&gt;$D$2/6,$E281&gt;$D$2),$E281*#REF!,"")</f>
        <v>#REF!</v>
      </c>
      <c r="AP281" s="109" t="e">
        <f>IF(AND($D281&gt;$D$2/6,$E281&gt;$D$2),$E281*#REF!,"")</f>
        <v>#REF!</v>
      </c>
      <c r="AQ281" s="109" t="e">
        <f>IF(AND($D281&gt;$D$2/6,$E281&gt;$D$2),$E281*#REF!,"")</f>
        <v>#REF!</v>
      </c>
      <c r="AR281" s="109" t="e">
        <f>IF(AND($D281&gt;$D$2/6,$E281&gt;$D$2),$E281*#REF!,"")</f>
        <v>#REF!</v>
      </c>
      <c r="AS281" s="109" t="e">
        <f>IF(AND($D281&gt;$D$2/6,$E281&gt;$D$2),$E281*#REF!,"")</f>
        <v>#REF!</v>
      </c>
      <c r="AT281" s="109" t="e">
        <f>IF(AND($D281&gt;$D$2/6,$E281&gt;$D$2),$E281*#REF!,"")</f>
        <v>#REF!</v>
      </c>
      <c r="AU281" s="109" t="e">
        <f>IF(AND($D281&gt;$D$2/6,$E281&gt;$D$2),$E281*#REF!,"")</f>
        <v>#REF!</v>
      </c>
      <c r="AV281" s="109" t="e">
        <f>IF(AND($D281&gt;$D$2/6,$E281&gt;$D$2),$E281*#REF!,"")</f>
        <v>#REF!</v>
      </c>
      <c r="AW281" s="109" t="e">
        <f>IF(AND($D281&gt;$D$2/6,$E281&gt;$D$2),$E281*#REF!,"")</f>
        <v>#REF!</v>
      </c>
      <c r="AX281" s="109" t="e">
        <f>IF(AND($D281&gt;$D$2/6,$E281&gt;$D$2),$E281*#REF!,"")</f>
        <v>#REF!</v>
      </c>
      <c r="AY281" s="6"/>
    </row>
    <row r="282" spans="1:51" ht="12.75" customHeight="1">
      <c r="A282" s="9" t="s">
        <v>362</v>
      </c>
      <c r="B282" s="17" t="s">
        <v>335</v>
      </c>
      <c r="C282" s="18" t="s">
        <v>267</v>
      </c>
      <c r="D282" s="131" t="e">
        <f>#REF!</f>
        <v>#REF!</v>
      </c>
      <c r="E282" s="10" t="e">
        <f>#REF!</f>
        <v>#REF!</v>
      </c>
      <c r="F282" s="11"/>
      <c r="G282" s="134" t="e">
        <f>IF(AND($D282&gt;$D$2/6,$E282&gt;$D$2),SUM(#REF!)*#REF!,"")</f>
        <v>#REF!</v>
      </c>
      <c r="H282" s="109" t="e">
        <f>IF(AND($D282&gt;$D$2/6,$E282&gt;$D$2,$S$3&lt;&gt;""),IF($E282*#REF!&gt;0,$E282*#REF!,""),IF(AND($D282&gt;$D$2/6,$E282&gt;$D$2),$E282*#REF!,""))</f>
        <v>#REF!</v>
      </c>
      <c r="I282" s="16"/>
      <c r="J282" s="134" t="e">
        <f>IF(AND($D282&gt;$D$2/6,$E282&gt;$D$2),$E282*#REF!,"")</f>
        <v>#REF!</v>
      </c>
      <c r="K282" s="135" t="e">
        <f>IF(AND($D282&gt;$D$2/6,$E282&gt;$D$2,OR($E282*#REF!/1000&gt;$S$2,$E282*#REF!/1000&lt;-$S$2)),$E282*#REF!/1000,"")</f>
        <v>#REF!</v>
      </c>
      <c r="L282" s="135"/>
      <c r="M282" s="135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N282" s="135" t="e">
        <f>IF(AND($D282&gt;$D$2/6,$E282&gt;$D$2),SUM(#REF!)*#REF!/1000,"")</f>
        <v>#REF!</v>
      </c>
      <c r="O282" s="138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P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Q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R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S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T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U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V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W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X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Y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Z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A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B282" s="111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C282" s="143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D282" s="140" t="e">
        <f>IF(AND($D282&gt;$D$2/6,$E282&gt;$D$2),$E282*#REF!,"")</f>
        <v>#REF!</v>
      </c>
      <c r="AE282" s="113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F282" s="113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G282" s="113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H282" s="113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I282" s="113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J282" s="113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K282" s="113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L282" s="113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M282" s="113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N282" s="149" t="e">
        <f>IF($S$3&lt;&gt;"",IF(AND($D282&gt;$D$2/6,$E282&gt;$D$2,$E282*#REF!/1000&gt;$S$2),$E282*#REF!/1000,""),IF(AND($D282&gt;$D$2/6,$E282&gt;$D$2,OR($E282*#REF!/1000&gt;$S$2,$E282*#REF!/1000&lt;-$S$2)),$E282*#REF!/1000,""))</f>
        <v>#REF!</v>
      </c>
      <c r="AO282" s="109" t="e">
        <f>IF(AND($D282&gt;$D$2/6,$E282&gt;$D$2),$E282*#REF!,"")</f>
        <v>#REF!</v>
      </c>
      <c r="AP282" s="109" t="e">
        <f>IF(AND($D282&gt;$D$2/6,$E282&gt;$D$2),$E282*#REF!,"")</f>
        <v>#REF!</v>
      </c>
      <c r="AQ282" s="109" t="e">
        <f>IF(AND($D282&gt;$D$2/6,$E282&gt;$D$2),$E282*#REF!,"")</f>
        <v>#REF!</v>
      </c>
      <c r="AR282" s="109" t="e">
        <f>IF(AND($D282&gt;$D$2/6,$E282&gt;$D$2),$E282*#REF!,"")</f>
        <v>#REF!</v>
      </c>
      <c r="AS282" s="109" t="e">
        <f>IF(AND($D282&gt;$D$2/6,$E282&gt;$D$2),$E282*#REF!,"")</f>
        <v>#REF!</v>
      </c>
      <c r="AT282" s="109" t="e">
        <f>IF(AND($D282&gt;$D$2/6,$E282&gt;$D$2),$E282*#REF!,"")</f>
        <v>#REF!</v>
      </c>
      <c r="AU282" s="109" t="e">
        <f>IF(AND($D282&gt;$D$2/6,$E282&gt;$D$2),$E282*#REF!,"")</f>
        <v>#REF!</v>
      </c>
      <c r="AV282" s="109" t="e">
        <f>IF(AND($D282&gt;$D$2/6,$E282&gt;$D$2),$E282*#REF!,"")</f>
        <v>#REF!</v>
      </c>
      <c r="AW282" s="109" t="e">
        <f>IF(AND($D282&gt;$D$2/6,$E282&gt;$D$2),$E282*#REF!,"")</f>
        <v>#REF!</v>
      </c>
      <c r="AX282" s="109" t="e">
        <f>IF(AND($D282&gt;$D$2/6,$E282&gt;$D$2),$E282*#REF!,"")</f>
        <v>#REF!</v>
      </c>
      <c r="AY282" s="6"/>
    </row>
    <row r="283" spans="1:51" ht="12.75" customHeight="1">
      <c r="A283" s="9" t="s">
        <v>363</v>
      </c>
      <c r="B283" s="17" t="s">
        <v>334</v>
      </c>
      <c r="C283" s="18" t="s">
        <v>268</v>
      </c>
      <c r="D283" s="131" t="e">
        <f>#REF!</f>
        <v>#REF!</v>
      </c>
      <c r="E283" s="10" t="e">
        <f>#REF!</f>
        <v>#REF!</v>
      </c>
      <c r="F283" s="11"/>
      <c r="G283" s="134" t="e">
        <f>IF(AND($D283&gt;$D$2/6,$E283&gt;$D$2),SUM(#REF!)*#REF!,"")</f>
        <v>#REF!</v>
      </c>
      <c r="H283" s="109" t="e">
        <f>IF(AND($D283&gt;$D$2/6,$E283&gt;$D$2,$S$3&lt;&gt;""),IF($E283*#REF!&gt;0,$E283*#REF!,""),IF(AND($D283&gt;$D$2/6,$E283&gt;$D$2),$E283*#REF!,""))</f>
        <v>#REF!</v>
      </c>
      <c r="I283" s="16"/>
      <c r="J283" s="134" t="e">
        <f>IF(AND($D283&gt;$D$2/6,$E283&gt;$D$2),$E283*#REF!,"")</f>
        <v>#REF!</v>
      </c>
      <c r="K283" s="135" t="e">
        <f>IF(AND($D283&gt;$D$2/6,$E283&gt;$D$2,OR($E283*#REF!/1000&gt;$S$2,$E283*#REF!/1000&lt;-$S$2)),$E283*#REF!/1000,"")</f>
        <v>#REF!</v>
      </c>
      <c r="L283" s="135"/>
      <c r="M283" s="135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N283" s="135" t="e">
        <f>IF(AND($D283&gt;$D$2/6,$E283&gt;$D$2),SUM(#REF!)*#REF!/1000,"")</f>
        <v>#REF!</v>
      </c>
      <c r="O283" s="138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P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Q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R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S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T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U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V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W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X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Y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Z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A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B283" s="111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C283" s="143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D283" s="140" t="e">
        <f>IF(AND($D283&gt;$D$2/6,$E283&gt;$D$2),$E283*#REF!,"")</f>
        <v>#REF!</v>
      </c>
      <c r="AE283" s="113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F283" s="113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G283" s="113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H283" s="113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I283" s="113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J283" s="113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K283" s="113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L283" s="113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M283" s="113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N283" s="149" t="e">
        <f>IF($S$3&lt;&gt;"",IF(AND($D283&gt;$D$2/6,$E283&gt;$D$2,$E283*#REF!/1000&gt;$S$2),$E283*#REF!/1000,""),IF(AND($D283&gt;$D$2/6,$E283&gt;$D$2,OR($E283*#REF!/1000&gt;$S$2,$E283*#REF!/1000&lt;-$S$2)),$E283*#REF!/1000,""))</f>
        <v>#REF!</v>
      </c>
      <c r="AO283" s="109" t="e">
        <f>IF(AND($D283&gt;$D$2/6,$E283&gt;$D$2),$E283*#REF!,"")</f>
        <v>#REF!</v>
      </c>
      <c r="AP283" s="109" t="e">
        <f>IF(AND($D283&gt;$D$2/6,$E283&gt;$D$2),$E283*#REF!,"")</f>
        <v>#REF!</v>
      </c>
      <c r="AQ283" s="109" t="e">
        <f>IF(AND($D283&gt;$D$2/6,$E283&gt;$D$2),$E283*#REF!,"")</f>
        <v>#REF!</v>
      </c>
      <c r="AR283" s="109" t="e">
        <f>IF(AND($D283&gt;$D$2/6,$E283&gt;$D$2),$E283*#REF!,"")</f>
        <v>#REF!</v>
      </c>
      <c r="AS283" s="109" t="e">
        <f>IF(AND($D283&gt;$D$2/6,$E283&gt;$D$2),$E283*#REF!,"")</f>
        <v>#REF!</v>
      </c>
      <c r="AT283" s="109" t="e">
        <f>IF(AND($D283&gt;$D$2/6,$E283&gt;$D$2),$E283*#REF!,"")</f>
        <v>#REF!</v>
      </c>
      <c r="AU283" s="109" t="e">
        <f>IF(AND($D283&gt;$D$2/6,$E283&gt;$D$2),$E283*#REF!,"")</f>
        <v>#REF!</v>
      </c>
      <c r="AV283" s="109" t="e">
        <f>IF(AND($D283&gt;$D$2/6,$E283&gt;$D$2),$E283*#REF!,"")</f>
        <v>#REF!</v>
      </c>
      <c r="AW283" s="109" t="e">
        <f>IF(AND($D283&gt;$D$2/6,$E283&gt;$D$2),$E283*#REF!,"")</f>
        <v>#REF!</v>
      </c>
      <c r="AX283" s="109" t="e">
        <f>IF(AND($D283&gt;$D$2/6,$E283&gt;$D$2),$E283*#REF!,"")</f>
        <v>#REF!</v>
      </c>
      <c r="AY283" s="6"/>
    </row>
    <row r="284" spans="1:51" ht="12.75" customHeight="1">
      <c r="A284" s="9" t="s">
        <v>363</v>
      </c>
      <c r="B284" s="17" t="s">
        <v>334</v>
      </c>
      <c r="C284" s="18" t="s">
        <v>269</v>
      </c>
      <c r="D284" s="131" t="e">
        <f>#REF!</f>
        <v>#REF!</v>
      </c>
      <c r="E284" s="10" t="e">
        <f>#REF!</f>
        <v>#REF!</v>
      </c>
      <c r="F284" s="11"/>
      <c r="G284" s="134" t="e">
        <f>IF(AND($D284&gt;$D$2/6,$E284&gt;$D$2),SUM(#REF!)*#REF!,"")</f>
        <v>#REF!</v>
      </c>
      <c r="H284" s="109" t="e">
        <f>IF(AND($D284&gt;$D$2/6,$E284&gt;$D$2,$S$3&lt;&gt;""),IF($E284*#REF!&gt;0,$E284*#REF!,""),IF(AND($D284&gt;$D$2/6,$E284&gt;$D$2),$E284*#REF!,""))</f>
        <v>#REF!</v>
      </c>
      <c r="I284" s="16"/>
      <c r="J284" s="134" t="e">
        <f>IF(AND($D284&gt;$D$2/6,$E284&gt;$D$2),$E284*#REF!,"")</f>
        <v>#REF!</v>
      </c>
      <c r="K284" s="135" t="e">
        <f>IF(AND($D284&gt;$D$2/6,$E284&gt;$D$2,OR($E284*#REF!/1000&gt;$S$2,$E284*#REF!/1000&lt;-$S$2)),$E284*#REF!/1000,"")</f>
        <v>#REF!</v>
      </c>
      <c r="L284" s="135"/>
      <c r="M284" s="135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N284" s="135" t="e">
        <f>IF(AND($D284&gt;$D$2/6,$E284&gt;$D$2),SUM(#REF!)*#REF!/1000,"")</f>
        <v>#REF!</v>
      </c>
      <c r="O284" s="138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P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Q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R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S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T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U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V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W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X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Y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Z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A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B284" s="111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C284" s="143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D284" s="140" t="e">
        <f>IF(AND($D284&gt;$D$2/6,$E284&gt;$D$2),$E284*#REF!,"")</f>
        <v>#REF!</v>
      </c>
      <c r="AE284" s="113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F284" s="113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G284" s="113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H284" s="113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I284" s="113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J284" s="113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K284" s="113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L284" s="113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M284" s="113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N284" s="149" t="e">
        <f>IF($S$3&lt;&gt;"",IF(AND($D284&gt;$D$2/6,$E284&gt;$D$2,$E284*#REF!/1000&gt;$S$2),$E284*#REF!/1000,""),IF(AND($D284&gt;$D$2/6,$E284&gt;$D$2,OR($E284*#REF!/1000&gt;$S$2,$E284*#REF!/1000&lt;-$S$2)),$E284*#REF!/1000,""))</f>
        <v>#REF!</v>
      </c>
      <c r="AO284" s="109" t="e">
        <f>IF(AND($D284&gt;$D$2/6,$E284&gt;$D$2),$E284*#REF!,"")</f>
        <v>#REF!</v>
      </c>
      <c r="AP284" s="109" t="e">
        <f>IF(AND($D284&gt;$D$2/6,$E284&gt;$D$2),$E284*#REF!,"")</f>
        <v>#REF!</v>
      </c>
      <c r="AQ284" s="109" t="e">
        <f>IF(AND($D284&gt;$D$2/6,$E284&gt;$D$2),$E284*#REF!,"")</f>
        <v>#REF!</v>
      </c>
      <c r="AR284" s="109" t="e">
        <f>IF(AND($D284&gt;$D$2/6,$E284&gt;$D$2),$E284*#REF!,"")</f>
        <v>#REF!</v>
      </c>
      <c r="AS284" s="109" t="e">
        <f>IF(AND($D284&gt;$D$2/6,$E284&gt;$D$2),$E284*#REF!,"")</f>
        <v>#REF!</v>
      </c>
      <c r="AT284" s="109" t="e">
        <f>IF(AND($D284&gt;$D$2/6,$E284&gt;$D$2),$E284*#REF!,"")</f>
        <v>#REF!</v>
      </c>
      <c r="AU284" s="109" t="e">
        <f>IF(AND($D284&gt;$D$2/6,$E284&gt;$D$2),$E284*#REF!,"")</f>
        <v>#REF!</v>
      </c>
      <c r="AV284" s="109" t="e">
        <f>IF(AND($D284&gt;$D$2/6,$E284&gt;$D$2),$E284*#REF!,"")</f>
        <v>#REF!</v>
      </c>
      <c r="AW284" s="109" t="e">
        <f>IF(AND($D284&gt;$D$2/6,$E284&gt;$D$2),$E284*#REF!,"")</f>
        <v>#REF!</v>
      </c>
      <c r="AX284" s="109" t="e">
        <f>IF(AND($D284&gt;$D$2/6,$E284&gt;$D$2),$E284*#REF!,"")</f>
        <v>#REF!</v>
      </c>
      <c r="AY284" s="6"/>
    </row>
    <row r="285" spans="1:51" ht="12.75" customHeight="1">
      <c r="A285" s="9" t="s">
        <v>363</v>
      </c>
      <c r="B285" s="17" t="s">
        <v>334</v>
      </c>
      <c r="C285" s="18" t="s">
        <v>270</v>
      </c>
      <c r="D285" s="131" t="e">
        <f>#REF!</f>
        <v>#REF!</v>
      </c>
      <c r="E285" s="10" t="e">
        <f>#REF!</f>
        <v>#REF!</v>
      </c>
      <c r="F285" s="11"/>
      <c r="G285" s="134" t="e">
        <f>IF(AND($D285&gt;$D$2/6,$E285&gt;$D$2),SUM(#REF!)*#REF!,"")</f>
        <v>#REF!</v>
      </c>
      <c r="H285" s="109" t="e">
        <f>IF(AND($D285&gt;$D$2/6,$E285&gt;$D$2,$S$3&lt;&gt;""),IF($E285*#REF!&gt;0,$E285*#REF!,""),IF(AND($D285&gt;$D$2/6,$E285&gt;$D$2),$E285*#REF!,""))</f>
        <v>#REF!</v>
      </c>
      <c r="I285" s="16"/>
      <c r="J285" s="134" t="e">
        <f>IF(AND($D285&gt;$D$2/6,$E285&gt;$D$2),$E285*#REF!,"")</f>
        <v>#REF!</v>
      </c>
      <c r="K285" s="135" t="e">
        <f>IF(AND($D285&gt;$D$2/6,$E285&gt;$D$2,OR($E285*#REF!/1000&gt;$S$2,$E285*#REF!/1000&lt;-$S$2)),$E285*#REF!/1000,"")</f>
        <v>#REF!</v>
      </c>
      <c r="L285" s="135"/>
      <c r="M285" s="135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N285" s="135" t="e">
        <f>IF(AND($D285&gt;$D$2/6,$E285&gt;$D$2),SUM(#REF!)*#REF!/1000,"")</f>
        <v>#REF!</v>
      </c>
      <c r="O285" s="138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P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Q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R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S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T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U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V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W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X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Y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Z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A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B285" s="111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C285" s="143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D285" s="140" t="e">
        <f>IF(AND($D285&gt;$D$2/6,$E285&gt;$D$2),$E285*#REF!,"")</f>
        <v>#REF!</v>
      </c>
      <c r="AE285" s="113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F285" s="113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G285" s="113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H285" s="113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I285" s="113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J285" s="113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K285" s="113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L285" s="113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M285" s="113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N285" s="149" t="e">
        <f>IF($S$3&lt;&gt;"",IF(AND($D285&gt;$D$2/6,$E285&gt;$D$2,$E285*#REF!/1000&gt;$S$2),$E285*#REF!/1000,""),IF(AND($D285&gt;$D$2/6,$E285&gt;$D$2,OR($E285*#REF!/1000&gt;$S$2,$E285*#REF!/1000&lt;-$S$2)),$E285*#REF!/1000,""))</f>
        <v>#REF!</v>
      </c>
      <c r="AO285" s="109" t="e">
        <f>IF(AND($D285&gt;$D$2/6,$E285&gt;$D$2),$E285*#REF!,"")</f>
        <v>#REF!</v>
      </c>
      <c r="AP285" s="109" t="e">
        <f>IF(AND($D285&gt;$D$2/6,$E285&gt;$D$2),$E285*#REF!,"")</f>
        <v>#REF!</v>
      </c>
      <c r="AQ285" s="109" t="e">
        <f>IF(AND($D285&gt;$D$2/6,$E285&gt;$D$2),$E285*#REF!,"")</f>
        <v>#REF!</v>
      </c>
      <c r="AR285" s="109" t="e">
        <f>IF(AND($D285&gt;$D$2/6,$E285&gt;$D$2),$E285*#REF!,"")</f>
        <v>#REF!</v>
      </c>
      <c r="AS285" s="109" t="e">
        <f>IF(AND($D285&gt;$D$2/6,$E285&gt;$D$2),$E285*#REF!,"")</f>
        <v>#REF!</v>
      </c>
      <c r="AT285" s="109" t="e">
        <f>IF(AND($D285&gt;$D$2/6,$E285&gt;$D$2),$E285*#REF!,"")</f>
        <v>#REF!</v>
      </c>
      <c r="AU285" s="109" t="e">
        <f>IF(AND($D285&gt;$D$2/6,$E285&gt;$D$2),$E285*#REF!,"")</f>
        <v>#REF!</v>
      </c>
      <c r="AV285" s="109" t="e">
        <f>IF(AND($D285&gt;$D$2/6,$E285&gt;$D$2),$E285*#REF!,"")</f>
        <v>#REF!</v>
      </c>
      <c r="AW285" s="109" t="e">
        <f>IF(AND($D285&gt;$D$2/6,$E285&gt;$D$2),$E285*#REF!,"")</f>
        <v>#REF!</v>
      </c>
      <c r="AX285" s="109" t="e">
        <f>IF(AND($D285&gt;$D$2/6,$E285&gt;$D$2),$E285*#REF!,"")</f>
        <v>#REF!</v>
      </c>
      <c r="AY285" s="6"/>
    </row>
    <row r="286" spans="1:51" ht="12.75" customHeight="1">
      <c r="A286" s="9" t="s">
        <v>363</v>
      </c>
      <c r="B286" s="17" t="s">
        <v>334</v>
      </c>
      <c r="C286" s="18" t="s">
        <v>271</v>
      </c>
      <c r="D286" s="131" t="e">
        <f>#REF!</f>
        <v>#REF!</v>
      </c>
      <c r="E286" s="10" t="e">
        <f>#REF!</f>
        <v>#REF!</v>
      </c>
      <c r="F286" s="11"/>
      <c r="G286" s="134" t="e">
        <f>IF(AND($D286&gt;$D$2/6,$E286&gt;$D$2),SUM(#REF!)*#REF!,"")</f>
        <v>#REF!</v>
      </c>
      <c r="H286" s="109" t="e">
        <f>IF(AND($D286&gt;$D$2/6,$E286&gt;$D$2,$S$3&lt;&gt;""),IF($E286*#REF!&gt;0,$E286*#REF!,""),IF(AND($D286&gt;$D$2/6,$E286&gt;$D$2),$E286*#REF!,""))</f>
        <v>#REF!</v>
      </c>
      <c r="I286" s="16"/>
      <c r="J286" s="134" t="e">
        <f>IF(AND($D286&gt;$D$2/6,$E286&gt;$D$2),$E286*#REF!,"")</f>
        <v>#REF!</v>
      </c>
      <c r="K286" s="135" t="e">
        <f>IF(AND($D286&gt;$D$2/6,$E286&gt;$D$2,OR($E286*#REF!/1000&gt;$S$2,$E286*#REF!/1000&lt;-$S$2)),$E286*#REF!/1000,"")</f>
        <v>#REF!</v>
      </c>
      <c r="L286" s="135"/>
      <c r="M286" s="135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N286" s="135" t="e">
        <f>IF(AND($D286&gt;$D$2/6,$E286&gt;$D$2),SUM(#REF!)*#REF!/1000,"")</f>
        <v>#REF!</v>
      </c>
      <c r="O286" s="138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P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Q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R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S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T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U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V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W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X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Y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Z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A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B286" s="111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C286" s="143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D286" s="140" t="e">
        <f>IF(AND($D286&gt;$D$2/6,$E286&gt;$D$2),$E286*#REF!,"")</f>
        <v>#REF!</v>
      </c>
      <c r="AE286" s="113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F286" s="113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G286" s="113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H286" s="113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I286" s="113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J286" s="113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K286" s="113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L286" s="113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M286" s="113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N286" s="149" t="e">
        <f>IF($S$3&lt;&gt;"",IF(AND($D286&gt;$D$2/6,$E286&gt;$D$2,$E286*#REF!/1000&gt;$S$2),$E286*#REF!/1000,""),IF(AND($D286&gt;$D$2/6,$E286&gt;$D$2,OR($E286*#REF!/1000&gt;$S$2,$E286*#REF!/1000&lt;-$S$2)),$E286*#REF!/1000,""))</f>
        <v>#REF!</v>
      </c>
      <c r="AO286" s="109" t="e">
        <f>IF(AND($D286&gt;$D$2/6,$E286&gt;$D$2),$E286*#REF!,"")</f>
        <v>#REF!</v>
      </c>
      <c r="AP286" s="109" t="e">
        <f>IF(AND($D286&gt;$D$2/6,$E286&gt;$D$2),$E286*#REF!,"")</f>
        <v>#REF!</v>
      </c>
      <c r="AQ286" s="109" t="e">
        <f>IF(AND($D286&gt;$D$2/6,$E286&gt;$D$2),$E286*#REF!,"")</f>
        <v>#REF!</v>
      </c>
      <c r="AR286" s="109" t="e">
        <f>IF(AND($D286&gt;$D$2/6,$E286&gt;$D$2),$E286*#REF!,"")</f>
        <v>#REF!</v>
      </c>
      <c r="AS286" s="109" t="e">
        <f>IF(AND($D286&gt;$D$2/6,$E286&gt;$D$2),$E286*#REF!,"")</f>
        <v>#REF!</v>
      </c>
      <c r="AT286" s="109" t="e">
        <f>IF(AND($D286&gt;$D$2/6,$E286&gt;$D$2),$E286*#REF!,"")</f>
        <v>#REF!</v>
      </c>
      <c r="AU286" s="109" t="e">
        <f>IF(AND($D286&gt;$D$2/6,$E286&gt;$D$2),$E286*#REF!,"")</f>
        <v>#REF!</v>
      </c>
      <c r="AV286" s="109" t="e">
        <f>IF(AND($D286&gt;$D$2/6,$E286&gt;$D$2),$E286*#REF!,"")</f>
        <v>#REF!</v>
      </c>
      <c r="AW286" s="109" t="e">
        <f>IF(AND($D286&gt;$D$2/6,$E286&gt;$D$2),$E286*#REF!,"")</f>
        <v>#REF!</v>
      </c>
      <c r="AX286" s="109" t="e">
        <f>IF(AND($D286&gt;$D$2/6,$E286&gt;$D$2),$E286*#REF!,"")</f>
        <v>#REF!</v>
      </c>
      <c r="AY286" s="6"/>
    </row>
    <row r="287" spans="1:51" ht="12.75" customHeight="1">
      <c r="A287" s="9" t="s">
        <v>363</v>
      </c>
      <c r="B287" s="17" t="s">
        <v>335</v>
      </c>
      <c r="C287" s="18" t="s">
        <v>272</v>
      </c>
      <c r="D287" s="131" t="e">
        <f>#REF!</f>
        <v>#REF!</v>
      </c>
      <c r="E287" s="10" t="e">
        <f>#REF!</f>
        <v>#REF!</v>
      </c>
      <c r="F287" s="11"/>
      <c r="G287" s="134" t="e">
        <f>IF(AND($D287&gt;$D$2/6,$E287&gt;$D$2),SUM(#REF!)*#REF!,"")</f>
        <v>#REF!</v>
      </c>
      <c r="H287" s="109" t="e">
        <f>IF(AND($D287&gt;$D$2/6,$E287&gt;$D$2,$S$3&lt;&gt;""),IF($E287*#REF!&gt;0,$E287*#REF!,""),IF(AND($D287&gt;$D$2/6,$E287&gt;$D$2),$E287*#REF!,""))</f>
        <v>#REF!</v>
      </c>
      <c r="I287" s="16"/>
      <c r="J287" s="134" t="e">
        <f>IF(AND($D287&gt;$D$2/6,$E287&gt;$D$2),$E287*#REF!,"")</f>
        <v>#REF!</v>
      </c>
      <c r="K287" s="135" t="e">
        <f>IF(AND($D287&gt;$D$2/6,$E287&gt;$D$2,OR($E287*#REF!/1000&gt;$S$2,$E287*#REF!/1000&lt;-$S$2)),$E287*#REF!/1000,"")</f>
        <v>#REF!</v>
      </c>
      <c r="L287" s="135"/>
      <c r="M287" s="135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N287" s="135" t="e">
        <f>IF(AND($D287&gt;$D$2/6,$E287&gt;$D$2),SUM(#REF!)*#REF!/1000,"")</f>
        <v>#REF!</v>
      </c>
      <c r="O287" s="138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P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Q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R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S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T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U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V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W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X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Y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Z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A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B287" s="111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C287" s="143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D287" s="140" t="e">
        <f>IF(AND($D287&gt;$D$2/6,$E287&gt;$D$2),$E287*#REF!,"")</f>
        <v>#REF!</v>
      </c>
      <c r="AE287" s="113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F287" s="113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G287" s="113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H287" s="113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I287" s="113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J287" s="113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K287" s="113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L287" s="113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M287" s="113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N287" s="149" t="e">
        <f>IF($S$3&lt;&gt;"",IF(AND($D287&gt;$D$2/6,$E287&gt;$D$2,$E287*#REF!/1000&gt;$S$2),$E287*#REF!/1000,""),IF(AND($D287&gt;$D$2/6,$E287&gt;$D$2,OR($E287*#REF!/1000&gt;$S$2,$E287*#REF!/1000&lt;-$S$2)),$E287*#REF!/1000,""))</f>
        <v>#REF!</v>
      </c>
      <c r="AO287" s="109" t="e">
        <f>IF(AND($D287&gt;$D$2/6,$E287&gt;$D$2),$E287*#REF!,"")</f>
        <v>#REF!</v>
      </c>
      <c r="AP287" s="109" t="e">
        <f>IF(AND($D287&gt;$D$2/6,$E287&gt;$D$2),$E287*#REF!,"")</f>
        <v>#REF!</v>
      </c>
      <c r="AQ287" s="109" t="e">
        <f>IF(AND($D287&gt;$D$2/6,$E287&gt;$D$2),$E287*#REF!,"")</f>
        <v>#REF!</v>
      </c>
      <c r="AR287" s="109" t="e">
        <f>IF(AND($D287&gt;$D$2/6,$E287&gt;$D$2),$E287*#REF!,"")</f>
        <v>#REF!</v>
      </c>
      <c r="AS287" s="109" t="e">
        <f>IF(AND($D287&gt;$D$2/6,$E287&gt;$D$2),$E287*#REF!,"")</f>
        <v>#REF!</v>
      </c>
      <c r="AT287" s="109" t="e">
        <f>IF(AND($D287&gt;$D$2/6,$E287&gt;$D$2),$E287*#REF!,"")</f>
        <v>#REF!</v>
      </c>
      <c r="AU287" s="109" t="e">
        <f>IF(AND($D287&gt;$D$2/6,$E287&gt;$D$2),$E287*#REF!,"")</f>
        <v>#REF!</v>
      </c>
      <c r="AV287" s="109" t="e">
        <f>IF(AND($D287&gt;$D$2/6,$E287&gt;$D$2),$E287*#REF!,"")</f>
        <v>#REF!</v>
      </c>
      <c r="AW287" s="109" t="e">
        <f>IF(AND($D287&gt;$D$2/6,$E287&gt;$D$2),$E287*#REF!,"")</f>
        <v>#REF!</v>
      </c>
      <c r="AX287" s="109" t="e">
        <f>IF(AND($D287&gt;$D$2/6,$E287&gt;$D$2),$E287*#REF!,"")</f>
        <v>#REF!</v>
      </c>
      <c r="AY287" s="6"/>
    </row>
    <row r="288" spans="1:51" ht="12.75" customHeight="1">
      <c r="A288" s="9" t="s">
        <v>363</v>
      </c>
      <c r="B288" s="17" t="s">
        <v>335</v>
      </c>
      <c r="C288" s="18" t="s">
        <v>273</v>
      </c>
      <c r="D288" s="131" t="e">
        <f>#REF!</f>
        <v>#REF!</v>
      </c>
      <c r="E288" s="10" t="e">
        <f>#REF!</f>
        <v>#REF!</v>
      </c>
      <c r="F288" s="11"/>
      <c r="G288" s="134" t="e">
        <f>IF(AND($D288&gt;$D$2/6,$E288&gt;$D$2),SUM(#REF!)*#REF!,"")</f>
        <v>#REF!</v>
      </c>
      <c r="H288" s="109" t="e">
        <f>IF(AND($D288&gt;$D$2/6,$E288&gt;$D$2,$S$3&lt;&gt;""),IF($E288*#REF!&gt;0,$E288*#REF!,""),IF(AND($D288&gt;$D$2/6,$E288&gt;$D$2),$E288*#REF!,""))</f>
        <v>#REF!</v>
      </c>
      <c r="I288" s="16"/>
      <c r="J288" s="134" t="e">
        <f>IF(AND($D288&gt;$D$2/6,$E288&gt;$D$2),$E288*#REF!,"")</f>
        <v>#REF!</v>
      </c>
      <c r="K288" s="135" t="e">
        <f>IF(AND($D288&gt;$D$2/6,$E288&gt;$D$2,OR($E288*#REF!/1000&gt;$S$2,$E288*#REF!/1000&lt;-$S$2)),$E288*#REF!/1000,"")</f>
        <v>#REF!</v>
      </c>
      <c r="L288" s="135"/>
      <c r="M288" s="135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N288" s="135" t="e">
        <f>IF(AND($D288&gt;$D$2/6,$E288&gt;$D$2),SUM(#REF!)*#REF!/1000,"")</f>
        <v>#REF!</v>
      </c>
      <c r="O288" s="138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P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Q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R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S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T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U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V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W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X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Y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Z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A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B288" s="111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C288" s="143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D288" s="140" t="e">
        <f>IF(AND($D288&gt;$D$2/6,$E288&gt;$D$2),$E288*#REF!,"")</f>
        <v>#REF!</v>
      </c>
      <c r="AE288" s="113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F288" s="113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G288" s="113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H288" s="113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I288" s="113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J288" s="113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K288" s="113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L288" s="113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M288" s="113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N288" s="149" t="e">
        <f>IF($S$3&lt;&gt;"",IF(AND($D288&gt;$D$2/6,$E288&gt;$D$2,$E288*#REF!/1000&gt;$S$2),$E288*#REF!/1000,""),IF(AND($D288&gt;$D$2/6,$E288&gt;$D$2,OR($E288*#REF!/1000&gt;$S$2,$E288*#REF!/1000&lt;-$S$2)),$E288*#REF!/1000,""))</f>
        <v>#REF!</v>
      </c>
      <c r="AO288" s="109" t="e">
        <f>IF(AND($D288&gt;$D$2/6,$E288&gt;$D$2),$E288*#REF!,"")</f>
        <v>#REF!</v>
      </c>
      <c r="AP288" s="109" t="e">
        <f>IF(AND($D288&gt;$D$2/6,$E288&gt;$D$2),$E288*#REF!,"")</f>
        <v>#REF!</v>
      </c>
      <c r="AQ288" s="109" t="e">
        <f>IF(AND($D288&gt;$D$2/6,$E288&gt;$D$2),$E288*#REF!,"")</f>
        <v>#REF!</v>
      </c>
      <c r="AR288" s="109" t="e">
        <f>IF(AND($D288&gt;$D$2/6,$E288&gt;$D$2),$E288*#REF!,"")</f>
        <v>#REF!</v>
      </c>
      <c r="AS288" s="109" t="e">
        <f>IF(AND($D288&gt;$D$2/6,$E288&gt;$D$2),$E288*#REF!,"")</f>
        <v>#REF!</v>
      </c>
      <c r="AT288" s="109" t="e">
        <f>IF(AND($D288&gt;$D$2/6,$E288&gt;$D$2),$E288*#REF!,"")</f>
        <v>#REF!</v>
      </c>
      <c r="AU288" s="109" t="e">
        <f>IF(AND($D288&gt;$D$2/6,$E288&gt;$D$2),$E288*#REF!,"")</f>
        <v>#REF!</v>
      </c>
      <c r="AV288" s="109" t="e">
        <f>IF(AND($D288&gt;$D$2/6,$E288&gt;$D$2),$E288*#REF!,"")</f>
        <v>#REF!</v>
      </c>
      <c r="AW288" s="109" t="e">
        <f>IF(AND($D288&gt;$D$2/6,$E288&gt;$D$2),$E288*#REF!,"")</f>
        <v>#REF!</v>
      </c>
      <c r="AX288" s="109" t="e">
        <f>IF(AND($D288&gt;$D$2/6,$E288&gt;$D$2),$E288*#REF!,"")</f>
        <v>#REF!</v>
      </c>
      <c r="AY288" s="6"/>
    </row>
    <row r="289" spans="1:51" ht="12.75" customHeight="1">
      <c r="A289" s="9" t="s">
        <v>363</v>
      </c>
      <c r="B289" s="17" t="s">
        <v>335</v>
      </c>
      <c r="C289" s="18" t="s">
        <v>274</v>
      </c>
      <c r="D289" s="131" t="e">
        <f>#REF!</f>
        <v>#REF!</v>
      </c>
      <c r="E289" s="10" t="e">
        <f>#REF!</f>
        <v>#REF!</v>
      </c>
      <c r="F289" s="11"/>
      <c r="G289" s="134" t="e">
        <f>IF(AND($D289&gt;$D$2/6,$E289&gt;$D$2),SUM(#REF!)*#REF!,"")</f>
        <v>#REF!</v>
      </c>
      <c r="H289" s="109" t="e">
        <f>IF(AND($D289&gt;$D$2/6,$E289&gt;$D$2,$S$3&lt;&gt;""),IF($E289*#REF!&gt;0,$E289*#REF!,""),IF(AND($D289&gt;$D$2/6,$E289&gt;$D$2),$E289*#REF!,""))</f>
        <v>#REF!</v>
      </c>
      <c r="I289" s="16"/>
      <c r="J289" s="134" t="e">
        <f>IF(AND($D289&gt;$D$2/6,$E289&gt;$D$2),$E289*#REF!,"")</f>
        <v>#REF!</v>
      </c>
      <c r="K289" s="135" t="e">
        <f>IF(AND($D289&gt;$D$2/6,$E289&gt;$D$2,OR($E289*#REF!/1000&gt;$S$2,$E289*#REF!/1000&lt;-$S$2)),$E289*#REF!/1000,"")</f>
        <v>#REF!</v>
      </c>
      <c r="L289" s="135"/>
      <c r="M289" s="135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N289" s="135" t="e">
        <f>IF(AND($D289&gt;$D$2/6,$E289&gt;$D$2),SUM(#REF!)*#REF!/1000,"")</f>
        <v>#REF!</v>
      </c>
      <c r="O289" s="138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P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Q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R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S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T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U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V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W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X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Y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Z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A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B289" s="111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C289" s="143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D289" s="140" t="e">
        <f>IF(AND($D289&gt;$D$2/6,$E289&gt;$D$2),$E289*#REF!,"")</f>
        <v>#REF!</v>
      </c>
      <c r="AE289" s="113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F289" s="113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G289" s="113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H289" s="113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I289" s="113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J289" s="113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K289" s="113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L289" s="113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M289" s="113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N289" s="149" t="e">
        <f>IF($S$3&lt;&gt;"",IF(AND($D289&gt;$D$2/6,$E289&gt;$D$2,$E289*#REF!/1000&gt;$S$2),$E289*#REF!/1000,""),IF(AND($D289&gt;$D$2/6,$E289&gt;$D$2,OR($E289*#REF!/1000&gt;$S$2,$E289*#REF!/1000&lt;-$S$2)),$E289*#REF!/1000,""))</f>
        <v>#REF!</v>
      </c>
      <c r="AO289" s="109" t="e">
        <f>IF(AND($D289&gt;$D$2/6,$E289&gt;$D$2),$E289*#REF!,"")</f>
        <v>#REF!</v>
      </c>
      <c r="AP289" s="109" t="e">
        <f>IF(AND($D289&gt;$D$2/6,$E289&gt;$D$2),$E289*#REF!,"")</f>
        <v>#REF!</v>
      </c>
      <c r="AQ289" s="109" t="e">
        <f>IF(AND($D289&gt;$D$2/6,$E289&gt;$D$2),$E289*#REF!,"")</f>
        <v>#REF!</v>
      </c>
      <c r="AR289" s="109" t="e">
        <f>IF(AND($D289&gt;$D$2/6,$E289&gt;$D$2),$E289*#REF!,"")</f>
        <v>#REF!</v>
      </c>
      <c r="AS289" s="109" t="e">
        <f>IF(AND($D289&gt;$D$2/6,$E289&gt;$D$2),$E289*#REF!,"")</f>
        <v>#REF!</v>
      </c>
      <c r="AT289" s="109" t="e">
        <f>IF(AND($D289&gt;$D$2/6,$E289&gt;$D$2),$E289*#REF!,"")</f>
        <v>#REF!</v>
      </c>
      <c r="AU289" s="109" t="e">
        <f>IF(AND($D289&gt;$D$2/6,$E289&gt;$D$2),$E289*#REF!,"")</f>
        <v>#REF!</v>
      </c>
      <c r="AV289" s="109" t="e">
        <f>IF(AND($D289&gt;$D$2/6,$E289&gt;$D$2),$E289*#REF!,"")</f>
        <v>#REF!</v>
      </c>
      <c r="AW289" s="109" t="e">
        <f>IF(AND($D289&gt;$D$2/6,$E289&gt;$D$2),$E289*#REF!,"")</f>
        <v>#REF!</v>
      </c>
      <c r="AX289" s="109" t="e">
        <f>IF(AND($D289&gt;$D$2/6,$E289&gt;$D$2),$E289*#REF!,"")</f>
        <v>#REF!</v>
      </c>
      <c r="AY289" s="6"/>
    </row>
    <row r="290" spans="1:51" ht="12.75" customHeight="1">
      <c r="A290" s="9" t="s">
        <v>363</v>
      </c>
      <c r="B290" s="17" t="s">
        <v>335</v>
      </c>
      <c r="C290" s="18" t="s">
        <v>275</v>
      </c>
      <c r="D290" s="131" t="e">
        <f>#REF!</f>
        <v>#REF!</v>
      </c>
      <c r="E290" s="10" t="e">
        <f>#REF!</f>
        <v>#REF!</v>
      </c>
      <c r="F290" s="11"/>
      <c r="G290" s="134" t="e">
        <f>IF(AND($D290&gt;$D$2/6,$E290&gt;$D$2),SUM(#REF!)*#REF!,"")</f>
        <v>#REF!</v>
      </c>
      <c r="H290" s="109" t="e">
        <f>IF(AND($D290&gt;$D$2/6,$E290&gt;$D$2,$S$3&lt;&gt;""),IF($E290*#REF!&gt;0,$E290*#REF!,""),IF(AND($D290&gt;$D$2/6,$E290&gt;$D$2),$E290*#REF!,""))</f>
        <v>#REF!</v>
      </c>
      <c r="I290" s="16"/>
      <c r="J290" s="134" t="e">
        <f>IF(AND($D290&gt;$D$2/6,$E290&gt;$D$2),$E290*#REF!,"")</f>
        <v>#REF!</v>
      </c>
      <c r="K290" s="135" t="e">
        <f>IF(AND($D290&gt;$D$2/6,$E290&gt;$D$2,OR($E290*#REF!/1000&gt;$S$2,$E290*#REF!/1000&lt;-$S$2)),$E290*#REF!/1000,"")</f>
        <v>#REF!</v>
      </c>
      <c r="L290" s="135"/>
      <c r="M290" s="135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N290" s="135" t="e">
        <f>IF(AND($D290&gt;$D$2/6,$E290&gt;$D$2),SUM(#REF!)*#REF!/1000,"")</f>
        <v>#REF!</v>
      </c>
      <c r="O290" s="138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P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Q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R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S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T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U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V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W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X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Y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Z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A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B290" s="111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C290" s="143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D290" s="140" t="e">
        <f>IF(AND($D290&gt;$D$2/6,$E290&gt;$D$2),$E290*#REF!,"")</f>
        <v>#REF!</v>
      </c>
      <c r="AE290" s="113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F290" s="113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G290" s="113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H290" s="113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I290" s="113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J290" s="113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K290" s="113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L290" s="113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M290" s="113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N290" s="149" t="e">
        <f>IF($S$3&lt;&gt;"",IF(AND($D290&gt;$D$2/6,$E290&gt;$D$2,$E290*#REF!/1000&gt;$S$2),$E290*#REF!/1000,""),IF(AND($D290&gt;$D$2/6,$E290&gt;$D$2,OR($E290*#REF!/1000&gt;$S$2,$E290*#REF!/1000&lt;-$S$2)),$E290*#REF!/1000,""))</f>
        <v>#REF!</v>
      </c>
      <c r="AO290" s="109" t="e">
        <f>IF(AND($D290&gt;$D$2/6,$E290&gt;$D$2),$E290*#REF!,"")</f>
        <v>#REF!</v>
      </c>
      <c r="AP290" s="109" t="e">
        <f>IF(AND($D290&gt;$D$2/6,$E290&gt;$D$2),$E290*#REF!,"")</f>
        <v>#REF!</v>
      </c>
      <c r="AQ290" s="109" t="e">
        <f>IF(AND($D290&gt;$D$2/6,$E290&gt;$D$2),$E290*#REF!,"")</f>
        <v>#REF!</v>
      </c>
      <c r="AR290" s="109" t="e">
        <f>IF(AND($D290&gt;$D$2/6,$E290&gt;$D$2),$E290*#REF!,"")</f>
        <v>#REF!</v>
      </c>
      <c r="AS290" s="109" t="e">
        <f>IF(AND($D290&gt;$D$2/6,$E290&gt;$D$2),$E290*#REF!,"")</f>
        <v>#REF!</v>
      </c>
      <c r="AT290" s="109" t="e">
        <f>IF(AND($D290&gt;$D$2/6,$E290&gt;$D$2),$E290*#REF!,"")</f>
        <v>#REF!</v>
      </c>
      <c r="AU290" s="109" t="e">
        <f>IF(AND($D290&gt;$D$2/6,$E290&gt;$D$2),$E290*#REF!,"")</f>
        <v>#REF!</v>
      </c>
      <c r="AV290" s="109" t="e">
        <f>IF(AND($D290&gt;$D$2/6,$E290&gt;$D$2),$E290*#REF!,"")</f>
        <v>#REF!</v>
      </c>
      <c r="AW290" s="109" t="e">
        <f>IF(AND($D290&gt;$D$2/6,$E290&gt;$D$2),$E290*#REF!,"")</f>
        <v>#REF!</v>
      </c>
      <c r="AX290" s="109" t="e">
        <f>IF(AND($D290&gt;$D$2/6,$E290&gt;$D$2),$E290*#REF!,"")</f>
        <v>#REF!</v>
      </c>
      <c r="AY290" s="6"/>
    </row>
    <row r="291" spans="1:51" ht="12.75" customHeight="1">
      <c r="A291" s="9" t="s">
        <v>363</v>
      </c>
      <c r="B291" s="17" t="s">
        <v>335</v>
      </c>
      <c r="C291" s="18" t="s">
        <v>276</v>
      </c>
      <c r="D291" s="131" t="e">
        <f>#REF!</f>
        <v>#REF!</v>
      </c>
      <c r="E291" s="10" t="e">
        <f>#REF!</f>
        <v>#REF!</v>
      </c>
      <c r="F291" s="11"/>
      <c r="G291" s="134" t="e">
        <f>IF(AND($D291&gt;$D$2/6,$E291&gt;$D$2),SUM(#REF!)*#REF!,"")</f>
        <v>#REF!</v>
      </c>
      <c r="H291" s="109" t="e">
        <f>IF(AND($D291&gt;$D$2/6,$E291&gt;$D$2,$S$3&lt;&gt;""),IF($E291*#REF!&gt;0,$E291*#REF!,""),IF(AND($D291&gt;$D$2/6,$E291&gt;$D$2),$E291*#REF!,""))</f>
        <v>#REF!</v>
      </c>
      <c r="I291" s="16"/>
      <c r="J291" s="134" t="e">
        <f>IF(AND($D291&gt;$D$2/6,$E291&gt;$D$2),$E291*#REF!,"")</f>
        <v>#REF!</v>
      </c>
      <c r="K291" s="135" t="e">
        <f>IF(AND($D291&gt;$D$2/6,$E291&gt;$D$2,OR($E291*#REF!/1000&gt;$S$2,$E291*#REF!/1000&lt;-$S$2)),$E291*#REF!/1000,"")</f>
        <v>#REF!</v>
      </c>
      <c r="L291" s="135"/>
      <c r="M291" s="135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N291" s="135" t="e">
        <f>IF(AND($D291&gt;$D$2/6,$E291&gt;$D$2),SUM(#REF!)*#REF!/1000,"")</f>
        <v>#REF!</v>
      </c>
      <c r="O291" s="138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P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Q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R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S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T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U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V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W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X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Y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Z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A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B291" s="111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C291" s="143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D291" s="140" t="e">
        <f>IF(AND($D291&gt;$D$2/6,$E291&gt;$D$2),$E291*#REF!,"")</f>
        <v>#REF!</v>
      </c>
      <c r="AE291" s="113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F291" s="113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G291" s="113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H291" s="113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I291" s="113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J291" s="113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K291" s="113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L291" s="113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M291" s="113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N291" s="149" t="e">
        <f>IF($S$3&lt;&gt;"",IF(AND($D291&gt;$D$2/6,$E291&gt;$D$2,$E291*#REF!/1000&gt;$S$2),$E291*#REF!/1000,""),IF(AND($D291&gt;$D$2/6,$E291&gt;$D$2,OR($E291*#REF!/1000&gt;$S$2,$E291*#REF!/1000&lt;-$S$2)),$E291*#REF!/1000,""))</f>
        <v>#REF!</v>
      </c>
      <c r="AO291" s="109" t="e">
        <f>IF(AND($D291&gt;$D$2/6,$E291&gt;$D$2),$E291*#REF!,"")</f>
        <v>#REF!</v>
      </c>
      <c r="AP291" s="109" t="e">
        <f>IF(AND($D291&gt;$D$2/6,$E291&gt;$D$2),$E291*#REF!,"")</f>
        <v>#REF!</v>
      </c>
      <c r="AQ291" s="109" t="e">
        <f>IF(AND($D291&gt;$D$2/6,$E291&gt;$D$2),$E291*#REF!,"")</f>
        <v>#REF!</v>
      </c>
      <c r="AR291" s="109" t="e">
        <f>IF(AND($D291&gt;$D$2/6,$E291&gt;$D$2),$E291*#REF!,"")</f>
        <v>#REF!</v>
      </c>
      <c r="AS291" s="109" t="e">
        <f>IF(AND($D291&gt;$D$2/6,$E291&gt;$D$2),$E291*#REF!,"")</f>
        <v>#REF!</v>
      </c>
      <c r="AT291" s="109" t="e">
        <f>IF(AND($D291&gt;$D$2/6,$E291&gt;$D$2),$E291*#REF!,"")</f>
        <v>#REF!</v>
      </c>
      <c r="AU291" s="109" t="e">
        <f>IF(AND($D291&gt;$D$2/6,$E291&gt;$D$2),$E291*#REF!,"")</f>
        <v>#REF!</v>
      </c>
      <c r="AV291" s="109" t="e">
        <f>IF(AND($D291&gt;$D$2/6,$E291&gt;$D$2),$E291*#REF!,"")</f>
        <v>#REF!</v>
      </c>
      <c r="AW291" s="109" t="e">
        <f>IF(AND($D291&gt;$D$2/6,$E291&gt;$D$2),$E291*#REF!,"")</f>
        <v>#REF!</v>
      </c>
      <c r="AX291" s="109" t="e">
        <f>IF(AND($D291&gt;$D$2/6,$E291&gt;$D$2),$E291*#REF!,"")</f>
        <v>#REF!</v>
      </c>
      <c r="AY291" s="6"/>
    </row>
    <row r="292" spans="1:51" ht="12.75" customHeight="1">
      <c r="A292" s="9" t="s">
        <v>363</v>
      </c>
      <c r="B292" s="17" t="s">
        <v>335</v>
      </c>
      <c r="C292" s="18" t="s">
        <v>277</v>
      </c>
      <c r="D292" s="131" t="e">
        <f>#REF!</f>
        <v>#REF!</v>
      </c>
      <c r="E292" s="10" t="e">
        <f>#REF!</f>
        <v>#REF!</v>
      </c>
      <c r="F292" s="11"/>
      <c r="G292" s="134" t="e">
        <f>IF(AND($D292&gt;$D$2/6,$E292&gt;$D$2),SUM(#REF!)*#REF!,"")</f>
        <v>#REF!</v>
      </c>
      <c r="H292" s="109" t="e">
        <f>IF(AND($D292&gt;$D$2/6,$E292&gt;$D$2,$S$3&lt;&gt;""),IF($E292*#REF!&gt;0,$E292*#REF!,""),IF(AND($D292&gt;$D$2/6,$E292&gt;$D$2),$E292*#REF!,""))</f>
        <v>#REF!</v>
      </c>
      <c r="I292" s="16"/>
      <c r="J292" s="134" t="e">
        <f>IF(AND($D292&gt;$D$2/6,$E292&gt;$D$2),$E292*#REF!,"")</f>
        <v>#REF!</v>
      </c>
      <c r="K292" s="135" t="e">
        <f>IF(AND($D292&gt;$D$2/6,$E292&gt;$D$2,OR($E292*#REF!/1000&gt;$S$2,$E292*#REF!/1000&lt;-$S$2)),$E292*#REF!/1000,"")</f>
        <v>#REF!</v>
      </c>
      <c r="L292" s="135"/>
      <c r="M292" s="135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N292" s="135" t="e">
        <f>IF(AND($D292&gt;$D$2/6,$E292&gt;$D$2),SUM(#REF!)*#REF!/1000,"")</f>
        <v>#REF!</v>
      </c>
      <c r="O292" s="138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P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Q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R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S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T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U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V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W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X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Y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Z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A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B292" s="111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C292" s="143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D292" s="140" t="e">
        <f>IF(AND($D292&gt;$D$2/6,$E292&gt;$D$2),$E292*#REF!,"")</f>
        <v>#REF!</v>
      </c>
      <c r="AE292" s="113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F292" s="113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G292" s="113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H292" s="113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I292" s="113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J292" s="113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K292" s="113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L292" s="113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M292" s="113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N292" s="149" t="e">
        <f>IF($S$3&lt;&gt;"",IF(AND($D292&gt;$D$2/6,$E292&gt;$D$2,$E292*#REF!/1000&gt;$S$2),$E292*#REF!/1000,""),IF(AND($D292&gt;$D$2/6,$E292&gt;$D$2,OR($E292*#REF!/1000&gt;$S$2,$E292*#REF!/1000&lt;-$S$2)),$E292*#REF!/1000,""))</f>
        <v>#REF!</v>
      </c>
      <c r="AO292" s="109" t="e">
        <f>IF(AND($D292&gt;$D$2/6,$E292&gt;$D$2),$E292*#REF!,"")</f>
        <v>#REF!</v>
      </c>
      <c r="AP292" s="109" t="e">
        <f>IF(AND($D292&gt;$D$2/6,$E292&gt;$D$2),$E292*#REF!,"")</f>
        <v>#REF!</v>
      </c>
      <c r="AQ292" s="109" t="e">
        <f>IF(AND($D292&gt;$D$2/6,$E292&gt;$D$2),$E292*#REF!,"")</f>
        <v>#REF!</v>
      </c>
      <c r="AR292" s="109" t="e">
        <f>IF(AND($D292&gt;$D$2/6,$E292&gt;$D$2),$E292*#REF!,"")</f>
        <v>#REF!</v>
      </c>
      <c r="AS292" s="109" t="e">
        <f>IF(AND($D292&gt;$D$2/6,$E292&gt;$D$2),$E292*#REF!,"")</f>
        <v>#REF!</v>
      </c>
      <c r="AT292" s="109" t="e">
        <f>IF(AND($D292&gt;$D$2/6,$E292&gt;$D$2),$E292*#REF!,"")</f>
        <v>#REF!</v>
      </c>
      <c r="AU292" s="109" t="e">
        <f>IF(AND($D292&gt;$D$2/6,$E292&gt;$D$2),$E292*#REF!,"")</f>
        <v>#REF!</v>
      </c>
      <c r="AV292" s="109" t="e">
        <f>IF(AND($D292&gt;$D$2/6,$E292&gt;$D$2),$E292*#REF!,"")</f>
        <v>#REF!</v>
      </c>
      <c r="AW292" s="109" t="e">
        <f>IF(AND($D292&gt;$D$2/6,$E292&gt;$D$2),$E292*#REF!,"")</f>
        <v>#REF!</v>
      </c>
      <c r="AX292" s="109" t="e">
        <f>IF(AND($D292&gt;$D$2/6,$E292&gt;$D$2),$E292*#REF!,"")</f>
        <v>#REF!</v>
      </c>
      <c r="AY292" s="6"/>
    </row>
    <row r="293" spans="1:51" ht="12.75" customHeight="1">
      <c r="A293" s="9" t="s">
        <v>364</v>
      </c>
      <c r="B293" s="17" t="s">
        <v>334</v>
      </c>
      <c r="C293" s="18" t="s">
        <v>278</v>
      </c>
      <c r="D293" s="131" t="e">
        <f>#REF!</f>
        <v>#REF!</v>
      </c>
      <c r="E293" s="10" t="e">
        <f>#REF!</f>
        <v>#REF!</v>
      </c>
      <c r="F293" s="11"/>
      <c r="G293" s="134" t="e">
        <f>IF(AND($D293&gt;$D$2/6,$E293&gt;$D$2),SUM(#REF!)*#REF!,"")</f>
        <v>#REF!</v>
      </c>
      <c r="H293" s="109" t="e">
        <f>IF(AND($D293&gt;$D$2/6,$E293&gt;$D$2,$S$3&lt;&gt;""),IF($E293*#REF!&gt;0,$E293*#REF!,""),IF(AND($D293&gt;$D$2/6,$E293&gt;$D$2),$E293*#REF!,""))</f>
        <v>#REF!</v>
      </c>
      <c r="I293" s="16"/>
      <c r="J293" s="134" t="e">
        <f>IF(AND($D293&gt;$D$2/6,$E293&gt;$D$2),$E293*#REF!,"")</f>
        <v>#REF!</v>
      </c>
      <c r="K293" s="135" t="e">
        <f>IF(AND($D293&gt;$D$2/6,$E293&gt;$D$2,OR($E293*#REF!/1000&gt;$S$2,$E293*#REF!/1000&lt;-$S$2)),$E293*#REF!/1000,"")</f>
        <v>#REF!</v>
      </c>
      <c r="L293" s="135"/>
      <c r="M293" s="135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N293" s="135" t="e">
        <f>IF(AND($D293&gt;$D$2/6,$E293&gt;$D$2),SUM(#REF!)*#REF!/1000,"")</f>
        <v>#REF!</v>
      </c>
      <c r="O293" s="138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P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Q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R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S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T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U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V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W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X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Y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Z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A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B293" s="111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C293" s="143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D293" s="140" t="e">
        <f>IF(AND($D293&gt;$D$2/6,$E293&gt;$D$2),$E293*#REF!,"")</f>
        <v>#REF!</v>
      </c>
      <c r="AE293" s="113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F293" s="113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G293" s="113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H293" s="113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I293" s="113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J293" s="113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K293" s="113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L293" s="113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M293" s="113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N293" s="149" t="e">
        <f>IF($S$3&lt;&gt;"",IF(AND($D293&gt;$D$2/6,$E293&gt;$D$2,$E293*#REF!/1000&gt;$S$2),$E293*#REF!/1000,""),IF(AND($D293&gt;$D$2/6,$E293&gt;$D$2,OR($E293*#REF!/1000&gt;$S$2,$E293*#REF!/1000&lt;-$S$2)),$E293*#REF!/1000,""))</f>
        <v>#REF!</v>
      </c>
      <c r="AO293" s="109" t="e">
        <f>IF(AND($D293&gt;$D$2/6,$E293&gt;$D$2),$E293*#REF!,"")</f>
        <v>#REF!</v>
      </c>
      <c r="AP293" s="109" t="e">
        <f>IF(AND($D293&gt;$D$2/6,$E293&gt;$D$2),$E293*#REF!,"")</f>
        <v>#REF!</v>
      </c>
      <c r="AQ293" s="109" t="e">
        <f>IF(AND($D293&gt;$D$2/6,$E293&gt;$D$2),$E293*#REF!,"")</f>
        <v>#REF!</v>
      </c>
      <c r="AR293" s="109" t="e">
        <f>IF(AND($D293&gt;$D$2/6,$E293&gt;$D$2),$E293*#REF!,"")</f>
        <v>#REF!</v>
      </c>
      <c r="AS293" s="109" t="e">
        <f>IF(AND($D293&gt;$D$2/6,$E293&gt;$D$2),$E293*#REF!,"")</f>
        <v>#REF!</v>
      </c>
      <c r="AT293" s="109" t="e">
        <f>IF(AND($D293&gt;$D$2/6,$E293&gt;$D$2),$E293*#REF!,"")</f>
        <v>#REF!</v>
      </c>
      <c r="AU293" s="109" t="e">
        <f>IF(AND($D293&gt;$D$2/6,$E293&gt;$D$2),$E293*#REF!,"")</f>
        <v>#REF!</v>
      </c>
      <c r="AV293" s="109" t="e">
        <f>IF(AND($D293&gt;$D$2/6,$E293&gt;$D$2),$E293*#REF!,"")</f>
        <v>#REF!</v>
      </c>
      <c r="AW293" s="109" t="e">
        <f>IF(AND($D293&gt;$D$2/6,$E293&gt;$D$2),$E293*#REF!,"")</f>
        <v>#REF!</v>
      </c>
      <c r="AX293" s="109" t="e">
        <f>IF(AND($D293&gt;$D$2/6,$E293&gt;$D$2),$E293*#REF!,"")</f>
        <v>#REF!</v>
      </c>
      <c r="AY293" s="6"/>
    </row>
    <row r="294" spans="1:51" ht="12.75" customHeight="1">
      <c r="A294" s="9" t="s">
        <v>364</v>
      </c>
      <c r="B294" s="17" t="s">
        <v>334</v>
      </c>
      <c r="C294" s="18" t="s">
        <v>279</v>
      </c>
      <c r="D294" s="131" t="e">
        <f>#REF!</f>
        <v>#REF!</v>
      </c>
      <c r="E294" s="10" t="e">
        <f>#REF!</f>
        <v>#REF!</v>
      </c>
      <c r="F294" s="11"/>
      <c r="G294" s="134" t="e">
        <f>IF(AND($D294&gt;$D$2/6,$E294&gt;$D$2),SUM(#REF!)*#REF!,"")</f>
        <v>#REF!</v>
      </c>
      <c r="H294" s="109" t="e">
        <f>IF(AND($D294&gt;$D$2/6,$E294&gt;$D$2,$S$3&lt;&gt;""),IF($E294*#REF!&gt;0,$E294*#REF!,""),IF(AND($D294&gt;$D$2/6,$E294&gt;$D$2),$E294*#REF!,""))</f>
        <v>#REF!</v>
      </c>
      <c r="I294" s="16"/>
      <c r="J294" s="134" t="e">
        <f>IF(AND($D294&gt;$D$2/6,$E294&gt;$D$2),$E294*#REF!,"")</f>
        <v>#REF!</v>
      </c>
      <c r="K294" s="135" t="e">
        <f>IF(AND($D294&gt;$D$2/6,$E294&gt;$D$2,OR($E294*#REF!/1000&gt;$S$2,$E294*#REF!/1000&lt;-$S$2)),$E294*#REF!/1000,"")</f>
        <v>#REF!</v>
      </c>
      <c r="L294" s="135"/>
      <c r="M294" s="135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N294" s="135" t="e">
        <f>IF(AND($D294&gt;$D$2/6,$E294&gt;$D$2),SUM(#REF!)*#REF!/1000,"")</f>
        <v>#REF!</v>
      </c>
      <c r="O294" s="138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P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Q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R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S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T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U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V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W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X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Y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Z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A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B294" s="111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C294" s="143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D294" s="140" t="e">
        <f>IF(AND($D294&gt;$D$2/6,$E294&gt;$D$2),$E294*#REF!,"")</f>
        <v>#REF!</v>
      </c>
      <c r="AE294" s="113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F294" s="113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G294" s="113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H294" s="113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I294" s="113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J294" s="113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K294" s="113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L294" s="113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M294" s="113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N294" s="149" t="e">
        <f>IF($S$3&lt;&gt;"",IF(AND($D294&gt;$D$2/6,$E294&gt;$D$2,$E294*#REF!/1000&gt;$S$2),$E294*#REF!/1000,""),IF(AND($D294&gt;$D$2/6,$E294&gt;$D$2,OR($E294*#REF!/1000&gt;$S$2,$E294*#REF!/1000&lt;-$S$2)),$E294*#REF!/1000,""))</f>
        <v>#REF!</v>
      </c>
      <c r="AO294" s="109" t="e">
        <f>IF(AND($D294&gt;$D$2/6,$E294&gt;$D$2),$E294*#REF!,"")</f>
        <v>#REF!</v>
      </c>
      <c r="AP294" s="109" t="e">
        <f>IF(AND($D294&gt;$D$2/6,$E294&gt;$D$2),$E294*#REF!,"")</f>
        <v>#REF!</v>
      </c>
      <c r="AQ294" s="109" t="e">
        <f>IF(AND($D294&gt;$D$2/6,$E294&gt;$D$2),$E294*#REF!,"")</f>
        <v>#REF!</v>
      </c>
      <c r="AR294" s="109" t="e">
        <f>IF(AND($D294&gt;$D$2/6,$E294&gt;$D$2),$E294*#REF!,"")</f>
        <v>#REF!</v>
      </c>
      <c r="AS294" s="109" t="e">
        <f>IF(AND($D294&gt;$D$2/6,$E294&gt;$D$2),$E294*#REF!,"")</f>
        <v>#REF!</v>
      </c>
      <c r="AT294" s="109" t="e">
        <f>IF(AND($D294&gt;$D$2/6,$E294&gt;$D$2),$E294*#REF!,"")</f>
        <v>#REF!</v>
      </c>
      <c r="AU294" s="109" t="e">
        <f>IF(AND($D294&gt;$D$2/6,$E294&gt;$D$2),$E294*#REF!,"")</f>
        <v>#REF!</v>
      </c>
      <c r="AV294" s="109" t="e">
        <f>IF(AND($D294&gt;$D$2/6,$E294&gt;$D$2),$E294*#REF!,"")</f>
        <v>#REF!</v>
      </c>
      <c r="AW294" s="109" t="e">
        <f>IF(AND($D294&gt;$D$2/6,$E294&gt;$D$2),$E294*#REF!,"")</f>
        <v>#REF!</v>
      </c>
      <c r="AX294" s="109" t="e">
        <f>IF(AND($D294&gt;$D$2/6,$E294&gt;$D$2),$E294*#REF!,"")</f>
        <v>#REF!</v>
      </c>
      <c r="AY294" s="6"/>
    </row>
    <row r="295" spans="1:51" ht="12.75" customHeight="1">
      <c r="A295" s="9" t="s">
        <v>364</v>
      </c>
      <c r="B295" s="17" t="s">
        <v>335</v>
      </c>
      <c r="C295" s="18" t="s">
        <v>280</v>
      </c>
      <c r="D295" s="131" t="e">
        <f>#REF!</f>
        <v>#REF!</v>
      </c>
      <c r="E295" s="10" t="e">
        <f>#REF!</f>
        <v>#REF!</v>
      </c>
      <c r="F295" s="11"/>
      <c r="G295" s="134" t="e">
        <f>IF(AND($D295&gt;$D$2/6,$E295&gt;$D$2),SUM(#REF!)*#REF!,"")</f>
        <v>#REF!</v>
      </c>
      <c r="H295" s="109" t="e">
        <f>IF(AND($D295&gt;$D$2/6,$E295&gt;$D$2,$S$3&lt;&gt;""),IF($E295*#REF!&gt;0,$E295*#REF!,""),IF(AND($D295&gt;$D$2/6,$E295&gt;$D$2),$E295*#REF!,""))</f>
        <v>#REF!</v>
      </c>
      <c r="I295" s="16"/>
      <c r="J295" s="134" t="e">
        <f>IF(AND($D295&gt;$D$2/6,$E295&gt;$D$2),$E295*#REF!,"")</f>
        <v>#REF!</v>
      </c>
      <c r="K295" s="135" t="e">
        <f>IF(AND($D295&gt;$D$2/6,$E295&gt;$D$2,OR($E295*#REF!/1000&gt;$S$2,$E295*#REF!/1000&lt;-$S$2)),$E295*#REF!/1000,"")</f>
        <v>#REF!</v>
      </c>
      <c r="L295" s="135"/>
      <c r="M295" s="135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N295" s="135" t="e">
        <f>IF(AND($D295&gt;$D$2/6,$E295&gt;$D$2),SUM(#REF!)*#REF!/1000,"")</f>
        <v>#REF!</v>
      </c>
      <c r="O295" s="138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P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Q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R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S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T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U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V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W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X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Y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Z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A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B295" s="111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C295" s="143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D295" s="140" t="e">
        <f>IF(AND($D295&gt;$D$2/6,$E295&gt;$D$2),$E295*#REF!,"")</f>
        <v>#REF!</v>
      </c>
      <c r="AE295" s="113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F295" s="113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G295" s="113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H295" s="113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I295" s="113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J295" s="113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K295" s="113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L295" s="113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M295" s="113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N295" s="149" t="e">
        <f>IF($S$3&lt;&gt;"",IF(AND($D295&gt;$D$2/6,$E295&gt;$D$2,$E295*#REF!/1000&gt;$S$2),$E295*#REF!/1000,""),IF(AND($D295&gt;$D$2/6,$E295&gt;$D$2,OR($E295*#REF!/1000&gt;$S$2,$E295*#REF!/1000&lt;-$S$2)),$E295*#REF!/1000,""))</f>
        <v>#REF!</v>
      </c>
      <c r="AO295" s="109" t="e">
        <f>IF(AND($D295&gt;$D$2/6,$E295&gt;$D$2),$E295*#REF!,"")</f>
        <v>#REF!</v>
      </c>
      <c r="AP295" s="109" t="e">
        <f>IF(AND($D295&gt;$D$2/6,$E295&gt;$D$2),$E295*#REF!,"")</f>
        <v>#REF!</v>
      </c>
      <c r="AQ295" s="109" t="e">
        <f>IF(AND($D295&gt;$D$2/6,$E295&gt;$D$2),$E295*#REF!,"")</f>
        <v>#REF!</v>
      </c>
      <c r="AR295" s="109" t="e">
        <f>IF(AND($D295&gt;$D$2/6,$E295&gt;$D$2),$E295*#REF!,"")</f>
        <v>#REF!</v>
      </c>
      <c r="AS295" s="109" t="e">
        <f>IF(AND($D295&gt;$D$2/6,$E295&gt;$D$2),$E295*#REF!,"")</f>
        <v>#REF!</v>
      </c>
      <c r="AT295" s="109" t="e">
        <f>IF(AND($D295&gt;$D$2/6,$E295&gt;$D$2),$E295*#REF!,"")</f>
        <v>#REF!</v>
      </c>
      <c r="AU295" s="109" t="e">
        <f>IF(AND($D295&gt;$D$2/6,$E295&gt;$D$2),$E295*#REF!,"")</f>
        <v>#REF!</v>
      </c>
      <c r="AV295" s="109" t="e">
        <f>IF(AND($D295&gt;$D$2/6,$E295&gt;$D$2),$E295*#REF!,"")</f>
        <v>#REF!</v>
      </c>
      <c r="AW295" s="109" t="e">
        <f>IF(AND($D295&gt;$D$2/6,$E295&gt;$D$2),$E295*#REF!,"")</f>
        <v>#REF!</v>
      </c>
      <c r="AX295" s="109" t="e">
        <f>IF(AND($D295&gt;$D$2/6,$E295&gt;$D$2),$E295*#REF!,"")</f>
        <v>#REF!</v>
      </c>
      <c r="AY295" s="6"/>
    </row>
    <row r="296" spans="1:51" ht="12.75" customHeight="1">
      <c r="A296" s="9" t="s">
        <v>364</v>
      </c>
      <c r="B296" s="17" t="s">
        <v>335</v>
      </c>
      <c r="C296" s="18" t="s">
        <v>281</v>
      </c>
      <c r="D296" s="131" t="e">
        <f>#REF!</f>
        <v>#REF!</v>
      </c>
      <c r="E296" s="10" t="e">
        <f>#REF!</f>
        <v>#REF!</v>
      </c>
      <c r="F296" s="11"/>
      <c r="G296" s="134" t="e">
        <f>IF(AND($D296&gt;$D$2/6,$E296&gt;$D$2),SUM(#REF!)*#REF!,"")</f>
        <v>#REF!</v>
      </c>
      <c r="H296" s="109" t="e">
        <f>IF(AND($D296&gt;$D$2/6,$E296&gt;$D$2,$S$3&lt;&gt;""),IF($E296*#REF!&gt;0,$E296*#REF!,""),IF(AND($D296&gt;$D$2/6,$E296&gt;$D$2),$E296*#REF!,""))</f>
        <v>#REF!</v>
      </c>
      <c r="I296" s="16"/>
      <c r="J296" s="134" t="e">
        <f>IF(AND($D296&gt;$D$2/6,$E296&gt;$D$2),$E296*#REF!,"")</f>
        <v>#REF!</v>
      </c>
      <c r="K296" s="135" t="e">
        <f>IF(AND($D296&gt;$D$2/6,$E296&gt;$D$2,OR($E296*#REF!/1000&gt;$S$2,$E296*#REF!/1000&lt;-$S$2)),$E296*#REF!/1000,"")</f>
        <v>#REF!</v>
      </c>
      <c r="L296" s="135"/>
      <c r="M296" s="135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N296" s="135" t="e">
        <f>IF(AND($D296&gt;$D$2/6,$E296&gt;$D$2),SUM(#REF!)*#REF!/1000,"")</f>
        <v>#REF!</v>
      </c>
      <c r="O296" s="138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P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Q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R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S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T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U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V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W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X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Y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Z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A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B296" s="111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C296" s="143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D296" s="140" t="e">
        <f>IF(AND($D296&gt;$D$2/6,$E296&gt;$D$2),$E296*#REF!,"")</f>
        <v>#REF!</v>
      </c>
      <c r="AE296" s="113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F296" s="113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G296" s="113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H296" s="113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I296" s="113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J296" s="113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K296" s="113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L296" s="113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M296" s="113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N296" s="149" t="e">
        <f>IF($S$3&lt;&gt;"",IF(AND($D296&gt;$D$2/6,$E296&gt;$D$2,$E296*#REF!/1000&gt;$S$2),$E296*#REF!/1000,""),IF(AND($D296&gt;$D$2/6,$E296&gt;$D$2,OR($E296*#REF!/1000&gt;$S$2,$E296*#REF!/1000&lt;-$S$2)),$E296*#REF!/1000,""))</f>
        <v>#REF!</v>
      </c>
      <c r="AO296" s="109" t="e">
        <f>IF(AND($D296&gt;$D$2/6,$E296&gt;$D$2),$E296*#REF!,"")</f>
        <v>#REF!</v>
      </c>
      <c r="AP296" s="109" t="e">
        <f>IF(AND($D296&gt;$D$2/6,$E296&gt;$D$2),$E296*#REF!,"")</f>
        <v>#REF!</v>
      </c>
      <c r="AQ296" s="109" t="e">
        <f>IF(AND($D296&gt;$D$2/6,$E296&gt;$D$2),$E296*#REF!,"")</f>
        <v>#REF!</v>
      </c>
      <c r="AR296" s="109" t="e">
        <f>IF(AND($D296&gt;$D$2/6,$E296&gt;$D$2),$E296*#REF!,"")</f>
        <v>#REF!</v>
      </c>
      <c r="AS296" s="109" t="e">
        <f>IF(AND($D296&gt;$D$2/6,$E296&gt;$D$2),$E296*#REF!,"")</f>
        <v>#REF!</v>
      </c>
      <c r="AT296" s="109" t="e">
        <f>IF(AND($D296&gt;$D$2/6,$E296&gt;$D$2),$E296*#REF!,"")</f>
        <v>#REF!</v>
      </c>
      <c r="AU296" s="109" t="e">
        <f>IF(AND($D296&gt;$D$2/6,$E296&gt;$D$2),$E296*#REF!,"")</f>
        <v>#REF!</v>
      </c>
      <c r="AV296" s="109" t="e">
        <f>IF(AND($D296&gt;$D$2/6,$E296&gt;$D$2),$E296*#REF!,"")</f>
        <v>#REF!</v>
      </c>
      <c r="AW296" s="109" t="e">
        <f>IF(AND($D296&gt;$D$2/6,$E296&gt;$D$2),$E296*#REF!,"")</f>
        <v>#REF!</v>
      </c>
      <c r="AX296" s="109" t="e">
        <f>IF(AND($D296&gt;$D$2/6,$E296&gt;$D$2),$E296*#REF!,"")</f>
        <v>#REF!</v>
      </c>
      <c r="AY296" s="6"/>
    </row>
    <row r="297" spans="1:51" ht="12.75" customHeight="1">
      <c r="A297" s="9" t="s">
        <v>364</v>
      </c>
      <c r="B297" s="17" t="s">
        <v>335</v>
      </c>
      <c r="C297" s="18" t="s">
        <v>282</v>
      </c>
      <c r="D297" s="131" t="e">
        <f>#REF!</f>
        <v>#REF!</v>
      </c>
      <c r="E297" s="10" t="e">
        <f>#REF!</f>
        <v>#REF!</v>
      </c>
      <c r="F297" s="11"/>
      <c r="G297" s="134" t="e">
        <f>IF(AND($D297&gt;$D$2/6,$E297&gt;$D$2),SUM(#REF!)*#REF!,"")</f>
        <v>#REF!</v>
      </c>
      <c r="H297" s="109" t="e">
        <f>IF(AND($D297&gt;$D$2/6,$E297&gt;$D$2,$S$3&lt;&gt;""),IF($E297*#REF!&gt;0,$E297*#REF!,""),IF(AND($D297&gt;$D$2/6,$E297&gt;$D$2),$E297*#REF!,""))</f>
        <v>#REF!</v>
      </c>
      <c r="I297" s="16"/>
      <c r="J297" s="134" t="e">
        <f>IF(AND($D297&gt;$D$2/6,$E297&gt;$D$2),$E297*#REF!,"")</f>
        <v>#REF!</v>
      </c>
      <c r="K297" s="135" t="e">
        <f>IF(AND($D297&gt;$D$2/6,$E297&gt;$D$2,OR($E297*#REF!/1000&gt;$S$2,$E297*#REF!/1000&lt;-$S$2)),$E297*#REF!/1000,"")</f>
        <v>#REF!</v>
      </c>
      <c r="L297" s="135"/>
      <c r="M297" s="135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N297" s="135" t="e">
        <f>IF(AND($D297&gt;$D$2/6,$E297&gt;$D$2),SUM(#REF!)*#REF!/1000,"")</f>
        <v>#REF!</v>
      </c>
      <c r="O297" s="138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P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Q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R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S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T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U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V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W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X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Y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Z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A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B297" s="111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C297" s="143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D297" s="140" t="e">
        <f>IF(AND($D297&gt;$D$2/6,$E297&gt;$D$2),$E297*#REF!,"")</f>
        <v>#REF!</v>
      </c>
      <c r="AE297" s="113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F297" s="113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G297" s="113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H297" s="113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I297" s="113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J297" s="113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K297" s="113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L297" s="113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M297" s="113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N297" s="149" t="e">
        <f>IF($S$3&lt;&gt;"",IF(AND($D297&gt;$D$2/6,$E297&gt;$D$2,$E297*#REF!/1000&gt;$S$2),$E297*#REF!/1000,""),IF(AND($D297&gt;$D$2/6,$E297&gt;$D$2,OR($E297*#REF!/1000&gt;$S$2,$E297*#REF!/1000&lt;-$S$2)),$E297*#REF!/1000,""))</f>
        <v>#REF!</v>
      </c>
      <c r="AO297" s="109" t="e">
        <f>IF(AND($D297&gt;$D$2/6,$E297&gt;$D$2),$E297*#REF!,"")</f>
        <v>#REF!</v>
      </c>
      <c r="AP297" s="109" t="e">
        <f>IF(AND($D297&gt;$D$2/6,$E297&gt;$D$2),$E297*#REF!,"")</f>
        <v>#REF!</v>
      </c>
      <c r="AQ297" s="109" t="e">
        <f>IF(AND($D297&gt;$D$2/6,$E297&gt;$D$2),$E297*#REF!,"")</f>
        <v>#REF!</v>
      </c>
      <c r="AR297" s="109" t="e">
        <f>IF(AND($D297&gt;$D$2/6,$E297&gt;$D$2),$E297*#REF!,"")</f>
        <v>#REF!</v>
      </c>
      <c r="AS297" s="109" t="e">
        <f>IF(AND($D297&gt;$D$2/6,$E297&gt;$D$2),$E297*#REF!,"")</f>
        <v>#REF!</v>
      </c>
      <c r="AT297" s="109" t="e">
        <f>IF(AND($D297&gt;$D$2/6,$E297&gt;$D$2),$E297*#REF!,"")</f>
        <v>#REF!</v>
      </c>
      <c r="AU297" s="109" t="e">
        <f>IF(AND($D297&gt;$D$2/6,$E297&gt;$D$2),$E297*#REF!,"")</f>
        <v>#REF!</v>
      </c>
      <c r="AV297" s="109" t="e">
        <f>IF(AND($D297&gt;$D$2/6,$E297&gt;$D$2),$E297*#REF!,"")</f>
        <v>#REF!</v>
      </c>
      <c r="AW297" s="109" t="e">
        <f>IF(AND($D297&gt;$D$2/6,$E297&gt;$D$2),$E297*#REF!,"")</f>
        <v>#REF!</v>
      </c>
      <c r="AX297" s="109" t="e">
        <f>IF(AND($D297&gt;$D$2/6,$E297&gt;$D$2),$E297*#REF!,"")</f>
        <v>#REF!</v>
      </c>
      <c r="AY297" s="6"/>
    </row>
    <row r="298" spans="1:51" ht="12.75" customHeight="1">
      <c r="A298" s="9" t="s">
        <v>364</v>
      </c>
      <c r="B298" s="17" t="s">
        <v>335</v>
      </c>
      <c r="C298" s="18" t="s">
        <v>283</v>
      </c>
      <c r="D298" s="131" t="e">
        <f>#REF!</f>
        <v>#REF!</v>
      </c>
      <c r="E298" s="10" t="e">
        <f>#REF!</f>
        <v>#REF!</v>
      </c>
      <c r="F298" s="11"/>
      <c r="G298" s="134" t="e">
        <f>IF(AND($D298&gt;$D$2/6,$E298&gt;$D$2),SUM(#REF!)*#REF!,"")</f>
        <v>#REF!</v>
      </c>
      <c r="H298" s="109" t="e">
        <f>IF(AND($D298&gt;$D$2/6,$E298&gt;$D$2,$S$3&lt;&gt;""),IF($E298*#REF!&gt;0,$E298*#REF!,""),IF(AND($D298&gt;$D$2/6,$E298&gt;$D$2),$E298*#REF!,""))</f>
        <v>#REF!</v>
      </c>
      <c r="I298" s="16"/>
      <c r="J298" s="134" t="e">
        <f>IF(AND($D298&gt;$D$2/6,$E298&gt;$D$2),$E298*#REF!,"")</f>
        <v>#REF!</v>
      </c>
      <c r="K298" s="135" t="e">
        <f>IF(AND($D298&gt;$D$2/6,$E298&gt;$D$2,OR($E298*#REF!/1000&gt;$S$2,$E298*#REF!/1000&lt;-$S$2)),$E298*#REF!/1000,"")</f>
        <v>#REF!</v>
      </c>
      <c r="L298" s="135"/>
      <c r="M298" s="135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N298" s="135" t="e">
        <f>IF(AND($D298&gt;$D$2/6,$E298&gt;$D$2),SUM(#REF!)*#REF!/1000,"")</f>
        <v>#REF!</v>
      </c>
      <c r="O298" s="138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P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Q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R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S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T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U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V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W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X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Y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Z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A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B298" s="111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C298" s="143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D298" s="140" t="e">
        <f>IF(AND($D298&gt;$D$2/6,$E298&gt;$D$2),$E298*#REF!,"")</f>
        <v>#REF!</v>
      </c>
      <c r="AE298" s="113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F298" s="113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G298" s="113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H298" s="113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I298" s="113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J298" s="113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K298" s="113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L298" s="113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M298" s="113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N298" s="149" t="e">
        <f>IF($S$3&lt;&gt;"",IF(AND($D298&gt;$D$2/6,$E298&gt;$D$2,$E298*#REF!/1000&gt;$S$2),$E298*#REF!/1000,""),IF(AND($D298&gt;$D$2/6,$E298&gt;$D$2,OR($E298*#REF!/1000&gt;$S$2,$E298*#REF!/1000&lt;-$S$2)),$E298*#REF!/1000,""))</f>
        <v>#REF!</v>
      </c>
      <c r="AO298" s="109" t="e">
        <f>IF(AND($D298&gt;$D$2/6,$E298&gt;$D$2),$E298*#REF!,"")</f>
        <v>#REF!</v>
      </c>
      <c r="AP298" s="109" t="e">
        <f>IF(AND($D298&gt;$D$2/6,$E298&gt;$D$2),$E298*#REF!,"")</f>
        <v>#REF!</v>
      </c>
      <c r="AQ298" s="109" t="e">
        <f>IF(AND($D298&gt;$D$2/6,$E298&gt;$D$2),$E298*#REF!,"")</f>
        <v>#REF!</v>
      </c>
      <c r="AR298" s="109" t="e">
        <f>IF(AND($D298&gt;$D$2/6,$E298&gt;$D$2),$E298*#REF!,"")</f>
        <v>#REF!</v>
      </c>
      <c r="AS298" s="109" t="e">
        <f>IF(AND($D298&gt;$D$2/6,$E298&gt;$D$2),$E298*#REF!,"")</f>
        <v>#REF!</v>
      </c>
      <c r="AT298" s="109" t="e">
        <f>IF(AND($D298&gt;$D$2/6,$E298&gt;$D$2),$E298*#REF!,"")</f>
        <v>#REF!</v>
      </c>
      <c r="AU298" s="109" t="e">
        <f>IF(AND($D298&gt;$D$2/6,$E298&gt;$D$2),$E298*#REF!,"")</f>
        <v>#REF!</v>
      </c>
      <c r="AV298" s="109" t="e">
        <f>IF(AND($D298&gt;$D$2/6,$E298&gt;$D$2),$E298*#REF!,"")</f>
        <v>#REF!</v>
      </c>
      <c r="AW298" s="109" t="e">
        <f>IF(AND($D298&gt;$D$2/6,$E298&gt;$D$2),$E298*#REF!,"")</f>
        <v>#REF!</v>
      </c>
      <c r="AX298" s="109" t="e">
        <f>IF(AND($D298&gt;$D$2/6,$E298&gt;$D$2),$E298*#REF!,"")</f>
        <v>#REF!</v>
      </c>
      <c r="AY298" s="6"/>
    </row>
    <row r="299" spans="1:51" ht="12.75" customHeight="1">
      <c r="A299" s="9" t="s">
        <v>364</v>
      </c>
      <c r="B299" s="17" t="s">
        <v>335</v>
      </c>
      <c r="C299" s="18" t="s">
        <v>284</v>
      </c>
      <c r="D299" s="131" t="e">
        <f>#REF!</f>
        <v>#REF!</v>
      </c>
      <c r="E299" s="10" t="e">
        <f>#REF!</f>
        <v>#REF!</v>
      </c>
      <c r="F299" s="11"/>
      <c r="G299" s="134" t="e">
        <f>IF(AND($D299&gt;$D$2/6,$E299&gt;$D$2),SUM(#REF!)*#REF!,"")</f>
        <v>#REF!</v>
      </c>
      <c r="H299" s="109" t="e">
        <f>IF(AND($D299&gt;$D$2/6,$E299&gt;$D$2,$S$3&lt;&gt;""),IF($E299*#REF!&gt;0,$E299*#REF!,""),IF(AND($D299&gt;$D$2/6,$E299&gt;$D$2),$E299*#REF!,""))</f>
        <v>#REF!</v>
      </c>
      <c r="I299" s="16"/>
      <c r="J299" s="134" t="e">
        <f>IF(AND($D299&gt;$D$2/6,$E299&gt;$D$2),$E299*#REF!,"")</f>
        <v>#REF!</v>
      </c>
      <c r="K299" s="135" t="e">
        <f>IF(AND($D299&gt;$D$2/6,$E299&gt;$D$2,OR($E299*#REF!/1000&gt;$S$2,$E299*#REF!/1000&lt;-$S$2)),$E299*#REF!/1000,"")</f>
        <v>#REF!</v>
      </c>
      <c r="L299" s="135"/>
      <c r="M299" s="135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N299" s="135" t="e">
        <f>IF(AND($D299&gt;$D$2/6,$E299&gt;$D$2),SUM(#REF!)*#REF!/1000,"")</f>
        <v>#REF!</v>
      </c>
      <c r="O299" s="138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P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Q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R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S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T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U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V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W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X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Y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Z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A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B299" s="111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C299" s="143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D299" s="140" t="e">
        <f>IF(AND($D299&gt;$D$2/6,$E299&gt;$D$2),$E299*#REF!,"")</f>
        <v>#REF!</v>
      </c>
      <c r="AE299" s="113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F299" s="113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G299" s="113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H299" s="113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I299" s="113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J299" s="113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K299" s="113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L299" s="113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M299" s="113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N299" s="149" t="e">
        <f>IF($S$3&lt;&gt;"",IF(AND($D299&gt;$D$2/6,$E299&gt;$D$2,$E299*#REF!/1000&gt;$S$2),$E299*#REF!/1000,""),IF(AND($D299&gt;$D$2/6,$E299&gt;$D$2,OR($E299*#REF!/1000&gt;$S$2,$E299*#REF!/1000&lt;-$S$2)),$E299*#REF!/1000,""))</f>
        <v>#REF!</v>
      </c>
      <c r="AO299" s="109" t="e">
        <f>IF(AND($D299&gt;$D$2/6,$E299&gt;$D$2),$E299*#REF!,"")</f>
        <v>#REF!</v>
      </c>
      <c r="AP299" s="109" t="e">
        <f>IF(AND($D299&gt;$D$2/6,$E299&gt;$D$2),$E299*#REF!,"")</f>
        <v>#REF!</v>
      </c>
      <c r="AQ299" s="109" t="e">
        <f>IF(AND($D299&gt;$D$2/6,$E299&gt;$D$2),$E299*#REF!,"")</f>
        <v>#REF!</v>
      </c>
      <c r="AR299" s="109" t="e">
        <f>IF(AND($D299&gt;$D$2/6,$E299&gt;$D$2),$E299*#REF!,"")</f>
        <v>#REF!</v>
      </c>
      <c r="AS299" s="109" t="e">
        <f>IF(AND($D299&gt;$D$2/6,$E299&gt;$D$2),$E299*#REF!,"")</f>
        <v>#REF!</v>
      </c>
      <c r="AT299" s="109" t="e">
        <f>IF(AND($D299&gt;$D$2/6,$E299&gt;$D$2),$E299*#REF!,"")</f>
        <v>#REF!</v>
      </c>
      <c r="AU299" s="109" t="e">
        <f>IF(AND($D299&gt;$D$2/6,$E299&gt;$D$2),$E299*#REF!,"")</f>
        <v>#REF!</v>
      </c>
      <c r="AV299" s="109" t="e">
        <f>IF(AND($D299&gt;$D$2/6,$E299&gt;$D$2),$E299*#REF!,"")</f>
        <v>#REF!</v>
      </c>
      <c r="AW299" s="109" t="e">
        <f>IF(AND($D299&gt;$D$2/6,$E299&gt;$D$2),$E299*#REF!,"")</f>
        <v>#REF!</v>
      </c>
      <c r="AX299" s="109" t="e">
        <f>IF(AND($D299&gt;$D$2/6,$E299&gt;$D$2),$E299*#REF!,"")</f>
        <v>#REF!</v>
      </c>
      <c r="AY299" s="6"/>
    </row>
    <row r="300" spans="1:51" ht="12.75" customHeight="1">
      <c r="A300" s="9" t="s">
        <v>365</v>
      </c>
      <c r="B300" s="17" t="s">
        <v>334</v>
      </c>
      <c r="C300" s="18" t="s">
        <v>285</v>
      </c>
      <c r="D300" s="131" t="e">
        <f>#REF!</f>
        <v>#REF!</v>
      </c>
      <c r="E300" s="10" t="e">
        <f>#REF!</f>
        <v>#REF!</v>
      </c>
      <c r="F300" s="11"/>
      <c r="G300" s="134" t="e">
        <f>IF(AND($D300&gt;$D$2/6,$E300&gt;$D$2),SUM(#REF!)*#REF!,"")</f>
        <v>#REF!</v>
      </c>
      <c r="H300" s="109" t="e">
        <f>IF(AND($D300&gt;$D$2/6,$E300&gt;$D$2,$S$3&lt;&gt;""),IF($E300*#REF!&gt;0,$E300*#REF!,""),IF(AND($D300&gt;$D$2/6,$E300&gt;$D$2),$E300*#REF!,""))</f>
        <v>#REF!</v>
      </c>
      <c r="I300" s="16"/>
      <c r="J300" s="134" t="e">
        <f>IF(AND($D300&gt;$D$2/6,$E300&gt;$D$2),$E300*#REF!,"")</f>
        <v>#REF!</v>
      </c>
      <c r="K300" s="135" t="e">
        <f>IF(AND($D300&gt;$D$2/6,$E300&gt;$D$2,OR($E300*#REF!/1000&gt;$S$2,$E300*#REF!/1000&lt;-$S$2)),$E300*#REF!/1000,"")</f>
        <v>#REF!</v>
      </c>
      <c r="L300" s="135"/>
      <c r="M300" s="135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N300" s="135" t="e">
        <f>IF(AND($D300&gt;$D$2/6,$E300&gt;$D$2),SUM(#REF!)*#REF!/1000,"")</f>
        <v>#REF!</v>
      </c>
      <c r="O300" s="138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P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Q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R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S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T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U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V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W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X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Y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Z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A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B300" s="111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C300" s="143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D300" s="140" t="e">
        <f>IF(AND($D300&gt;$D$2/6,$E300&gt;$D$2),$E300*#REF!,"")</f>
        <v>#REF!</v>
      </c>
      <c r="AE300" s="113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F300" s="113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G300" s="113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H300" s="113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I300" s="113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J300" s="113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K300" s="113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L300" s="113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M300" s="113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N300" s="149" t="e">
        <f>IF($S$3&lt;&gt;"",IF(AND($D300&gt;$D$2/6,$E300&gt;$D$2,$E300*#REF!/1000&gt;$S$2),$E300*#REF!/1000,""),IF(AND($D300&gt;$D$2/6,$E300&gt;$D$2,OR($E300*#REF!/1000&gt;$S$2,$E300*#REF!/1000&lt;-$S$2)),$E300*#REF!/1000,""))</f>
        <v>#REF!</v>
      </c>
      <c r="AO300" s="109" t="e">
        <f>IF(AND($D300&gt;$D$2/6,$E300&gt;$D$2),$E300*#REF!,"")</f>
        <v>#REF!</v>
      </c>
      <c r="AP300" s="109" t="e">
        <f>IF(AND($D300&gt;$D$2/6,$E300&gt;$D$2),$E300*#REF!,"")</f>
        <v>#REF!</v>
      </c>
      <c r="AQ300" s="109" t="e">
        <f>IF(AND($D300&gt;$D$2/6,$E300&gt;$D$2),$E300*#REF!,"")</f>
        <v>#REF!</v>
      </c>
      <c r="AR300" s="109" t="e">
        <f>IF(AND($D300&gt;$D$2/6,$E300&gt;$D$2),$E300*#REF!,"")</f>
        <v>#REF!</v>
      </c>
      <c r="AS300" s="109" t="e">
        <f>IF(AND($D300&gt;$D$2/6,$E300&gt;$D$2),$E300*#REF!,"")</f>
        <v>#REF!</v>
      </c>
      <c r="AT300" s="109" t="e">
        <f>IF(AND($D300&gt;$D$2/6,$E300&gt;$D$2),$E300*#REF!,"")</f>
        <v>#REF!</v>
      </c>
      <c r="AU300" s="109" t="e">
        <f>IF(AND($D300&gt;$D$2/6,$E300&gt;$D$2),$E300*#REF!,"")</f>
        <v>#REF!</v>
      </c>
      <c r="AV300" s="109" t="e">
        <f>IF(AND($D300&gt;$D$2/6,$E300&gt;$D$2),$E300*#REF!,"")</f>
        <v>#REF!</v>
      </c>
      <c r="AW300" s="109" t="e">
        <f>IF(AND($D300&gt;$D$2/6,$E300&gt;$D$2),$E300*#REF!,"")</f>
        <v>#REF!</v>
      </c>
      <c r="AX300" s="109" t="e">
        <f>IF(AND($D300&gt;$D$2/6,$E300&gt;$D$2),$E300*#REF!,"")</f>
        <v>#REF!</v>
      </c>
      <c r="AY300" s="6"/>
    </row>
    <row r="301" spans="1:51" ht="12.75" customHeight="1">
      <c r="A301" s="9" t="s">
        <v>365</v>
      </c>
      <c r="B301" s="17" t="s">
        <v>335</v>
      </c>
      <c r="C301" s="18" t="s">
        <v>286</v>
      </c>
      <c r="D301" s="131" t="e">
        <f>#REF!</f>
        <v>#REF!</v>
      </c>
      <c r="E301" s="10" t="e">
        <f>#REF!</f>
        <v>#REF!</v>
      </c>
      <c r="F301" s="11"/>
      <c r="G301" s="134" t="e">
        <f>IF(AND($D301&gt;$D$2/6,$E301&gt;$D$2),SUM(#REF!)*#REF!,"")</f>
        <v>#REF!</v>
      </c>
      <c r="H301" s="109" t="e">
        <f>IF(AND($D301&gt;$D$2/6,$E301&gt;$D$2,$S$3&lt;&gt;""),IF($E301*#REF!&gt;0,$E301*#REF!,""),IF(AND($D301&gt;$D$2/6,$E301&gt;$D$2),$E301*#REF!,""))</f>
        <v>#REF!</v>
      </c>
      <c r="I301" s="16"/>
      <c r="J301" s="134" t="e">
        <f>IF(AND($D301&gt;$D$2/6,$E301&gt;$D$2),$E301*#REF!,"")</f>
        <v>#REF!</v>
      </c>
      <c r="K301" s="135" t="e">
        <f>IF(AND($D301&gt;$D$2/6,$E301&gt;$D$2,OR($E301*#REF!/1000&gt;$S$2,$E301*#REF!/1000&lt;-$S$2)),$E301*#REF!/1000,"")</f>
        <v>#REF!</v>
      </c>
      <c r="L301" s="135"/>
      <c r="M301" s="135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N301" s="135" t="e">
        <f>IF(AND($D301&gt;$D$2/6,$E301&gt;$D$2),SUM(#REF!)*#REF!/1000,"")</f>
        <v>#REF!</v>
      </c>
      <c r="O301" s="138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P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Q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R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S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T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U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V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W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X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Y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Z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A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B301" s="111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C301" s="143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D301" s="140" t="e">
        <f>IF(AND($D301&gt;$D$2/6,$E301&gt;$D$2),$E301*#REF!,"")</f>
        <v>#REF!</v>
      </c>
      <c r="AE301" s="113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F301" s="113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G301" s="113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H301" s="113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I301" s="113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J301" s="113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K301" s="113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L301" s="113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M301" s="113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N301" s="149" t="e">
        <f>IF($S$3&lt;&gt;"",IF(AND($D301&gt;$D$2/6,$E301&gt;$D$2,$E301*#REF!/1000&gt;$S$2),$E301*#REF!/1000,""),IF(AND($D301&gt;$D$2/6,$E301&gt;$D$2,OR($E301*#REF!/1000&gt;$S$2,$E301*#REF!/1000&lt;-$S$2)),$E301*#REF!/1000,""))</f>
        <v>#REF!</v>
      </c>
      <c r="AO301" s="109" t="e">
        <f>IF(AND($D301&gt;$D$2/6,$E301&gt;$D$2),$E301*#REF!,"")</f>
        <v>#REF!</v>
      </c>
      <c r="AP301" s="109" t="e">
        <f>IF(AND($D301&gt;$D$2/6,$E301&gt;$D$2),$E301*#REF!,"")</f>
        <v>#REF!</v>
      </c>
      <c r="AQ301" s="109" t="e">
        <f>IF(AND($D301&gt;$D$2/6,$E301&gt;$D$2),$E301*#REF!,"")</f>
        <v>#REF!</v>
      </c>
      <c r="AR301" s="109" t="e">
        <f>IF(AND($D301&gt;$D$2/6,$E301&gt;$D$2),$E301*#REF!,"")</f>
        <v>#REF!</v>
      </c>
      <c r="AS301" s="109" t="e">
        <f>IF(AND($D301&gt;$D$2/6,$E301&gt;$D$2),$E301*#REF!,"")</f>
        <v>#REF!</v>
      </c>
      <c r="AT301" s="109" t="e">
        <f>IF(AND($D301&gt;$D$2/6,$E301&gt;$D$2),$E301*#REF!,"")</f>
        <v>#REF!</v>
      </c>
      <c r="AU301" s="109" t="e">
        <f>IF(AND($D301&gt;$D$2/6,$E301&gt;$D$2),$E301*#REF!,"")</f>
        <v>#REF!</v>
      </c>
      <c r="AV301" s="109" t="e">
        <f>IF(AND($D301&gt;$D$2/6,$E301&gt;$D$2),$E301*#REF!,"")</f>
        <v>#REF!</v>
      </c>
      <c r="AW301" s="109" t="e">
        <f>IF(AND($D301&gt;$D$2/6,$E301&gt;$D$2),$E301*#REF!,"")</f>
        <v>#REF!</v>
      </c>
      <c r="AX301" s="109" t="e">
        <f>IF(AND($D301&gt;$D$2/6,$E301&gt;$D$2),$E301*#REF!,"")</f>
        <v>#REF!</v>
      </c>
      <c r="AY301" s="6"/>
    </row>
    <row r="302" spans="1:51" ht="12.75" customHeight="1">
      <c r="A302" s="9" t="s">
        <v>365</v>
      </c>
      <c r="B302" s="17" t="s">
        <v>335</v>
      </c>
      <c r="C302" s="18" t="s">
        <v>287</v>
      </c>
      <c r="D302" s="131" t="e">
        <f>#REF!</f>
        <v>#REF!</v>
      </c>
      <c r="E302" s="10" t="e">
        <f>#REF!</f>
        <v>#REF!</v>
      </c>
      <c r="F302" s="11"/>
      <c r="G302" s="134" t="e">
        <f>IF(AND($D302&gt;$D$2/6,$E302&gt;$D$2),SUM(#REF!)*#REF!,"")</f>
        <v>#REF!</v>
      </c>
      <c r="H302" s="109" t="e">
        <f>IF(AND($D302&gt;$D$2/6,$E302&gt;$D$2,$S$3&lt;&gt;""),IF($E302*#REF!&gt;0,$E302*#REF!,""),IF(AND($D302&gt;$D$2/6,$E302&gt;$D$2),$E302*#REF!,""))</f>
        <v>#REF!</v>
      </c>
      <c r="I302" s="16"/>
      <c r="J302" s="134" t="e">
        <f>IF(AND($D302&gt;$D$2/6,$E302&gt;$D$2),$E302*#REF!,"")</f>
        <v>#REF!</v>
      </c>
      <c r="K302" s="135" t="e">
        <f>IF(AND($D302&gt;$D$2/6,$E302&gt;$D$2,OR($E302*#REF!/1000&gt;$S$2,$E302*#REF!/1000&lt;-$S$2)),$E302*#REF!/1000,"")</f>
        <v>#REF!</v>
      </c>
      <c r="L302" s="135"/>
      <c r="M302" s="135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N302" s="135" t="e">
        <f>IF(AND($D302&gt;$D$2/6,$E302&gt;$D$2),SUM(#REF!)*#REF!/1000,"")</f>
        <v>#REF!</v>
      </c>
      <c r="O302" s="138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P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Q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R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S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T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U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V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W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X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Y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Z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A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B302" s="111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C302" s="143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D302" s="140" t="e">
        <f>IF(AND($D302&gt;$D$2/6,$E302&gt;$D$2),$E302*#REF!,"")</f>
        <v>#REF!</v>
      </c>
      <c r="AE302" s="113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F302" s="113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G302" s="113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H302" s="113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I302" s="113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J302" s="113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K302" s="113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L302" s="113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M302" s="113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N302" s="149" t="e">
        <f>IF($S$3&lt;&gt;"",IF(AND($D302&gt;$D$2/6,$E302&gt;$D$2,$E302*#REF!/1000&gt;$S$2),$E302*#REF!/1000,""),IF(AND($D302&gt;$D$2/6,$E302&gt;$D$2,OR($E302*#REF!/1000&gt;$S$2,$E302*#REF!/1000&lt;-$S$2)),$E302*#REF!/1000,""))</f>
        <v>#REF!</v>
      </c>
      <c r="AO302" s="109" t="e">
        <f>IF(AND($D302&gt;$D$2/6,$E302&gt;$D$2),$E302*#REF!,"")</f>
        <v>#REF!</v>
      </c>
      <c r="AP302" s="109" t="e">
        <f>IF(AND($D302&gt;$D$2/6,$E302&gt;$D$2),$E302*#REF!,"")</f>
        <v>#REF!</v>
      </c>
      <c r="AQ302" s="109" t="e">
        <f>IF(AND($D302&gt;$D$2/6,$E302&gt;$D$2),$E302*#REF!,"")</f>
        <v>#REF!</v>
      </c>
      <c r="AR302" s="109" t="e">
        <f>IF(AND($D302&gt;$D$2/6,$E302&gt;$D$2),$E302*#REF!,"")</f>
        <v>#REF!</v>
      </c>
      <c r="AS302" s="109" t="e">
        <f>IF(AND($D302&gt;$D$2/6,$E302&gt;$D$2),$E302*#REF!,"")</f>
        <v>#REF!</v>
      </c>
      <c r="AT302" s="109" t="e">
        <f>IF(AND($D302&gt;$D$2/6,$E302&gt;$D$2),$E302*#REF!,"")</f>
        <v>#REF!</v>
      </c>
      <c r="AU302" s="109" t="e">
        <f>IF(AND($D302&gt;$D$2/6,$E302&gt;$D$2),$E302*#REF!,"")</f>
        <v>#REF!</v>
      </c>
      <c r="AV302" s="109" t="e">
        <f>IF(AND($D302&gt;$D$2/6,$E302&gt;$D$2),$E302*#REF!,"")</f>
        <v>#REF!</v>
      </c>
      <c r="AW302" s="109" t="e">
        <f>IF(AND($D302&gt;$D$2/6,$E302&gt;$D$2),$E302*#REF!,"")</f>
        <v>#REF!</v>
      </c>
      <c r="AX302" s="109" t="e">
        <f>IF(AND($D302&gt;$D$2/6,$E302&gt;$D$2),$E302*#REF!,"")</f>
        <v>#REF!</v>
      </c>
      <c r="AY302" s="6"/>
    </row>
    <row r="303" spans="1:51" ht="12.75" customHeight="1">
      <c r="A303" s="9" t="s">
        <v>365</v>
      </c>
      <c r="B303" s="17" t="s">
        <v>335</v>
      </c>
      <c r="C303" s="18" t="s">
        <v>288</v>
      </c>
      <c r="D303" s="131" t="e">
        <f>#REF!</f>
        <v>#REF!</v>
      </c>
      <c r="E303" s="10" t="e">
        <f>#REF!</f>
        <v>#REF!</v>
      </c>
      <c r="F303" s="11"/>
      <c r="G303" s="134" t="e">
        <f>IF(AND($D303&gt;$D$2/6,$E303&gt;$D$2),SUM(#REF!)*#REF!,"")</f>
        <v>#REF!</v>
      </c>
      <c r="H303" s="109" t="e">
        <f>IF(AND($D303&gt;$D$2/6,$E303&gt;$D$2,$S$3&lt;&gt;""),IF($E303*#REF!&gt;0,$E303*#REF!,""),IF(AND($D303&gt;$D$2/6,$E303&gt;$D$2),$E303*#REF!,""))</f>
        <v>#REF!</v>
      </c>
      <c r="I303" s="16"/>
      <c r="J303" s="134" t="e">
        <f>IF(AND($D303&gt;$D$2/6,$E303&gt;$D$2),$E303*#REF!,"")</f>
        <v>#REF!</v>
      </c>
      <c r="K303" s="135" t="e">
        <f>IF(AND($D303&gt;$D$2/6,$E303&gt;$D$2,OR($E303*#REF!/1000&gt;$S$2,$E303*#REF!/1000&lt;-$S$2)),$E303*#REF!/1000,"")</f>
        <v>#REF!</v>
      </c>
      <c r="L303" s="135"/>
      <c r="M303" s="135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N303" s="135" t="e">
        <f>IF(AND($D303&gt;$D$2/6,$E303&gt;$D$2),SUM(#REF!)*#REF!/1000,"")</f>
        <v>#REF!</v>
      </c>
      <c r="O303" s="138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P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Q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R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S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T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U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V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W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X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Y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Z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A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B303" s="111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C303" s="143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D303" s="140" t="e">
        <f>IF(AND($D303&gt;$D$2/6,$E303&gt;$D$2),$E303*#REF!,"")</f>
        <v>#REF!</v>
      </c>
      <c r="AE303" s="113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F303" s="113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G303" s="113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H303" s="113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I303" s="113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J303" s="113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K303" s="113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L303" s="113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M303" s="113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N303" s="149" t="e">
        <f>IF($S$3&lt;&gt;"",IF(AND($D303&gt;$D$2/6,$E303&gt;$D$2,$E303*#REF!/1000&gt;$S$2),$E303*#REF!/1000,""),IF(AND($D303&gt;$D$2/6,$E303&gt;$D$2,OR($E303*#REF!/1000&gt;$S$2,$E303*#REF!/1000&lt;-$S$2)),$E303*#REF!/1000,""))</f>
        <v>#REF!</v>
      </c>
      <c r="AO303" s="109" t="e">
        <f>IF(AND($D303&gt;$D$2/6,$E303&gt;$D$2),$E303*#REF!,"")</f>
        <v>#REF!</v>
      </c>
      <c r="AP303" s="109" t="e">
        <f>IF(AND($D303&gt;$D$2/6,$E303&gt;$D$2),$E303*#REF!,"")</f>
        <v>#REF!</v>
      </c>
      <c r="AQ303" s="109" t="e">
        <f>IF(AND($D303&gt;$D$2/6,$E303&gt;$D$2),$E303*#REF!,"")</f>
        <v>#REF!</v>
      </c>
      <c r="AR303" s="109" t="e">
        <f>IF(AND($D303&gt;$D$2/6,$E303&gt;$D$2),$E303*#REF!,"")</f>
        <v>#REF!</v>
      </c>
      <c r="AS303" s="109" t="e">
        <f>IF(AND($D303&gt;$D$2/6,$E303&gt;$D$2),$E303*#REF!,"")</f>
        <v>#REF!</v>
      </c>
      <c r="AT303" s="109" t="e">
        <f>IF(AND($D303&gt;$D$2/6,$E303&gt;$D$2),$E303*#REF!,"")</f>
        <v>#REF!</v>
      </c>
      <c r="AU303" s="109" t="e">
        <f>IF(AND($D303&gt;$D$2/6,$E303&gt;$D$2),$E303*#REF!,"")</f>
        <v>#REF!</v>
      </c>
      <c r="AV303" s="109" t="e">
        <f>IF(AND($D303&gt;$D$2/6,$E303&gt;$D$2),$E303*#REF!,"")</f>
        <v>#REF!</v>
      </c>
      <c r="AW303" s="109" t="e">
        <f>IF(AND($D303&gt;$D$2/6,$E303&gt;$D$2),$E303*#REF!,"")</f>
        <v>#REF!</v>
      </c>
      <c r="AX303" s="109" t="e">
        <f>IF(AND($D303&gt;$D$2/6,$E303&gt;$D$2),$E303*#REF!,"")</f>
        <v>#REF!</v>
      </c>
      <c r="AY303" s="6"/>
    </row>
    <row r="304" spans="1:51" ht="12.75" customHeight="1">
      <c r="A304" s="9" t="s">
        <v>365</v>
      </c>
      <c r="B304" s="17" t="s">
        <v>335</v>
      </c>
      <c r="C304" s="18" t="s">
        <v>289</v>
      </c>
      <c r="D304" s="131" t="e">
        <f>#REF!</f>
        <v>#REF!</v>
      </c>
      <c r="E304" s="10" t="e">
        <f>#REF!</f>
        <v>#REF!</v>
      </c>
      <c r="F304" s="11"/>
      <c r="G304" s="134" t="e">
        <f>IF(AND($D304&gt;$D$2/6,$E304&gt;$D$2),SUM(#REF!)*#REF!,"")</f>
        <v>#REF!</v>
      </c>
      <c r="H304" s="109" t="e">
        <f>IF(AND($D304&gt;$D$2/6,$E304&gt;$D$2,$S$3&lt;&gt;""),IF($E304*#REF!&gt;0,$E304*#REF!,""),IF(AND($D304&gt;$D$2/6,$E304&gt;$D$2),$E304*#REF!,""))</f>
        <v>#REF!</v>
      </c>
      <c r="I304" s="16"/>
      <c r="J304" s="134" t="e">
        <f>IF(AND($D304&gt;$D$2/6,$E304&gt;$D$2),$E304*#REF!,"")</f>
        <v>#REF!</v>
      </c>
      <c r="K304" s="135" t="e">
        <f>IF(AND($D304&gt;$D$2/6,$E304&gt;$D$2,OR($E304*#REF!/1000&gt;$S$2,$E304*#REF!/1000&lt;-$S$2)),$E304*#REF!/1000,"")</f>
        <v>#REF!</v>
      </c>
      <c r="L304" s="135"/>
      <c r="M304" s="135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N304" s="135" t="e">
        <f>IF(AND($D304&gt;$D$2/6,$E304&gt;$D$2),SUM(#REF!)*#REF!/1000,"")</f>
        <v>#REF!</v>
      </c>
      <c r="O304" s="138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P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Q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R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S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T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U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V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W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X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Y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Z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A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B304" s="111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C304" s="143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D304" s="140" t="e">
        <f>IF(AND($D304&gt;$D$2/6,$E304&gt;$D$2),$E304*#REF!,"")</f>
        <v>#REF!</v>
      </c>
      <c r="AE304" s="113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F304" s="113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G304" s="113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H304" s="113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I304" s="113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J304" s="113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K304" s="113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L304" s="113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M304" s="113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N304" s="149" t="e">
        <f>IF($S$3&lt;&gt;"",IF(AND($D304&gt;$D$2/6,$E304&gt;$D$2,$E304*#REF!/1000&gt;$S$2),$E304*#REF!/1000,""),IF(AND($D304&gt;$D$2/6,$E304&gt;$D$2,OR($E304*#REF!/1000&gt;$S$2,$E304*#REF!/1000&lt;-$S$2)),$E304*#REF!/1000,""))</f>
        <v>#REF!</v>
      </c>
      <c r="AO304" s="109" t="e">
        <f>IF(AND($D304&gt;$D$2/6,$E304&gt;$D$2),$E304*#REF!,"")</f>
        <v>#REF!</v>
      </c>
      <c r="AP304" s="109" t="e">
        <f>IF(AND($D304&gt;$D$2/6,$E304&gt;$D$2),$E304*#REF!,"")</f>
        <v>#REF!</v>
      </c>
      <c r="AQ304" s="109" t="e">
        <f>IF(AND($D304&gt;$D$2/6,$E304&gt;$D$2),$E304*#REF!,"")</f>
        <v>#REF!</v>
      </c>
      <c r="AR304" s="109" t="e">
        <f>IF(AND($D304&gt;$D$2/6,$E304&gt;$D$2),$E304*#REF!,"")</f>
        <v>#REF!</v>
      </c>
      <c r="AS304" s="109" t="e">
        <f>IF(AND($D304&gt;$D$2/6,$E304&gt;$D$2),$E304*#REF!,"")</f>
        <v>#REF!</v>
      </c>
      <c r="AT304" s="109" t="e">
        <f>IF(AND($D304&gt;$D$2/6,$E304&gt;$D$2),$E304*#REF!,"")</f>
        <v>#REF!</v>
      </c>
      <c r="AU304" s="109" t="e">
        <f>IF(AND($D304&gt;$D$2/6,$E304&gt;$D$2),$E304*#REF!,"")</f>
        <v>#REF!</v>
      </c>
      <c r="AV304" s="109" t="e">
        <f>IF(AND($D304&gt;$D$2/6,$E304&gt;$D$2),$E304*#REF!,"")</f>
        <v>#REF!</v>
      </c>
      <c r="AW304" s="109" t="e">
        <f>IF(AND($D304&gt;$D$2/6,$E304&gt;$D$2),$E304*#REF!,"")</f>
        <v>#REF!</v>
      </c>
      <c r="AX304" s="109" t="e">
        <f>IF(AND($D304&gt;$D$2/6,$E304&gt;$D$2),$E304*#REF!,"")</f>
        <v>#REF!</v>
      </c>
      <c r="AY304" s="6"/>
    </row>
    <row r="305" spans="1:51" ht="12.75" customHeight="1">
      <c r="A305" s="9" t="s">
        <v>365</v>
      </c>
      <c r="B305" s="17" t="s">
        <v>335</v>
      </c>
      <c r="C305" s="18" t="s">
        <v>290</v>
      </c>
      <c r="D305" s="131" t="e">
        <f>#REF!</f>
        <v>#REF!</v>
      </c>
      <c r="E305" s="10" t="e">
        <f>#REF!</f>
        <v>#REF!</v>
      </c>
      <c r="F305" s="11"/>
      <c r="G305" s="134" t="e">
        <f>IF(AND($D305&gt;$D$2/6,$E305&gt;$D$2),SUM(#REF!)*#REF!,"")</f>
        <v>#REF!</v>
      </c>
      <c r="H305" s="109" t="e">
        <f>IF(AND($D305&gt;$D$2/6,$E305&gt;$D$2,$S$3&lt;&gt;""),IF($E305*#REF!&gt;0,$E305*#REF!,""),IF(AND($D305&gt;$D$2/6,$E305&gt;$D$2),$E305*#REF!,""))</f>
        <v>#REF!</v>
      </c>
      <c r="I305" s="16"/>
      <c r="J305" s="134" t="e">
        <f>IF(AND($D305&gt;$D$2/6,$E305&gt;$D$2),$E305*#REF!,"")</f>
        <v>#REF!</v>
      </c>
      <c r="K305" s="135" t="e">
        <f>IF(AND($D305&gt;$D$2/6,$E305&gt;$D$2,OR($E305*#REF!/1000&gt;$S$2,$E305*#REF!/1000&lt;-$S$2)),$E305*#REF!/1000,"")</f>
        <v>#REF!</v>
      </c>
      <c r="L305" s="135"/>
      <c r="M305" s="135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N305" s="135" t="e">
        <f>IF(AND($D305&gt;$D$2/6,$E305&gt;$D$2),SUM(#REF!)*#REF!/1000,"")</f>
        <v>#REF!</v>
      </c>
      <c r="O305" s="138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P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Q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R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S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T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U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V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W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X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Y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Z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A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B305" s="111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C305" s="143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D305" s="140" t="e">
        <f>IF(AND($D305&gt;$D$2/6,$E305&gt;$D$2),$E305*#REF!,"")</f>
        <v>#REF!</v>
      </c>
      <c r="AE305" s="113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F305" s="113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G305" s="113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H305" s="113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I305" s="113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J305" s="113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K305" s="113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L305" s="113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M305" s="113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N305" s="149" t="e">
        <f>IF($S$3&lt;&gt;"",IF(AND($D305&gt;$D$2/6,$E305&gt;$D$2,$E305*#REF!/1000&gt;$S$2),$E305*#REF!/1000,""),IF(AND($D305&gt;$D$2/6,$E305&gt;$D$2,OR($E305*#REF!/1000&gt;$S$2,$E305*#REF!/1000&lt;-$S$2)),$E305*#REF!/1000,""))</f>
        <v>#REF!</v>
      </c>
      <c r="AO305" s="109" t="e">
        <f>IF(AND($D305&gt;$D$2/6,$E305&gt;$D$2),$E305*#REF!,"")</f>
        <v>#REF!</v>
      </c>
      <c r="AP305" s="109" t="e">
        <f>IF(AND($D305&gt;$D$2/6,$E305&gt;$D$2),$E305*#REF!,"")</f>
        <v>#REF!</v>
      </c>
      <c r="AQ305" s="109" t="e">
        <f>IF(AND($D305&gt;$D$2/6,$E305&gt;$D$2),$E305*#REF!,"")</f>
        <v>#REF!</v>
      </c>
      <c r="AR305" s="109" t="e">
        <f>IF(AND($D305&gt;$D$2/6,$E305&gt;$D$2),$E305*#REF!,"")</f>
        <v>#REF!</v>
      </c>
      <c r="AS305" s="109" t="e">
        <f>IF(AND($D305&gt;$D$2/6,$E305&gt;$D$2),$E305*#REF!,"")</f>
        <v>#REF!</v>
      </c>
      <c r="AT305" s="109" t="e">
        <f>IF(AND($D305&gt;$D$2/6,$E305&gt;$D$2),$E305*#REF!,"")</f>
        <v>#REF!</v>
      </c>
      <c r="AU305" s="109" t="e">
        <f>IF(AND($D305&gt;$D$2/6,$E305&gt;$D$2),$E305*#REF!,"")</f>
        <v>#REF!</v>
      </c>
      <c r="AV305" s="109" t="e">
        <f>IF(AND($D305&gt;$D$2/6,$E305&gt;$D$2),$E305*#REF!,"")</f>
        <v>#REF!</v>
      </c>
      <c r="AW305" s="109" t="e">
        <f>IF(AND($D305&gt;$D$2/6,$E305&gt;$D$2),$E305*#REF!,"")</f>
        <v>#REF!</v>
      </c>
      <c r="AX305" s="109" t="e">
        <f>IF(AND($D305&gt;$D$2/6,$E305&gt;$D$2),$E305*#REF!,"")</f>
        <v>#REF!</v>
      </c>
      <c r="AY305" s="6"/>
    </row>
    <row r="306" spans="1:51" ht="12.75" customHeight="1">
      <c r="A306" s="9" t="s">
        <v>365</v>
      </c>
      <c r="B306" s="17" t="s">
        <v>335</v>
      </c>
      <c r="C306" s="18" t="s">
        <v>291</v>
      </c>
      <c r="D306" s="131" t="e">
        <f>#REF!</f>
        <v>#REF!</v>
      </c>
      <c r="E306" s="10" t="e">
        <f>#REF!</f>
        <v>#REF!</v>
      </c>
      <c r="F306" s="11"/>
      <c r="G306" s="134" t="e">
        <f>IF(AND($D306&gt;$D$2/6,$E306&gt;$D$2),SUM(#REF!)*#REF!,"")</f>
        <v>#REF!</v>
      </c>
      <c r="H306" s="109" t="e">
        <f>IF(AND($D306&gt;$D$2/6,$E306&gt;$D$2,$S$3&lt;&gt;""),IF($E306*#REF!&gt;0,$E306*#REF!,""),IF(AND($D306&gt;$D$2/6,$E306&gt;$D$2),$E306*#REF!,""))</f>
        <v>#REF!</v>
      </c>
      <c r="I306" s="16"/>
      <c r="J306" s="134" t="e">
        <f>IF(AND($D306&gt;$D$2/6,$E306&gt;$D$2),$E306*#REF!,"")</f>
        <v>#REF!</v>
      </c>
      <c r="K306" s="135" t="e">
        <f>IF(AND($D306&gt;$D$2/6,$E306&gt;$D$2,OR($E306*#REF!/1000&gt;$S$2,$E306*#REF!/1000&lt;-$S$2)),$E306*#REF!/1000,"")</f>
        <v>#REF!</v>
      </c>
      <c r="L306" s="135"/>
      <c r="M306" s="135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N306" s="135" t="e">
        <f>IF(AND($D306&gt;$D$2/6,$E306&gt;$D$2),SUM(#REF!)*#REF!/1000,"")</f>
        <v>#REF!</v>
      </c>
      <c r="O306" s="138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P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Q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R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S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T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U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V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W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X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Y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Z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A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B306" s="111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C306" s="143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D306" s="140" t="e">
        <f>IF(AND($D306&gt;$D$2/6,$E306&gt;$D$2),$E306*#REF!,"")</f>
        <v>#REF!</v>
      </c>
      <c r="AE306" s="113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F306" s="113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G306" s="113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H306" s="113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I306" s="113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J306" s="113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K306" s="113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L306" s="113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M306" s="113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N306" s="149" t="e">
        <f>IF($S$3&lt;&gt;"",IF(AND($D306&gt;$D$2/6,$E306&gt;$D$2,$E306*#REF!/1000&gt;$S$2),$E306*#REF!/1000,""),IF(AND($D306&gt;$D$2/6,$E306&gt;$D$2,OR($E306*#REF!/1000&gt;$S$2,$E306*#REF!/1000&lt;-$S$2)),$E306*#REF!/1000,""))</f>
        <v>#REF!</v>
      </c>
      <c r="AO306" s="109" t="e">
        <f>IF(AND($D306&gt;$D$2/6,$E306&gt;$D$2),$E306*#REF!,"")</f>
        <v>#REF!</v>
      </c>
      <c r="AP306" s="109" t="e">
        <f>IF(AND($D306&gt;$D$2/6,$E306&gt;$D$2),$E306*#REF!,"")</f>
        <v>#REF!</v>
      </c>
      <c r="AQ306" s="109" t="e">
        <f>IF(AND($D306&gt;$D$2/6,$E306&gt;$D$2),$E306*#REF!,"")</f>
        <v>#REF!</v>
      </c>
      <c r="AR306" s="109" t="e">
        <f>IF(AND($D306&gt;$D$2/6,$E306&gt;$D$2),$E306*#REF!,"")</f>
        <v>#REF!</v>
      </c>
      <c r="AS306" s="109" t="e">
        <f>IF(AND($D306&gt;$D$2/6,$E306&gt;$D$2),$E306*#REF!,"")</f>
        <v>#REF!</v>
      </c>
      <c r="AT306" s="109" t="e">
        <f>IF(AND($D306&gt;$D$2/6,$E306&gt;$D$2),$E306*#REF!,"")</f>
        <v>#REF!</v>
      </c>
      <c r="AU306" s="109" t="e">
        <f>IF(AND($D306&gt;$D$2/6,$E306&gt;$D$2),$E306*#REF!,"")</f>
        <v>#REF!</v>
      </c>
      <c r="AV306" s="109" t="e">
        <f>IF(AND($D306&gt;$D$2/6,$E306&gt;$D$2),$E306*#REF!,"")</f>
        <v>#REF!</v>
      </c>
      <c r="AW306" s="109" t="e">
        <f>IF(AND($D306&gt;$D$2/6,$E306&gt;$D$2),$E306*#REF!,"")</f>
        <v>#REF!</v>
      </c>
      <c r="AX306" s="109" t="e">
        <f>IF(AND($D306&gt;$D$2/6,$E306&gt;$D$2),$E306*#REF!,"")</f>
        <v>#REF!</v>
      </c>
      <c r="AY306" s="6"/>
    </row>
    <row r="307" spans="1:51" ht="12.75" customHeight="1">
      <c r="A307" s="9" t="s">
        <v>365</v>
      </c>
      <c r="B307" s="17" t="s">
        <v>335</v>
      </c>
      <c r="C307" s="18" t="s">
        <v>292</v>
      </c>
      <c r="D307" s="131" t="e">
        <f>#REF!</f>
        <v>#REF!</v>
      </c>
      <c r="E307" s="10" t="e">
        <f>#REF!</f>
        <v>#REF!</v>
      </c>
      <c r="F307" s="11"/>
      <c r="G307" s="134" t="e">
        <f>IF(AND($D307&gt;$D$2/6,$E307&gt;$D$2),SUM(#REF!)*#REF!,"")</f>
        <v>#REF!</v>
      </c>
      <c r="H307" s="109" t="e">
        <f>IF(AND($D307&gt;$D$2/6,$E307&gt;$D$2,$S$3&lt;&gt;""),IF($E307*#REF!&gt;0,$E307*#REF!,""),IF(AND($D307&gt;$D$2/6,$E307&gt;$D$2),$E307*#REF!,""))</f>
        <v>#REF!</v>
      </c>
      <c r="I307" s="16"/>
      <c r="J307" s="134" t="e">
        <f>IF(AND($D307&gt;$D$2/6,$E307&gt;$D$2),$E307*#REF!,"")</f>
        <v>#REF!</v>
      </c>
      <c r="K307" s="135" t="e">
        <f>IF(AND($D307&gt;$D$2/6,$E307&gt;$D$2,OR($E307*#REF!/1000&gt;$S$2,$E307*#REF!/1000&lt;-$S$2)),$E307*#REF!/1000,"")</f>
        <v>#REF!</v>
      </c>
      <c r="L307" s="135"/>
      <c r="M307" s="135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N307" s="135" t="e">
        <f>IF(AND($D307&gt;$D$2/6,$E307&gt;$D$2),SUM(#REF!)*#REF!/1000,"")</f>
        <v>#REF!</v>
      </c>
      <c r="O307" s="138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P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Q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R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S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T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U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V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W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X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Y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Z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A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B307" s="111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C307" s="143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D307" s="140" t="e">
        <f>IF(AND($D307&gt;$D$2/6,$E307&gt;$D$2),$E307*#REF!,"")</f>
        <v>#REF!</v>
      </c>
      <c r="AE307" s="113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F307" s="113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G307" s="113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H307" s="113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I307" s="113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J307" s="113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K307" s="113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L307" s="113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M307" s="113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N307" s="149" t="e">
        <f>IF($S$3&lt;&gt;"",IF(AND($D307&gt;$D$2/6,$E307&gt;$D$2,$E307*#REF!/1000&gt;$S$2),$E307*#REF!/1000,""),IF(AND($D307&gt;$D$2/6,$E307&gt;$D$2,OR($E307*#REF!/1000&gt;$S$2,$E307*#REF!/1000&lt;-$S$2)),$E307*#REF!/1000,""))</f>
        <v>#REF!</v>
      </c>
      <c r="AO307" s="109" t="e">
        <f>IF(AND($D307&gt;$D$2/6,$E307&gt;$D$2),$E307*#REF!,"")</f>
        <v>#REF!</v>
      </c>
      <c r="AP307" s="109" t="e">
        <f>IF(AND($D307&gt;$D$2/6,$E307&gt;$D$2),$E307*#REF!,"")</f>
        <v>#REF!</v>
      </c>
      <c r="AQ307" s="109" t="e">
        <f>IF(AND($D307&gt;$D$2/6,$E307&gt;$D$2),$E307*#REF!,"")</f>
        <v>#REF!</v>
      </c>
      <c r="AR307" s="109" t="e">
        <f>IF(AND($D307&gt;$D$2/6,$E307&gt;$D$2),$E307*#REF!,"")</f>
        <v>#REF!</v>
      </c>
      <c r="AS307" s="109" t="e">
        <f>IF(AND($D307&gt;$D$2/6,$E307&gt;$D$2),$E307*#REF!,"")</f>
        <v>#REF!</v>
      </c>
      <c r="AT307" s="109" t="e">
        <f>IF(AND($D307&gt;$D$2/6,$E307&gt;$D$2),$E307*#REF!,"")</f>
        <v>#REF!</v>
      </c>
      <c r="AU307" s="109" t="e">
        <f>IF(AND($D307&gt;$D$2/6,$E307&gt;$D$2),$E307*#REF!,"")</f>
        <v>#REF!</v>
      </c>
      <c r="AV307" s="109" t="e">
        <f>IF(AND($D307&gt;$D$2/6,$E307&gt;$D$2),$E307*#REF!,"")</f>
        <v>#REF!</v>
      </c>
      <c r="AW307" s="109" t="e">
        <f>IF(AND($D307&gt;$D$2/6,$E307&gt;$D$2),$E307*#REF!,"")</f>
        <v>#REF!</v>
      </c>
      <c r="AX307" s="109" t="e">
        <f>IF(AND($D307&gt;$D$2/6,$E307&gt;$D$2),$E307*#REF!,"")</f>
        <v>#REF!</v>
      </c>
      <c r="AY307" s="6"/>
    </row>
    <row r="308" spans="1:51" ht="12.75" customHeight="1">
      <c r="A308" s="9" t="s">
        <v>365</v>
      </c>
      <c r="B308" s="17" t="s">
        <v>335</v>
      </c>
      <c r="C308" s="18" t="s">
        <v>293</v>
      </c>
      <c r="D308" s="131" t="e">
        <f>#REF!</f>
        <v>#REF!</v>
      </c>
      <c r="E308" s="10" t="e">
        <f>#REF!</f>
        <v>#REF!</v>
      </c>
      <c r="F308" s="11"/>
      <c r="G308" s="134" t="e">
        <f>IF(AND($D308&gt;$D$2/6,$E308&gt;$D$2),SUM(#REF!)*#REF!,"")</f>
        <v>#REF!</v>
      </c>
      <c r="H308" s="109" t="e">
        <f>IF(AND($D308&gt;$D$2/6,$E308&gt;$D$2,$S$3&lt;&gt;""),IF($E308*#REF!&gt;0,$E308*#REF!,""),IF(AND($D308&gt;$D$2/6,$E308&gt;$D$2),$E308*#REF!,""))</f>
        <v>#REF!</v>
      </c>
      <c r="I308" s="16"/>
      <c r="J308" s="134" t="e">
        <f>IF(AND($D308&gt;$D$2/6,$E308&gt;$D$2),$E308*#REF!,"")</f>
        <v>#REF!</v>
      </c>
      <c r="K308" s="135" t="e">
        <f>IF(AND($D308&gt;$D$2/6,$E308&gt;$D$2,OR($E308*#REF!/1000&gt;$S$2,$E308*#REF!/1000&lt;-$S$2)),$E308*#REF!/1000,"")</f>
        <v>#REF!</v>
      </c>
      <c r="L308" s="135"/>
      <c r="M308" s="135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N308" s="135" t="e">
        <f>IF(AND($D308&gt;$D$2/6,$E308&gt;$D$2),SUM(#REF!)*#REF!/1000,"")</f>
        <v>#REF!</v>
      </c>
      <c r="O308" s="138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P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Q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R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S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T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U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V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W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X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Y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Z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A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B308" s="111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C308" s="143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D308" s="140" t="e">
        <f>IF(AND($D308&gt;$D$2/6,$E308&gt;$D$2),$E308*#REF!,"")</f>
        <v>#REF!</v>
      </c>
      <c r="AE308" s="113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F308" s="113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G308" s="113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H308" s="113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I308" s="113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J308" s="113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K308" s="113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L308" s="113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M308" s="113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N308" s="149" t="e">
        <f>IF($S$3&lt;&gt;"",IF(AND($D308&gt;$D$2/6,$E308&gt;$D$2,$E308*#REF!/1000&gt;$S$2),$E308*#REF!/1000,""),IF(AND($D308&gt;$D$2/6,$E308&gt;$D$2,OR($E308*#REF!/1000&gt;$S$2,$E308*#REF!/1000&lt;-$S$2)),$E308*#REF!/1000,""))</f>
        <v>#REF!</v>
      </c>
      <c r="AO308" s="109" t="e">
        <f>IF(AND($D308&gt;$D$2/6,$E308&gt;$D$2),$E308*#REF!,"")</f>
        <v>#REF!</v>
      </c>
      <c r="AP308" s="109" t="e">
        <f>IF(AND($D308&gt;$D$2/6,$E308&gt;$D$2),$E308*#REF!,"")</f>
        <v>#REF!</v>
      </c>
      <c r="AQ308" s="109" t="e">
        <f>IF(AND($D308&gt;$D$2/6,$E308&gt;$D$2),$E308*#REF!,"")</f>
        <v>#REF!</v>
      </c>
      <c r="AR308" s="109" t="e">
        <f>IF(AND($D308&gt;$D$2/6,$E308&gt;$D$2),$E308*#REF!,"")</f>
        <v>#REF!</v>
      </c>
      <c r="AS308" s="109" t="e">
        <f>IF(AND($D308&gt;$D$2/6,$E308&gt;$D$2),$E308*#REF!,"")</f>
        <v>#REF!</v>
      </c>
      <c r="AT308" s="109" t="e">
        <f>IF(AND($D308&gt;$D$2/6,$E308&gt;$D$2),$E308*#REF!,"")</f>
        <v>#REF!</v>
      </c>
      <c r="AU308" s="109" t="e">
        <f>IF(AND($D308&gt;$D$2/6,$E308&gt;$D$2),$E308*#REF!,"")</f>
        <v>#REF!</v>
      </c>
      <c r="AV308" s="109" t="e">
        <f>IF(AND($D308&gt;$D$2/6,$E308&gt;$D$2),$E308*#REF!,"")</f>
        <v>#REF!</v>
      </c>
      <c r="AW308" s="109" t="e">
        <f>IF(AND($D308&gt;$D$2/6,$E308&gt;$D$2),$E308*#REF!,"")</f>
        <v>#REF!</v>
      </c>
      <c r="AX308" s="109" t="e">
        <f>IF(AND($D308&gt;$D$2/6,$E308&gt;$D$2),$E308*#REF!,"")</f>
        <v>#REF!</v>
      </c>
      <c r="AY308" s="6"/>
    </row>
    <row r="309" spans="1:51" ht="12.75" customHeight="1">
      <c r="A309" s="9" t="s">
        <v>365</v>
      </c>
      <c r="B309" s="17" t="s">
        <v>335</v>
      </c>
      <c r="C309" s="18" t="s">
        <v>294</v>
      </c>
      <c r="D309" s="131" t="e">
        <f>#REF!</f>
        <v>#REF!</v>
      </c>
      <c r="E309" s="10" t="e">
        <f>#REF!</f>
        <v>#REF!</v>
      </c>
      <c r="F309" s="11"/>
      <c r="G309" s="134" t="e">
        <f>IF(AND($D309&gt;$D$2/6,$E309&gt;$D$2),SUM(#REF!)*#REF!,"")</f>
        <v>#REF!</v>
      </c>
      <c r="H309" s="109" t="e">
        <f>IF(AND($D309&gt;$D$2/6,$E309&gt;$D$2,$S$3&lt;&gt;""),IF($E309*#REF!&gt;0,$E309*#REF!,""),IF(AND($D309&gt;$D$2/6,$E309&gt;$D$2),$E309*#REF!,""))</f>
        <v>#REF!</v>
      </c>
      <c r="I309" s="16"/>
      <c r="J309" s="134" t="e">
        <f>IF(AND($D309&gt;$D$2/6,$E309&gt;$D$2),$E309*#REF!,"")</f>
        <v>#REF!</v>
      </c>
      <c r="K309" s="135" t="e">
        <f>IF(AND($D309&gt;$D$2/6,$E309&gt;$D$2,OR($E309*#REF!/1000&gt;$S$2,$E309*#REF!/1000&lt;-$S$2)),$E309*#REF!/1000,"")</f>
        <v>#REF!</v>
      </c>
      <c r="L309" s="135"/>
      <c r="M309" s="135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N309" s="135" t="e">
        <f>IF(AND($D309&gt;$D$2/6,$E309&gt;$D$2),SUM(#REF!)*#REF!/1000,"")</f>
        <v>#REF!</v>
      </c>
      <c r="O309" s="138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P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Q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R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S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T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U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V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W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X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Y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Z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A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B309" s="111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C309" s="143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D309" s="140" t="e">
        <f>IF(AND($D309&gt;$D$2/6,$E309&gt;$D$2),$E309*#REF!,"")</f>
        <v>#REF!</v>
      </c>
      <c r="AE309" s="113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F309" s="113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G309" s="113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H309" s="113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I309" s="113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J309" s="113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K309" s="113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L309" s="113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M309" s="113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N309" s="149" t="e">
        <f>IF($S$3&lt;&gt;"",IF(AND($D309&gt;$D$2/6,$E309&gt;$D$2,$E309*#REF!/1000&gt;$S$2),$E309*#REF!/1000,""),IF(AND($D309&gt;$D$2/6,$E309&gt;$D$2,OR($E309*#REF!/1000&gt;$S$2,$E309*#REF!/1000&lt;-$S$2)),$E309*#REF!/1000,""))</f>
        <v>#REF!</v>
      </c>
      <c r="AO309" s="109" t="e">
        <f>IF(AND($D309&gt;$D$2/6,$E309&gt;$D$2),$E309*#REF!,"")</f>
        <v>#REF!</v>
      </c>
      <c r="AP309" s="109" t="e">
        <f>IF(AND($D309&gt;$D$2/6,$E309&gt;$D$2),$E309*#REF!,"")</f>
        <v>#REF!</v>
      </c>
      <c r="AQ309" s="109" t="e">
        <f>IF(AND($D309&gt;$D$2/6,$E309&gt;$D$2),$E309*#REF!,"")</f>
        <v>#REF!</v>
      </c>
      <c r="AR309" s="109" t="e">
        <f>IF(AND($D309&gt;$D$2/6,$E309&gt;$D$2),$E309*#REF!,"")</f>
        <v>#REF!</v>
      </c>
      <c r="AS309" s="109" t="e">
        <f>IF(AND($D309&gt;$D$2/6,$E309&gt;$D$2),$E309*#REF!,"")</f>
        <v>#REF!</v>
      </c>
      <c r="AT309" s="109" t="e">
        <f>IF(AND($D309&gt;$D$2/6,$E309&gt;$D$2),$E309*#REF!,"")</f>
        <v>#REF!</v>
      </c>
      <c r="AU309" s="109" t="e">
        <f>IF(AND($D309&gt;$D$2/6,$E309&gt;$D$2),$E309*#REF!,"")</f>
        <v>#REF!</v>
      </c>
      <c r="AV309" s="109" t="e">
        <f>IF(AND($D309&gt;$D$2/6,$E309&gt;$D$2),$E309*#REF!,"")</f>
        <v>#REF!</v>
      </c>
      <c r="AW309" s="109" t="e">
        <f>IF(AND($D309&gt;$D$2/6,$E309&gt;$D$2),$E309*#REF!,"")</f>
        <v>#REF!</v>
      </c>
      <c r="AX309" s="109" t="e">
        <f>IF(AND($D309&gt;$D$2/6,$E309&gt;$D$2),$E309*#REF!,"")</f>
        <v>#REF!</v>
      </c>
      <c r="AY309" s="6"/>
    </row>
    <row r="310" spans="1:51" ht="12.75" customHeight="1">
      <c r="A310" s="9" t="s">
        <v>365</v>
      </c>
      <c r="B310" s="17" t="s">
        <v>335</v>
      </c>
      <c r="C310" s="18" t="s">
        <v>295</v>
      </c>
      <c r="D310" s="131" t="e">
        <f>#REF!</f>
        <v>#REF!</v>
      </c>
      <c r="E310" s="10" t="e">
        <f>#REF!</f>
        <v>#REF!</v>
      </c>
      <c r="F310" s="11"/>
      <c r="G310" s="134" t="e">
        <f>IF(AND($D310&gt;$D$2/6,$E310&gt;$D$2),SUM(#REF!)*#REF!,"")</f>
        <v>#REF!</v>
      </c>
      <c r="H310" s="109" t="e">
        <f>IF(AND($D310&gt;$D$2/6,$E310&gt;$D$2,$S$3&lt;&gt;""),IF($E310*#REF!&gt;0,$E310*#REF!,""),IF(AND($D310&gt;$D$2/6,$E310&gt;$D$2),$E310*#REF!,""))</f>
        <v>#REF!</v>
      </c>
      <c r="I310" s="16"/>
      <c r="J310" s="134" t="e">
        <f>IF(AND($D310&gt;$D$2/6,$E310&gt;$D$2),$E310*#REF!,"")</f>
        <v>#REF!</v>
      </c>
      <c r="K310" s="135" t="e">
        <f>IF(AND($D310&gt;$D$2/6,$E310&gt;$D$2,OR($E310*#REF!/1000&gt;$S$2,$E310*#REF!/1000&lt;-$S$2)),$E310*#REF!/1000,"")</f>
        <v>#REF!</v>
      </c>
      <c r="L310" s="135"/>
      <c r="M310" s="135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N310" s="135" t="e">
        <f>IF(AND($D310&gt;$D$2/6,$E310&gt;$D$2),SUM(#REF!)*#REF!/1000,"")</f>
        <v>#REF!</v>
      </c>
      <c r="O310" s="138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P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Q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R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S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T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U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V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W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X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Y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Z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A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B310" s="111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C310" s="143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D310" s="140" t="e">
        <f>IF(AND($D310&gt;$D$2/6,$E310&gt;$D$2),$E310*#REF!,"")</f>
        <v>#REF!</v>
      </c>
      <c r="AE310" s="113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F310" s="113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G310" s="113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H310" s="113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I310" s="113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J310" s="113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K310" s="113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L310" s="113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M310" s="113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N310" s="149" t="e">
        <f>IF($S$3&lt;&gt;"",IF(AND($D310&gt;$D$2/6,$E310&gt;$D$2,$E310*#REF!/1000&gt;$S$2),$E310*#REF!/1000,""),IF(AND($D310&gt;$D$2/6,$E310&gt;$D$2,OR($E310*#REF!/1000&gt;$S$2,$E310*#REF!/1000&lt;-$S$2)),$E310*#REF!/1000,""))</f>
        <v>#REF!</v>
      </c>
      <c r="AO310" s="109" t="e">
        <f>IF(AND($D310&gt;$D$2/6,$E310&gt;$D$2),$E310*#REF!,"")</f>
        <v>#REF!</v>
      </c>
      <c r="AP310" s="109" t="e">
        <f>IF(AND($D310&gt;$D$2/6,$E310&gt;$D$2),$E310*#REF!,"")</f>
        <v>#REF!</v>
      </c>
      <c r="AQ310" s="109" t="e">
        <f>IF(AND($D310&gt;$D$2/6,$E310&gt;$D$2),$E310*#REF!,"")</f>
        <v>#REF!</v>
      </c>
      <c r="AR310" s="109" t="e">
        <f>IF(AND($D310&gt;$D$2/6,$E310&gt;$D$2),$E310*#REF!,"")</f>
        <v>#REF!</v>
      </c>
      <c r="AS310" s="109" t="e">
        <f>IF(AND($D310&gt;$D$2/6,$E310&gt;$D$2),$E310*#REF!,"")</f>
        <v>#REF!</v>
      </c>
      <c r="AT310" s="109" t="e">
        <f>IF(AND($D310&gt;$D$2/6,$E310&gt;$D$2),$E310*#REF!,"")</f>
        <v>#REF!</v>
      </c>
      <c r="AU310" s="109" t="e">
        <f>IF(AND($D310&gt;$D$2/6,$E310&gt;$D$2),$E310*#REF!,"")</f>
        <v>#REF!</v>
      </c>
      <c r="AV310" s="109" t="e">
        <f>IF(AND($D310&gt;$D$2/6,$E310&gt;$D$2),$E310*#REF!,"")</f>
        <v>#REF!</v>
      </c>
      <c r="AW310" s="109" t="e">
        <f>IF(AND($D310&gt;$D$2/6,$E310&gt;$D$2),$E310*#REF!,"")</f>
        <v>#REF!</v>
      </c>
      <c r="AX310" s="109" t="e">
        <f>IF(AND($D310&gt;$D$2/6,$E310&gt;$D$2),$E310*#REF!,"")</f>
        <v>#REF!</v>
      </c>
      <c r="AY310" s="6"/>
    </row>
    <row r="311" spans="1:51" ht="12.75" customHeight="1">
      <c r="A311" s="9" t="s">
        <v>366</v>
      </c>
      <c r="B311" s="17" t="s">
        <v>335</v>
      </c>
      <c r="C311" s="18" t="s">
        <v>296</v>
      </c>
      <c r="D311" s="131" t="e">
        <f>#REF!</f>
        <v>#REF!</v>
      </c>
      <c r="E311" s="10" t="e">
        <f>#REF!</f>
        <v>#REF!</v>
      </c>
      <c r="F311" s="11"/>
      <c r="G311" s="134" t="e">
        <f>IF(AND($D311&gt;$D$2/6,$E311&gt;$D$2),SUM(#REF!)*#REF!,"")</f>
        <v>#REF!</v>
      </c>
      <c r="H311" s="109" t="e">
        <f>IF(AND($D311&gt;$D$2/6,$E311&gt;$D$2,$S$3&lt;&gt;""),IF($E311*#REF!&gt;0,$E311*#REF!,""),IF(AND($D311&gt;$D$2/6,$E311&gt;$D$2),$E311*#REF!,""))</f>
        <v>#REF!</v>
      </c>
      <c r="I311" s="16"/>
      <c r="J311" s="134" t="e">
        <f>IF(AND($D311&gt;$D$2/6,$E311&gt;$D$2),$E311*#REF!,"")</f>
        <v>#REF!</v>
      </c>
      <c r="K311" s="135" t="e">
        <f>IF(AND($D311&gt;$D$2/6,$E311&gt;$D$2,OR($E311*#REF!/1000&gt;$S$2,$E311*#REF!/1000&lt;-$S$2)),$E311*#REF!/1000,"")</f>
        <v>#REF!</v>
      </c>
      <c r="L311" s="135"/>
      <c r="M311" s="135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N311" s="135" t="e">
        <f>IF(AND($D311&gt;$D$2/6,$E311&gt;$D$2),SUM(#REF!)*#REF!/1000,"")</f>
        <v>#REF!</v>
      </c>
      <c r="O311" s="138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P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Q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R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S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T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U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V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W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X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Y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Z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A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B311" s="111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C311" s="143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D311" s="140" t="e">
        <f>IF(AND($D311&gt;$D$2/6,$E311&gt;$D$2),$E311*#REF!,"")</f>
        <v>#REF!</v>
      </c>
      <c r="AE311" s="113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F311" s="113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G311" s="113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H311" s="113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I311" s="113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J311" s="113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K311" s="113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L311" s="113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M311" s="113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N311" s="149" t="e">
        <f>IF($S$3&lt;&gt;"",IF(AND($D311&gt;$D$2/6,$E311&gt;$D$2,$E311*#REF!/1000&gt;$S$2),$E311*#REF!/1000,""),IF(AND($D311&gt;$D$2/6,$E311&gt;$D$2,OR($E311*#REF!/1000&gt;$S$2,$E311*#REF!/1000&lt;-$S$2)),$E311*#REF!/1000,""))</f>
        <v>#REF!</v>
      </c>
      <c r="AO311" s="109" t="e">
        <f>IF(AND($D311&gt;$D$2/6,$E311&gt;$D$2),$E311*#REF!,"")</f>
        <v>#REF!</v>
      </c>
      <c r="AP311" s="109" t="e">
        <f>IF(AND($D311&gt;$D$2/6,$E311&gt;$D$2),$E311*#REF!,"")</f>
        <v>#REF!</v>
      </c>
      <c r="AQ311" s="109" t="e">
        <f>IF(AND($D311&gt;$D$2/6,$E311&gt;$D$2),$E311*#REF!,"")</f>
        <v>#REF!</v>
      </c>
      <c r="AR311" s="109" t="e">
        <f>IF(AND($D311&gt;$D$2/6,$E311&gt;$D$2),$E311*#REF!,"")</f>
        <v>#REF!</v>
      </c>
      <c r="AS311" s="109" t="e">
        <f>IF(AND($D311&gt;$D$2/6,$E311&gt;$D$2),$E311*#REF!,"")</f>
        <v>#REF!</v>
      </c>
      <c r="AT311" s="109" t="e">
        <f>IF(AND($D311&gt;$D$2/6,$E311&gt;$D$2),$E311*#REF!,"")</f>
        <v>#REF!</v>
      </c>
      <c r="AU311" s="109" t="e">
        <f>IF(AND($D311&gt;$D$2/6,$E311&gt;$D$2),$E311*#REF!,"")</f>
        <v>#REF!</v>
      </c>
      <c r="AV311" s="109" t="e">
        <f>IF(AND($D311&gt;$D$2/6,$E311&gt;$D$2),$E311*#REF!,"")</f>
        <v>#REF!</v>
      </c>
      <c r="AW311" s="109" t="e">
        <f>IF(AND($D311&gt;$D$2/6,$E311&gt;$D$2),$E311*#REF!,"")</f>
        <v>#REF!</v>
      </c>
      <c r="AX311" s="109" t="e">
        <f>IF(AND($D311&gt;$D$2/6,$E311&gt;$D$2),$E311*#REF!,"")</f>
        <v>#REF!</v>
      </c>
      <c r="AY311" s="6"/>
    </row>
    <row r="312" spans="1:51" ht="12.75" customHeight="1">
      <c r="A312" s="9" t="s">
        <v>366</v>
      </c>
      <c r="B312" s="17" t="s">
        <v>335</v>
      </c>
      <c r="C312" s="18" t="s">
        <v>297</v>
      </c>
      <c r="D312" s="131" t="e">
        <f>#REF!</f>
        <v>#REF!</v>
      </c>
      <c r="E312" s="10" t="e">
        <f>#REF!</f>
        <v>#REF!</v>
      </c>
      <c r="F312" s="11"/>
      <c r="G312" s="134" t="e">
        <f>IF(AND($D312&gt;$D$2/6,$E312&gt;$D$2),SUM(#REF!)*#REF!,"")</f>
        <v>#REF!</v>
      </c>
      <c r="H312" s="109" t="e">
        <f>IF(AND($D312&gt;$D$2/6,$E312&gt;$D$2,$S$3&lt;&gt;""),IF($E312*#REF!&gt;0,$E312*#REF!,""),IF(AND($D312&gt;$D$2/6,$E312&gt;$D$2),$E312*#REF!,""))</f>
        <v>#REF!</v>
      </c>
      <c r="I312" s="16"/>
      <c r="J312" s="134" t="e">
        <f>IF(AND($D312&gt;$D$2/6,$E312&gt;$D$2),$E312*#REF!,"")</f>
        <v>#REF!</v>
      </c>
      <c r="K312" s="135" t="e">
        <f>IF(AND($D312&gt;$D$2/6,$E312&gt;$D$2,OR($E312*#REF!/1000&gt;$S$2,$E312*#REF!/1000&lt;-$S$2)),$E312*#REF!/1000,"")</f>
        <v>#REF!</v>
      </c>
      <c r="L312" s="135"/>
      <c r="M312" s="135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N312" s="135" t="e">
        <f>IF(AND($D312&gt;$D$2/6,$E312&gt;$D$2),SUM(#REF!)*#REF!/1000,"")</f>
        <v>#REF!</v>
      </c>
      <c r="O312" s="138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P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Q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R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S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T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U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V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W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X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Y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Z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A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B312" s="111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C312" s="143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D312" s="140" t="e">
        <f>IF(AND($D312&gt;$D$2/6,$E312&gt;$D$2),$E312*#REF!,"")</f>
        <v>#REF!</v>
      </c>
      <c r="AE312" s="113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F312" s="113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G312" s="113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H312" s="113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I312" s="113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J312" s="113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K312" s="113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L312" s="113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M312" s="113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N312" s="149" t="e">
        <f>IF($S$3&lt;&gt;"",IF(AND($D312&gt;$D$2/6,$E312&gt;$D$2,$E312*#REF!/1000&gt;$S$2),$E312*#REF!/1000,""),IF(AND($D312&gt;$D$2/6,$E312&gt;$D$2,OR($E312*#REF!/1000&gt;$S$2,$E312*#REF!/1000&lt;-$S$2)),$E312*#REF!/1000,""))</f>
        <v>#REF!</v>
      </c>
      <c r="AO312" s="109" t="e">
        <f>IF(AND($D312&gt;$D$2/6,$E312&gt;$D$2),$E312*#REF!,"")</f>
        <v>#REF!</v>
      </c>
      <c r="AP312" s="109" t="e">
        <f>IF(AND($D312&gt;$D$2/6,$E312&gt;$D$2),$E312*#REF!,"")</f>
        <v>#REF!</v>
      </c>
      <c r="AQ312" s="109" t="e">
        <f>IF(AND($D312&gt;$D$2/6,$E312&gt;$D$2),$E312*#REF!,"")</f>
        <v>#REF!</v>
      </c>
      <c r="AR312" s="109" t="e">
        <f>IF(AND($D312&gt;$D$2/6,$E312&gt;$D$2),$E312*#REF!,"")</f>
        <v>#REF!</v>
      </c>
      <c r="AS312" s="109" t="e">
        <f>IF(AND($D312&gt;$D$2/6,$E312&gt;$D$2),$E312*#REF!,"")</f>
        <v>#REF!</v>
      </c>
      <c r="AT312" s="109" t="e">
        <f>IF(AND($D312&gt;$D$2/6,$E312&gt;$D$2),$E312*#REF!,"")</f>
        <v>#REF!</v>
      </c>
      <c r="AU312" s="109" t="e">
        <f>IF(AND($D312&gt;$D$2/6,$E312&gt;$D$2),$E312*#REF!,"")</f>
        <v>#REF!</v>
      </c>
      <c r="AV312" s="109" t="e">
        <f>IF(AND($D312&gt;$D$2/6,$E312&gt;$D$2),$E312*#REF!,"")</f>
        <v>#REF!</v>
      </c>
      <c r="AW312" s="109" t="e">
        <f>IF(AND($D312&gt;$D$2/6,$E312&gt;$D$2),$E312*#REF!,"")</f>
        <v>#REF!</v>
      </c>
      <c r="AX312" s="109" t="e">
        <f>IF(AND($D312&gt;$D$2/6,$E312&gt;$D$2),$E312*#REF!,"")</f>
        <v>#REF!</v>
      </c>
      <c r="AY312" s="6"/>
    </row>
    <row r="313" spans="1:51" ht="12.75" customHeight="1">
      <c r="A313" s="9" t="s">
        <v>366</v>
      </c>
      <c r="B313" s="17" t="s">
        <v>335</v>
      </c>
      <c r="C313" s="18" t="s">
        <v>298</v>
      </c>
      <c r="D313" s="131" t="e">
        <f>#REF!</f>
        <v>#REF!</v>
      </c>
      <c r="E313" s="10" t="e">
        <f>#REF!</f>
        <v>#REF!</v>
      </c>
      <c r="F313" s="11"/>
      <c r="G313" s="134" t="e">
        <f>IF(AND($D313&gt;$D$2/6,$E313&gt;$D$2),SUM(#REF!)*#REF!,"")</f>
        <v>#REF!</v>
      </c>
      <c r="H313" s="109" t="e">
        <f>IF(AND($D313&gt;$D$2/6,$E313&gt;$D$2,$S$3&lt;&gt;""),IF($E313*#REF!&gt;0,$E313*#REF!,""),IF(AND($D313&gt;$D$2/6,$E313&gt;$D$2),$E313*#REF!,""))</f>
        <v>#REF!</v>
      </c>
      <c r="I313" s="16"/>
      <c r="J313" s="134" t="e">
        <f>IF(AND($D313&gt;$D$2/6,$E313&gt;$D$2),$E313*#REF!,"")</f>
        <v>#REF!</v>
      </c>
      <c r="K313" s="135" t="e">
        <f>IF(AND($D313&gt;$D$2/6,$E313&gt;$D$2,OR($E313*#REF!/1000&gt;$S$2,$E313*#REF!/1000&lt;-$S$2)),$E313*#REF!/1000,"")</f>
        <v>#REF!</v>
      </c>
      <c r="L313" s="135"/>
      <c r="M313" s="135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N313" s="135" t="e">
        <f>IF(AND($D313&gt;$D$2/6,$E313&gt;$D$2),SUM(#REF!)*#REF!/1000,"")</f>
        <v>#REF!</v>
      </c>
      <c r="O313" s="138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P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Q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R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S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T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U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V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W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X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Y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Z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A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B313" s="111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C313" s="143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D313" s="140" t="e">
        <f>IF(AND($D313&gt;$D$2/6,$E313&gt;$D$2),$E313*#REF!,"")</f>
        <v>#REF!</v>
      </c>
      <c r="AE313" s="113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F313" s="113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G313" s="113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H313" s="113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I313" s="113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J313" s="113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K313" s="113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L313" s="113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M313" s="113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N313" s="149" t="e">
        <f>IF($S$3&lt;&gt;"",IF(AND($D313&gt;$D$2/6,$E313&gt;$D$2,$E313*#REF!/1000&gt;$S$2),$E313*#REF!/1000,""),IF(AND($D313&gt;$D$2/6,$E313&gt;$D$2,OR($E313*#REF!/1000&gt;$S$2,$E313*#REF!/1000&lt;-$S$2)),$E313*#REF!/1000,""))</f>
        <v>#REF!</v>
      </c>
      <c r="AO313" s="109" t="e">
        <f>IF(AND($D313&gt;$D$2/6,$E313&gt;$D$2),$E313*#REF!,"")</f>
        <v>#REF!</v>
      </c>
      <c r="AP313" s="109" t="e">
        <f>IF(AND($D313&gt;$D$2/6,$E313&gt;$D$2),$E313*#REF!,"")</f>
        <v>#REF!</v>
      </c>
      <c r="AQ313" s="109" t="e">
        <f>IF(AND($D313&gt;$D$2/6,$E313&gt;$D$2),$E313*#REF!,"")</f>
        <v>#REF!</v>
      </c>
      <c r="AR313" s="109" t="e">
        <f>IF(AND($D313&gt;$D$2/6,$E313&gt;$D$2),$E313*#REF!,"")</f>
        <v>#REF!</v>
      </c>
      <c r="AS313" s="109" t="e">
        <f>IF(AND($D313&gt;$D$2/6,$E313&gt;$D$2),$E313*#REF!,"")</f>
        <v>#REF!</v>
      </c>
      <c r="AT313" s="109" t="e">
        <f>IF(AND($D313&gt;$D$2/6,$E313&gt;$D$2),$E313*#REF!,"")</f>
        <v>#REF!</v>
      </c>
      <c r="AU313" s="109" t="e">
        <f>IF(AND($D313&gt;$D$2/6,$E313&gt;$D$2),$E313*#REF!,"")</f>
        <v>#REF!</v>
      </c>
      <c r="AV313" s="109" t="e">
        <f>IF(AND($D313&gt;$D$2/6,$E313&gt;$D$2),$E313*#REF!,"")</f>
        <v>#REF!</v>
      </c>
      <c r="AW313" s="109" t="e">
        <f>IF(AND($D313&gt;$D$2/6,$E313&gt;$D$2),$E313*#REF!,"")</f>
        <v>#REF!</v>
      </c>
      <c r="AX313" s="109" t="e">
        <f>IF(AND($D313&gt;$D$2/6,$E313&gt;$D$2),$E313*#REF!,"")</f>
        <v>#REF!</v>
      </c>
      <c r="AY313" s="6"/>
    </row>
    <row r="314" spans="1:51" ht="12.75" customHeight="1">
      <c r="A314" s="9" t="s">
        <v>366</v>
      </c>
      <c r="B314" s="17" t="s">
        <v>335</v>
      </c>
      <c r="C314" s="18" t="s">
        <v>299</v>
      </c>
      <c r="D314" s="131" t="e">
        <f>#REF!</f>
        <v>#REF!</v>
      </c>
      <c r="E314" s="10" t="e">
        <f>#REF!</f>
        <v>#REF!</v>
      </c>
      <c r="F314" s="11"/>
      <c r="G314" s="134" t="e">
        <f>IF(AND($D314&gt;$D$2/6,$E314&gt;$D$2),SUM(#REF!)*#REF!,"")</f>
        <v>#REF!</v>
      </c>
      <c r="H314" s="109" t="e">
        <f>IF(AND($D314&gt;$D$2/6,$E314&gt;$D$2,$S$3&lt;&gt;""),IF($E314*#REF!&gt;0,$E314*#REF!,""),IF(AND($D314&gt;$D$2/6,$E314&gt;$D$2),$E314*#REF!,""))</f>
        <v>#REF!</v>
      </c>
      <c r="I314" s="16"/>
      <c r="J314" s="134" t="e">
        <f>IF(AND($D314&gt;$D$2/6,$E314&gt;$D$2),$E314*#REF!,"")</f>
        <v>#REF!</v>
      </c>
      <c r="K314" s="135" t="e">
        <f>IF(AND($D314&gt;$D$2/6,$E314&gt;$D$2,OR($E314*#REF!/1000&gt;$S$2,$E314*#REF!/1000&lt;-$S$2)),$E314*#REF!/1000,"")</f>
        <v>#REF!</v>
      </c>
      <c r="L314" s="135"/>
      <c r="M314" s="135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N314" s="135" t="e">
        <f>IF(AND($D314&gt;$D$2/6,$E314&gt;$D$2),SUM(#REF!)*#REF!/1000,"")</f>
        <v>#REF!</v>
      </c>
      <c r="O314" s="138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P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Q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R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S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T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U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V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W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X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Y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Z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A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B314" s="111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C314" s="143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D314" s="140" t="e">
        <f>IF(AND($D314&gt;$D$2/6,$E314&gt;$D$2),$E314*#REF!,"")</f>
        <v>#REF!</v>
      </c>
      <c r="AE314" s="113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F314" s="113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G314" s="113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H314" s="113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I314" s="113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J314" s="113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K314" s="113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L314" s="113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M314" s="113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N314" s="149" t="e">
        <f>IF($S$3&lt;&gt;"",IF(AND($D314&gt;$D$2/6,$E314&gt;$D$2,$E314*#REF!/1000&gt;$S$2),$E314*#REF!/1000,""),IF(AND($D314&gt;$D$2/6,$E314&gt;$D$2,OR($E314*#REF!/1000&gt;$S$2,$E314*#REF!/1000&lt;-$S$2)),$E314*#REF!/1000,""))</f>
        <v>#REF!</v>
      </c>
      <c r="AO314" s="109" t="e">
        <f>IF(AND($D314&gt;$D$2/6,$E314&gt;$D$2),$E314*#REF!,"")</f>
        <v>#REF!</v>
      </c>
      <c r="AP314" s="109" t="e">
        <f>IF(AND($D314&gt;$D$2/6,$E314&gt;$D$2),$E314*#REF!,"")</f>
        <v>#REF!</v>
      </c>
      <c r="AQ314" s="109" t="e">
        <f>IF(AND($D314&gt;$D$2/6,$E314&gt;$D$2),$E314*#REF!,"")</f>
        <v>#REF!</v>
      </c>
      <c r="AR314" s="109" t="e">
        <f>IF(AND($D314&gt;$D$2/6,$E314&gt;$D$2),$E314*#REF!,"")</f>
        <v>#REF!</v>
      </c>
      <c r="AS314" s="109" t="e">
        <f>IF(AND($D314&gt;$D$2/6,$E314&gt;$D$2),$E314*#REF!,"")</f>
        <v>#REF!</v>
      </c>
      <c r="AT314" s="109" t="e">
        <f>IF(AND($D314&gt;$D$2/6,$E314&gt;$D$2),$E314*#REF!,"")</f>
        <v>#REF!</v>
      </c>
      <c r="AU314" s="109" t="e">
        <f>IF(AND($D314&gt;$D$2/6,$E314&gt;$D$2),$E314*#REF!,"")</f>
        <v>#REF!</v>
      </c>
      <c r="AV314" s="109" t="e">
        <f>IF(AND($D314&gt;$D$2/6,$E314&gt;$D$2),$E314*#REF!,"")</f>
        <v>#REF!</v>
      </c>
      <c r="AW314" s="109" t="e">
        <f>IF(AND($D314&gt;$D$2/6,$E314&gt;$D$2),$E314*#REF!,"")</f>
        <v>#REF!</v>
      </c>
      <c r="AX314" s="109" t="e">
        <f>IF(AND($D314&gt;$D$2/6,$E314&gt;$D$2),$E314*#REF!,"")</f>
        <v>#REF!</v>
      </c>
      <c r="AY314" s="6"/>
    </row>
    <row r="315" spans="1:51" ht="12.75" customHeight="1">
      <c r="A315" s="9" t="s">
        <v>367</v>
      </c>
      <c r="B315" s="17" t="s">
        <v>334</v>
      </c>
      <c r="C315" s="18" t="s">
        <v>300</v>
      </c>
      <c r="D315" s="131" t="e">
        <f>#REF!</f>
        <v>#REF!</v>
      </c>
      <c r="E315" s="10" t="e">
        <f>#REF!</f>
        <v>#REF!</v>
      </c>
      <c r="F315" s="11"/>
      <c r="G315" s="134" t="e">
        <f>IF(AND($D315&gt;$D$2/6,$E315&gt;$D$2),SUM(#REF!)*#REF!,"")</f>
        <v>#REF!</v>
      </c>
      <c r="H315" s="109" t="e">
        <f>IF(AND($D315&gt;$D$2/6,$E315&gt;$D$2,$S$3&lt;&gt;""),IF($E315*#REF!&gt;0,$E315*#REF!,""),IF(AND($D315&gt;$D$2/6,$E315&gt;$D$2),$E315*#REF!,""))</f>
        <v>#REF!</v>
      </c>
      <c r="I315" s="16"/>
      <c r="J315" s="134" t="e">
        <f>IF(AND($D315&gt;$D$2/6,$E315&gt;$D$2),$E315*#REF!,"")</f>
        <v>#REF!</v>
      </c>
      <c r="K315" s="135" t="e">
        <f>IF(AND($D315&gt;$D$2/6,$E315&gt;$D$2,OR($E315*#REF!/1000&gt;$S$2,$E315*#REF!/1000&lt;-$S$2)),$E315*#REF!/1000,"")</f>
        <v>#REF!</v>
      </c>
      <c r="L315" s="135"/>
      <c r="M315" s="135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N315" s="135" t="e">
        <f>IF(AND($D315&gt;$D$2/6,$E315&gt;$D$2),SUM(#REF!)*#REF!/1000,"")</f>
        <v>#REF!</v>
      </c>
      <c r="O315" s="138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P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Q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R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S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T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U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V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W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X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Y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Z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A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B315" s="111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C315" s="143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D315" s="140" t="e">
        <f>IF(AND($D315&gt;$D$2/6,$E315&gt;$D$2),$E315*#REF!,"")</f>
        <v>#REF!</v>
      </c>
      <c r="AE315" s="113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F315" s="113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G315" s="113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H315" s="113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I315" s="113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J315" s="113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K315" s="113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L315" s="113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M315" s="113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N315" s="149" t="e">
        <f>IF($S$3&lt;&gt;"",IF(AND($D315&gt;$D$2/6,$E315&gt;$D$2,$E315*#REF!/1000&gt;$S$2),$E315*#REF!/1000,""),IF(AND($D315&gt;$D$2/6,$E315&gt;$D$2,OR($E315*#REF!/1000&gt;$S$2,$E315*#REF!/1000&lt;-$S$2)),$E315*#REF!/1000,""))</f>
        <v>#REF!</v>
      </c>
      <c r="AO315" s="109" t="e">
        <f>IF(AND($D315&gt;$D$2/6,$E315&gt;$D$2),$E315*#REF!,"")</f>
        <v>#REF!</v>
      </c>
      <c r="AP315" s="109" t="e">
        <f>IF(AND($D315&gt;$D$2/6,$E315&gt;$D$2),$E315*#REF!,"")</f>
        <v>#REF!</v>
      </c>
      <c r="AQ315" s="109" t="e">
        <f>IF(AND($D315&gt;$D$2/6,$E315&gt;$D$2),$E315*#REF!,"")</f>
        <v>#REF!</v>
      </c>
      <c r="AR315" s="109" t="e">
        <f>IF(AND($D315&gt;$D$2/6,$E315&gt;$D$2),$E315*#REF!,"")</f>
        <v>#REF!</v>
      </c>
      <c r="AS315" s="109" t="e">
        <f>IF(AND($D315&gt;$D$2/6,$E315&gt;$D$2),$E315*#REF!,"")</f>
        <v>#REF!</v>
      </c>
      <c r="AT315" s="109" t="e">
        <f>IF(AND($D315&gt;$D$2/6,$E315&gt;$D$2),$E315*#REF!,"")</f>
        <v>#REF!</v>
      </c>
      <c r="AU315" s="109" t="e">
        <f>IF(AND($D315&gt;$D$2/6,$E315&gt;$D$2),$E315*#REF!,"")</f>
        <v>#REF!</v>
      </c>
      <c r="AV315" s="109" t="e">
        <f>IF(AND($D315&gt;$D$2/6,$E315&gt;$D$2),$E315*#REF!,"")</f>
        <v>#REF!</v>
      </c>
      <c r="AW315" s="109" t="e">
        <f>IF(AND($D315&gt;$D$2/6,$E315&gt;$D$2),$E315*#REF!,"")</f>
        <v>#REF!</v>
      </c>
      <c r="AX315" s="109" t="e">
        <f>IF(AND($D315&gt;$D$2/6,$E315&gt;$D$2),$E315*#REF!,"")</f>
        <v>#REF!</v>
      </c>
      <c r="AY315" s="6"/>
    </row>
    <row r="316" spans="1:51" ht="12.75" customHeight="1">
      <c r="A316" s="9" t="s">
        <v>367</v>
      </c>
      <c r="B316" s="17" t="s">
        <v>334</v>
      </c>
      <c r="C316" s="18" t="s">
        <v>301</v>
      </c>
      <c r="D316" s="131" t="e">
        <f>#REF!</f>
        <v>#REF!</v>
      </c>
      <c r="E316" s="10" t="e">
        <f>#REF!</f>
        <v>#REF!</v>
      </c>
      <c r="F316" s="11"/>
      <c r="G316" s="134" t="e">
        <f>IF(AND($D316&gt;$D$2/6,$E316&gt;$D$2),SUM(#REF!)*#REF!,"")</f>
        <v>#REF!</v>
      </c>
      <c r="H316" s="109" t="e">
        <f>IF(AND($D316&gt;$D$2/6,$E316&gt;$D$2,$S$3&lt;&gt;""),IF($E316*#REF!&gt;0,$E316*#REF!,""),IF(AND($D316&gt;$D$2/6,$E316&gt;$D$2),$E316*#REF!,""))</f>
        <v>#REF!</v>
      </c>
      <c r="I316" s="16"/>
      <c r="J316" s="134" t="e">
        <f>IF(AND($D316&gt;$D$2/6,$E316&gt;$D$2),$E316*#REF!,"")</f>
        <v>#REF!</v>
      </c>
      <c r="K316" s="135" t="e">
        <f>IF(AND($D316&gt;$D$2/6,$E316&gt;$D$2,OR($E316*#REF!/1000&gt;$S$2,$E316*#REF!/1000&lt;-$S$2)),$E316*#REF!/1000,"")</f>
        <v>#REF!</v>
      </c>
      <c r="L316" s="135"/>
      <c r="M316" s="135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N316" s="135" t="e">
        <f>IF(AND($D316&gt;$D$2/6,$E316&gt;$D$2),SUM(#REF!)*#REF!/1000,"")</f>
        <v>#REF!</v>
      </c>
      <c r="O316" s="138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P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Q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R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S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T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U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V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W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X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Y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Z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A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B316" s="111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C316" s="143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D316" s="140" t="e">
        <f>IF(AND($D316&gt;$D$2/6,$E316&gt;$D$2),$E316*#REF!,"")</f>
        <v>#REF!</v>
      </c>
      <c r="AE316" s="113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F316" s="113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G316" s="113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H316" s="113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I316" s="113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J316" s="113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K316" s="113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L316" s="113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M316" s="113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N316" s="149" t="e">
        <f>IF($S$3&lt;&gt;"",IF(AND($D316&gt;$D$2/6,$E316&gt;$D$2,$E316*#REF!/1000&gt;$S$2),$E316*#REF!/1000,""),IF(AND($D316&gt;$D$2/6,$E316&gt;$D$2,OR($E316*#REF!/1000&gt;$S$2,$E316*#REF!/1000&lt;-$S$2)),$E316*#REF!/1000,""))</f>
        <v>#REF!</v>
      </c>
      <c r="AO316" s="109" t="e">
        <f>IF(AND($D316&gt;$D$2/6,$E316&gt;$D$2),$E316*#REF!,"")</f>
        <v>#REF!</v>
      </c>
      <c r="AP316" s="109" t="e">
        <f>IF(AND($D316&gt;$D$2/6,$E316&gt;$D$2),$E316*#REF!,"")</f>
        <v>#REF!</v>
      </c>
      <c r="AQ316" s="109" t="e">
        <f>IF(AND($D316&gt;$D$2/6,$E316&gt;$D$2),$E316*#REF!,"")</f>
        <v>#REF!</v>
      </c>
      <c r="AR316" s="109" t="e">
        <f>IF(AND($D316&gt;$D$2/6,$E316&gt;$D$2),$E316*#REF!,"")</f>
        <v>#REF!</v>
      </c>
      <c r="AS316" s="109" t="e">
        <f>IF(AND($D316&gt;$D$2/6,$E316&gt;$D$2),$E316*#REF!,"")</f>
        <v>#REF!</v>
      </c>
      <c r="AT316" s="109" t="e">
        <f>IF(AND($D316&gt;$D$2/6,$E316&gt;$D$2),$E316*#REF!,"")</f>
        <v>#REF!</v>
      </c>
      <c r="AU316" s="109" t="e">
        <f>IF(AND($D316&gt;$D$2/6,$E316&gt;$D$2),$E316*#REF!,"")</f>
        <v>#REF!</v>
      </c>
      <c r="AV316" s="109" t="e">
        <f>IF(AND($D316&gt;$D$2/6,$E316&gt;$D$2),$E316*#REF!,"")</f>
        <v>#REF!</v>
      </c>
      <c r="AW316" s="109" t="e">
        <f>IF(AND($D316&gt;$D$2/6,$E316&gt;$D$2),$E316*#REF!,"")</f>
        <v>#REF!</v>
      </c>
      <c r="AX316" s="109" t="e">
        <f>IF(AND($D316&gt;$D$2/6,$E316&gt;$D$2),$E316*#REF!,"")</f>
        <v>#REF!</v>
      </c>
      <c r="AY316" s="6"/>
    </row>
    <row r="317" spans="1:51" ht="12.75" customHeight="1">
      <c r="A317" s="9" t="s">
        <v>367</v>
      </c>
      <c r="B317" s="17" t="s">
        <v>335</v>
      </c>
      <c r="C317" s="18" t="s">
        <v>302</v>
      </c>
      <c r="D317" s="131" t="e">
        <f>#REF!</f>
        <v>#REF!</v>
      </c>
      <c r="E317" s="10" t="e">
        <f>#REF!</f>
        <v>#REF!</v>
      </c>
      <c r="F317" s="11"/>
      <c r="G317" s="134" t="e">
        <f>IF(AND($D317&gt;$D$2/6,$E317&gt;$D$2),SUM(#REF!)*#REF!,"")</f>
        <v>#REF!</v>
      </c>
      <c r="H317" s="109" t="e">
        <f>IF(AND($D317&gt;$D$2/6,$E317&gt;$D$2,$S$3&lt;&gt;""),IF($E317*#REF!&gt;0,$E317*#REF!,""),IF(AND($D317&gt;$D$2/6,$E317&gt;$D$2),$E317*#REF!,""))</f>
        <v>#REF!</v>
      </c>
      <c r="I317" s="16"/>
      <c r="J317" s="134" t="e">
        <f>IF(AND($D317&gt;$D$2/6,$E317&gt;$D$2),$E317*#REF!,"")</f>
        <v>#REF!</v>
      </c>
      <c r="K317" s="135" t="e">
        <f>IF(AND($D317&gt;$D$2/6,$E317&gt;$D$2,OR($E317*#REF!/1000&gt;$S$2,$E317*#REF!/1000&lt;-$S$2)),$E317*#REF!/1000,"")</f>
        <v>#REF!</v>
      </c>
      <c r="L317" s="135"/>
      <c r="M317" s="135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N317" s="135" t="e">
        <f>IF(AND($D317&gt;$D$2/6,$E317&gt;$D$2),SUM(#REF!)*#REF!/1000,"")</f>
        <v>#REF!</v>
      </c>
      <c r="O317" s="138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P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Q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R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S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T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U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V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W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X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Y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Z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A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B317" s="111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C317" s="143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D317" s="140" t="e">
        <f>IF(AND($D317&gt;$D$2/6,$E317&gt;$D$2),$E317*#REF!,"")</f>
        <v>#REF!</v>
      </c>
      <c r="AE317" s="113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F317" s="113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G317" s="113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H317" s="113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I317" s="113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J317" s="113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K317" s="113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L317" s="113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M317" s="113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N317" s="149" t="e">
        <f>IF($S$3&lt;&gt;"",IF(AND($D317&gt;$D$2/6,$E317&gt;$D$2,$E317*#REF!/1000&gt;$S$2),$E317*#REF!/1000,""),IF(AND($D317&gt;$D$2/6,$E317&gt;$D$2,OR($E317*#REF!/1000&gt;$S$2,$E317*#REF!/1000&lt;-$S$2)),$E317*#REF!/1000,""))</f>
        <v>#REF!</v>
      </c>
      <c r="AO317" s="109" t="e">
        <f>IF(AND($D317&gt;$D$2/6,$E317&gt;$D$2),$E317*#REF!,"")</f>
        <v>#REF!</v>
      </c>
      <c r="AP317" s="109" t="e">
        <f>IF(AND($D317&gt;$D$2/6,$E317&gt;$D$2),$E317*#REF!,"")</f>
        <v>#REF!</v>
      </c>
      <c r="AQ317" s="109" t="e">
        <f>IF(AND($D317&gt;$D$2/6,$E317&gt;$D$2),$E317*#REF!,"")</f>
        <v>#REF!</v>
      </c>
      <c r="AR317" s="109" t="e">
        <f>IF(AND($D317&gt;$D$2/6,$E317&gt;$D$2),$E317*#REF!,"")</f>
        <v>#REF!</v>
      </c>
      <c r="AS317" s="109" t="e">
        <f>IF(AND($D317&gt;$D$2/6,$E317&gt;$D$2),$E317*#REF!,"")</f>
        <v>#REF!</v>
      </c>
      <c r="AT317" s="109" t="e">
        <f>IF(AND($D317&gt;$D$2/6,$E317&gt;$D$2),$E317*#REF!,"")</f>
        <v>#REF!</v>
      </c>
      <c r="AU317" s="109" t="e">
        <f>IF(AND($D317&gt;$D$2/6,$E317&gt;$D$2),$E317*#REF!,"")</f>
        <v>#REF!</v>
      </c>
      <c r="AV317" s="109" t="e">
        <f>IF(AND($D317&gt;$D$2/6,$E317&gt;$D$2),$E317*#REF!,"")</f>
        <v>#REF!</v>
      </c>
      <c r="AW317" s="109" t="e">
        <f>IF(AND($D317&gt;$D$2/6,$E317&gt;$D$2),$E317*#REF!,"")</f>
        <v>#REF!</v>
      </c>
      <c r="AX317" s="109" t="e">
        <f>IF(AND($D317&gt;$D$2/6,$E317&gt;$D$2),$E317*#REF!,"")</f>
        <v>#REF!</v>
      </c>
      <c r="AY317" s="6"/>
    </row>
    <row r="318" spans="1:51" ht="12.75" customHeight="1">
      <c r="A318" s="9" t="s">
        <v>367</v>
      </c>
      <c r="B318" s="17" t="s">
        <v>335</v>
      </c>
      <c r="C318" s="18" t="s">
        <v>303</v>
      </c>
      <c r="D318" s="131" t="e">
        <f>#REF!</f>
        <v>#REF!</v>
      </c>
      <c r="E318" s="10" t="e">
        <f>#REF!</f>
        <v>#REF!</v>
      </c>
      <c r="F318" s="11"/>
      <c r="G318" s="134" t="e">
        <f>IF(AND($D318&gt;$D$2/6,$E318&gt;$D$2),SUM(#REF!)*#REF!,"")</f>
        <v>#REF!</v>
      </c>
      <c r="H318" s="109" t="e">
        <f>IF(AND($D318&gt;$D$2/6,$E318&gt;$D$2,$S$3&lt;&gt;""),IF($E318*#REF!&gt;0,$E318*#REF!,""),IF(AND($D318&gt;$D$2/6,$E318&gt;$D$2),$E318*#REF!,""))</f>
        <v>#REF!</v>
      </c>
      <c r="I318" s="16"/>
      <c r="J318" s="134" t="e">
        <f>IF(AND($D318&gt;$D$2/6,$E318&gt;$D$2),$E318*#REF!,"")</f>
        <v>#REF!</v>
      </c>
      <c r="K318" s="135" t="e">
        <f>IF(AND($D318&gt;$D$2/6,$E318&gt;$D$2,OR($E318*#REF!/1000&gt;$S$2,$E318*#REF!/1000&lt;-$S$2)),$E318*#REF!/1000,"")</f>
        <v>#REF!</v>
      </c>
      <c r="L318" s="135"/>
      <c r="M318" s="135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N318" s="135" t="e">
        <f>IF(AND($D318&gt;$D$2/6,$E318&gt;$D$2),SUM(#REF!)*#REF!/1000,"")</f>
        <v>#REF!</v>
      </c>
      <c r="O318" s="138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P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Q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R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S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T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U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V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W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X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Y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Z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A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B318" s="111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C318" s="143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D318" s="140" t="e">
        <f>IF(AND($D318&gt;$D$2/6,$E318&gt;$D$2),$E318*#REF!,"")</f>
        <v>#REF!</v>
      </c>
      <c r="AE318" s="113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F318" s="113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G318" s="113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H318" s="113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I318" s="113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J318" s="113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K318" s="113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L318" s="113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M318" s="113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N318" s="149" t="e">
        <f>IF($S$3&lt;&gt;"",IF(AND($D318&gt;$D$2/6,$E318&gt;$D$2,$E318*#REF!/1000&gt;$S$2),$E318*#REF!/1000,""),IF(AND($D318&gt;$D$2/6,$E318&gt;$D$2,OR($E318*#REF!/1000&gt;$S$2,$E318*#REF!/1000&lt;-$S$2)),$E318*#REF!/1000,""))</f>
        <v>#REF!</v>
      </c>
      <c r="AO318" s="109" t="e">
        <f>IF(AND($D318&gt;$D$2/6,$E318&gt;$D$2),$E318*#REF!,"")</f>
        <v>#REF!</v>
      </c>
      <c r="AP318" s="109" t="e">
        <f>IF(AND($D318&gt;$D$2/6,$E318&gt;$D$2),$E318*#REF!,"")</f>
        <v>#REF!</v>
      </c>
      <c r="AQ318" s="109" t="e">
        <f>IF(AND($D318&gt;$D$2/6,$E318&gt;$D$2),$E318*#REF!,"")</f>
        <v>#REF!</v>
      </c>
      <c r="AR318" s="109" t="e">
        <f>IF(AND($D318&gt;$D$2/6,$E318&gt;$D$2),$E318*#REF!,"")</f>
        <v>#REF!</v>
      </c>
      <c r="AS318" s="109" t="e">
        <f>IF(AND($D318&gt;$D$2/6,$E318&gt;$D$2),$E318*#REF!,"")</f>
        <v>#REF!</v>
      </c>
      <c r="AT318" s="109" t="e">
        <f>IF(AND($D318&gt;$D$2/6,$E318&gt;$D$2),$E318*#REF!,"")</f>
        <v>#REF!</v>
      </c>
      <c r="AU318" s="109" t="e">
        <f>IF(AND($D318&gt;$D$2/6,$E318&gt;$D$2),$E318*#REF!,"")</f>
        <v>#REF!</v>
      </c>
      <c r="AV318" s="109" t="e">
        <f>IF(AND($D318&gt;$D$2/6,$E318&gt;$D$2),$E318*#REF!,"")</f>
        <v>#REF!</v>
      </c>
      <c r="AW318" s="109" t="e">
        <f>IF(AND($D318&gt;$D$2/6,$E318&gt;$D$2),$E318*#REF!,"")</f>
        <v>#REF!</v>
      </c>
      <c r="AX318" s="109" t="e">
        <f>IF(AND($D318&gt;$D$2/6,$E318&gt;$D$2),$E318*#REF!,"")</f>
        <v>#REF!</v>
      </c>
      <c r="AY318" s="6"/>
    </row>
    <row r="319" spans="1:51" ht="12.75" customHeight="1">
      <c r="A319" s="9" t="s">
        <v>367</v>
      </c>
      <c r="B319" s="17" t="s">
        <v>335</v>
      </c>
      <c r="C319" s="18" t="s">
        <v>304</v>
      </c>
      <c r="D319" s="131" t="e">
        <f>#REF!</f>
        <v>#REF!</v>
      </c>
      <c r="E319" s="10" t="e">
        <f>#REF!</f>
        <v>#REF!</v>
      </c>
      <c r="F319" s="11"/>
      <c r="G319" s="134" t="e">
        <f>IF(AND($D319&gt;$D$2/6,$E319&gt;$D$2),SUM(#REF!)*#REF!,"")</f>
        <v>#REF!</v>
      </c>
      <c r="H319" s="109" t="e">
        <f>IF(AND($D319&gt;$D$2/6,$E319&gt;$D$2,$S$3&lt;&gt;""),IF($E319*#REF!&gt;0,$E319*#REF!,""),IF(AND($D319&gt;$D$2/6,$E319&gt;$D$2),$E319*#REF!,""))</f>
        <v>#REF!</v>
      </c>
      <c r="I319" s="16"/>
      <c r="J319" s="134" t="e">
        <f>IF(AND($D319&gt;$D$2/6,$E319&gt;$D$2),$E319*#REF!,"")</f>
        <v>#REF!</v>
      </c>
      <c r="K319" s="135" t="e">
        <f>IF(AND($D319&gt;$D$2/6,$E319&gt;$D$2,OR($E319*#REF!/1000&gt;$S$2,$E319*#REF!/1000&lt;-$S$2)),$E319*#REF!/1000,"")</f>
        <v>#REF!</v>
      </c>
      <c r="L319" s="135"/>
      <c r="M319" s="135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N319" s="135" t="e">
        <f>IF(AND($D319&gt;$D$2/6,$E319&gt;$D$2),SUM(#REF!)*#REF!/1000,"")</f>
        <v>#REF!</v>
      </c>
      <c r="O319" s="138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P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Q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R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S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T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U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V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W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X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Y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Z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A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B319" s="111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C319" s="143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D319" s="140" t="e">
        <f>IF(AND($D319&gt;$D$2/6,$E319&gt;$D$2),$E319*#REF!,"")</f>
        <v>#REF!</v>
      </c>
      <c r="AE319" s="113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F319" s="113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G319" s="113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H319" s="113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I319" s="113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J319" s="113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K319" s="113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L319" s="113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M319" s="113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N319" s="149" t="e">
        <f>IF($S$3&lt;&gt;"",IF(AND($D319&gt;$D$2/6,$E319&gt;$D$2,$E319*#REF!/1000&gt;$S$2),$E319*#REF!/1000,""),IF(AND($D319&gt;$D$2/6,$E319&gt;$D$2,OR($E319*#REF!/1000&gt;$S$2,$E319*#REF!/1000&lt;-$S$2)),$E319*#REF!/1000,""))</f>
        <v>#REF!</v>
      </c>
      <c r="AO319" s="109" t="e">
        <f>IF(AND($D319&gt;$D$2/6,$E319&gt;$D$2),$E319*#REF!,"")</f>
        <v>#REF!</v>
      </c>
      <c r="AP319" s="109" t="e">
        <f>IF(AND($D319&gt;$D$2/6,$E319&gt;$D$2),$E319*#REF!,"")</f>
        <v>#REF!</v>
      </c>
      <c r="AQ319" s="109" t="e">
        <f>IF(AND($D319&gt;$D$2/6,$E319&gt;$D$2),$E319*#REF!,"")</f>
        <v>#REF!</v>
      </c>
      <c r="AR319" s="109" t="e">
        <f>IF(AND($D319&gt;$D$2/6,$E319&gt;$D$2),$E319*#REF!,"")</f>
        <v>#REF!</v>
      </c>
      <c r="AS319" s="109" t="e">
        <f>IF(AND($D319&gt;$D$2/6,$E319&gt;$D$2),$E319*#REF!,"")</f>
        <v>#REF!</v>
      </c>
      <c r="AT319" s="109" t="e">
        <f>IF(AND($D319&gt;$D$2/6,$E319&gt;$D$2),$E319*#REF!,"")</f>
        <v>#REF!</v>
      </c>
      <c r="AU319" s="109" t="e">
        <f>IF(AND($D319&gt;$D$2/6,$E319&gt;$D$2),$E319*#REF!,"")</f>
        <v>#REF!</v>
      </c>
      <c r="AV319" s="109" t="e">
        <f>IF(AND($D319&gt;$D$2/6,$E319&gt;$D$2),$E319*#REF!,"")</f>
        <v>#REF!</v>
      </c>
      <c r="AW319" s="109" t="e">
        <f>IF(AND($D319&gt;$D$2/6,$E319&gt;$D$2),$E319*#REF!,"")</f>
        <v>#REF!</v>
      </c>
      <c r="AX319" s="109" t="e">
        <f>IF(AND($D319&gt;$D$2/6,$E319&gt;$D$2),$E319*#REF!,"")</f>
        <v>#REF!</v>
      </c>
      <c r="AY319" s="6"/>
    </row>
    <row r="320" spans="1:51" ht="12.75" customHeight="1">
      <c r="A320" s="9" t="s">
        <v>367</v>
      </c>
      <c r="B320" s="17" t="s">
        <v>335</v>
      </c>
      <c r="C320" s="18" t="s">
        <v>305</v>
      </c>
      <c r="D320" s="131" t="e">
        <f>#REF!</f>
        <v>#REF!</v>
      </c>
      <c r="E320" s="10" t="e">
        <f>#REF!</f>
        <v>#REF!</v>
      </c>
      <c r="F320" s="11"/>
      <c r="G320" s="134" t="e">
        <f>IF(AND($D320&gt;$D$2/6,$E320&gt;$D$2),SUM(#REF!)*#REF!,"")</f>
        <v>#REF!</v>
      </c>
      <c r="H320" s="109" t="e">
        <f>IF(AND($D320&gt;$D$2/6,$E320&gt;$D$2,$S$3&lt;&gt;""),IF($E320*#REF!&gt;0,$E320*#REF!,""),IF(AND($D320&gt;$D$2/6,$E320&gt;$D$2),$E320*#REF!,""))</f>
        <v>#REF!</v>
      </c>
      <c r="I320" s="16"/>
      <c r="J320" s="134" t="e">
        <f>IF(AND($D320&gt;$D$2/6,$E320&gt;$D$2),$E320*#REF!,"")</f>
        <v>#REF!</v>
      </c>
      <c r="K320" s="135" t="e">
        <f>IF(AND($D320&gt;$D$2/6,$E320&gt;$D$2,OR($E320*#REF!/1000&gt;$S$2,$E320*#REF!/1000&lt;-$S$2)),$E320*#REF!/1000,"")</f>
        <v>#REF!</v>
      </c>
      <c r="L320" s="135"/>
      <c r="M320" s="135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N320" s="135" t="e">
        <f>IF(AND($D320&gt;$D$2/6,$E320&gt;$D$2),SUM(#REF!)*#REF!/1000,"")</f>
        <v>#REF!</v>
      </c>
      <c r="O320" s="138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P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Q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R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S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T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U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V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W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X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Y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Z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A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B320" s="111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C320" s="143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D320" s="140" t="e">
        <f>IF(AND($D320&gt;$D$2/6,$E320&gt;$D$2),$E320*#REF!,"")</f>
        <v>#REF!</v>
      </c>
      <c r="AE320" s="113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F320" s="113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G320" s="113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H320" s="113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I320" s="113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J320" s="113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K320" s="113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L320" s="113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M320" s="113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N320" s="149" t="e">
        <f>IF($S$3&lt;&gt;"",IF(AND($D320&gt;$D$2/6,$E320&gt;$D$2,$E320*#REF!/1000&gt;$S$2),$E320*#REF!/1000,""),IF(AND($D320&gt;$D$2/6,$E320&gt;$D$2,OR($E320*#REF!/1000&gt;$S$2,$E320*#REF!/1000&lt;-$S$2)),$E320*#REF!/1000,""))</f>
        <v>#REF!</v>
      </c>
      <c r="AO320" s="109" t="e">
        <f>IF(AND($D320&gt;$D$2/6,$E320&gt;$D$2),$E320*#REF!,"")</f>
        <v>#REF!</v>
      </c>
      <c r="AP320" s="109" t="e">
        <f>IF(AND($D320&gt;$D$2/6,$E320&gt;$D$2),$E320*#REF!,"")</f>
        <v>#REF!</v>
      </c>
      <c r="AQ320" s="109" t="e">
        <f>IF(AND($D320&gt;$D$2/6,$E320&gt;$D$2),$E320*#REF!,"")</f>
        <v>#REF!</v>
      </c>
      <c r="AR320" s="109" t="e">
        <f>IF(AND($D320&gt;$D$2/6,$E320&gt;$D$2),$E320*#REF!,"")</f>
        <v>#REF!</v>
      </c>
      <c r="AS320" s="109" t="e">
        <f>IF(AND($D320&gt;$D$2/6,$E320&gt;$D$2),$E320*#REF!,"")</f>
        <v>#REF!</v>
      </c>
      <c r="AT320" s="109" t="e">
        <f>IF(AND($D320&gt;$D$2/6,$E320&gt;$D$2),$E320*#REF!,"")</f>
        <v>#REF!</v>
      </c>
      <c r="AU320" s="109" t="e">
        <f>IF(AND($D320&gt;$D$2/6,$E320&gt;$D$2),$E320*#REF!,"")</f>
        <v>#REF!</v>
      </c>
      <c r="AV320" s="109" t="e">
        <f>IF(AND($D320&gt;$D$2/6,$E320&gt;$D$2),$E320*#REF!,"")</f>
        <v>#REF!</v>
      </c>
      <c r="AW320" s="109" t="e">
        <f>IF(AND($D320&gt;$D$2/6,$E320&gt;$D$2),$E320*#REF!,"")</f>
        <v>#REF!</v>
      </c>
      <c r="AX320" s="109" t="e">
        <f>IF(AND($D320&gt;$D$2/6,$E320&gt;$D$2),$E320*#REF!,"")</f>
        <v>#REF!</v>
      </c>
      <c r="AY320" s="6"/>
    </row>
    <row r="321" spans="1:51" ht="12.75" customHeight="1">
      <c r="A321" s="9" t="s">
        <v>367</v>
      </c>
      <c r="B321" s="17" t="s">
        <v>335</v>
      </c>
      <c r="C321" s="18" t="s">
        <v>306</v>
      </c>
      <c r="D321" s="131" t="e">
        <f>#REF!</f>
        <v>#REF!</v>
      </c>
      <c r="E321" s="10" t="e">
        <f>#REF!</f>
        <v>#REF!</v>
      </c>
      <c r="F321" s="11"/>
      <c r="G321" s="134" t="e">
        <f>IF(AND($D321&gt;$D$2/6,$E321&gt;$D$2),SUM(#REF!)*#REF!,"")</f>
        <v>#REF!</v>
      </c>
      <c r="H321" s="109" t="e">
        <f>IF(AND($D321&gt;$D$2/6,$E321&gt;$D$2,$S$3&lt;&gt;""),IF($E321*#REF!&gt;0,$E321*#REF!,""),IF(AND($D321&gt;$D$2/6,$E321&gt;$D$2),$E321*#REF!,""))</f>
        <v>#REF!</v>
      </c>
      <c r="I321" s="16"/>
      <c r="J321" s="134" t="e">
        <f>IF(AND($D321&gt;$D$2/6,$E321&gt;$D$2),$E321*#REF!,"")</f>
        <v>#REF!</v>
      </c>
      <c r="K321" s="135" t="e">
        <f>IF(AND($D321&gt;$D$2/6,$E321&gt;$D$2,OR($E321*#REF!/1000&gt;$S$2,$E321*#REF!/1000&lt;-$S$2)),$E321*#REF!/1000,"")</f>
        <v>#REF!</v>
      </c>
      <c r="L321" s="135"/>
      <c r="M321" s="135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N321" s="135" t="e">
        <f>IF(AND($D321&gt;$D$2/6,$E321&gt;$D$2),SUM(#REF!)*#REF!/1000,"")</f>
        <v>#REF!</v>
      </c>
      <c r="O321" s="138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P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Q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R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S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T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U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V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W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X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Y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Z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A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B321" s="111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C321" s="143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D321" s="140" t="e">
        <f>IF(AND($D321&gt;$D$2/6,$E321&gt;$D$2),$E321*#REF!,"")</f>
        <v>#REF!</v>
      </c>
      <c r="AE321" s="113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F321" s="113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G321" s="113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H321" s="113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I321" s="113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J321" s="113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K321" s="113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L321" s="113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M321" s="113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N321" s="149" t="e">
        <f>IF($S$3&lt;&gt;"",IF(AND($D321&gt;$D$2/6,$E321&gt;$D$2,$E321*#REF!/1000&gt;$S$2),$E321*#REF!/1000,""),IF(AND($D321&gt;$D$2/6,$E321&gt;$D$2,OR($E321*#REF!/1000&gt;$S$2,$E321*#REF!/1000&lt;-$S$2)),$E321*#REF!/1000,""))</f>
        <v>#REF!</v>
      </c>
      <c r="AO321" s="109" t="e">
        <f>IF(AND($D321&gt;$D$2/6,$E321&gt;$D$2),$E321*#REF!,"")</f>
        <v>#REF!</v>
      </c>
      <c r="AP321" s="109" t="e">
        <f>IF(AND($D321&gt;$D$2/6,$E321&gt;$D$2),$E321*#REF!,"")</f>
        <v>#REF!</v>
      </c>
      <c r="AQ321" s="109" t="e">
        <f>IF(AND($D321&gt;$D$2/6,$E321&gt;$D$2),$E321*#REF!,"")</f>
        <v>#REF!</v>
      </c>
      <c r="AR321" s="109" t="e">
        <f>IF(AND($D321&gt;$D$2/6,$E321&gt;$D$2),$E321*#REF!,"")</f>
        <v>#REF!</v>
      </c>
      <c r="AS321" s="109" t="e">
        <f>IF(AND($D321&gt;$D$2/6,$E321&gt;$D$2),$E321*#REF!,"")</f>
        <v>#REF!</v>
      </c>
      <c r="AT321" s="109" t="e">
        <f>IF(AND($D321&gt;$D$2/6,$E321&gt;$D$2),$E321*#REF!,"")</f>
        <v>#REF!</v>
      </c>
      <c r="AU321" s="109" t="e">
        <f>IF(AND($D321&gt;$D$2/6,$E321&gt;$D$2),$E321*#REF!,"")</f>
        <v>#REF!</v>
      </c>
      <c r="AV321" s="109" t="e">
        <f>IF(AND($D321&gt;$D$2/6,$E321&gt;$D$2),$E321*#REF!,"")</f>
        <v>#REF!</v>
      </c>
      <c r="AW321" s="109" t="e">
        <f>IF(AND($D321&gt;$D$2/6,$E321&gt;$D$2),$E321*#REF!,"")</f>
        <v>#REF!</v>
      </c>
      <c r="AX321" s="109" t="e">
        <f>IF(AND($D321&gt;$D$2/6,$E321&gt;$D$2),$E321*#REF!,"")</f>
        <v>#REF!</v>
      </c>
      <c r="AY321" s="6"/>
    </row>
    <row r="322" spans="1:51" ht="12.75" customHeight="1">
      <c r="A322" s="9" t="s">
        <v>367</v>
      </c>
      <c r="B322" s="17" t="s">
        <v>335</v>
      </c>
      <c r="C322" s="18" t="s">
        <v>307</v>
      </c>
      <c r="D322" s="131" t="e">
        <f>#REF!</f>
        <v>#REF!</v>
      </c>
      <c r="E322" s="10" t="e">
        <f>#REF!</f>
        <v>#REF!</v>
      </c>
      <c r="F322" s="11"/>
      <c r="G322" s="134" t="e">
        <f>IF(AND($D322&gt;$D$2/6,$E322&gt;$D$2),SUM(#REF!)*#REF!,"")</f>
        <v>#REF!</v>
      </c>
      <c r="H322" s="109" t="e">
        <f>IF(AND($D322&gt;$D$2/6,$E322&gt;$D$2,$S$3&lt;&gt;""),IF($E322*#REF!&gt;0,$E322*#REF!,""),IF(AND($D322&gt;$D$2/6,$E322&gt;$D$2),$E322*#REF!,""))</f>
        <v>#REF!</v>
      </c>
      <c r="I322" s="16"/>
      <c r="J322" s="134" t="e">
        <f>IF(AND($D322&gt;$D$2/6,$E322&gt;$D$2),$E322*#REF!,"")</f>
        <v>#REF!</v>
      </c>
      <c r="K322" s="135" t="e">
        <f>IF(AND($D322&gt;$D$2/6,$E322&gt;$D$2,OR($E322*#REF!/1000&gt;$S$2,$E322*#REF!/1000&lt;-$S$2)),$E322*#REF!/1000,"")</f>
        <v>#REF!</v>
      </c>
      <c r="L322" s="135"/>
      <c r="M322" s="135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N322" s="135" t="e">
        <f>IF(AND($D322&gt;$D$2/6,$E322&gt;$D$2),SUM(#REF!)*#REF!/1000,"")</f>
        <v>#REF!</v>
      </c>
      <c r="O322" s="138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P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Q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R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S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T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U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V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W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X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Y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Z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A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B322" s="111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C322" s="143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D322" s="140" t="e">
        <f>IF(AND($D322&gt;$D$2/6,$E322&gt;$D$2),$E322*#REF!,"")</f>
        <v>#REF!</v>
      </c>
      <c r="AE322" s="113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F322" s="113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G322" s="113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H322" s="113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I322" s="113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J322" s="113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K322" s="113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L322" s="113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M322" s="113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N322" s="149" t="e">
        <f>IF($S$3&lt;&gt;"",IF(AND($D322&gt;$D$2/6,$E322&gt;$D$2,$E322*#REF!/1000&gt;$S$2),$E322*#REF!/1000,""),IF(AND($D322&gt;$D$2/6,$E322&gt;$D$2,OR($E322*#REF!/1000&gt;$S$2,$E322*#REF!/1000&lt;-$S$2)),$E322*#REF!/1000,""))</f>
        <v>#REF!</v>
      </c>
      <c r="AO322" s="109" t="e">
        <f>IF(AND($D322&gt;$D$2/6,$E322&gt;$D$2),$E322*#REF!,"")</f>
        <v>#REF!</v>
      </c>
      <c r="AP322" s="109" t="e">
        <f>IF(AND($D322&gt;$D$2/6,$E322&gt;$D$2),$E322*#REF!,"")</f>
        <v>#REF!</v>
      </c>
      <c r="AQ322" s="109" t="e">
        <f>IF(AND($D322&gt;$D$2/6,$E322&gt;$D$2),$E322*#REF!,"")</f>
        <v>#REF!</v>
      </c>
      <c r="AR322" s="109" t="e">
        <f>IF(AND($D322&gt;$D$2/6,$E322&gt;$D$2),$E322*#REF!,"")</f>
        <v>#REF!</v>
      </c>
      <c r="AS322" s="109" t="e">
        <f>IF(AND($D322&gt;$D$2/6,$E322&gt;$D$2),$E322*#REF!,"")</f>
        <v>#REF!</v>
      </c>
      <c r="AT322" s="109" t="e">
        <f>IF(AND($D322&gt;$D$2/6,$E322&gt;$D$2),$E322*#REF!,"")</f>
        <v>#REF!</v>
      </c>
      <c r="AU322" s="109" t="e">
        <f>IF(AND($D322&gt;$D$2/6,$E322&gt;$D$2),$E322*#REF!,"")</f>
        <v>#REF!</v>
      </c>
      <c r="AV322" s="109" t="e">
        <f>IF(AND($D322&gt;$D$2/6,$E322&gt;$D$2),$E322*#REF!,"")</f>
        <v>#REF!</v>
      </c>
      <c r="AW322" s="109" t="e">
        <f>IF(AND($D322&gt;$D$2/6,$E322&gt;$D$2),$E322*#REF!,"")</f>
        <v>#REF!</v>
      </c>
      <c r="AX322" s="109" t="e">
        <f>IF(AND($D322&gt;$D$2/6,$E322&gt;$D$2),$E322*#REF!,"")</f>
        <v>#REF!</v>
      </c>
      <c r="AY322" s="6"/>
    </row>
    <row r="323" spans="1:51" ht="12.75" customHeight="1">
      <c r="A323" s="9" t="s">
        <v>368</v>
      </c>
      <c r="B323" s="17" t="s">
        <v>335</v>
      </c>
      <c r="C323" s="18" t="s">
        <v>422</v>
      </c>
      <c r="D323" s="131" t="e">
        <f>#REF!</f>
        <v>#REF!</v>
      </c>
      <c r="E323" s="10" t="e">
        <f>#REF!</f>
        <v>#REF!</v>
      </c>
      <c r="F323" s="11"/>
      <c r="G323" s="134" t="e">
        <f>IF(AND($D323&gt;$D$2/6,$E323&gt;$D$2),SUM(#REF!)*#REF!,"")</f>
        <v>#REF!</v>
      </c>
      <c r="H323" s="109" t="e">
        <f>IF(AND($D323&gt;$D$2/6,$E323&gt;$D$2,$S$3&lt;&gt;""),IF($E323*#REF!&gt;0,$E323*#REF!,""),IF(AND($D323&gt;$D$2/6,$E323&gt;$D$2),$E323*#REF!,""))</f>
        <v>#REF!</v>
      </c>
      <c r="I323" s="16"/>
      <c r="J323" s="134" t="e">
        <f>IF(AND($D323&gt;$D$2/6,$E323&gt;$D$2),$E323*#REF!,"")</f>
        <v>#REF!</v>
      </c>
      <c r="K323" s="135" t="e">
        <f>IF(AND($D323&gt;$D$2/6,$E323&gt;$D$2,OR($E323*#REF!/1000&gt;$S$2,$E323*#REF!/1000&lt;-$S$2)),$E323*#REF!/1000,"")</f>
        <v>#REF!</v>
      </c>
      <c r="L323" s="135"/>
      <c r="M323" s="135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N323" s="135" t="e">
        <f>IF(AND($D323&gt;$D$2/6,$E323&gt;$D$2),SUM(#REF!)*#REF!/1000,"")</f>
        <v>#REF!</v>
      </c>
      <c r="O323" s="138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P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Q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R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S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T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U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V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W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X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Y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Z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A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B323" s="111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C323" s="143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D323" s="140" t="e">
        <f>IF(AND($D323&gt;$D$2/6,$E323&gt;$D$2),$E323*#REF!,"")</f>
        <v>#REF!</v>
      </c>
      <c r="AE323" s="113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F323" s="113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G323" s="113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H323" s="113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I323" s="113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J323" s="113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K323" s="113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L323" s="113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M323" s="113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N323" s="149" t="e">
        <f>IF($S$3&lt;&gt;"",IF(AND($D323&gt;$D$2/6,$E323&gt;$D$2,$E323*#REF!/1000&gt;$S$2),$E323*#REF!/1000,""),IF(AND($D323&gt;$D$2/6,$E323&gt;$D$2,OR($E323*#REF!/1000&gt;$S$2,$E323*#REF!/1000&lt;-$S$2)),$E323*#REF!/1000,""))</f>
        <v>#REF!</v>
      </c>
      <c r="AO323" s="109" t="e">
        <f>IF(AND($D323&gt;$D$2/6,$E323&gt;$D$2),$E323*#REF!,"")</f>
        <v>#REF!</v>
      </c>
      <c r="AP323" s="109" t="e">
        <f>IF(AND($D323&gt;$D$2/6,$E323&gt;$D$2),$E323*#REF!,"")</f>
        <v>#REF!</v>
      </c>
      <c r="AQ323" s="109" t="e">
        <f>IF(AND($D323&gt;$D$2/6,$E323&gt;$D$2),$E323*#REF!,"")</f>
        <v>#REF!</v>
      </c>
      <c r="AR323" s="109" t="e">
        <f>IF(AND($D323&gt;$D$2/6,$E323&gt;$D$2),$E323*#REF!,"")</f>
        <v>#REF!</v>
      </c>
      <c r="AS323" s="109" t="e">
        <f>IF(AND($D323&gt;$D$2/6,$E323&gt;$D$2),$E323*#REF!,"")</f>
        <v>#REF!</v>
      </c>
      <c r="AT323" s="109" t="e">
        <f>IF(AND($D323&gt;$D$2/6,$E323&gt;$D$2),$E323*#REF!,"")</f>
        <v>#REF!</v>
      </c>
      <c r="AU323" s="109" t="e">
        <f>IF(AND($D323&gt;$D$2/6,$E323&gt;$D$2),$E323*#REF!,"")</f>
        <v>#REF!</v>
      </c>
      <c r="AV323" s="109" t="e">
        <f>IF(AND($D323&gt;$D$2/6,$E323&gt;$D$2),$E323*#REF!,"")</f>
        <v>#REF!</v>
      </c>
      <c r="AW323" s="109" t="e">
        <f>IF(AND($D323&gt;$D$2/6,$E323&gt;$D$2),$E323*#REF!,"")</f>
        <v>#REF!</v>
      </c>
      <c r="AX323" s="109" t="e">
        <f>IF(AND($D323&gt;$D$2/6,$E323&gt;$D$2),$E323*#REF!,"")</f>
        <v>#REF!</v>
      </c>
      <c r="AY323" s="6"/>
    </row>
    <row r="324" spans="1:51" ht="12.75" customHeight="1">
      <c r="A324" s="9" t="s">
        <v>368</v>
      </c>
      <c r="B324" s="17" t="s">
        <v>334</v>
      </c>
      <c r="C324" s="18" t="s">
        <v>308</v>
      </c>
      <c r="D324" s="131" t="e">
        <f>#REF!</f>
        <v>#REF!</v>
      </c>
      <c r="E324" s="10" t="e">
        <f>#REF!</f>
        <v>#REF!</v>
      </c>
      <c r="F324" s="11"/>
      <c r="G324" s="134" t="e">
        <f>IF(AND($D324&gt;$D$2/6,$E324&gt;$D$2),SUM(#REF!)*#REF!,"")</f>
        <v>#REF!</v>
      </c>
      <c r="H324" s="109" t="e">
        <f>IF(AND($D324&gt;$D$2/6,$E324&gt;$D$2,$S$3&lt;&gt;""),IF($E324*#REF!&gt;0,$E324*#REF!,""),IF(AND($D324&gt;$D$2/6,$E324&gt;$D$2),$E324*#REF!,""))</f>
        <v>#REF!</v>
      </c>
      <c r="I324" s="16"/>
      <c r="J324" s="134" t="e">
        <f>IF(AND($D324&gt;$D$2/6,$E324&gt;$D$2),$E324*#REF!,"")</f>
        <v>#REF!</v>
      </c>
      <c r="K324" s="135" t="e">
        <f>IF(AND($D324&gt;$D$2/6,$E324&gt;$D$2,OR($E324*#REF!/1000&gt;$S$2,$E324*#REF!/1000&lt;-$S$2)),$E324*#REF!/1000,"")</f>
        <v>#REF!</v>
      </c>
      <c r="L324" s="135"/>
      <c r="M324" s="135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N324" s="135" t="e">
        <f>IF(AND($D324&gt;$D$2/6,$E324&gt;$D$2),SUM(#REF!)*#REF!/1000,"")</f>
        <v>#REF!</v>
      </c>
      <c r="O324" s="138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P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Q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R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S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T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U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V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W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X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Y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Z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A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B324" s="111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C324" s="143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D324" s="140" t="e">
        <f>IF(AND($D324&gt;$D$2/6,$E324&gt;$D$2),$E324*#REF!,"")</f>
        <v>#REF!</v>
      </c>
      <c r="AE324" s="113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F324" s="113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G324" s="113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H324" s="113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I324" s="113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J324" s="113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K324" s="113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L324" s="113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M324" s="113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N324" s="149" t="e">
        <f>IF($S$3&lt;&gt;"",IF(AND($D324&gt;$D$2/6,$E324&gt;$D$2,$E324*#REF!/1000&gt;$S$2),$E324*#REF!/1000,""),IF(AND($D324&gt;$D$2/6,$E324&gt;$D$2,OR($E324*#REF!/1000&gt;$S$2,$E324*#REF!/1000&lt;-$S$2)),$E324*#REF!/1000,""))</f>
        <v>#REF!</v>
      </c>
      <c r="AO324" s="109" t="e">
        <f>IF(AND($D324&gt;$D$2/6,$E324&gt;$D$2),$E324*#REF!,"")</f>
        <v>#REF!</v>
      </c>
      <c r="AP324" s="109" t="e">
        <f>IF(AND($D324&gt;$D$2/6,$E324&gt;$D$2),$E324*#REF!,"")</f>
        <v>#REF!</v>
      </c>
      <c r="AQ324" s="109" t="e">
        <f>IF(AND($D324&gt;$D$2/6,$E324&gt;$D$2),$E324*#REF!,"")</f>
        <v>#REF!</v>
      </c>
      <c r="AR324" s="109" t="e">
        <f>IF(AND($D324&gt;$D$2/6,$E324&gt;$D$2),$E324*#REF!,"")</f>
        <v>#REF!</v>
      </c>
      <c r="AS324" s="109" t="e">
        <f>IF(AND($D324&gt;$D$2/6,$E324&gt;$D$2),$E324*#REF!,"")</f>
        <v>#REF!</v>
      </c>
      <c r="AT324" s="109" t="e">
        <f>IF(AND($D324&gt;$D$2/6,$E324&gt;$D$2),$E324*#REF!,"")</f>
        <v>#REF!</v>
      </c>
      <c r="AU324" s="109" t="e">
        <f>IF(AND($D324&gt;$D$2/6,$E324&gt;$D$2),$E324*#REF!,"")</f>
        <v>#REF!</v>
      </c>
      <c r="AV324" s="109" t="e">
        <f>IF(AND($D324&gt;$D$2/6,$E324&gt;$D$2),$E324*#REF!,"")</f>
        <v>#REF!</v>
      </c>
      <c r="AW324" s="109" t="e">
        <f>IF(AND($D324&gt;$D$2/6,$E324&gt;$D$2),$E324*#REF!,"")</f>
        <v>#REF!</v>
      </c>
      <c r="AX324" s="109" t="e">
        <f>IF(AND($D324&gt;$D$2/6,$E324&gt;$D$2),$E324*#REF!,"")</f>
        <v>#REF!</v>
      </c>
      <c r="AY324" s="6"/>
    </row>
    <row r="325" spans="1:51" ht="12.75" customHeight="1">
      <c r="A325" s="9" t="s">
        <v>368</v>
      </c>
      <c r="B325" s="17" t="s">
        <v>335</v>
      </c>
      <c r="C325" s="18" t="s">
        <v>309</v>
      </c>
      <c r="D325" s="131" t="e">
        <f>#REF!</f>
        <v>#REF!</v>
      </c>
      <c r="E325" s="10" t="e">
        <f>#REF!</f>
        <v>#REF!</v>
      </c>
      <c r="F325" s="11"/>
      <c r="G325" s="134" t="e">
        <f>IF(AND($D325&gt;$D$2/6,$E325&gt;$D$2),SUM(#REF!)*#REF!,"")</f>
        <v>#REF!</v>
      </c>
      <c r="H325" s="109" t="e">
        <f>IF(AND($D325&gt;$D$2/6,$E325&gt;$D$2,$S$3&lt;&gt;""),IF($E325*#REF!&gt;0,$E325*#REF!,""),IF(AND($D325&gt;$D$2/6,$E325&gt;$D$2),$E325*#REF!,""))</f>
        <v>#REF!</v>
      </c>
      <c r="I325" s="16"/>
      <c r="J325" s="134" t="e">
        <f>IF(AND($D325&gt;$D$2/6,$E325&gt;$D$2),$E325*#REF!,"")</f>
        <v>#REF!</v>
      </c>
      <c r="K325" s="135" t="e">
        <f>IF(AND($D325&gt;$D$2/6,$E325&gt;$D$2,OR($E325*#REF!/1000&gt;$S$2,$E325*#REF!/1000&lt;-$S$2)),$E325*#REF!/1000,"")</f>
        <v>#REF!</v>
      </c>
      <c r="L325" s="135"/>
      <c r="M325" s="135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N325" s="135" t="e">
        <f>IF(AND($D325&gt;$D$2/6,$E325&gt;$D$2),SUM(#REF!)*#REF!/1000,"")</f>
        <v>#REF!</v>
      </c>
      <c r="O325" s="138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P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Q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R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S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T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U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V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W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X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Y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Z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A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B325" s="111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C325" s="143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D325" s="140" t="e">
        <f>IF(AND($D325&gt;$D$2/6,$E325&gt;$D$2),$E325*#REF!,"")</f>
        <v>#REF!</v>
      </c>
      <c r="AE325" s="113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F325" s="113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G325" s="113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H325" s="113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I325" s="113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J325" s="113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K325" s="113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L325" s="113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M325" s="113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N325" s="149" t="e">
        <f>IF($S$3&lt;&gt;"",IF(AND($D325&gt;$D$2/6,$E325&gt;$D$2,$E325*#REF!/1000&gt;$S$2),$E325*#REF!/1000,""),IF(AND($D325&gt;$D$2/6,$E325&gt;$D$2,OR($E325*#REF!/1000&gt;$S$2,$E325*#REF!/1000&lt;-$S$2)),$E325*#REF!/1000,""))</f>
        <v>#REF!</v>
      </c>
      <c r="AO325" s="109" t="e">
        <f>IF(AND($D325&gt;$D$2/6,$E325&gt;$D$2),$E325*#REF!,"")</f>
        <v>#REF!</v>
      </c>
      <c r="AP325" s="109" t="e">
        <f>IF(AND($D325&gt;$D$2/6,$E325&gt;$D$2),$E325*#REF!,"")</f>
        <v>#REF!</v>
      </c>
      <c r="AQ325" s="109" t="e">
        <f>IF(AND($D325&gt;$D$2/6,$E325&gt;$D$2),$E325*#REF!,"")</f>
        <v>#REF!</v>
      </c>
      <c r="AR325" s="109" t="e">
        <f>IF(AND($D325&gt;$D$2/6,$E325&gt;$D$2),$E325*#REF!,"")</f>
        <v>#REF!</v>
      </c>
      <c r="AS325" s="109" t="e">
        <f>IF(AND($D325&gt;$D$2/6,$E325&gt;$D$2),$E325*#REF!,"")</f>
        <v>#REF!</v>
      </c>
      <c r="AT325" s="109" t="e">
        <f>IF(AND($D325&gt;$D$2/6,$E325&gt;$D$2),$E325*#REF!,"")</f>
        <v>#REF!</v>
      </c>
      <c r="AU325" s="109" t="e">
        <f>IF(AND($D325&gt;$D$2/6,$E325&gt;$D$2),$E325*#REF!,"")</f>
        <v>#REF!</v>
      </c>
      <c r="AV325" s="109" t="e">
        <f>IF(AND($D325&gt;$D$2/6,$E325&gt;$D$2),$E325*#REF!,"")</f>
        <v>#REF!</v>
      </c>
      <c r="AW325" s="109" t="e">
        <f>IF(AND($D325&gt;$D$2/6,$E325&gt;$D$2),$E325*#REF!,"")</f>
        <v>#REF!</v>
      </c>
      <c r="AX325" s="109" t="e">
        <f>IF(AND($D325&gt;$D$2/6,$E325&gt;$D$2),$E325*#REF!,"")</f>
        <v>#REF!</v>
      </c>
      <c r="AY325" s="6"/>
    </row>
    <row r="326" spans="1:51" ht="12.75" customHeight="1">
      <c r="A326" s="9" t="s">
        <v>368</v>
      </c>
      <c r="B326" s="17" t="s">
        <v>335</v>
      </c>
      <c r="C326" s="18" t="s">
        <v>310</v>
      </c>
      <c r="D326" s="131" t="e">
        <f>#REF!</f>
        <v>#REF!</v>
      </c>
      <c r="E326" s="10" t="e">
        <f>#REF!</f>
        <v>#REF!</v>
      </c>
      <c r="F326" s="11"/>
      <c r="G326" s="134" t="e">
        <f>IF(AND($D326&gt;$D$2/6,$E326&gt;$D$2),SUM(#REF!)*#REF!,"")</f>
        <v>#REF!</v>
      </c>
      <c r="H326" s="109" t="e">
        <f>IF(AND($D326&gt;$D$2/6,$E326&gt;$D$2,$S$3&lt;&gt;""),IF($E326*#REF!&gt;0,$E326*#REF!,""),IF(AND($D326&gt;$D$2/6,$E326&gt;$D$2),$E326*#REF!,""))</f>
        <v>#REF!</v>
      </c>
      <c r="I326" s="16"/>
      <c r="J326" s="134" t="e">
        <f>IF(AND($D326&gt;$D$2/6,$E326&gt;$D$2),$E326*#REF!,"")</f>
        <v>#REF!</v>
      </c>
      <c r="K326" s="135" t="e">
        <f>IF(AND($D326&gt;$D$2/6,$E326&gt;$D$2,OR($E326*#REF!/1000&gt;$S$2,$E326*#REF!/1000&lt;-$S$2)),$E326*#REF!/1000,"")</f>
        <v>#REF!</v>
      </c>
      <c r="L326" s="135"/>
      <c r="M326" s="135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N326" s="135" t="e">
        <f>IF(AND($D326&gt;$D$2/6,$E326&gt;$D$2),SUM(#REF!)*#REF!/1000,"")</f>
        <v>#REF!</v>
      </c>
      <c r="O326" s="138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P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Q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R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S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T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U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V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W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X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Y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Z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A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B326" s="111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C326" s="143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D326" s="140" t="e">
        <f>IF(AND($D326&gt;$D$2/6,$E326&gt;$D$2),$E326*#REF!,"")</f>
        <v>#REF!</v>
      </c>
      <c r="AE326" s="113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F326" s="113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G326" s="113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H326" s="113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I326" s="113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J326" s="113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K326" s="113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L326" s="113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M326" s="113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N326" s="149" t="e">
        <f>IF($S$3&lt;&gt;"",IF(AND($D326&gt;$D$2/6,$E326&gt;$D$2,$E326*#REF!/1000&gt;$S$2),$E326*#REF!/1000,""),IF(AND($D326&gt;$D$2/6,$E326&gt;$D$2,OR($E326*#REF!/1000&gt;$S$2,$E326*#REF!/1000&lt;-$S$2)),$E326*#REF!/1000,""))</f>
        <v>#REF!</v>
      </c>
      <c r="AO326" s="109" t="e">
        <f>IF(AND($D326&gt;$D$2/6,$E326&gt;$D$2),$E326*#REF!,"")</f>
        <v>#REF!</v>
      </c>
      <c r="AP326" s="109" t="e">
        <f>IF(AND($D326&gt;$D$2/6,$E326&gt;$D$2),$E326*#REF!,"")</f>
        <v>#REF!</v>
      </c>
      <c r="AQ326" s="109" t="e">
        <f>IF(AND($D326&gt;$D$2/6,$E326&gt;$D$2),$E326*#REF!,"")</f>
        <v>#REF!</v>
      </c>
      <c r="AR326" s="109" t="e">
        <f>IF(AND($D326&gt;$D$2/6,$E326&gt;$D$2),$E326*#REF!,"")</f>
        <v>#REF!</v>
      </c>
      <c r="AS326" s="109" t="e">
        <f>IF(AND($D326&gt;$D$2/6,$E326&gt;$D$2),$E326*#REF!,"")</f>
        <v>#REF!</v>
      </c>
      <c r="AT326" s="109" t="e">
        <f>IF(AND($D326&gt;$D$2/6,$E326&gt;$D$2),$E326*#REF!,"")</f>
        <v>#REF!</v>
      </c>
      <c r="AU326" s="109" t="e">
        <f>IF(AND($D326&gt;$D$2/6,$E326&gt;$D$2),$E326*#REF!,"")</f>
        <v>#REF!</v>
      </c>
      <c r="AV326" s="109" t="e">
        <f>IF(AND($D326&gt;$D$2/6,$E326&gt;$D$2),$E326*#REF!,"")</f>
        <v>#REF!</v>
      </c>
      <c r="AW326" s="109" t="e">
        <f>IF(AND($D326&gt;$D$2/6,$E326&gt;$D$2),$E326*#REF!,"")</f>
        <v>#REF!</v>
      </c>
      <c r="AX326" s="109" t="e">
        <f>IF(AND($D326&gt;$D$2/6,$E326&gt;$D$2),$E326*#REF!,"")</f>
        <v>#REF!</v>
      </c>
      <c r="AY326" s="6"/>
    </row>
    <row r="327" spans="1:51" ht="12.75" customHeight="1">
      <c r="A327" s="9" t="s">
        <v>368</v>
      </c>
      <c r="B327" s="17" t="s">
        <v>335</v>
      </c>
      <c r="C327" s="18" t="s">
        <v>311</v>
      </c>
      <c r="D327" s="131" t="e">
        <f>#REF!</f>
        <v>#REF!</v>
      </c>
      <c r="E327" s="10" t="e">
        <f>#REF!</f>
        <v>#REF!</v>
      </c>
      <c r="F327" s="11"/>
      <c r="G327" s="134" t="e">
        <f>IF(AND($D327&gt;$D$2/6,$E327&gt;$D$2),SUM(#REF!)*#REF!,"")</f>
        <v>#REF!</v>
      </c>
      <c r="H327" s="109" t="e">
        <f>IF(AND($D327&gt;$D$2/6,$E327&gt;$D$2,$S$3&lt;&gt;""),IF($E327*#REF!&gt;0,$E327*#REF!,""),IF(AND($D327&gt;$D$2/6,$E327&gt;$D$2),$E327*#REF!,""))</f>
        <v>#REF!</v>
      </c>
      <c r="I327" s="16"/>
      <c r="J327" s="134" t="e">
        <f>IF(AND($D327&gt;$D$2/6,$E327&gt;$D$2),$E327*#REF!,"")</f>
        <v>#REF!</v>
      </c>
      <c r="K327" s="135" t="e">
        <f>IF(AND($D327&gt;$D$2/6,$E327&gt;$D$2,OR($E327*#REF!/1000&gt;$S$2,$E327*#REF!/1000&lt;-$S$2)),$E327*#REF!/1000,"")</f>
        <v>#REF!</v>
      </c>
      <c r="L327" s="135"/>
      <c r="M327" s="135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N327" s="135" t="e">
        <f>IF(AND($D327&gt;$D$2/6,$E327&gt;$D$2),SUM(#REF!)*#REF!/1000,"")</f>
        <v>#REF!</v>
      </c>
      <c r="O327" s="138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P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Q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R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S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T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U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V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W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X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Y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Z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A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B327" s="111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C327" s="143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D327" s="140" t="e">
        <f>IF(AND($D327&gt;$D$2/6,$E327&gt;$D$2),$E327*#REF!,"")</f>
        <v>#REF!</v>
      </c>
      <c r="AE327" s="113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F327" s="113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G327" s="113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H327" s="113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I327" s="113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J327" s="113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K327" s="113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L327" s="113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M327" s="113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N327" s="149" t="e">
        <f>IF($S$3&lt;&gt;"",IF(AND($D327&gt;$D$2/6,$E327&gt;$D$2,$E327*#REF!/1000&gt;$S$2),$E327*#REF!/1000,""),IF(AND($D327&gt;$D$2/6,$E327&gt;$D$2,OR($E327*#REF!/1000&gt;$S$2,$E327*#REF!/1000&lt;-$S$2)),$E327*#REF!/1000,""))</f>
        <v>#REF!</v>
      </c>
      <c r="AO327" s="109" t="e">
        <f>IF(AND($D327&gt;$D$2/6,$E327&gt;$D$2),$E327*#REF!,"")</f>
        <v>#REF!</v>
      </c>
      <c r="AP327" s="109" t="e">
        <f>IF(AND($D327&gt;$D$2/6,$E327&gt;$D$2),$E327*#REF!,"")</f>
        <v>#REF!</v>
      </c>
      <c r="AQ327" s="109" t="e">
        <f>IF(AND($D327&gt;$D$2/6,$E327&gt;$D$2),$E327*#REF!,"")</f>
        <v>#REF!</v>
      </c>
      <c r="AR327" s="109" t="e">
        <f>IF(AND($D327&gt;$D$2/6,$E327&gt;$D$2),$E327*#REF!,"")</f>
        <v>#REF!</v>
      </c>
      <c r="AS327" s="109" t="e">
        <f>IF(AND($D327&gt;$D$2/6,$E327&gt;$D$2),$E327*#REF!,"")</f>
        <v>#REF!</v>
      </c>
      <c r="AT327" s="109" t="e">
        <f>IF(AND($D327&gt;$D$2/6,$E327&gt;$D$2),$E327*#REF!,"")</f>
        <v>#REF!</v>
      </c>
      <c r="AU327" s="109" t="e">
        <f>IF(AND($D327&gt;$D$2/6,$E327&gt;$D$2),$E327*#REF!,"")</f>
        <v>#REF!</v>
      </c>
      <c r="AV327" s="109" t="e">
        <f>IF(AND($D327&gt;$D$2/6,$E327&gt;$D$2),$E327*#REF!,"")</f>
        <v>#REF!</v>
      </c>
      <c r="AW327" s="109" t="e">
        <f>IF(AND($D327&gt;$D$2/6,$E327&gt;$D$2),$E327*#REF!,"")</f>
        <v>#REF!</v>
      </c>
      <c r="AX327" s="109" t="e">
        <f>IF(AND($D327&gt;$D$2/6,$E327&gt;$D$2),$E327*#REF!,"")</f>
        <v>#REF!</v>
      </c>
      <c r="AY327" s="6"/>
    </row>
    <row r="328" spans="1:51" ht="12.75" customHeight="1">
      <c r="A328" s="9" t="s">
        <v>368</v>
      </c>
      <c r="B328" s="17" t="s">
        <v>335</v>
      </c>
      <c r="C328" s="18" t="s">
        <v>312</v>
      </c>
      <c r="D328" s="131" t="e">
        <f>#REF!</f>
        <v>#REF!</v>
      </c>
      <c r="E328" s="10" t="e">
        <f>#REF!</f>
        <v>#REF!</v>
      </c>
      <c r="F328" s="11"/>
      <c r="G328" s="134" t="e">
        <f>IF(AND($D328&gt;$D$2/6,$E328&gt;$D$2),SUM(#REF!)*#REF!,"")</f>
        <v>#REF!</v>
      </c>
      <c r="H328" s="109" t="e">
        <f>IF(AND($D328&gt;$D$2/6,$E328&gt;$D$2,$S$3&lt;&gt;""),IF($E328*#REF!&gt;0,$E328*#REF!,""),IF(AND($D328&gt;$D$2/6,$E328&gt;$D$2),$E328*#REF!,""))</f>
        <v>#REF!</v>
      </c>
      <c r="I328" s="16"/>
      <c r="J328" s="134" t="e">
        <f>IF(AND($D328&gt;$D$2/6,$E328&gt;$D$2),$E328*#REF!,"")</f>
        <v>#REF!</v>
      </c>
      <c r="K328" s="135" t="e">
        <f>IF(AND($D328&gt;$D$2/6,$E328&gt;$D$2,OR($E328*#REF!/1000&gt;$S$2,$E328*#REF!/1000&lt;-$S$2)),$E328*#REF!/1000,"")</f>
        <v>#REF!</v>
      </c>
      <c r="L328" s="135"/>
      <c r="M328" s="135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N328" s="135" t="e">
        <f>IF(AND($D328&gt;$D$2/6,$E328&gt;$D$2),SUM(#REF!)*#REF!/1000,"")</f>
        <v>#REF!</v>
      </c>
      <c r="O328" s="138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P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Q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R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S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T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U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V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W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X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Y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Z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A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B328" s="111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C328" s="143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D328" s="140" t="e">
        <f>IF(AND($D328&gt;$D$2/6,$E328&gt;$D$2),$E328*#REF!,"")</f>
        <v>#REF!</v>
      </c>
      <c r="AE328" s="113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F328" s="113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G328" s="113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H328" s="113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I328" s="113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J328" s="113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K328" s="113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L328" s="113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M328" s="113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N328" s="149" t="e">
        <f>IF($S$3&lt;&gt;"",IF(AND($D328&gt;$D$2/6,$E328&gt;$D$2,$E328*#REF!/1000&gt;$S$2),$E328*#REF!/1000,""),IF(AND($D328&gt;$D$2/6,$E328&gt;$D$2,OR($E328*#REF!/1000&gt;$S$2,$E328*#REF!/1000&lt;-$S$2)),$E328*#REF!/1000,""))</f>
        <v>#REF!</v>
      </c>
      <c r="AO328" s="109" t="e">
        <f>IF(AND($D328&gt;$D$2/6,$E328&gt;$D$2),$E328*#REF!,"")</f>
        <v>#REF!</v>
      </c>
      <c r="AP328" s="109" t="e">
        <f>IF(AND($D328&gt;$D$2/6,$E328&gt;$D$2),$E328*#REF!,"")</f>
        <v>#REF!</v>
      </c>
      <c r="AQ328" s="109" t="e">
        <f>IF(AND($D328&gt;$D$2/6,$E328&gt;$D$2),$E328*#REF!,"")</f>
        <v>#REF!</v>
      </c>
      <c r="AR328" s="109" t="e">
        <f>IF(AND($D328&gt;$D$2/6,$E328&gt;$D$2),$E328*#REF!,"")</f>
        <v>#REF!</v>
      </c>
      <c r="AS328" s="109" t="e">
        <f>IF(AND($D328&gt;$D$2/6,$E328&gt;$D$2),$E328*#REF!,"")</f>
        <v>#REF!</v>
      </c>
      <c r="AT328" s="109" t="e">
        <f>IF(AND($D328&gt;$D$2/6,$E328&gt;$D$2),$E328*#REF!,"")</f>
        <v>#REF!</v>
      </c>
      <c r="AU328" s="109" t="e">
        <f>IF(AND($D328&gt;$D$2/6,$E328&gt;$D$2),$E328*#REF!,"")</f>
        <v>#REF!</v>
      </c>
      <c r="AV328" s="109" t="e">
        <f>IF(AND($D328&gt;$D$2/6,$E328&gt;$D$2),$E328*#REF!,"")</f>
        <v>#REF!</v>
      </c>
      <c r="AW328" s="109" t="e">
        <f>IF(AND($D328&gt;$D$2/6,$E328&gt;$D$2),$E328*#REF!,"")</f>
        <v>#REF!</v>
      </c>
      <c r="AX328" s="109" t="e">
        <f>IF(AND($D328&gt;$D$2/6,$E328&gt;$D$2),$E328*#REF!,"")</f>
        <v>#REF!</v>
      </c>
      <c r="AY328" s="6"/>
    </row>
    <row r="329" spans="1:51" ht="12.75" customHeight="1">
      <c r="A329" s="9" t="s">
        <v>369</v>
      </c>
      <c r="B329" s="17" t="s">
        <v>334</v>
      </c>
      <c r="C329" s="18" t="s">
        <v>313</v>
      </c>
      <c r="D329" s="131" t="e">
        <f>#REF!</f>
        <v>#REF!</v>
      </c>
      <c r="E329" s="10" t="e">
        <f>#REF!</f>
        <v>#REF!</v>
      </c>
      <c r="F329" s="11"/>
      <c r="G329" s="134" t="e">
        <f>IF(AND($D329&gt;$D$2/6,$E329&gt;$D$2),SUM(#REF!)*#REF!,"")</f>
        <v>#REF!</v>
      </c>
      <c r="H329" s="109" t="e">
        <f>IF(AND($D329&gt;$D$2/6,$E329&gt;$D$2,$S$3&lt;&gt;""),IF($E329*#REF!&gt;0,$E329*#REF!,""),IF(AND($D329&gt;$D$2/6,$E329&gt;$D$2),$E329*#REF!,""))</f>
        <v>#REF!</v>
      </c>
      <c r="I329" s="16"/>
      <c r="J329" s="134" t="e">
        <f>IF(AND($D329&gt;$D$2/6,$E329&gt;$D$2),$E329*#REF!,"")</f>
        <v>#REF!</v>
      </c>
      <c r="K329" s="135" t="e">
        <f>IF(AND($D329&gt;$D$2/6,$E329&gt;$D$2,OR($E329*#REF!/1000&gt;$S$2,$E329*#REF!/1000&lt;-$S$2)),$E329*#REF!/1000,"")</f>
        <v>#REF!</v>
      </c>
      <c r="L329" s="135"/>
      <c r="M329" s="135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N329" s="135" t="e">
        <f>IF(AND($D329&gt;$D$2/6,$E329&gt;$D$2),SUM(#REF!)*#REF!/1000,"")</f>
        <v>#REF!</v>
      </c>
      <c r="O329" s="138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P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Q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R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S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T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U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V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W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X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Y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Z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A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B329" s="111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C329" s="143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D329" s="140" t="e">
        <f>IF(AND($D329&gt;$D$2/6,$E329&gt;$D$2),$E329*#REF!,"")</f>
        <v>#REF!</v>
      </c>
      <c r="AE329" s="113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F329" s="113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G329" s="113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H329" s="113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I329" s="113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J329" s="113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K329" s="113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L329" s="113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M329" s="113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N329" s="149" t="e">
        <f>IF($S$3&lt;&gt;"",IF(AND($D329&gt;$D$2/6,$E329&gt;$D$2,$E329*#REF!/1000&gt;$S$2),$E329*#REF!/1000,""),IF(AND($D329&gt;$D$2/6,$E329&gt;$D$2,OR($E329*#REF!/1000&gt;$S$2,$E329*#REF!/1000&lt;-$S$2)),$E329*#REF!/1000,""))</f>
        <v>#REF!</v>
      </c>
      <c r="AO329" s="109" t="e">
        <f>IF(AND($D329&gt;$D$2/6,$E329&gt;$D$2),$E329*#REF!,"")</f>
        <v>#REF!</v>
      </c>
      <c r="AP329" s="109" t="e">
        <f>IF(AND($D329&gt;$D$2/6,$E329&gt;$D$2),$E329*#REF!,"")</f>
        <v>#REF!</v>
      </c>
      <c r="AQ329" s="109" t="e">
        <f>IF(AND($D329&gt;$D$2/6,$E329&gt;$D$2),$E329*#REF!,"")</f>
        <v>#REF!</v>
      </c>
      <c r="AR329" s="109" t="e">
        <f>IF(AND($D329&gt;$D$2/6,$E329&gt;$D$2),$E329*#REF!,"")</f>
        <v>#REF!</v>
      </c>
      <c r="AS329" s="109" t="e">
        <f>IF(AND($D329&gt;$D$2/6,$E329&gt;$D$2),$E329*#REF!,"")</f>
        <v>#REF!</v>
      </c>
      <c r="AT329" s="109" t="e">
        <f>IF(AND($D329&gt;$D$2/6,$E329&gt;$D$2),$E329*#REF!,"")</f>
        <v>#REF!</v>
      </c>
      <c r="AU329" s="109" t="e">
        <f>IF(AND($D329&gt;$D$2/6,$E329&gt;$D$2),$E329*#REF!,"")</f>
        <v>#REF!</v>
      </c>
      <c r="AV329" s="109" t="e">
        <f>IF(AND($D329&gt;$D$2/6,$E329&gt;$D$2),$E329*#REF!,"")</f>
        <v>#REF!</v>
      </c>
      <c r="AW329" s="109" t="e">
        <f>IF(AND($D329&gt;$D$2/6,$E329&gt;$D$2),$E329*#REF!,"")</f>
        <v>#REF!</v>
      </c>
      <c r="AX329" s="109" t="e">
        <f>IF(AND($D329&gt;$D$2/6,$E329&gt;$D$2),$E329*#REF!,"")</f>
        <v>#REF!</v>
      </c>
      <c r="AY329" s="6"/>
    </row>
    <row r="330" spans="1:51" ht="12.75" customHeight="1">
      <c r="A330" s="9" t="s">
        <v>369</v>
      </c>
      <c r="B330" s="17" t="s">
        <v>335</v>
      </c>
      <c r="C330" s="18" t="s">
        <v>314</v>
      </c>
      <c r="D330" s="131" t="e">
        <f>#REF!</f>
        <v>#REF!</v>
      </c>
      <c r="E330" s="10" t="e">
        <f>#REF!</f>
        <v>#REF!</v>
      </c>
      <c r="F330" s="11"/>
      <c r="G330" s="134" t="e">
        <f>IF(AND($D330&gt;$D$2/6,$E330&gt;$D$2),SUM(#REF!)*#REF!,"")</f>
        <v>#REF!</v>
      </c>
      <c r="H330" s="109" t="e">
        <f>IF(AND($D330&gt;$D$2/6,$E330&gt;$D$2,$S$3&lt;&gt;""),IF($E330*#REF!&gt;0,$E330*#REF!,""),IF(AND($D330&gt;$D$2/6,$E330&gt;$D$2),$E330*#REF!,""))</f>
        <v>#REF!</v>
      </c>
      <c r="I330" s="16"/>
      <c r="J330" s="134" t="e">
        <f>IF(AND($D330&gt;$D$2/6,$E330&gt;$D$2),$E330*#REF!,"")</f>
        <v>#REF!</v>
      </c>
      <c r="K330" s="135" t="e">
        <f>IF(AND($D330&gt;$D$2/6,$E330&gt;$D$2,OR($E330*#REF!/1000&gt;$S$2,$E330*#REF!/1000&lt;-$S$2)),$E330*#REF!/1000,"")</f>
        <v>#REF!</v>
      </c>
      <c r="L330" s="135"/>
      <c r="M330" s="135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N330" s="135" t="e">
        <f>IF(AND($D330&gt;$D$2/6,$E330&gt;$D$2),SUM(#REF!)*#REF!/1000,"")</f>
        <v>#REF!</v>
      </c>
      <c r="O330" s="138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P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Q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R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S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T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U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V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W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X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Y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Z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A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B330" s="111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C330" s="143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D330" s="140" t="e">
        <f>IF(AND($D330&gt;$D$2/6,$E330&gt;$D$2),$E330*#REF!,"")</f>
        <v>#REF!</v>
      </c>
      <c r="AE330" s="113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F330" s="113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G330" s="113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H330" s="113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I330" s="113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J330" s="113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K330" s="113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L330" s="113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M330" s="113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N330" s="149" t="e">
        <f>IF($S$3&lt;&gt;"",IF(AND($D330&gt;$D$2/6,$E330&gt;$D$2,$E330*#REF!/1000&gt;$S$2),$E330*#REF!/1000,""),IF(AND($D330&gt;$D$2/6,$E330&gt;$D$2,OR($E330*#REF!/1000&gt;$S$2,$E330*#REF!/1000&lt;-$S$2)),$E330*#REF!/1000,""))</f>
        <v>#REF!</v>
      </c>
      <c r="AO330" s="109" t="e">
        <f>IF(AND($D330&gt;$D$2/6,$E330&gt;$D$2),$E330*#REF!,"")</f>
        <v>#REF!</v>
      </c>
      <c r="AP330" s="109" t="e">
        <f>IF(AND($D330&gt;$D$2/6,$E330&gt;$D$2),$E330*#REF!,"")</f>
        <v>#REF!</v>
      </c>
      <c r="AQ330" s="109" t="e">
        <f>IF(AND($D330&gt;$D$2/6,$E330&gt;$D$2),$E330*#REF!,"")</f>
        <v>#REF!</v>
      </c>
      <c r="AR330" s="109" t="e">
        <f>IF(AND($D330&gt;$D$2/6,$E330&gt;$D$2),$E330*#REF!,"")</f>
        <v>#REF!</v>
      </c>
      <c r="AS330" s="109" t="e">
        <f>IF(AND($D330&gt;$D$2/6,$E330&gt;$D$2),$E330*#REF!,"")</f>
        <v>#REF!</v>
      </c>
      <c r="AT330" s="109" t="e">
        <f>IF(AND($D330&gt;$D$2/6,$E330&gt;$D$2),$E330*#REF!,"")</f>
        <v>#REF!</v>
      </c>
      <c r="AU330" s="109" t="e">
        <f>IF(AND($D330&gt;$D$2/6,$E330&gt;$D$2),$E330*#REF!,"")</f>
        <v>#REF!</v>
      </c>
      <c r="AV330" s="109" t="e">
        <f>IF(AND($D330&gt;$D$2/6,$E330&gt;$D$2),$E330*#REF!,"")</f>
        <v>#REF!</v>
      </c>
      <c r="AW330" s="109" t="e">
        <f>IF(AND($D330&gt;$D$2/6,$E330&gt;$D$2),$E330*#REF!,"")</f>
        <v>#REF!</v>
      </c>
      <c r="AX330" s="109" t="e">
        <f>IF(AND($D330&gt;$D$2/6,$E330&gt;$D$2),$E330*#REF!,"")</f>
        <v>#REF!</v>
      </c>
      <c r="AY330" s="6"/>
    </row>
    <row r="331" spans="1:51" ht="12.75" customHeight="1">
      <c r="A331" s="9" t="s">
        <v>369</v>
      </c>
      <c r="B331" s="17" t="s">
        <v>335</v>
      </c>
      <c r="C331" s="18" t="s">
        <v>315</v>
      </c>
      <c r="D331" s="131" t="e">
        <f>#REF!</f>
        <v>#REF!</v>
      </c>
      <c r="E331" s="10" t="e">
        <f>#REF!</f>
        <v>#REF!</v>
      </c>
      <c r="F331" s="11"/>
      <c r="G331" s="134" t="e">
        <f>IF(AND($D331&gt;$D$2/6,$E331&gt;$D$2),SUM(#REF!)*#REF!,"")</f>
        <v>#REF!</v>
      </c>
      <c r="H331" s="109" t="e">
        <f>IF(AND($D331&gt;$D$2/6,$E331&gt;$D$2,$S$3&lt;&gt;""),IF($E331*#REF!&gt;0,$E331*#REF!,""),IF(AND($D331&gt;$D$2/6,$E331&gt;$D$2),$E331*#REF!,""))</f>
        <v>#REF!</v>
      </c>
      <c r="I331" s="16"/>
      <c r="J331" s="134" t="e">
        <f>IF(AND($D331&gt;$D$2/6,$E331&gt;$D$2),$E331*#REF!,"")</f>
        <v>#REF!</v>
      </c>
      <c r="K331" s="135" t="e">
        <f>IF(AND($D331&gt;$D$2/6,$E331&gt;$D$2,OR($E331*#REF!/1000&gt;$S$2,$E331*#REF!/1000&lt;-$S$2)),$E331*#REF!/1000,"")</f>
        <v>#REF!</v>
      </c>
      <c r="L331" s="135"/>
      <c r="M331" s="135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N331" s="135" t="e">
        <f>IF(AND($D331&gt;$D$2/6,$E331&gt;$D$2),SUM(#REF!)*#REF!/1000,"")</f>
        <v>#REF!</v>
      </c>
      <c r="O331" s="138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P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Q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R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S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T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U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V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W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X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Y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Z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A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B331" s="111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C331" s="143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D331" s="140" t="e">
        <f>IF(AND($D331&gt;$D$2/6,$E331&gt;$D$2),$E331*#REF!,"")</f>
        <v>#REF!</v>
      </c>
      <c r="AE331" s="113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F331" s="113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G331" s="113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H331" s="113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I331" s="113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J331" s="113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K331" s="113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L331" s="113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M331" s="113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N331" s="149" t="e">
        <f>IF($S$3&lt;&gt;"",IF(AND($D331&gt;$D$2/6,$E331&gt;$D$2,$E331*#REF!/1000&gt;$S$2),$E331*#REF!/1000,""),IF(AND($D331&gt;$D$2/6,$E331&gt;$D$2,OR($E331*#REF!/1000&gt;$S$2,$E331*#REF!/1000&lt;-$S$2)),$E331*#REF!/1000,""))</f>
        <v>#REF!</v>
      </c>
      <c r="AO331" s="109" t="e">
        <f>IF(AND($D331&gt;$D$2/6,$E331&gt;$D$2),$E331*#REF!,"")</f>
        <v>#REF!</v>
      </c>
      <c r="AP331" s="109" t="e">
        <f>IF(AND($D331&gt;$D$2/6,$E331&gt;$D$2),$E331*#REF!,"")</f>
        <v>#REF!</v>
      </c>
      <c r="AQ331" s="109" t="e">
        <f>IF(AND($D331&gt;$D$2/6,$E331&gt;$D$2),$E331*#REF!,"")</f>
        <v>#REF!</v>
      </c>
      <c r="AR331" s="109" t="e">
        <f>IF(AND($D331&gt;$D$2/6,$E331&gt;$D$2),$E331*#REF!,"")</f>
        <v>#REF!</v>
      </c>
      <c r="AS331" s="109" t="e">
        <f>IF(AND($D331&gt;$D$2/6,$E331&gt;$D$2),$E331*#REF!,"")</f>
        <v>#REF!</v>
      </c>
      <c r="AT331" s="109" t="e">
        <f>IF(AND($D331&gt;$D$2/6,$E331&gt;$D$2),$E331*#REF!,"")</f>
        <v>#REF!</v>
      </c>
      <c r="AU331" s="109" t="e">
        <f>IF(AND($D331&gt;$D$2/6,$E331&gt;$D$2),$E331*#REF!,"")</f>
        <v>#REF!</v>
      </c>
      <c r="AV331" s="109" t="e">
        <f>IF(AND($D331&gt;$D$2/6,$E331&gt;$D$2),$E331*#REF!,"")</f>
        <v>#REF!</v>
      </c>
      <c r="AW331" s="109" t="e">
        <f>IF(AND($D331&gt;$D$2/6,$E331&gt;$D$2),$E331*#REF!,"")</f>
        <v>#REF!</v>
      </c>
      <c r="AX331" s="109" t="e">
        <f>IF(AND($D331&gt;$D$2/6,$E331&gt;$D$2),$E331*#REF!,"")</f>
        <v>#REF!</v>
      </c>
      <c r="AY331" s="6"/>
    </row>
    <row r="332" spans="1:51" ht="12.75" customHeight="1">
      <c r="A332" s="9" t="s">
        <v>369</v>
      </c>
      <c r="B332" s="17" t="s">
        <v>335</v>
      </c>
      <c r="C332" s="18" t="s">
        <v>316</v>
      </c>
      <c r="D332" s="131" t="e">
        <f>#REF!</f>
        <v>#REF!</v>
      </c>
      <c r="E332" s="10" t="e">
        <f>#REF!</f>
        <v>#REF!</v>
      </c>
      <c r="F332" s="11"/>
      <c r="G332" s="134" t="e">
        <f>IF(AND($D332&gt;$D$2/6,$E332&gt;$D$2),SUM(#REF!)*#REF!,"")</f>
        <v>#REF!</v>
      </c>
      <c r="H332" s="109" t="e">
        <f>IF(AND($D332&gt;$D$2/6,$E332&gt;$D$2,$S$3&lt;&gt;""),IF($E332*#REF!&gt;0,$E332*#REF!,""),IF(AND($D332&gt;$D$2/6,$E332&gt;$D$2),$E332*#REF!,""))</f>
        <v>#REF!</v>
      </c>
      <c r="I332" s="16"/>
      <c r="J332" s="134" t="e">
        <f>IF(AND($D332&gt;$D$2/6,$E332&gt;$D$2),$E332*#REF!,"")</f>
        <v>#REF!</v>
      </c>
      <c r="K332" s="135" t="e">
        <f>IF(AND($D332&gt;$D$2/6,$E332&gt;$D$2,OR($E332*#REF!/1000&gt;$S$2,$E332*#REF!/1000&lt;-$S$2)),$E332*#REF!/1000,"")</f>
        <v>#REF!</v>
      </c>
      <c r="L332" s="135"/>
      <c r="M332" s="135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N332" s="135" t="e">
        <f>IF(AND($D332&gt;$D$2/6,$E332&gt;$D$2),SUM(#REF!)*#REF!/1000,"")</f>
        <v>#REF!</v>
      </c>
      <c r="O332" s="138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P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Q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R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S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T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U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V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W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X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Y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Z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A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B332" s="111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C332" s="143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D332" s="140" t="e">
        <f>IF(AND($D332&gt;$D$2/6,$E332&gt;$D$2),$E332*#REF!,"")</f>
        <v>#REF!</v>
      </c>
      <c r="AE332" s="113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F332" s="113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G332" s="113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H332" s="113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I332" s="113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J332" s="113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K332" s="113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L332" s="113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M332" s="113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N332" s="149" t="e">
        <f>IF($S$3&lt;&gt;"",IF(AND($D332&gt;$D$2/6,$E332&gt;$D$2,$E332*#REF!/1000&gt;$S$2),$E332*#REF!/1000,""),IF(AND($D332&gt;$D$2/6,$E332&gt;$D$2,OR($E332*#REF!/1000&gt;$S$2,$E332*#REF!/1000&lt;-$S$2)),$E332*#REF!/1000,""))</f>
        <v>#REF!</v>
      </c>
      <c r="AO332" s="109" t="e">
        <f>IF(AND($D332&gt;$D$2/6,$E332&gt;$D$2),$E332*#REF!,"")</f>
        <v>#REF!</v>
      </c>
      <c r="AP332" s="109" t="e">
        <f>IF(AND($D332&gt;$D$2/6,$E332&gt;$D$2),$E332*#REF!,"")</f>
        <v>#REF!</v>
      </c>
      <c r="AQ332" s="109" t="e">
        <f>IF(AND($D332&gt;$D$2/6,$E332&gt;$D$2),$E332*#REF!,"")</f>
        <v>#REF!</v>
      </c>
      <c r="AR332" s="109" t="e">
        <f>IF(AND($D332&gt;$D$2/6,$E332&gt;$D$2),$E332*#REF!,"")</f>
        <v>#REF!</v>
      </c>
      <c r="AS332" s="109" t="e">
        <f>IF(AND($D332&gt;$D$2/6,$E332&gt;$D$2),$E332*#REF!,"")</f>
        <v>#REF!</v>
      </c>
      <c r="AT332" s="109" t="e">
        <f>IF(AND($D332&gt;$D$2/6,$E332&gt;$D$2),$E332*#REF!,"")</f>
        <v>#REF!</v>
      </c>
      <c r="AU332" s="109" t="e">
        <f>IF(AND($D332&gt;$D$2/6,$E332&gt;$D$2),$E332*#REF!,"")</f>
        <v>#REF!</v>
      </c>
      <c r="AV332" s="109" t="e">
        <f>IF(AND($D332&gt;$D$2/6,$E332&gt;$D$2),$E332*#REF!,"")</f>
        <v>#REF!</v>
      </c>
      <c r="AW332" s="109" t="e">
        <f>IF(AND($D332&gt;$D$2/6,$E332&gt;$D$2),$E332*#REF!,"")</f>
        <v>#REF!</v>
      </c>
      <c r="AX332" s="109" t="e">
        <f>IF(AND($D332&gt;$D$2/6,$E332&gt;$D$2),$E332*#REF!,"")</f>
        <v>#REF!</v>
      </c>
      <c r="AY332" s="6"/>
    </row>
    <row r="333" spans="1:51" ht="12.75" customHeight="1">
      <c r="A333" s="9" t="s">
        <v>369</v>
      </c>
      <c r="B333" s="17" t="s">
        <v>335</v>
      </c>
      <c r="C333" s="18" t="s">
        <v>423</v>
      </c>
      <c r="D333" s="131" t="e">
        <f>#REF!</f>
        <v>#REF!</v>
      </c>
      <c r="E333" s="10" t="e">
        <f>#REF!</f>
        <v>#REF!</v>
      </c>
      <c r="F333" s="11"/>
      <c r="G333" s="134" t="e">
        <f>IF(AND($D333&gt;$D$2/6,$E333&gt;$D$2),SUM(#REF!)*#REF!,"")</f>
        <v>#REF!</v>
      </c>
      <c r="H333" s="109" t="e">
        <f>IF(AND($D333&gt;$D$2/6,$E333&gt;$D$2,$S$3&lt;&gt;""),IF($E333*#REF!&gt;0,$E333*#REF!,""),IF(AND($D333&gt;$D$2/6,$E333&gt;$D$2),$E333*#REF!,""))</f>
        <v>#REF!</v>
      </c>
      <c r="I333" s="16"/>
      <c r="J333" s="134" t="e">
        <f>IF(AND($D333&gt;$D$2/6,$E333&gt;$D$2),$E333*#REF!,"")</f>
        <v>#REF!</v>
      </c>
      <c r="K333" s="135" t="e">
        <f>IF(AND($D333&gt;$D$2/6,$E333&gt;$D$2,OR($E333*#REF!/1000&gt;$S$2,$E333*#REF!/1000&lt;-$S$2)),$E333*#REF!/1000,"")</f>
        <v>#REF!</v>
      </c>
      <c r="L333" s="135"/>
      <c r="M333" s="135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N333" s="135" t="e">
        <f>IF(AND($D333&gt;$D$2/6,$E333&gt;$D$2),SUM(#REF!)*#REF!/1000,"")</f>
        <v>#REF!</v>
      </c>
      <c r="O333" s="138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P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Q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R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S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T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U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V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W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X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Y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Z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A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B333" s="111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C333" s="143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D333" s="140" t="e">
        <f>IF(AND($D333&gt;$D$2/6,$E333&gt;$D$2),$E333*#REF!,"")</f>
        <v>#REF!</v>
      </c>
      <c r="AE333" s="113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F333" s="113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G333" s="113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H333" s="113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I333" s="113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J333" s="113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K333" s="113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L333" s="113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M333" s="113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N333" s="149" t="e">
        <f>IF($S$3&lt;&gt;"",IF(AND($D333&gt;$D$2/6,$E333&gt;$D$2,$E333*#REF!/1000&gt;$S$2),$E333*#REF!/1000,""),IF(AND($D333&gt;$D$2/6,$E333&gt;$D$2,OR($E333*#REF!/1000&gt;$S$2,$E333*#REF!/1000&lt;-$S$2)),$E333*#REF!/1000,""))</f>
        <v>#REF!</v>
      </c>
      <c r="AO333" s="109" t="e">
        <f>IF(AND($D333&gt;$D$2/6,$E333&gt;$D$2),$E333*#REF!,"")</f>
        <v>#REF!</v>
      </c>
      <c r="AP333" s="109" t="e">
        <f>IF(AND($D333&gt;$D$2/6,$E333&gt;$D$2),$E333*#REF!,"")</f>
        <v>#REF!</v>
      </c>
      <c r="AQ333" s="109" t="e">
        <f>IF(AND($D333&gt;$D$2/6,$E333&gt;$D$2),$E333*#REF!,"")</f>
        <v>#REF!</v>
      </c>
      <c r="AR333" s="109" t="e">
        <f>IF(AND($D333&gt;$D$2/6,$E333&gt;$D$2),$E333*#REF!,"")</f>
        <v>#REF!</v>
      </c>
      <c r="AS333" s="109" t="e">
        <f>IF(AND($D333&gt;$D$2/6,$E333&gt;$D$2),$E333*#REF!,"")</f>
        <v>#REF!</v>
      </c>
      <c r="AT333" s="109" t="e">
        <f>IF(AND($D333&gt;$D$2/6,$E333&gt;$D$2),$E333*#REF!,"")</f>
        <v>#REF!</v>
      </c>
      <c r="AU333" s="109" t="e">
        <f>IF(AND($D333&gt;$D$2/6,$E333&gt;$D$2),$E333*#REF!,"")</f>
        <v>#REF!</v>
      </c>
      <c r="AV333" s="109" t="e">
        <f>IF(AND($D333&gt;$D$2/6,$E333&gt;$D$2),$E333*#REF!,"")</f>
        <v>#REF!</v>
      </c>
      <c r="AW333" s="109" t="e">
        <f>IF(AND($D333&gt;$D$2/6,$E333&gt;$D$2),$E333*#REF!,"")</f>
        <v>#REF!</v>
      </c>
      <c r="AX333" s="109" t="e">
        <f>IF(AND($D333&gt;$D$2/6,$E333&gt;$D$2),$E333*#REF!,"")</f>
        <v>#REF!</v>
      </c>
      <c r="AY333" s="6"/>
    </row>
    <row r="334" spans="1:51" ht="12.75" customHeight="1">
      <c r="A334" s="9" t="s">
        <v>369</v>
      </c>
      <c r="B334" s="17" t="s">
        <v>335</v>
      </c>
      <c r="C334" s="18" t="s">
        <v>424</v>
      </c>
      <c r="D334" s="131" t="e">
        <f>#REF!</f>
        <v>#REF!</v>
      </c>
      <c r="E334" s="10" t="e">
        <f>#REF!</f>
        <v>#REF!</v>
      </c>
      <c r="F334" s="11"/>
      <c r="G334" s="134" t="e">
        <f>IF(AND($D334&gt;$D$2/6,$E334&gt;$D$2),SUM(#REF!)*#REF!,"")</f>
        <v>#REF!</v>
      </c>
      <c r="H334" s="109" t="e">
        <f>IF(AND($D334&gt;$D$2/6,$E334&gt;$D$2,$S$3&lt;&gt;""),IF($E334*#REF!&gt;0,$E334*#REF!,""),IF(AND($D334&gt;$D$2/6,$E334&gt;$D$2),$E334*#REF!,""))</f>
        <v>#REF!</v>
      </c>
      <c r="I334" s="16"/>
      <c r="J334" s="134" t="e">
        <f>IF(AND($D334&gt;$D$2/6,$E334&gt;$D$2),$E334*#REF!,"")</f>
        <v>#REF!</v>
      </c>
      <c r="K334" s="135" t="e">
        <f>IF(AND($D334&gt;$D$2/6,$E334&gt;$D$2,OR($E334*#REF!/1000&gt;$S$2,$E334*#REF!/1000&lt;-$S$2)),$E334*#REF!/1000,"")</f>
        <v>#REF!</v>
      </c>
      <c r="L334" s="135"/>
      <c r="M334" s="135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N334" s="135" t="e">
        <f>IF(AND($D334&gt;$D$2/6,$E334&gt;$D$2),SUM(#REF!)*#REF!/1000,"")</f>
        <v>#REF!</v>
      </c>
      <c r="O334" s="138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P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Q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R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S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T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U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V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W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X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Y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Z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A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B334" s="111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C334" s="143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D334" s="140" t="e">
        <f>IF(AND($D334&gt;$D$2/6,$E334&gt;$D$2),$E334*#REF!,"")</f>
        <v>#REF!</v>
      </c>
      <c r="AE334" s="113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F334" s="113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G334" s="113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H334" s="113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I334" s="113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J334" s="113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K334" s="113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L334" s="113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M334" s="113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N334" s="149" t="e">
        <f>IF($S$3&lt;&gt;"",IF(AND($D334&gt;$D$2/6,$E334&gt;$D$2,$E334*#REF!/1000&gt;$S$2),$E334*#REF!/1000,""),IF(AND($D334&gt;$D$2/6,$E334&gt;$D$2,OR($E334*#REF!/1000&gt;$S$2,$E334*#REF!/1000&lt;-$S$2)),$E334*#REF!/1000,""))</f>
        <v>#REF!</v>
      </c>
      <c r="AO334" s="109" t="e">
        <f>IF(AND($D334&gt;$D$2/6,$E334&gt;$D$2),$E334*#REF!,"")</f>
        <v>#REF!</v>
      </c>
      <c r="AP334" s="109" t="e">
        <f>IF(AND($D334&gt;$D$2/6,$E334&gt;$D$2),$E334*#REF!,"")</f>
        <v>#REF!</v>
      </c>
      <c r="AQ334" s="109" t="e">
        <f>IF(AND($D334&gt;$D$2/6,$E334&gt;$D$2),$E334*#REF!,"")</f>
        <v>#REF!</v>
      </c>
      <c r="AR334" s="109" t="e">
        <f>IF(AND($D334&gt;$D$2/6,$E334&gt;$D$2),$E334*#REF!,"")</f>
        <v>#REF!</v>
      </c>
      <c r="AS334" s="109" t="e">
        <f>IF(AND($D334&gt;$D$2/6,$E334&gt;$D$2),$E334*#REF!,"")</f>
        <v>#REF!</v>
      </c>
      <c r="AT334" s="109" t="e">
        <f>IF(AND($D334&gt;$D$2/6,$E334&gt;$D$2),$E334*#REF!,"")</f>
        <v>#REF!</v>
      </c>
      <c r="AU334" s="109" t="e">
        <f>IF(AND($D334&gt;$D$2/6,$E334&gt;$D$2),$E334*#REF!,"")</f>
        <v>#REF!</v>
      </c>
      <c r="AV334" s="109" t="e">
        <f>IF(AND($D334&gt;$D$2/6,$E334&gt;$D$2),$E334*#REF!,"")</f>
        <v>#REF!</v>
      </c>
      <c r="AW334" s="109" t="e">
        <f>IF(AND($D334&gt;$D$2/6,$E334&gt;$D$2),$E334*#REF!,"")</f>
        <v>#REF!</v>
      </c>
      <c r="AX334" s="109" t="e">
        <f>IF(AND($D334&gt;$D$2/6,$E334&gt;$D$2),$E334*#REF!,"")</f>
        <v>#REF!</v>
      </c>
      <c r="AY334" s="6"/>
    </row>
    <row r="335" spans="1:51" ht="12.75" customHeight="1">
      <c r="A335" s="9" t="s">
        <v>369</v>
      </c>
      <c r="B335" s="17" t="s">
        <v>335</v>
      </c>
      <c r="C335" s="18" t="s">
        <v>425</v>
      </c>
      <c r="D335" s="131" t="e">
        <f>#REF!</f>
        <v>#REF!</v>
      </c>
      <c r="E335" s="10" t="e">
        <f>#REF!</f>
        <v>#REF!</v>
      </c>
      <c r="F335" s="11"/>
      <c r="G335" s="134" t="e">
        <f>IF(AND($D335&gt;$D$2/6,$E335&gt;$D$2),SUM(#REF!)*#REF!,"")</f>
        <v>#REF!</v>
      </c>
      <c r="H335" s="109" t="e">
        <f>IF(AND($D335&gt;$D$2/6,$E335&gt;$D$2,$S$3&lt;&gt;""),IF($E335*#REF!&gt;0,$E335*#REF!,""),IF(AND($D335&gt;$D$2/6,$E335&gt;$D$2),$E335*#REF!,""))</f>
        <v>#REF!</v>
      </c>
      <c r="I335" s="16"/>
      <c r="J335" s="134" t="e">
        <f>IF(AND($D335&gt;$D$2/6,$E335&gt;$D$2),$E335*#REF!,"")</f>
        <v>#REF!</v>
      </c>
      <c r="K335" s="135" t="e">
        <f>IF(AND($D335&gt;$D$2/6,$E335&gt;$D$2,OR($E335*#REF!/1000&gt;$S$2,$E335*#REF!/1000&lt;-$S$2)),$E335*#REF!/1000,"")</f>
        <v>#REF!</v>
      </c>
      <c r="L335" s="135"/>
      <c r="M335" s="135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N335" s="135" t="e">
        <f>IF(AND($D335&gt;$D$2/6,$E335&gt;$D$2),SUM(#REF!)*#REF!/1000,"")</f>
        <v>#REF!</v>
      </c>
      <c r="O335" s="138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P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Q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R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S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T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U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V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W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X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Y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Z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A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B335" s="111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C335" s="143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D335" s="140" t="e">
        <f>IF(AND($D335&gt;$D$2/6,$E335&gt;$D$2),$E335*#REF!,"")</f>
        <v>#REF!</v>
      </c>
      <c r="AE335" s="113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F335" s="113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G335" s="113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H335" s="113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I335" s="113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J335" s="113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K335" s="113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L335" s="113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M335" s="113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N335" s="149" t="e">
        <f>IF($S$3&lt;&gt;"",IF(AND($D335&gt;$D$2/6,$E335&gt;$D$2,$E335*#REF!/1000&gt;$S$2),$E335*#REF!/1000,""),IF(AND($D335&gt;$D$2/6,$E335&gt;$D$2,OR($E335*#REF!/1000&gt;$S$2,$E335*#REF!/1000&lt;-$S$2)),$E335*#REF!/1000,""))</f>
        <v>#REF!</v>
      </c>
      <c r="AO335" s="109" t="e">
        <f>IF(AND($D335&gt;$D$2/6,$E335&gt;$D$2),$E335*#REF!,"")</f>
        <v>#REF!</v>
      </c>
      <c r="AP335" s="109" t="e">
        <f>IF(AND($D335&gt;$D$2/6,$E335&gt;$D$2),$E335*#REF!,"")</f>
        <v>#REF!</v>
      </c>
      <c r="AQ335" s="109" t="e">
        <f>IF(AND($D335&gt;$D$2/6,$E335&gt;$D$2),$E335*#REF!,"")</f>
        <v>#REF!</v>
      </c>
      <c r="AR335" s="109" t="e">
        <f>IF(AND($D335&gt;$D$2/6,$E335&gt;$D$2),$E335*#REF!,"")</f>
        <v>#REF!</v>
      </c>
      <c r="AS335" s="109" t="e">
        <f>IF(AND($D335&gt;$D$2/6,$E335&gt;$D$2),$E335*#REF!,"")</f>
        <v>#REF!</v>
      </c>
      <c r="AT335" s="109" t="e">
        <f>IF(AND($D335&gt;$D$2/6,$E335&gt;$D$2),$E335*#REF!,"")</f>
        <v>#REF!</v>
      </c>
      <c r="AU335" s="109" t="e">
        <f>IF(AND($D335&gt;$D$2/6,$E335&gt;$D$2),$E335*#REF!,"")</f>
        <v>#REF!</v>
      </c>
      <c r="AV335" s="109" t="e">
        <f>IF(AND($D335&gt;$D$2/6,$E335&gt;$D$2),$E335*#REF!,"")</f>
        <v>#REF!</v>
      </c>
      <c r="AW335" s="109" t="e">
        <f>IF(AND($D335&gt;$D$2/6,$E335&gt;$D$2),$E335*#REF!,"")</f>
        <v>#REF!</v>
      </c>
      <c r="AX335" s="109" t="e">
        <f>IF(AND($D335&gt;$D$2/6,$E335&gt;$D$2),$E335*#REF!,"")</f>
        <v>#REF!</v>
      </c>
      <c r="AY335" s="6"/>
    </row>
    <row r="336" spans="1:51" ht="12.75" customHeight="1">
      <c r="A336" s="9" t="s">
        <v>369</v>
      </c>
      <c r="B336" s="17" t="s">
        <v>335</v>
      </c>
      <c r="C336" s="18" t="s">
        <v>426</v>
      </c>
      <c r="D336" s="131" t="e">
        <f>#REF!</f>
        <v>#REF!</v>
      </c>
      <c r="E336" s="10" t="e">
        <f>#REF!</f>
        <v>#REF!</v>
      </c>
      <c r="F336" s="11"/>
      <c r="G336" s="134" t="e">
        <f>IF(AND($D336&gt;$D$2/6,$E336&gt;$D$2),SUM(#REF!)*#REF!,"")</f>
        <v>#REF!</v>
      </c>
      <c r="H336" s="109" t="e">
        <f>IF(AND($D336&gt;$D$2/6,$E336&gt;$D$2,$S$3&lt;&gt;""),IF($E336*#REF!&gt;0,$E336*#REF!,""),IF(AND($D336&gt;$D$2/6,$E336&gt;$D$2),$E336*#REF!,""))</f>
        <v>#REF!</v>
      </c>
      <c r="I336" s="16"/>
      <c r="J336" s="134" t="e">
        <f>IF(AND($D336&gt;$D$2/6,$E336&gt;$D$2),$E336*#REF!,"")</f>
        <v>#REF!</v>
      </c>
      <c r="K336" s="135" t="e">
        <f>IF(AND($D336&gt;$D$2/6,$E336&gt;$D$2,OR($E336*#REF!/1000&gt;$S$2,$E336*#REF!/1000&lt;-$S$2)),$E336*#REF!/1000,"")</f>
        <v>#REF!</v>
      </c>
      <c r="L336" s="135"/>
      <c r="M336" s="135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N336" s="135" t="e">
        <f>IF(AND($D336&gt;$D$2/6,$E336&gt;$D$2),SUM(#REF!)*#REF!/1000,"")</f>
        <v>#REF!</v>
      </c>
      <c r="O336" s="138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P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Q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R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S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T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U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V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W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X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Y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Z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A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B336" s="111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C336" s="143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D336" s="140" t="e">
        <f>IF(AND($D336&gt;$D$2/6,$E336&gt;$D$2),$E336*#REF!,"")</f>
        <v>#REF!</v>
      </c>
      <c r="AE336" s="113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F336" s="113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G336" s="113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H336" s="113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I336" s="113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J336" s="113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K336" s="113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L336" s="113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M336" s="113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N336" s="149" t="e">
        <f>IF($S$3&lt;&gt;"",IF(AND($D336&gt;$D$2/6,$E336&gt;$D$2,$E336*#REF!/1000&gt;$S$2),$E336*#REF!/1000,""),IF(AND($D336&gt;$D$2/6,$E336&gt;$D$2,OR($E336*#REF!/1000&gt;$S$2,$E336*#REF!/1000&lt;-$S$2)),$E336*#REF!/1000,""))</f>
        <v>#REF!</v>
      </c>
      <c r="AO336" s="109" t="e">
        <f>IF(AND($D336&gt;$D$2/6,$E336&gt;$D$2),$E336*#REF!,"")</f>
        <v>#REF!</v>
      </c>
      <c r="AP336" s="109" t="e">
        <f>IF(AND($D336&gt;$D$2/6,$E336&gt;$D$2),$E336*#REF!,"")</f>
        <v>#REF!</v>
      </c>
      <c r="AQ336" s="109" t="e">
        <f>IF(AND($D336&gt;$D$2/6,$E336&gt;$D$2),$E336*#REF!,"")</f>
        <v>#REF!</v>
      </c>
      <c r="AR336" s="109" t="e">
        <f>IF(AND($D336&gt;$D$2/6,$E336&gt;$D$2),$E336*#REF!,"")</f>
        <v>#REF!</v>
      </c>
      <c r="AS336" s="109" t="e">
        <f>IF(AND($D336&gt;$D$2/6,$E336&gt;$D$2),$E336*#REF!,"")</f>
        <v>#REF!</v>
      </c>
      <c r="AT336" s="109" t="e">
        <f>IF(AND($D336&gt;$D$2/6,$E336&gt;$D$2),$E336*#REF!,"")</f>
        <v>#REF!</v>
      </c>
      <c r="AU336" s="109" t="e">
        <f>IF(AND($D336&gt;$D$2/6,$E336&gt;$D$2),$E336*#REF!,"")</f>
        <v>#REF!</v>
      </c>
      <c r="AV336" s="109" t="e">
        <f>IF(AND($D336&gt;$D$2/6,$E336&gt;$D$2),$E336*#REF!,"")</f>
        <v>#REF!</v>
      </c>
      <c r="AW336" s="109" t="e">
        <f>IF(AND($D336&gt;$D$2/6,$E336&gt;$D$2),$E336*#REF!,"")</f>
        <v>#REF!</v>
      </c>
      <c r="AX336" s="109" t="e">
        <f>IF(AND($D336&gt;$D$2/6,$E336&gt;$D$2),$E336*#REF!,"")</f>
        <v>#REF!</v>
      </c>
      <c r="AY336" s="6"/>
    </row>
    <row r="337" spans="1:51" ht="12.75" customHeight="1">
      <c r="A337" s="9" t="s">
        <v>369</v>
      </c>
      <c r="B337" s="17" t="s">
        <v>335</v>
      </c>
      <c r="C337" s="18" t="s">
        <v>427</v>
      </c>
      <c r="D337" s="131" t="e">
        <f>#REF!</f>
        <v>#REF!</v>
      </c>
      <c r="E337" s="10" t="e">
        <f>#REF!</f>
        <v>#REF!</v>
      </c>
      <c r="F337" s="11"/>
      <c r="G337" s="134" t="e">
        <f>IF(AND($D337&gt;$D$2/6,$E337&gt;$D$2),SUM(#REF!)*#REF!,"")</f>
        <v>#REF!</v>
      </c>
      <c r="H337" s="109" t="e">
        <f>IF(AND($D337&gt;$D$2/6,$E337&gt;$D$2,$S$3&lt;&gt;""),IF($E337*#REF!&gt;0,$E337*#REF!,""),IF(AND($D337&gt;$D$2/6,$E337&gt;$D$2),$E337*#REF!,""))</f>
        <v>#REF!</v>
      </c>
      <c r="I337" s="16"/>
      <c r="J337" s="134" t="e">
        <f>IF(AND($D337&gt;$D$2/6,$E337&gt;$D$2),$E337*#REF!,"")</f>
        <v>#REF!</v>
      </c>
      <c r="K337" s="135" t="e">
        <f>IF(AND($D337&gt;$D$2/6,$E337&gt;$D$2,OR($E337*#REF!/1000&gt;$S$2,$E337*#REF!/1000&lt;-$S$2)),$E337*#REF!/1000,"")</f>
        <v>#REF!</v>
      </c>
      <c r="L337" s="135"/>
      <c r="M337" s="135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N337" s="135" t="e">
        <f>IF(AND($D337&gt;$D$2/6,$E337&gt;$D$2),SUM(#REF!)*#REF!/1000,"")</f>
        <v>#REF!</v>
      </c>
      <c r="O337" s="138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P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Q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R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S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T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U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V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W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X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Y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Z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A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B337" s="111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C337" s="143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D337" s="140" t="e">
        <f>IF(AND($D337&gt;$D$2/6,$E337&gt;$D$2),$E337*#REF!,"")</f>
        <v>#REF!</v>
      </c>
      <c r="AE337" s="113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F337" s="113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G337" s="113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H337" s="113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I337" s="113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J337" s="113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K337" s="113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L337" s="113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M337" s="113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N337" s="149" t="e">
        <f>IF($S$3&lt;&gt;"",IF(AND($D337&gt;$D$2/6,$E337&gt;$D$2,$E337*#REF!/1000&gt;$S$2),$E337*#REF!/1000,""),IF(AND($D337&gt;$D$2/6,$E337&gt;$D$2,OR($E337*#REF!/1000&gt;$S$2,$E337*#REF!/1000&lt;-$S$2)),$E337*#REF!/1000,""))</f>
        <v>#REF!</v>
      </c>
      <c r="AO337" s="109" t="e">
        <f>IF(AND($D337&gt;$D$2/6,$E337&gt;$D$2),$E337*#REF!,"")</f>
        <v>#REF!</v>
      </c>
      <c r="AP337" s="109" t="e">
        <f>IF(AND($D337&gt;$D$2/6,$E337&gt;$D$2),$E337*#REF!,"")</f>
        <v>#REF!</v>
      </c>
      <c r="AQ337" s="109" t="e">
        <f>IF(AND($D337&gt;$D$2/6,$E337&gt;$D$2),$E337*#REF!,"")</f>
        <v>#REF!</v>
      </c>
      <c r="AR337" s="109" t="e">
        <f>IF(AND($D337&gt;$D$2/6,$E337&gt;$D$2),$E337*#REF!,"")</f>
        <v>#REF!</v>
      </c>
      <c r="AS337" s="109" t="e">
        <f>IF(AND($D337&gt;$D$2/6,$E337&gt;$D$2),$E337*#REF!,"")</f>
        <v>#REF!</v>
      </c>
      <c r="AT337" s="109" t="e">
        <f>IF(AND($D337&gt;$D$2/6,$E337&gt;$D$2),$E337*#REF!,"")</f>
        <v>#REF!</v>
      </c>
      <c r="AU337" s="109" t="e">
        <f>IF(AND($D337&gt;$D$2/6,$E337&gt;$D$2),$E337*#REF!,"")</f>
        <v>#REF!</v>
      </c>
      <c r="AV337" s="109" t="e">
        <f>IF(AND($D337&gt;$D$2/6,$E337&gt;$D$2),$E337*#REF!,"")</f>
        <v>#REF!</v>
      </c>
      <c r="AW337" s="109" t="e">
        <f>IF(AND($D337&gt;$D$2/6,$E337&gt;$D$2),$E337*#REF!,"")</f>
        <v>#REF!</v>
      </c>
      <c r="AX337" s="109" t="e">
        <f>IF(AND($D337&gt;$D$2/6,$E337&gt;$D$2),$E337*#REF!,"")</f>
        <v>#REF!</v>
      </c>
      <c r="AY337" s="6"/>
    </row>
    <row r="338" spans="1:51" ht="12.75" customHeight="1">
      <c r="A338" s="9" t="s">
        <v>369</v>
      </c>
      <c r="B338" s="17" t="s">
        <v>335</v>
      </c>
      <c r="C338" s="18" t="s">
        <v>428</v>
      </c>
      <c r="D338" s="131" t="e">
        <f>#REF!</f>
        <v>#REF!</v>
      </c>
      <c r="E338" s="10" t="e">
        <f>#REF!</f>
        <v>#REF!</v>
      </c>
      <c r="F338" s="11"/>
      <c r="G338" s="134" t="e">
        <f>IF(AND($D338&gt;$D$2/6,$E338&gt;$D$2),SUM(#REF!)*#REF!,"")</f>
        <v>#REF!</v>
      </c>
      <c r="H338" s="109" t="e">
        <f>IF(AND($D338&gt;$D$2/6,$E338&gt;$D$2,$S$3&lt;&gt;""),IF($E338*#REF!&gt;0,$E338*#REF!,""),IF(AND($D338&gt;$D$2/6,$E338&gt;$D$2),$E338*#REF!,""))</f>
        <v>#REF!</v>
      </c>
      <c r="I338" s="16"/>
      <c r="J338" s="134" t="e">
        <f>IF(AND($D338&gt;$D$2/6,$E338&gt;$D$2),$E338*#REF!,"")</f>
        <v>#REF!</v>
      </c>
      <c r="K338" s="135" t="e">
        <f>IF(AND($D338&gt;$D$2/6,$E338&gt;$D$2,OR($E338*#REF!/1000&gt;$S$2,$E338*#REF!/1000&lt;-$S$2)),$E338*#REF!/1000,"")</f>
        <v>#REF!</v>
      </c>
      <c r="L338" s="135"/>
      <c r="M338" s="135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N338" s="135" t="e">
        <f>IF(AND($D338&gt;$D$2/6,$E338&gt;$D$2),SUM(#REF!)*#REF!/1000,"")</f>
        <v>#REF!</v>
      </c>
      <c r="O338" s="138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P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Q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R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S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T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U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V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W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X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Y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Z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A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B338" s="111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C338" s="143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D338" s="140" t="e">
        <f>IF(AND($D338&gt;$D$2/6,$E338&gt;$D$2),$E338*#REF!,"")</f>
        <v>#REF!</v>
      </c>
      <c r="AE338" s="113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F338" s="113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G338" s="113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H338" s="113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I338" s="113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J338" s="113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K338" s="113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L338" s="113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M338" s="113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N338" s="149" t="e">
        <f>IF($S$3&lt;&gt;"",IF(AND($D338&gt;$D$2/6,$E338&gt;$D$2,$E338*#REF!/1000&gt;$S$2),$E338*#REF!/1000,""),IF(AND($D338&gt;$D$2/6,$E338&gt;$D$2,OR($E338*#REF!/1000&gt;$S$2,$E338*#REF!/1000&lt;-$S$2)),$E338*#REF!/1000,""))</f>
        <v>#REF!</v>
      </c>
      <c r="AO338" s="109" t="e">
        <f>IF(AND($D338&gt;$D$2/6,$E338&gt;$D$2),$E338*#REF!,"")</f>
        <v>#REF!</v>
      </c>
      <c r="AP338" s="109" t="e">
        <f>IF(AND($D338&gt;$D$2/6,$E338&gt;$D$2),$E338*#REF!,"")</f>
        <v>#REF!</v>
      </c>
      <c r="AQ338" s="109" t="e">
        <f>IF(AND($D338&gt;$D$2/6,$E338&gt;$D$2),$E338*#REF!,"")</f>
        <v>#REF!</v>
      </c>
      <c r="AR338" s="109" t="e">
        <f>IF(AND($D338&gt;$D$2/6,$E338&gt;$D$2),$E338*#REF!,"")</f>
        <v>#REF!</v>
      </c>
      <c r="AS338" s="109" t="e">
        <f>IF(AND($D338&gt;$D$2/6,$E338&gt;$D$2),$E338*#REF!,"")</f>
        <v>#REF!</v>
      </c>
      <c r="AT338" s="109" t="e">
        <f>IF(AND($D338&gt;$D$2/6,$E338&gt;$D$2),$E338*#REF!,"")</f>
        <v>#REF!</v>
      </c>
      <c r="AU338" s="109" t="e">
        <f>IF(AND($D338&gt;$D$2/6,$E338&gt;$D$2),$E338*#REF!,"")</f>
        <v>#REF!</v>
      </c>
      <c r="AV338" s="109" t="e">
        <f>IF(AND($D338&gt;$D$2/6,$E338&gt;$D$2),$E338*#REF!,"")</f>
        <v>#REF!</v>
      </c>
      <c r="AW338" s="109" t="e">
        <f>IF(AND($D338&gt;$D$2/6,$E338&gt;$D$2),$E338*#REF!,"")</f>
        <v>#REF!</v>
      </c>
      <c r="AX338" s="109" t="e">
        <f>IF(AND($D338&gt;$D$2/6,$E338&gt;$D$2),$E338*#REF!,"")</f>
        <v>#REF!</v>
      </c>
      <c r="AY338" s="6"/>
    </row>
    <row r="339" spans="1:51" ht="12.75" customHeight="1">
      <c r="A339" s="9" t="s">
        <v>369</v>
      </c>
      <c r="B339" s="17" t="s">
        <v>335</v>
      </c>
      <c r="C339" s="18" t="s">
        <v>429</v>
      </c>
      <c r="D339" s="131" t="e">
        <f>#REF!</f>
        <v>#REF!</v>
      </c>
      <c r="E339" s="10" t="e">
        <f>#REF!</f>
        <v>#REF!</v>
      </c>
      <c r="F339" s="11"/>
      <c r="G339" s="134" t="e">
        <f>IF(AND($D339&gt;$D$2/6,$E339&gt;$D$2),SUM(#REF!)*#REF!,"")</f>
        <v>#REF!</v>
      </c>
      <c r="H339" s="109" t="e">
        <f>IF(AND($D339&gt;$D$2/6,$E339&gt;$D$2,$S$3&lt;&gt;""),IF($E339*#REF!&gt;0,$E339*#REF!,""),IF(AND($D339&gt;$D$2/6,$E339&gt;$D$2),$E339*#REF!,""))</f>
        <v>#REF!</v>
      </c>
      <c r="I339" s="16"/>
      <c r="J339" s="134" t="e">
        <f>IF(AND($D339&gt;$D$2/6,$E339&gt;$D$2),$E339*#REF!,"")</f>
        <v>#REF!</v>
      </c>
      <c r="K339" s="135" t="e">
        <f>IF(AND($D339&gt;$D$2/6,$E339&gt;$D$2,OR($E339*#REF!/1000&gt;$S$2,$E339*#REF!/1000&lt;-$S$2)),$E339*#REF!/1000,"")</f>
        <v>#REF!</v>
      </c>
      <c r="L339" s="135"/>
      <c r="M339" s="135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N339" s="135" t="e">
        <f>IF(AND($D339&gt;$D$2/6,$E339&gt;$D$2),SUM(#REF!)*#REF!/1000,"")</f>
        <v>#REF!</v>
      </c>
      <c r="O339" s="138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P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Q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R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S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T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U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V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W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X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Y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Z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A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B339" s="111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C339" s="143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D339" s="140" t="e">
        <f>IF(AND($D339&gt;$D$2/6,$E339&gt;$D$2),$E339*#REF!,"")</f>
        <v>#REF!</v>
      </c>
      <c r="AE339" s="113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F339" s="113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G339" s="113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H339" s="113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I339" s="113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J339" s="113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K339" s="113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L339" s="113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M339" s="113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N339" s="149" t="e">
        <f>IF($S$3&lt;&gt;"",IF(AND($D339&gt;$D$2/6,$E339&gt;$D$2,$E339*#REF!/1000&gt;$S$2),$E339*#REF!/1000,""),IF(AND($D339&gt;$D$2/6,$E339&gt;$D$2,OR($E339*#REF!/1000&gt;$S$2,$E339*#REF!/1000&lt;-$S$2)),$E339*#REF!/1000,""))</f>
        <v>#REF!</v>
      </c>
      <c r="AO339" s="109" t="e">
        <f>IF(AND($D339&gt;$D$2/6,$E339&gt;$D$2),$E339*#REF!,"")</f>
        <v>#REF!</v>
      </c>
      <c r="AP339" s="109" t="e">
        <f>IF(AND($D339&gt;$D$2/6,$E339&gt;$D$2),$E339*#REF!,"")</f>
        <v>#REF!</v>
      </c>
      <c r="AQ339" s="109" t="e">
        <f>IF(AND($D339&gt;$D$2/6,$E339&gt;$D$2),$E339*#REF!,"")</f>
        <v>#REF!</v>
      </c>
      <c r="AR339" s="109" t="e">
        <f>IF(AND($D339&gt;$D$2/6,$E339&gt;$D$2),$E339*#REF!,"")</f>
        <v>#REF!</v>
      </c>
      <c r="AS339" s="109" t="e">
        <f>IF(AND($D339&gt;$D$2/6,$E339&gt;$D$2),$E339*#REF!,"")</f>
        <v>#REF!</v>
      </c>
      <c r="AT339" s="109" t="e">
        <f>IF(AND($D339&gt;$D$2/6,$E339&gt;$D$2),$E339*#REF!,"")</f>
        <v>#REF!</v>
      </c>
      <c r="AU339" s="109" t="e">
        <f>IF(AND($D339&gt;$D$2/6,$E339&gt;$D$2),$E339*#REF!,"")</f>
        <v>#REF!</v>
      </c>
      <c r="AV339" s="109" t="e">
        <f>IF(AND($D339&gt;$D$2/6,$E339&gt;$D$2),$E339*#REF!,"")</f>
        <v>#REF!</v>
      </c>
      <c r="AW339" s="109" t="e">
        <f>IF(AND($D339&gt;$D$2/6,$E339&gt;$D$2),$E339*#REF!,"")</f>
        <v>#REF!</v>
      </c>
      <c r="AX339" s="109" t="e">
        <f>IF(AND($D339&gt;$D$2/6,$E339&gt;$D$2),$E339*#REF!,"")</f>
        <v>#REF!</v>
      </c>
      <c r="AY339" s="6"/>
    </row>
    <row r="340" spans="1:51" ht="12.75" customHeight="1">
      <c r="A340" s="9" t="s">
        <v>369</v>
      </c>
      <c r="B340" s="17" t="s">
        <v>335</v>
      </c>
      <c r="C340" s="18" t="s">
        <v>430</v>
      </c>
      <c r="D340" s="131" t="e">
        <f>#REF!</f>
        <v>#REF!</v>
      </c>
      <c r="E340" s="10" t="e">
        <f>#REF!</f>
        <v>#REF!</v>
      </c>
      <c r="F340" s="11"/>
      <c r="G340" s="134" t="e">
        <f>IF(AND($D340&gt;$D$2/6,$E340&gt;$D$2),SUM(#REF!)*#REF!,"")</f>
        <v>#REF!</v>
      </c>
      <c r="H340" s="109" t="e">
        <f>IF(AND($D340&gt;$D$2/6,$E340&gt;$D$2,$S$3&lt;&gt;""),IF($E340*#REF!&gt;0,$E340*#REF!,""),IF(AND($D340&gt;$D$2/6,$E340&gt;$D$2),$E340*#REF!,""))</f>
        <v>#REF!</v>
      </c>
      <c r="I340" s="16"/>
      <c r="J340" s="134" t="e">
        <f>IF(AND($D340&gt;$D$2/6,$E340&gt;$D$2),$E340*#REF!,"")</f>
        <v>#REF!</v>
      </c>
      <c r="K340" s="135" t="e">
        <f>IF(AND($D340&gt;$D$2/6,$E340&gt;$D$2,OR($E340*#REF!/1000&gt;$S$2,$E340*#REF!/1000&lt;-$S$2)),$E340*#REF!/1000,"")</f>
        <v>#REF!</v>
      </c>
      <c r="L340" s="135"/>
      <c r="M340" s="135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N340" s="135" t="e">
        <f>IF(AND($D340&gt;$D$2/6,$E340&gt;$D$2),SUM(#REF!)*#REF!/1000,"")</f>
        <v>#REF!</v>
      </c>
      <c r="O340" s="138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P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Q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R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S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T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U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V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W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X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Y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Z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A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B340" s="111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C340" s="143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D340" s="140" t="e">
        <f>IF(AND($D340&gt;$D$2/6,$E340&gt;$D$2),$E340*#REF!,"")</f>
        <v>#REF!</v>
      </c>
      <c r="AE340" s="113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F340" s="113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G340" s="113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H340" s="113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I340" s="113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J340" s="113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K340" s="113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L340" s="113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M340" s="113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N340" s="149" t="e">
        <f>IF($S$3&lt;&gt;"",IF(AND($D340&gt;$D$2/6,$E340&gt;$D$2,$E340*#REF!/1000&gt;$S$2),$E340*#REF!/1000,""),IF(AND($D340&gt;$D$2/6,$E340&gt;$D$2,OR($E340*#REF!/1000&gt;$S$2,$E340*#REF!/1000&lt;-$S$2)),$E340*#REF!/1000,""))</f>
        <v>#REF!</v>
      </c>
      <c r="AO340" s="109" t="e">
        <f>IF(AND($D340&gt;$D$2/6,$E340&gt;$D$2),$E340*#REF!,"")</f>
        <v>#REF!</v>
      </c>
      <c r="AP340" s="109" t="e">
        <f>IF(AND($D340&gt;$D$2/6,$E340&gt;$D$2),$E340*#REF!,"")</f>
        <v>#REF!</v>
      </c>
      <c r="AQ340" s="109" t="e">
        <f>IF(AND($D340&gt;$D$2/6,$E340&gt;$D$2),$E340*#REF!,"")</f>
        <v>#REF!</v>
      </c>
      <c r="AR340" s="109" t="e">
        <f>IF(AND($D340&gt;$D$2/6,$E340&gt;$D$2),$E340*#REF!,"")</f>
        <v>#REF!</v>
      </c>
      <c r="AS340" s="109" t="e">
        <f>IF(AND($D340&gt;$D$2/6,$E340&gt;$D$2),$E340*#REF!,"")</f>
        <v>#REF!</v>
      </c>
      <c r="AT340" s="109" t="e">
        <f>IF(AND($D340&gt;$D$2/6,$E340&gt;$D$2),$E340*#REF!,"")</f>
        <v>#REF!</v>
      </c>
      <c r="AU340" s="109" t="e">
        <f>IF(AND($D340&gt;$D$2/6,$E340&gt;$D$2),$E340*#REF!,"")</f>
        <v>#REF!</v>
      </c>
      <c r="AV340" s="109" t="e">
        <f>IF(AND($D340&gt;$D$2/6,$E340&gt;$D$2),$E340*#REF!,"")</f>
        <v>#REF!</v>
      </c>
      <c r="AW340" s="109" t="e">
        <f>IF(AND($D340&gt;$D$2/6,$E340&gt;$D$2),$E340*#REF!,"")</f>
        <v>#REF!</v>
      </c>
      <c r="AX340" s="109" t="e">
        <f>IF(AND($D340&gt;$D$2/6,$E340&gt;$D$2),$E340*#REF!,"")</f>
        <v>#REF!</v>
      </c>
      <c r="AY340" s="6"/>
    </row>
    <row r="341" spans="1:51" ht="12.75" customHeight="1">
      <c r="A341" s="9" t="s">
        <v>370</v>
      </c>
      <c r="B341" s="17" t="s">
        <v>334</v>
      </c>
      <c r="C341" s="18" t="s">
        <v>317</v>
      </c>
      <c r="D341" s="131" t="e">
        <f>#REF!</f>
        <v>#REF!</v>
      </c>
      <c r="E341" s="10" t="e">
        <f>#REF!</f>
        <v>#REF!</v>
      </c>
      <c r="F341" s="11"/>
      <c r="G341" s="134" t="e">
        <f>IF(AND($D341&gt;$D$2/6,$E341&gt;$D$2),SUM(#REF!)*#REF!,"")</f>
        <v>#REF!</v>
      </c>
      <c r="H341" s="109" t="e">
        <f>IF(AND($D341&gt;$D$2/6,$E341&gt;$D$2,$S$3&lt;&gt;""),IF($E341*#REF!&gt;0,$E341*#REF!,""),IF(AND($D341&gt;$D$2/6,$E341&gt;$D$2),$E341*#REF!,""))</f>
        <v>#REF!</v>
      </c>
      <c r="I341" s="16"/>
      <c r="J341" s="134" t="e">
        <f>IF(AND($D341&gt;$D$2/6,$E341&gt;$D$2),$E341*#REF!,"")</f>
        <v>#REF!</v>
      </c>
      <c r="K341" s="135" t="e">
        <f>IF(AND($D341&gt;$D$2/6,$E341&gt;$D$2,OR($E341*#REF!/1000&gt;$S$2,$E341*#REF!/1000&lt;-$S$2)),$E341*#REF!/1000,"")</f>
        <v>#REF!</v>
      </c>
      <c r="L341" s="135"/>
      <c r="M341" s="135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N341" s="135" t="e">
        <f>IF(AND($D341&gt;$D$2/6,$E341&gt;$D$2),SUM(#REF!)*#REF!/1000,"")</f>
        <v>#REF!</v>
      </c>
      <c r="O341" s="138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P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Q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R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S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T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U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V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W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X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Y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Z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A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B341" s="111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C341" s="143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D341" s="140" t="e">
        <f>IF(AND($D341&gt;$D$2/6,$E341&gt;$D$2),$E341*#REF!,"")</f>
        <v>#REF!</v>
      </c>
      <c r="AE341" s="113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F341" s="113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G341" s="113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H341" s="113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I341" s="113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J341" s="113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K341" s="113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L341" s="113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M341" s="113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N341" s="149" t="e">
        <f>IF($S$3&lt;&gt;"",IF(AND($D341&gt;$D$2/6,$E341&gt;$D$2,$E341*#REF!/1000&gt;$S$2),$E341*#REF!/1000,""),IF(AND($D341&gt;$D$2/6,$E341&gt;$D$2,OR($E341*#REF!/1000&gt;$S$2,$E341*#REF!/1000&lt;-$S$2)),$E341*#REF!/1000,""))</f>
        <v>#REF!</v>
      </c>
      <c r="AO341" s="109" t="e">
        <f>IF(AND($D341&gt;$D$2/6,$E341&gt;$D$2),$E341*#REF!,"")</f>
        <v>#REF!</v>
      </c>
      <c r="AP341" s="109" t="e">
        <f>IF(AND($D341&gt;$D$2/6,$E341&gt;$D$2),$E341*#REF!,"")</f>
        <v>#REF!</v>
      </c>
      <c r="AQ341" s="109" t="e">
        <f>IF(AND($D341&gt;$D$2/6,$E341&gt;$D$2),$E341*#REF!,"")</f>
        <v>#REF!</v>
      </c>
      <c r="AR341" s="109" t="e">
        <f>IF(AND($D341&gt;$D$2/6,$E341&gt;$D$2),$E341*#REF!,"")</f>
        <v>#REF!</v>
      </c>
      <c r="AS341" s="109" t="e">
        <f>IF(AND($D341&gt;$D$2/6,$E341&gt;$D$2),$E341*#REF!,"")</f>
        <v>#REF!</v>
      </c>
      <c r="AT341" s="109" t="e">
        <f>IF(AND($D341&gt;$D$2/6,$E341&gt;$D$2),$E341*#REF!,"")</f>
        <v>#REF!</v>
      </c>
      <c r="AU341" s="109" t="e">
        <f>IF(AND($D341&gt;$D$2/6,$E341&gt;$D$2),$E341*#REF!,"")</f>
        <v>#REF!</v>
      </c>
      <c r="AV341" s="109" t="e">
        <f>IF(AND($D341&gt;$D$2/6,$E341&gt;$D$2),$E341*#REF!,"")</f>
        <v>#REF!</v>
      </c>
      <c r="AW341" s="109" t="e">
        <f>IF(AND($D341&gt;$D$2/6,$E341&gt;$D$2),$E341*#REF!,"")</f>
        <v>#REF!</v>
      </c>
      <c r="AX341" s="109" t="e">
        <f>IF(AND($D341&gt;$D$2/6,$E341&gt;$D$2),$E341*#REF!,"")</f>
        <v>#REF!</v>
      </c>
      <c r="AY341" s="6"/>
    </row>
    <row r="342" spans="1:51" ht="12.75" customHeight="1">
      <c r="A342" s="9" t="s">
        <v>370</v>
      </c>
      <c r="B342" s="17" t="s">
        <v>334</v>
      </c>
      <c r="C342" s="18" t="s">
        <v>431</v>
      </c>
      <c r="D342" s="131" t="e">
        <f>#REF!</f>
        <v>#REF!</v>
      </c>
      <c r="E342" s="10" t="e">
        <f>#REF!</f>
        <v>#REF!</v>
      </c>
      <c r="F342" s="11"/>
      <c r="G342" s="134" t="e">
        <f>IF(AND($D342&gt;$D$2/6,$E342&gt;$D$2),SUM(#REF!)*#REF!,"")</f>
        <v>#REF!</v>
      </c>
      <c r="H342" s="109" t="e">
        <f>IF(AND($D342&gt;$D$2/6,$E342&gt;$D$2,$S$3&lt;&gt;""),IF($E342*#REF!&gt;0,$E342*#REF!,""),IF(AND($D342&gt;$D$2/6,$E342&gt;$D$2),$E342*#REF!,""))</f>
        <v>#REF!</v>
      </c>
      <c r="I342" s="16"/>
      <c r="J342" s="134" t="e">
        <f>IF(AND($D342&gt;$D$2/6,$E342&gt;$D$2),$E342*#REF!,"")</f>
        <v>#REF!</v>
      </c>
      <c r="K342" s="135" t="e">
        <f>IF(AND($D342&gt;$D$2/6,$E342&gt;$D$2,OR($E342*#REF!/1000&gt;$S$2,$E342*#REF!/1000&lt;-$S$2)),$E342*#REF!/1000,"")</f>
        <v>#REF!</v>
      </c>
      <c r="L342" s="135"/>
      <c r="M342" s="135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N342" s="135" t="e">
        <f>IF(AND($D342&gt;$D$2/6,$E342&gt;$D$2),SUM(#REF!)*#REF!/1000,"")</f>
        <v>#REF!</v>
      </c>
      <c r="O342" s="138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P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Q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R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S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T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U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V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W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X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Y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Z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A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B342" s="111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C342" s="143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D342" s="140" t="e">
        <f>IF(AND($D342&gt;$D$2/6,$E342&gt;$D$2),$E342*#REF!,"")</f>
        <v>#REF!</v>
      </c>
      <c r="AE342" s="113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F342" s="113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G342" s="113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H342" s="113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I342" s="113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J342" s="113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K342" s="113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L342" s="113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M342" s="113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N342" s="149" t="e">
        <f>IF($S$3&lt;&gt;"",IF(AND($D342&gt;$D$2/6,$E342&gt;$D$2,$E342*#REF!/1000&gt;$S$2),$E342*#REF!/1000,""),IF(AND($D342&gt;$D$2/6,$E342&gt;$D$2,OR($E342*#REF!/1000&gt;$S$2,$E342*#REF!/1000&lt;-$S$2)),$E342*#REF!/1000,""))</f>
        <v>#REF!</v>
      </c>
      <c r="AO342" s="109" t="e">
        <f>IF(AND($D342&gt;$D$2/6,$E342&gt;$D$2),$E342*#REF!,"")</f>
        <v>#REF!</v>
      </c>
      <c r="AP342" s="109" t="e">
        <f>IF(AND($D342&gt;$D$2/6,$E342&gt;$D$2),$E342*#REF!,"")</f>
        <v>#REF!</v>
      </c>
      <c r="AQ342" s="109" t="e">
        <f>IF(AND($D342&gt;$D$2/6,$E342&gt;$D$2),$E342*#REF!,"")</f>
        <v>#REF!</v>
      </c>
      <c r="AR342" s="109" t="e">
        <f>IF(AND($D342&gt;$D$2/6,$E342&gt;$D$2),$E342*#REF!,"")</f>
        <v>#REF!</v>
      </c>
      <c r="AS342" s="109" t="e">
        <f>IF(AND($D342&gt;$D$2/6,$E342&gt;$D$2),$E342*#REF!,"")</f>
        <v>#REF!</v>
      </c>
      <c r="AT342" s="109" t="e">
        <f>IF(AND($D342&gt;$D$2/6,$E342&gt;$D$2),$E342*#REF!,"")</f>
        <v>#REF!</v>
      </c>
      <c r="AU342" s="109" t="e">
        <f>IF(AND($D342&gt;$D$2/6,$E342&gt;$D$2),$E342*#REF!,"")</f>
        <v>#REF!</v>
      </c>
      <c r="AV342" s="109" t="e">
        <f>IF(AND($D342&gt;$D$2/6,$E342&gt;$D$2),$E342*#REF!,"")</f>
        <v>#REF!</v>
      </c>
      <c r="AW342" s="109" t="e">
        <f>IF(AND($D342&gt;$D$2/6,$E342&gt;$D$2),$E342*#REF!,"")</f>
        <v>#REF!</v>
      </c>
      <c r="AX342" s="109" t="e">
        <f>IF(AND($D342&gt;$D$2/6,$E342&gt;$D$2),$E342*#REF!,"")</f>
        <v>#REF!</v>
      </c>
      <c r="AY342" s="6"/>
    </row>
    <row r="343" spans="1:51" ht="12.75" customHeight="1">
      <c r="A343" s="9" t="s">
        <v>370</v>
      </c>
      <c r="B343" s="17" t="s">
        <v>335</v>
      </c>
      <c r="C343" s="18" t="s">
        <v>318</v>
      </c>
      <c r="D343" s="131" t="e">
        <f>#REF!</f>
        <v>#REF!</v>
      </c>
      <c r="E343" s="10" t="e">
        <f>#REF!</f>
        <v>#REF!</v>
      </c>
      <c r="F343" s="11"/>
      <c r="G343" s="134" t="e">
        <f>IF(AND($D343&gt;$D$2/6,$E343&gt;$D$2),SUM(#REF!)*#REF!,"")</f>
        <v>#REF!</v>
      </c>
      <c r="H343" s="109" t="e">
        <f>IF(AND($D343&gt;$D$2/6,$E343&gt;$D$2,$S$3&lt;&gt;""),IF($E343*#REF!&gt;0,$E343*#REF!,""),IF(AND($D343&gt;$D$2/6,$E343&gt;$D$2),$E343*#REF!,""))</f>
        <v>#REF!</v>
      </c>
      <c r="I343" s="16"/>
      <c r="J343" s="134" t="e">
        <f>IF(AND($D343&gt;$D$2/6,$E343&gt;$D$2),$E343*#REF!,"")</f>
        <v>#REF!</v>
      </c>
      <c r="K343" s="135" t="e">
        <f>IF(AND($D343&gt;$D$2/6,$E343&gt;$D$2,OR($E343*#REF!/1000&gt;$S$2,$E343*#REF!/1000&lt;-$S$2)),$E343*#REF!/1000,"")</f>
        <v>#REF!</v>
      </c>
      <c r="L343" s="135"/>
      <c r="M343" s="135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N343" s="135" t="e">
        <f>IF(AND($D343&gt;$D$2/6,$E343&gt;$D$2),SUM(#REF!)*#REF!/1000,"")</f>
        <v>#REF!</v>
      </c>
      <c r="O343" s="138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P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Q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R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S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T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U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V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W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X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Y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Z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A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B343" s="111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C343" s="143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D343" s="140" t="e">
        <f>IF(AND($D343&gt;$D$2/6,$E343&gt;$D$2),$E343*#REF!,"")</f>
        <v>#REF!</v>
      </c>
      <c r="AE343" s="113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F343" s="113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G343" s="113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H343" s="113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I343" s="113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J343" s="113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K343" s="113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L343" s="113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M343" s="113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N343" s="149" t="e">
        <f>IF($S$3&lt;&gt;"",IF(AND($D343&gt;$D$2/6,$E343&gt;$D$2,$E343*#REF!/1000&gt;$S$2),$E343*#REF!/1000,""),IF(AND($D343&gt;$D$2/6,$E343&gt;$D$2,OR($E343*#REF!/1000&gt;$S$2,$E343*#REF!/1000&lt;-$S$2)),$E343*#REF!/1000,""))</f>
        <v>#REF!</v>
      </c>
      <c r="AO343" s="109" t="e">
        <f>IF(AND($D343&gt;$D$2/6,$E343&gt;$D$2),$E343*#REF!,"")</f>
        <v>#REF!</v>
      </c>
      <c r="AP343" s="109" t="e">
        <f>IF(AND($D343&gt;$D$2/6,$E343&gt;$D$2),$E343*#REF!,"")</f>
        <v>#REF!</v>
      </c>
      <c r="AQ343" s="109" t="e">
        <f>IF(AND($D343&gt;$D$2/6,$E343&gt;$D$2),$E343*#REF!,"")</f>
        <v>#REF!</v>
      </c>
      <c r="AR343" s="109" t="e">
        <f>IF(AND($D343&gt;$D$2/6,$E343&gt;$D$2),$E343*#REF!,"")</f>
        <v>#REF!</v>
      </c>
      <c r="AS343" s="109" t="e">
        <f>IF(AND($D343&gt;$D$2/6,$E343&gt;$D$2),$E343*#REF!,"")</f>
        <v>#REF!</v>
      </c>
      <c r="AT343" s="109" t="e">
        <f>IF(AND($D343&gt;$D$2/6,$E343&gt;$D$2),$E343*#REF!,"")</f>
        <v>#REF!</v>
      </c>
      <c r="AU343" s="109" t="e">
        <f>IF(AND($D343&gt;$D$2/6,$E343&gt;$D$2),$E343*#REF!,"")</f>
        <v>#REF!</v>
      </c>
      <c r="AV343" s="109" t="e">
        <f>IF(AND($D343&gt;$D$2/6,$E343&gt;$D$2),$E343*#REF!,"")</f>
        <v>#REF!</v>
      </c>
      <c r="AW343" s="109" t="e">
        <f>IF(AND($D343&gt;$D$2/6,$E343&gt;$D$2),$E343*#REF!,"")</f>
        <v>#REF!</v>
      </c>
      <c r="AX343" s="109" t="e">
        <f>IF(AND($D343&gt;$D$2/6,$E343&gt;$D$2),$E343*#REF!,"")</f>
        <v>#REF!</v>
      </c>
    </row>
    <row r="344" spans="1:51" ht="12.75" customHeight="1">
      <c r="A344" s="9" t="s">
        <v>370</v>
      </c>
      <c r="B344" s="17" t="s">
        <v>335</v>
      </c>
      <c r="C344" s="18" t="s">
        <v>319</v>
      </c>
      <c r="D344" s="131" t="e">
        <f>#REF!</f>
        <v>#REF!</v>
      </c>
      <c r="E344" s="10" t="e">
        <f>#REF!</f>
        <v>#REF!</v>
      </c>
      <c r="F344" s="11"/>
      <c r="G344" s="134" t="e">
        <f>IF(AND($D344&gt;$D$2/6,$E344&gt;$D$2),SUM(#REF!)*#REF!,"")</f>
        <v>#REF!</v>
      </c>
      <c r="H344" s="109" t="e">
        <f>IF(AND($D344&gt;$D$2/6,$E344&gt;$D$2,$S$3&lt;&gt;""),IF($E344*#REF!&gt;0,$E344*#REF!,""),IF(AND($D344&gt;$D$2/6,$E344&gt;$D$2),$E344*#REF!,""))</f>
        <v>#REF!</v>
      </c>
      <c r="I344" s="16"/>
      <c r="J344" s="134" t="e">
        <f>IF(AND($D344&gt;$D$2/6,$E344&gt;$D$2),$E344*#REF!,"")</f>
        <v>#REF!</v>
      </c>
      <c r="K344" s="135" t="e">
        <f>IF(AND($D344&gt;$D$2/6,$E344&gt;$D$2,OR($E344*#REF!/1000&gt;$S$2,$E344*#REF!/1000&lt;-$S$2)),$E344*#REF!/1000,"")</f>
        <v>#REF!</v>
      </c>
      <c r="L344" s="135"/>
      <c r="M344" s="135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N344" s="135" t="e">
        <f>IF(AND($D344&gt;$D$2/6,$E344&gt;$D$2),SUM(#REF!)*#REF!/1000,"")</f>
        <v>#REF!</v>
      </c>
      <c r="O344" s="138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P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Q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R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S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T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U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V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W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X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Y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Z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A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B344" s="111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C344" s="143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D344" s="140" t="e">
        <f>IF(AND($D344&gt;$D$2/6,$E344&gt;$D$2),$E344*#REF!,"")</f>
        <v>#REF!</v>
      </c>
      <c r="AE344" s="113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F344" s="113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G344" s="113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H344" s="113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I344" s="113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J344" s="113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K344" s="113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L344" s="113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M344" s="113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N344" s="149" t="e">
        <f>IF($S$3&lt;&gt;"",IF(AND($D344&gt;$D$2/6,$E344&gt;$D$2,$E344*#REF!/1000&gt;$S$2),$E344*#REF!/1000,""),IF(AND($D344&gt;$D$2/6,$E344&gt;$D$2,OR($E344*#REF!/1000&gt;$S$2,$E344*#REF!/1000&lt;-$S$2)),$E344*#REF!/1000,""))</f>
        <v>#REF!</v>
      </c>
      <c r="AO344" s="109" t="e">
        <f>IF(AND($D344&gt;$D$2/6,$E344&gt;$D$2),$E344*#REF!,"")</f>
        <v>#REF!</v>
      </c>
      <c r="AP344" s="109" t="e">
        <f>IF(AND($D344&gt;$D$2/6,$E344&gt;$D$2),$E344*#REF!,"")</f>
        <v>#REF!</v>
      </c>
      <c r="AQ344" s="109" t="e">
        <f>IF(AND($D344&gt;$D$2/6,$E344&gt;$D$2),$E344*#REF!,"")</f>
        <v>#REF!</v>
      </c>
      <c r="AR344" s="109" t="e">
        <f>IF(AND($D344&gt;$D$2/6,$E344&gt;$D$2),$E344*#REF!,"")</f>
        <v>#REF!</v>
      </c>
      <c r="AS344" s="109" t="e">
        <f>IF(AND($D344&gt;$D$2/6,$E344&gt;$D$2),$E344*#REF!,"")</f>
        <v>#REF!</v>
      </c>
      <c r="AT344" s="109" t="e">
        <f>IF(AND($D344&gt;$D$2/6,$E344&gt;$D$2),$E344*#REF!,"")</f>
        <v>#REF!</v>
      </c>
      <c r="AU344" s="109" t="e">
        <f>IF(AND($D344&gt;$D$2/6,$E344&gt;$D$2),$E344*#REF!,"")</f>
        <v>#REF!</v>
      </c>
      <c r="AV344" s="109" t="e">
        <f>IF(AND($D344&gt;$D$2/6,$E344&gt;$D$2),$E344*#REF!,"")</f>
        <v>#REF!</v>
      </c>
      <c r="AW344" s="109" t="e">
        <f>IF(AND($D344&gt;$D$2/6,$E344&gt;$D$2),$E344*#REF!,"")</f>
        <v>#REF!</v>
      </c>
      <c r="AX344" s="109" t="e">
        <f>IF(AND($D344&gt;$D$2/6,$E344&gt;$D$2),$E344*#REF!,"")</f>
        <v>#REF!</v>
      </c>
    </row>
    <row r="345" spans="1:51" ht="12.75" customHeight="1">
      <c r="A345" s="9" t="s">
        <v>370</v>
      </c>
      <c r="B345" s="17" t="s">
        <v>335</v>
      </c>
      <c r="C345" s="18" t="s">
        <v>320</v>
      </c>
      <c r="D345" s="131" t="e">
        <f>#REF!</f>
        <v>#REF!</v>
      </c>
      <c r="E345" s="10" t="e">
        <f>#REF!</f>
        <v>#REF!</v>
      </c>
      <c r="F345" s="11"/>
      <c r="G345" s="134" t="e">
        <f>IF(AND($D345&gt;$D$2/6,$E345&gt;$D$2),SUM(#REF!)*#REF!,"")</f>
        <v>#REF!</v>
      </c>
      <c r="H345" s="109" t="e">
        <f>IF(AND($D345&gt;$D$2/6,$E345&gt;$D$2,$S$3&lt;&gt;""),IF($E345*#REF!&gt;0,$E345*#REF!,""),IF(AND($D345&gt;$D$2/6,$E345&gt;$D$2),$E345*#REF!,""))</f>
        <v>#REF!</v>
      </c>
      <c r="I345" s="16"/>
      <c r="J345" s="134" t="e">
        <f>IF(AND($D345&gt;$D$2/6,$E345&gt;$D$2),$E345*#REF!,"")</f>
        <v>#REF!</v>
      </c>
      <c r="K345" s="135" t="e">
        <f>IF(AND($D345&gt;$D$2/6,$E345&gt;$D$2,OR($E345*#REF!/1000&gt;$S$2,$E345*#REF!/1000&lt;-$S$2)),$E345*#REF!/1000,"")</f>
        <v>#REF!</v>
      </c>
      <c r="L345" s="135"/>
      <c r="M345" s="135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N345" s="135" t="e">
        <f>IF(AND($D345&gt;$D$2/6,$E345&gt;$D$2),SUM(#REF!)*#REF!/1000,"")</f>
        <v>#REF!</v>
      </c>
      <c r="O345" s="138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P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Q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R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S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T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U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V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W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X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Y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Z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A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B345" s="111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C345" s="143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D345" s="140" t="e">
        <f>IF(AND($D345&gt;$D$2/6,$E345&gt;$D$2),$E345*#REF!,"")</f>
        <v>#REF!</v>
      </c>
      <c r="AE345" s="113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F345" s="113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G345" s="113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H345" s="113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I345" s="113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J345" s="113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K345" s="113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L345" s="113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M345" s="113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N345" s="149" t="e">
        <f>IF($S$3&lt;&gt;"",IF(AND($D345&gt;$D$2/6,$E345&gt;$D$2,$E345*#REF!/1000&gt;$S$2),$E345*#REF!/1000,""),IF(AND($D345&gt;$D$2/6,$E345&gt;$D$2,OR($E345*#REF!/1000&gt;$S$2,$E345*#REF!/1000&lt;-$S$2)),$E345*#REF!/1000,""))</f>
        <v>#REF!</v>
      </c>
      <c r="AO345" s="109" t="e">
        <f>IF(AND($D345&gt;$D$2/6,$E345&gt;$D$2),$E345*#REF!,"")</f>
        <v>#REF!</v>
      </c>
      <c r="AP345" s="109" t="e">
        <f>IF(AND($D345&gt;$D$2/6,$E345&gt;$D$2),$E345*#REF!,"")</f>
        <v>#REF!</v>
      </c>
      <c r="AQ345" s="109" t="e">
        <f>IF(AND($D345&gt;$D$2/6,$E345&gt;$D$2),$E345*#REF!,"")</f>
        <v>#REF!</v>
      </c>
      <c r="AR345" s="109" t="e">
        <f>IF(AND($D345&gt;$D$2/6,$E345&gt;$D$2),$E345*#REF!,"")</f>
        <v>#REF!</v>
      </c>
      <c r="AS345" s="109" t="e">
        <f>IF(AND($D345&gt;$D$2/6,$E345&gt;$D$2),$E345*#REF!,"")</f>
        <v>#REF!</v>
      </c>
      <c r="AT345" s="109" t="e">
        <f>IF(AND($D345&gt;$D$2/6,$E345&gt;$D$2),$E345*#REF!,"")</f>
        <v>#REF!</v>
      </c>
      <c r="AU345" s="109" t="e">
        <f>IF(AND($D345&gt;$D$2/6,$E345&gt;$D$2),$E345*#REF!,"")</f>
        <v>#REF!</v>
      </c>
      <c r="AV345" s="109" t="e">
        <f>IF(AND($D345&gt;$D$2/6,$E345&gt;$D$2),$E345*#REF!,"")</f>
        <v>#REF!</v>
      </c>
      <c r="AW345" s="109" t="e">
        <f>IF(AND($D345&gt;$D$2/6,$E345&gt;$D$2),$E345*#REF!,"")</f>
        <v>#REF!</v>
      </c>
      <c r="AX345" s="109" t="e">
        <f>IF(AND($D345&gt;$D$2/6,$E345&gt;$D$2),$E345*#REF!,"")</f>
        <v>#REF!</v>
      </c>
    </row>
    <row r="346" spans="1:51" ht="12.75" customHeight="1">
      <c r="A346" s="9" t="s">
        <v>370</v>
      </c>
      <c r="B346" s="17" t="s">
        <v>335</v>
      </c>
      <c r="C346" s="18" t="s">
        <v>432</v>
      </c>
      <c r="D346" s="131" t="e">
        <f>#REF!</f>
        <v>#REF!</v>
      </c>
      <c r="E346" s="10" t="e">
        <f>#REF!</f>
        <v>#REF!</v>
      </c>
      <c r="F346" s="11"/>
      <c r="G346" s="134" t="e">
        <f>IF(AND($D346&gt;$D$2/6,$E346&gt;$D$2),SUM(#REF!)*#REF!,"")</f>
        <v>#REF!</v>
      </c>
      <c r="H346" s="109" t="e">
        <f>IF(AND($D346&gt;$D$2/6,$E346&gt;$D$2,$S$3&lt;&gt;""),IF($E346*#REF!&gt;0,$E346*#REF!,""),IF(AND($D346&gt;$D$2/6,$E346&gt;$D$2),$E346*#REF!,""))</f>
        <v>#REF!</v>
      </c>
      <c r="I346" s="16"/>
      <c r="J346" s="134" t="e">
        <f>IF(AND($D346&gt;$D$2/6,$E346&gt;$D$2),$E346*#REF!,"")</f>
        <v>#REF!</v>
      </c>
      <c r="K346" s="135" t="e">
        <f>IF(AND($D346&gt;$D$2/6,$E346&gt;$D$2,OR($E346*#REF!/1000&gt;$S$2,$E346*#REF!/1000&lt;-$S$2)),$E346*#REF!/1000,"")</f>
        <v>#REF!</v>
      </c>
      <c r="L346" s="135"/>
      <c r="M346" s="135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N346" s="135" t="e">
        <f>IF(AND($D346&gt;$D$2/6,$E346&gt;$D$2),SUM(#REF!)*#REF!/1000,"")</f>
        <v>#REF!</v>
      </c>
      <c r="O346" s="138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P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Q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R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S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T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U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V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W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X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Y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Z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A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B346" s="111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C346" s="143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D346" s="140" t="e">
        <f>IF(AND($D346&gt;$D$2/6,$E346&gt;$D$2),$E346*#REF!,"")</f>
        <v>#REF!</v>
      </c>
      <c r="AE346" s="113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F346" s="113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G346" s="113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H346" s="113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I346" s="113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J346" s="113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K346" s="113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L346" s="113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M346" s="113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N346" s="149" t="e">
        <f>IF($S$3&lt;&gt;"",IF(AND($D346&gt;$D$2/6,$E346&gt;$D$2,$E346*#REF!/1000&gt;$S$2),$E346*#REF!/1000,""),IF(AND($D346&gt;$D$2/6,$E346&gt;$D$2,OR($E346*#REF!/1000&gt;$S$2,$E346*#REF!/1000&lt;-$S$2)),$E346*#REF!/1000,""))</f>
        <v>#REF!</v>
      </c>
      <c r="AO346" s="109" t="e">
        <f>IF(AND($D346&gt;$D$2/6,$E346&gt;$D$2),$E346*#REF!,"")</f>
        <v>#REF!</v>
      </c>
      <c r="AP346" s="109" t="e">
        <f>IF(AND($D346&gt;$D$2/6,$E346&gt;$D$2),$E346*#REF!,"")</f>
        <v>#REF!</v>
      </c>
      <c r="AQ346" s="109" t="e">
        <f>IF(AND($D346&gt;$D$2/6,$E346&gt;$D$2),$E346*#REF!,"")</f>
        <v>#REF!</v>
      </c>
      <c r="AR346" s="109" t="e">
        <f>IF(AND($D346&gt;$D$2/6,$E346&gt;$D$2),$E346*#REF!,"")</f>
        <v>#REF!</v>
      </c>
      <c r="AS346" s="109" t="e">
        <f>IF(AND($D346&gt;$D$2/6,$E346&gt;$D$2),$E346*#REF!,"")</f>
        <v>#REF!</v>
      </c>
      <c r="AT346" s="109" t="e">
        <f>IF(AND($D346&gt;$D$2/6,$E346&gt;$D$2),$E346*#REF!,"")</f>
        <v>#REF!</v>
      </c>
      <c r="AU346" s="109" t="e">
        <f>IF(AND($D346&gt;$D$2/6,$E346&gt;$D$2),$E346*#REF!,"")</f>
        <v>#REF!</v>
      </c>
      <c r="AV346" s="109" t="e">
        <f>IF(AND($D346&gt;$D$2/6,$E346&gt;$D$2),$E346*#REF!,"")</f>
        <v>#REF!</v>
      </c>
      <c r="AW346" s="109" t="e">
        <f>IF(AND($D346&gt;$D$2/6,$E346&gt;$D$2),$E346*#REF!,"")</f>
        <v>#REF!</v>
      </c>
      <c r="AX346" s="109" t="e">
        <f>IF(AND($D346&gt;$D$2/6,$E346&gt;$D$2),$E346*#REF!,"")</f>
        <v>#REF!</v>
      </c>
    </row>
    <row r="347" spans="1:51" ht="12.75" customHeight="1">
      <c r="A347" s="9" t="s">
        <v>371</v>
      </c>
      <c r="B347" s="17" t="s">
        <v>334</v>
      </c>
      <c r="C347" s="18" t="s">
        <v>321</v>
      </c>
      <c r="D347" s="131" t="e">
        <f>#REF!</f>
        <v>#REF!</v>
      </c>
      <c r="E347" s="10" t="e">
        <f>#REF!</f>
        <v>#REF!</v>
      </c>
      <c r="F347" s="11"/>
      <c r="G347" s="134" t="e">
        <f>IF(AND($D347&gt;$D$2/6,$E347&gt;$D$2),SUM(#REF!)*#REF!,"")</f>
        <v>#REF!</v>
      </c>
      <c r="H347" s="109" t="e">
        <f>IF(AND($D347&gt;$D$2/6,$E347&gt;$D$2,$S$3&lt;&gt;""),IF($E347*#REF!&gt;0,$E347*#REF!,""),IF(AND($D347&gt;$D$2/6,$E347&gt;$D$2),$E347*#REF!,""))</f>
        <v>#REF!</v>
      </c>
      <c r="I347" s="16"/>
      <c r="J347" s="134" t="e">
        <f>IF(AND($D347&gt;$D$2/6,$E347&gt;$D$2),$E347*#REF!,"")</f>
        <v>#REF!</v>
      </c>
      <c r="K347" s="135" t="e">
        <f>IF(AND($D347&gt;$D$2/6,$E347&gt;$D$2,OR($E347*#REF!/1000&gt;$S$2,$E347*#REF!/1000&lt;-$S$2)),$E347*#REF!/1000,"")</f>
        <v>#REF!</v>
      </c>
      <c r="L347" s="135"/>
      <c r="M347" s="135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N347" s="135" t="e">
        <f>IF(AND($D347&gt;$D$2/6,$E347&gt;$D$2),SUM(#REF!)*#REF!/1000,"")</f>
        <v>#REF!</v>
      </c>
      <c r="O347" s="138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P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Q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R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S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T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U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V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W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X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Y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Z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A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B347" s="111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C347" s="143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D347" s="140" t="e">
        <f>IF(AND($D347&gt;$D$2/6,$E347&gt;$D$2),$E347*#REF!,"")</f>
        <v>#REF!</v>
      </c>
      <c r="AE347" s="113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F347" s="113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G347" s="113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H347" s="113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I347" s="113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J347" s="113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K347" s="113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L347" s="113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M347" s="113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N347" s="149" t="e">
        <f>IF($S$3&lt;&gt;"",IF(AND($D347&gt;$D$2/6,$E347&gt;$D$2,$E347*#REF!/1000&gt;$S$2),$E347*#REF!/1000,""),IF(AND($D347&gt;$D$2/6,$E347&gt;$D$2,OR($E347*#REF!/1000&gt;$S$2,$E347*#REF!/1000&lt;-$S$2)),$E347*#REF!/1000,""))</f>
        <v>#REF!</v>
      </c>
      <c r="AO347" s="109" t="e">
        <f>IF(AND($D347&gt;$D$2/6,$E347&gt;$D$2),$E347*#REF!,"")</f>
        <v>#REF!</v>
      </c>
      <c r="AP347" s="109" t="e">
        <f>IF(AND($D347&gt;$D$2/6,$E347&gt;$D$2),$E347*#REF!,"")</f>
        <v>#REF!</v>
      </c>
      <c r="AQ347" s="109" t="e">
        <f>IF(AND($D347&gt;$D$2/6,$E347&gt;$D$2),$E347*#REF!,"")</f>
        <v>#REF!</v>
      </c>
      <c r="AR347" s="109" t="e">
        <f>IF(AND($D347&gt;$D$2/6,$E347&gt;$D$2),$E347*#REF!,"")</f>
        <v>#REF!</v>
      </c>
      <c r="AS347" s="109" t="e">
        <f>IF(AND($D347&gt;$D$2/6,$E347&gt;$D$2),$E347*#REF!,"")</f>
        <v>#REF!</v>
      </c>
      <c r="AT347" s="109" t="e">
        <f>IF(AND($D347&gt;$D$2/6,$E347&gt;$D$2),$E347*#REF!,"")</f>
        <v>#REF!</v>
      </c>
      <c r="AU347" s="109" t="e">
        <f>IF(AND($D347&gt;$D$2/6,$E347&gt;$D$2),$E347*#REF!,"")</f>
        <v>#REF!</v>
      </c>
      <c r="AV347" s="109" t="e">
        <f>IF(AND($D347&gt;$D$2/6,$E347&gt;$D$2),$E347*#REF!,"")</f>
        <v>#REF!</v>
      </c>
      <c r="AW347" s="109" t="e">
        <f>IF(AND($D347&gt;$D$2/6,$E347&gt;$D$2),$E347*#REF!,"")</f>
        <v>#REF!</v>
      </c>
      <c r="AX347" s="109" t="e">
        <f>IF(AND($D347&gt;$D$2/6,$E347&gt;$D$2),$E347*#REF!,"")</f>
        <v>#REF!</v>
      </c>
    </row>
    <row r="348" spans="1:51" ht="12.75" customHeight="1">
      <c r="A348" s="9" t="s">
        <v>371</v>
      </c>
      <c r="B348" s="17" t="s">
        <v>334</v>
      </c>
      <c r="C348" s="18" t="s">
        <v>322</v>
      </c>
      <c r="D348" s="131" t="e">
        <f>#REF!</f>
        <v>#REF!</v>
      </c>
      <c r="E348" s="10" t="e">
        <f>#REF!</f>
        <v>#REF!</v>
      </c>
      <c r="F348" s="11"/>
      <c r="G348" s="134" t="e">
        <f>IF(AND($D348&gt;$D$2/6,$E348&gt;$D$2),SUM(#REF!)*#REF!,"")</f>
        <v>#REF!</v>
      </c>
      <c r="H348" s="109" t="e">
        <f>IF(AND($D348&gt;$D$2/6,$E348&gt;$D$2,$S$3&lt;&gt;""),IF($E348*#REF!&gt;0,$E348*#REF!,""),IF(AND($D348&gt;$D$2/6,$E348&gt;$D$2),$E348*#REF!,""))</f>
        <v>#REF!</v>
      </c>
      <c r="I348" s="16"/>
      <c r="J348" s="134" t="e">
        <f>IF(AND($D348&gt;$D$2/6,$E348&gt;$D$2),$E348*#REF!,"")</f>
        <v>#REF!</v>
      </c>
      <c r="K348" s="135" t="e">
        <f>IF(AND($D348&gt;$D$2/6,$E348&gt;$D$2,OR($E348*#REF!/1000&gt;$S$2,$E348*#REF!/1000&lt;-$S$2)),$E348*#REF!/1000,"")</f>
        <v>#REF!</v>
      </c>
      <c r="L348" s="135"/>
      <c r="M348" s="135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N348" s="135" t="e">
        <f>IF(AND($D348&gt;$D$2/6,$E348&gt;$D$2),SUM(#REF!)*#REF!/1000,"")</f>
        <v>#REF!</v>
      </c>
      <c r="O348" s="138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P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Q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R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S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T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U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V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W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X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Y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Z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A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B348" s="111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C348" s="143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D348" s="140" t="e">
        <f>IF(AND($D348&gt;$D$2/6,$E348&gt;$D$2),$E348*#REF!,"")</f>
        <v>#REF!</v>
      </c>
      <c r="AE348" s="113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F348" s="113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G348" s="113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H348" s="113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I348" s="113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J348" s="113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K348" s="113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L348" s="113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M348" s="113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N348" s="149" t="e">
        <f>IF($S$3&lt;&gt;"",IF(AND($D348&gt;$D$2/6,$E348&gt;$D$2,$E348*#REF!/1000&gt;$S$2),$E348*#REF!/1000,""),IF(AND($D348&gt;$D$2/6,$E348&gt;$D$2,OR($E348*#REF!/1000&gt;$S$2,$E348*#REF!/1000&lt;-$S$2)),$E348*#REF!/1000,""))</f>
        <v>#REF!</v>
      </c>
      <c r="AO348" s="109" t="e">
        <f>IF(AND($D348&gt;$D$2/6,$E348&gt;$D$2),$E348*#REF!,"")</f>
        <v>#REF!</v>
      </c>
      <c r="AP348" s="109" t="e">
        <f>IF(AND($D348&gt;$D$2/6,$E348&gt;$D$2),$E348*#REF!,"")</f>
        <v>#REF!</v>
      </c>
      <c r="AQ348" s="109" t="e">
        <f>IF(AND($D348&gt;$D$2/6,$E348&gt;$D$2),$E348*#REF!,"")</f>
        <v>#REF!</v>
      </c>
      <c r="AR348" s="109" t="e">
        <f>IF(AND($D348&gt;$D$2/6,$E348&gt;$D$2),$E348*#REF!,"")</f>
        <v>#REF!</v>
      </c>
      <c r="AS348" s="109" t="e">
        <f>IF(AND($D348&gt;$D$2/6,$E348&gt;$D$2),$E348*#REF!,"")</f>
        <v>#REF!</v>
      </c>
      <c r="AT348" s="109" t="e">
        <f>IF(AND($D348&gt;$D$2/6,$E348&gt;$D$2),$E348*#REF!,"")</f>
        <v>#REF!</v>
      </c>
      <c r="AU348" s="109" t="e">
        <f>IF(AND($D348&gt;$D$2/6,$E348&gt;$D$2),$E348*#REF!,"")</f>
        <v>#REF!</v>
      </c>
      <c r="AV348" s="109" t="e">
        <f>IF(AND($D348&gt;$D$2/6,$E348&gt;$D$2),$E348*#REF!,"")</f>
        <v>#REF!</v>
      </c>
      <c r="AW348" s="109" t="e">
        <f>IF(AND($D348&gt;$D$2/6,$E348&gt;$D$2),$E348*#REF!,"")</f>
        <v>#REF!</v>
      </c>
      <c r="AX348" s="109" t="e">
        <f>IF(AND($D348&gt;$D$2/6,$E348&gt;$D$2),$E348*#REF!,"")</f>
        <v>#REF!</v>
      </c>
    </row>
    <row r="349" spans="1:51" ht="12.75" customHeight="1">
      <c r="A349" s="9" t="s">
        <v>371</v>
      </c>
      <c r="B349" s="17" t="s">
        <v>334</v>
      </c>
      <c r="C349" s="18" t="s">
        <v>323</v>
      </c>
      <c r="D349" s="131" t="e">
        <f>#REF!</f>
        <v>#REF!</v>
      </c>
      <c r="E349" s="10" t="e">
        <f>#REF!</f>
        <v>#REF!</v>
      </c>
      <c r="F349" s="11"/>
      <c r="G349" s="134" t="e">
        <f>IF(AND($D349&gt;$D$2/6,$E349&gt;$D$2),SUM(#REF!)*#REF!,"")</f>
        <v>#REF!</v>
      </c>
      <c r="H349" s="109" t="e">
        <f>IF(AND($D349&gt;$D$2/6,$E349&gt;$D$2,$S$3&lt;&gt;""),IF($E349*#REF!&gt;0,$E349*#REF!,""),IF(AND($D349&gt;$D$2/6,$E349&gt;$D$2),$E349*#REF!,""))</f>
        <v>#REF!</v>
      </c>
      <c r="I349" s="16"/>
      <c r="J349" s="134" t="e">
        <f>IF(AND($D349&gt;$D$2/6,$E349&gt;$D$2),$E349*#REF!,"")</f>
        <v>#REF!</v>
      </c>
      <c r="K349" s="135" t="e">
        <f>IF(AND($D349&gt;$D$2/6,$E349&gt;$D$2,OR($E349*#REF!/1000&gt;$S$2,$E349*#REF!/1000&lt;-$S$2)),$E349*#REF!/1000,"")</f>
        <v>#REF!</v>
      </c>
      <c r="L349" s="135"/>
      <c r="M349" s="135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N349" s="135" t="e">
        <f>IF(AND($D349&gt;$D$2/6,$E349&gt;$D$2),SUM(#REF!)*#REF!/1000,"")</f>
        <v>#REF!</v>
      </c>
      <c r="O349" s="138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P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Q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R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S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T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U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V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W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X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Y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Z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A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B349" s="111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C349" s="143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D349" s="140" t="e">
        <f>IF(AND($D349&gt;$D$2/6,$E349&gt;$D$2),$E349*#REF!,"")</f>
        <v>#REF!</v>
      </c>
      <c r="AE349" s="113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F349" s="113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G349" s="113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H349" s="113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I349" s="113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J349" s="113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K349" s="113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L349" s="113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M349" s="113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N349" s="149" t="e">
        <f>IF($S$3&lt;&gt;"",IF(AND($D349&gt;$D$2/6,$E349&gt;$D$2,$E349*#REF!/1000&gt;$S$2),$E349*#REF!/1000,""),IF(AND($D349&gt;$D$2/6,$E349&gt;$D$2,OR($E349*#REF!/1000&gt;$S$2,$E349*#REF!/1000&lt;-$S$2)),$E349*#REF!/1000,""))</f>
        <v>#REF!</v>
      </c>
      <c r="AO349" s="109" t="e">
        <f>IF(AND($D349&gt;$D$2/6,$E349&gt;$D$2),$E349*#REF!,"")</f>
        <v>#REF!</v>
      </c>
      <c r="AP349" s="109" t="e">
        <f>IF(AND($D349&gt;$D$2/6,$E349&gt;$D$2),$E349*#REF!,"")</f>
        <v>#REF!</v>
      </c>
      <c r="AQ349" s="109" t="e">
        <f>IF(AND($D349&gt;$D$2/6,$E349&gt;$D$2),$E349*#REF!,"")</f>
        <v>#REF!</v>
      </c>
      <c r="AR349" s="109" t="e">
        <f>IF(AND($D349&gt;$D$2/6,$E349&gt;$D$2),$E349*#REF!,"")</f>
        <v>#REF!</v>
      </c>
      <c r="AS349" s="109" t="e">
        <f>IF(AND($D349&gt;$D$2/6,$E349&gt;$D$2),$E349*#REF!,"")</f>
        <v>#REF!</v>
      </c>
      <c r="AT349" s="109" t="e">
        <f>IF(AND($D349&gt;$D$2/6,$E349&gt;$D$2),$E349*#REF!,"")</f>
        <v>#REF!</v>
      </c>
      <c r="AU349" s="109" t="e">
        <f>IF(AND($D349&gt;$D$2/6,$E349&gt;$D$2),$E349*#REF!,"")</f>
        <v>#REF!</v>
      </c>
      <c r="AV349" s="109" t="e">
        <f>IF(AND($D349&gt;$D$2/6,$E349&gt;$D$2),$E349*#REF!,"")</f>
        <v>#REF!</v>
      </c>
      <c r="AW349" s="109" t="e">
        <f>IF(AND($D349&gt;$D$2/6,$E349&gt;$D$2),$E349*#REF!,"")</f>
        <v>#REF!</v>
      </c>
      <c r="AX349" s="109" t="e">
        <f>IF(AND($D349&gt;$D$2/6,$E349&gt;$D$2),$E349*#REF!,"")</f>
        <v>#REF!</v>
      </c>
    </row>
    <row r="350" spans="1:51" ht="12.75" customHeight="1">
      <c r="A350" s="9" t="s">
        <v>371</v>
      </c>
      <c r="B350" s="17" t="s">
        <v>334</v>
      </c>
      <c r="C350" s="18" t="s">
        <v>433</v>
      </c>
      <c r="D350" s="131" t="e">
        <f>#REF!</f>
        <v>#REF!</v>
      </c>
      <c r="E350" s="10" t="e">
        <f>#REF!</f>
        <v>#REF!</v>
      </c>
      <c r="F350" s="11"/>
      <c r="G350" s="134" t="e">
        <f>IF(AND($D350&gt;$D$2/6,$E350&gt;$D$2),SUM(#REF!)*#REF!,"")</f>
        <v>#REF!</v>
      </c>
      <c r="H350" s="109" t="e">
        <f>IF(AND($D350&gt;$D$2/6,$E350&gt;$D$2,$S$3&lt;&gt;""),IF($E350*#REF!&gt;0,$E350*#REF!,""),IF(AND($D350&gt;$D$2/6,$E350&gt;$D$2),$E350*#REF!,""))</f>
        <v>#REF!</v>
      </c>
      <c r="I350" s="16"/>
      <c r="J350" s="134" t="e">
        <f>IF(AND($D350&gt;$D$2/6,$E350&gt;$D$2),$E350*#REF!,"")</f>
        <v>#REF!</v>
      </c>
      <c r="K350" s="135" t="e">
        <f>IF(AND($D350&gt;$D$2/6,$E350&gt;$D$2,OR($E350*#REF!/1000&gt;$S$2,$E350*#REF!/1000&lt;-$S$2)),$E350*#REF!/1000,"")</f>
        <v>#REF!</v>
      </c>
      <c r="L350" s="135"/>
      <c r="M350" s="135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N350" s="135" t="e">
        <f>IF(AND($D350&gt;$D$2/6,$E350&gt;$D$2),SUM(#REF!)*#REF!/1000,"")</f>
        <v>#REF!</v>
      </c>
      <c r="O350" s="138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P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Q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R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S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T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U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V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W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X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Y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Z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A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B350" s="111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C350" s="143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D350" s="140" t="e">
        <f>IF(AND($D350&gt;$D$2/6,$E350&gt;$D$2),$E350*#REF!,"")</f>
        <v>#REF!</v>
      </c>
      <c r="AE350" s="113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F350" s="113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G350" s="113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H350" s="113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I350" s="113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J350" s="113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K350" s="113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L350" s="113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M350" s="113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N350" s="149" t="e">
        <f>IF($S$3&lt;&gt;"",IF(AND($D350&gt;$D$2/6,$E350&gt;$D$2,$E350*#REF!/1000&gt;$S$2),$E350*#REF!/1000,""),IF(AND($D350&gt;$D$2/6,$E350&gt;$D$2,OR($E350*#REF!/1000&gt;$S$2,$E350*#REF!/1000&lt;-$S$2)),$E350*#REF!/1000,""))</f>
        <v>#REF!</v>
      </c>
      <c r="AO350" s="109" t="e">
        <f>IF(AND($D350&gt;$D$2/6,$E350&gt;$D$2),$E350*#REF!,"")</f>
        <v>#REF!</v>
      </c>
      <c r="AP350" s="109" t="e">
        <f>IF(AND($D350&gt;$D$2/6,$E350&gt;$D$2),$E350*#REF!,"")</f>
        <v>#REF!</v>
      </c>
      <c r="AQ350" s="109" t="e">
        <f>IF(AND($D350&gt;$D$2/6,$E350&gt;$D$2),$E350*#REF!,"")</f>
        <v>#REF!</v>
      </c>
      <c r="AR350" s="109" t="e">
        <f>IF(AND($D350&gt;$D$2/6,$E350&gt;$D$2),$E350*#REF!,"")</f>
        <v>#REF!</v>
      </c>
      <c r="AS350" s="109" t="e">
        <f>IF(AND($D350&gt;$D$2/6,$E350&gt;$D$2),$E350*#REF!,"")</f>
        <v>#REF!</v>
      </c>
      <c r="AT350" s="109" t="e">
        <f>IF(AND($D350&gt;$D$2/6,$E350&gt;$D$2),$E350*#REF!,"")</f>
        <v>#REF!</v>
      </c>
      <c r="AU350" s="109" t="e">
        <f>IF(AND($D350&gt;$D$2/6,$E350&gt;$D$2),$E350*#REF!,"")</f>
        <v>#REF!</v>
      </c>
      <c r="AV350" s="109" t="e">
        <f>IF(AND($D350&gt;$D$2/6,$E350&gt;$D$2),$E350*#REF!,"")</f>
        <v>#REF!</v>
      </c>
      <c r="AW350" s="109" t="e">
        <f>IF(AND($D350&gt;$D$2/6,$E350&gt;$D$2),$E350*#REF!,"")</f>
        <v>#REF!</v>
      </c>
      <c r="AX350" s="109" t="e">
        <f>IF(AND($D350&gt;$D$2/6,$E350&gt;$D$2),$E350*#REF!,"")</f>
        <v>#REF!</v>
      </c>
    </row>
    <row r="351" spans="1:51" ht="12.75" customHeight="1">
      <c r="A351" s="9" t="s">
        <v>371</v>
      </c>
      <c r="B351" s="17" t="s">
        <v>334</v>
      </c>
      <c r="C351" s="18" t="s">
        <v>434</v>
      </c>
      <c r="D351" s="131" t="e">
        <f>#REF!</f>
        <v>#REF!</v>
      </c>
      <c r="E351" s="10" t="e">
        <f>#REF!</f>
        <v>#REF!</v>
      </c>
      <c r="F351" s="11"/>
      <c r="G351" s="134" t="e">
        <f>IF(AND($D351&gt;$D$2/6,$E351&gt;$D$2),SUM(#REF!)*#REF!,"")</f>
        <v>#REF!</v>
      </c>
      <c r="H351" s="109" t="e">
        <f>IF(AND($D351&gt;$D$2/6,$E351&gt;$D$2,$S$3&lt;&gt;""),IF($E351*#REF!&gt;0,$E351*#REF!,""),IF(AND($D351&gt;$D$2/6,$E351&gt;$D$2),$E351*#REF!,""))</f>
        <v>#REF!</v>
      </c>
      <c r="I351" s="16"/>
      <c r="J351" s="134" t="e">
        <f>IF(AND($D351&gt;$D$2/6,$E351&gt;$D$2),$E351*#REF!,"")</f>
        <v>#REF!</v>
      </c>
      <c r="K351" s="135" t="e">
        <f>IF(AND($D351&gt;$D$2/6,$E351&gt;$D$2,OR($E351*#REF!/1000&gt;$S$2,$E351*#REF!/1000&lt;-$S$2)),$E351*#REF!/1000,"")</f>
        <v>#REF!</v>
      </c>
      <c r="L351" s="135"/>
      <c r="M351" s="135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N351" s="135" t="e">
        <f>IF(AND($D351&gt;$D$2/6,$E351&gt;$D$2),SUM(#REF!)*#REF!/1000,"")</f>
        <v>#REF!</v>
      </c>
      <c r="O351" s="138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P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Q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R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S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T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U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V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W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X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Y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Z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A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B351" s="111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C351" s="143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D351" s="140" t="e">
        <f>IF(AND($D351&gt;$D$2/6,$E351&gt;$D$2),$E351*#REF!,"")</f>
        <v>#REF!</v>
      </c>
      <c r="AE351" s="113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F351" s="113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G351" s="113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H351" s="113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I351" s="113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J351" s="113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K351" s="113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L351" s="113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M351" s="113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N351" s="149" t="e">
        <f>IF($S$3&lt;&gt;"",IF(AND($D351&gt;$D$2/6,$E351&gt;$D$2,$E351*#REF!/1000&gt;$S$2),$E351*#REF!/1000,""),IF(AND($D351&gt;$D$2/6,$E351&gt;$D$2,OR($E351*#REF!/1000&gt;$S$2,$E351*#REF!/1000&lt;-$S$2)),$E351*#REF!/1000,""))</f>
        <v>#REF!</v>
      </c>
      <c r="AO351" s="109" t="e">
        <f>IF(AND($D351&gt;$D$2/6,$E351&gt;$D$2),$E351*#REF!,"")</f>
        <v>#REF!</v>
      </c>
      <c r="AP351" s="109" t="e">
        <f>IF(AND($D351&gt;$D$2/6,$E351&gt;$D$2),$E351*#REF!,"")</f>
        <v>#REF!</v>
      </c>
      <c r="AQ351" s="109" t="e">
        <f>IF(AND($D351&gt;$D$2/6,$E351&gt;$D$2),$E351*#REF!,"")</f>
        <v>#REF!</v>
      </c>
      <c r="AR351" s="109" t="e">
        <f>IF(AND($D351&gt;$D$2/6,$E351&gt;$D$2),$E351*#REF!,"")</f>
        <v>#REF!</v>
      </c>
      <c r="AS351" s="109" t="e">
        <f>IF(AND($D351&gt;$D$2/6,$E351&gt;$D$2),$E351*#REF!,"")</f>
        <v>#REF!</v>
      </c>
      <c r="AT351" s="109" t="e">
        <f>IF(AND($D351&gt;$D$2/6,$E351&gt;$D$2),$E351*#REF!,"")</f>
        <v>#REF!</v>
      </c>
      <c r="AU351" s="109" t="e">
        <f>IF(AND($D351&gt;$D$2/6,$E351&gt;$D$2),$E351*#REF!,"")</f>
        <v>#REF!</v>
      </c>
      <c r="AV351" s="109" t="e">
        <f>IF(AND($D351&gt;$D$2/6,$E351&gt;$D$2),$E351*#REF!,"")</f>
        <v>#REF!</v>
      </c>
      <c r="AW351" s="109" t="e">
        <f>IF(AND($D351&gt;$D$2/6,$E351&gt;$D$2),$E351*#REF!,"")</f>
        <v>#REF!</v>
      </c>
      <c r="AX351" s="109" t="e">
        <f>IF(AND($D351&gt;$D$2/6,$E351&gt;$D$2),$E351*#REF!,"")</f>
        <v>#REF!</v>
      </c>
    </row>
    <row r="352" spans="1:51" ht="12.75" customHeight="1">
      <c r="A352" s="9" t="s">
        <v>371</v>
      </c>
      <c r="B352" s="17" t="s">
        <v>334</v>
      </c>
      <c r="C352" s="18" t="s">
        <v>324</v>
      </c>
      <c r="D352" s="131" t="e">
        <f>#REF!</f>
        <v>#REF!</v>
      </c>
      <c r="E352" s="10" t="e">
        <f>#REF!</f>
        <v>#REF!</v>
      </c>
      <c r="F352" s="11"/>
      <c r="G352" s="134" t="e">
        <f>IF(AND($D352&gt;$D$2/6,$E352&gt;$D$2),SUM(#REF!)*#REF!,"")</f>
        <v>#REF!</v>
      </c>
      <c r="H352" s="109" t="e">
        <f>IF(AND($D352&gt;$D$2/6,$E352&gt;$D$2,$S$3&lt;&gt;""),IF($E352*#REF!&gt;0,$E352*#REF!,""),IF(AND($D352&gt;$D$2/6,$E352&gt;$D$2),$E352*#REF!,""))</f>
        <v>#REF!</v>
      </c>
      <c r="I352" s="16"/>
      <c r="J352" s="134" t="e">
        <f>IF(AND($D352&gt;$D$2/6,$E352&gt;$D$2),$E352*#REF!,"")</f>
        <v>#REF!</v>
      </c>
      <c r="K352" s="135" t="e">
        <f>IF(AND($D352&gt;$D$2/6,$E352&gt;$D$2,OR($E352*#REF!/1000&gt;$S$2,$E352*#REF!/1000&lt;-$S$2)),$E352*#REF!/1000,"")</f>
        <v>#REF!</v>
      </c>
      <c r="L352" s="135"/>
      <c r="M352" s="135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N352" s="135" t="e">
        <f>IF(AND($D352&gt;$D$2/6,$E352&gt;$D$2),SUM(#REF!)*#REF!/1000,"")</f>
        <v>#REF!</v>
      </c>
      <c r="O352" s="138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P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Q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R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S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T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U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V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W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X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Y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Z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A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B352" s="111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C352" s="143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D352" s="140" t="e">
        <f>IF(AND($D352&gt;$D$2/6,$E352&gt;$D$2),$E352*#REF!,"")</f>
        <v>#REF!</v>
      </c>
      <c r="AE352" s="113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F352" s="113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G352" s="113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H352" s="113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I352" s="113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J352" s="113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K352" s="113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L352" s="113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M352" s="113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N352" s="149" t="e">
        <f>IF($S$3&lt;&gt;"",IF(AND($D352&gt;$D$2/6,$E352&gt;$D$2,$E352*#REF!/1000&gt;$S$2),$E352*#REF!/1000,""),IF(AND($D352&gt;$D$2/6,$E352&gt;$D$2,OR($E352*#REF!/1000&gt;$S$2,$E352*#REF!/1000&lt;-$S$2)),$E352*#REF!/1000,""))</f>
        <v>#REF!</v>
      </c>
      <c r="AO352" s="109" t="e">
        <f>IF(AND($D352&gt;$D$2/6,$E352&gt;$D$2),$E352*#REF!,"")</f>
        <v>#REF!</v>
      </c>
      <c r="AP352" s="109" t="e">
        <f>IF(AND($D352&gt;$D$2/6,$E352&gt;$D$2),$E352*#REF!,"")</f>
        <v>#REF!</v>
      </c>
      <c r="AQ352" s="109" t="e">
        <f>IF(AND($D352&gt;$D$2/6,$E352&gt;$D$2),$E352*#REF!,"")</f>
        <v>#REF!</v>
      </c>
      <c r="AR352" s="109" t="e">
        <f>IF(AND($D352&gt;$D$2/6,$E352&gt;$D$2),$E352*#REF!,"")</f>
        <v>#REF!</v>
      </c>
      <c r="AS352" s="109" t="e">
        <f>IF(AND($D352&gt;$D$2/6,$E352&gt;$D$2),$E352*#REF!,"")</f>
        <v>#REF!</v>
      </c>
      <c r="AT352" s="109" t="e">
        <f>IF(AND($D352&gt;$D$2/6,$E352&gt;$D$2),$E352*#REF!,"")</f>
        <v>#REF!</v>
      </c>
      <c r="AU352" s="109" t="e">
        <f>IF(AND($D352&gt;$D$2/6,$E352&gt;$D$2),$E352*#REF!,"")</f>
        <v>#REF!</v>
      </c>
      <c r="AV352" s="109" t="e">
        <f>IF(AND($D352&gt;$D$2/6,$E352&gt;$D$2),$E352*#REF!,"")</f>
        <v>#REF!</v>
      </c>
      <c r="AW352" s="109" t="e">
        <f>IF(AND($D352&gt;$D$2/6,$E352&gt;$D$2),$E352*#REF!,"")</f>
        <v>#REF!</v>
      </c>
      <c r="AX352" s="109" t="e">
        <f>IF(AND($D352&gt;$D$2/6,$E352&gt;$D$2),$E352*#REF!,"")</f>
        <v>#REF!</v>
      </c>
    </row>
    <row r="353" spans="1:50" ht="12.75" customHeight="1">
      <c r="A353" s="9" t="s">
        <v>371</v>
      </c>
      <c r="B353" s="17" t="s">
        <v>334</v>
      </c>
      <c r="C353" s="18" t="s">
        <v>435</v>
      </c>
      <c r="D353" s="131" t="e">
        <f>#REF!</f>
        <v>#REF!</v>
      </c>
      <c r="E353" s="10" t="e">
        <f>#REF!</f>
        <v>#REF!</v>
      </c>
      <c r="F353" s="11"/>
      <c r="G353" s="134" t="e">
        <f>IF(AND($D353&gt;$D$2/6,$E353&gt;$D$2),SUM(#REF!)*#REF!,"")</f>
        <v>#REF!</v>
      </c>
      <c r="H353" s="109" t="e">
        <f>IF(AND($D353&gt;$D$2/6,$E353&gt;$D$2,$S$3&lt;&gt;""),IF($E353*#REF!&gt;0,$E353*#REF!,""),IF(AND($D353&gt;$D$2/6,$E353&gt;$D$2),$E353*#REF!,""))</f>
        <v>#REF!</v>
      </c>
      <c r="I353" s="16"/>
      <c r="J353" s="134" t="e">
        <f>IF(AND($D353&gt;$D$2/6,$E353&gt;$D$2),$E353*#REF!,"")</f>
        <v>#REF!</v>
      </c>
      <c r="K353" s="135" t="e">
        <f>IF(AND($D353&gt;$D$2/6,$E353&gt;$D$2,OR($E353*#REF!/1000&gt;$S$2,$E353*#REF!/1000&lt;-$S$2)),$E353*#REF!/1000,"")</f>
        <v>#REF!</v>
      </c>
      <c r="L353" s="135"/>
      <c r="M353" s="135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N353" s="135" t="e">
        <f>IF(AND($D353&gt;$D$2/6,$E353&gt;$D$2),SUM(#REF!)*#REF!/1000,"")</f>
        <v>#REF!</v>
      </c>
      <c r="O353" s="138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P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Q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R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S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T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U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V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W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X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Y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Z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A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B353" s="111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C353" s="143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D353" s="140" t="e">
        <f>IF(AND($D353&gt;$D$2/6,$E353&gt;$D$2),$E353*#REF!,"")</f>
        <v>#REF!</v>
      </c>
      <c r="AE353" s="113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F353" s="113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G353" s="113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H353" s="113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I353" s="113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J353" s="113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K353" s="113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L353" s="113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M353" s="113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N353" s="149" t="e">
        <f>IF($S$3&lt;&gt;"",IF(AND($D353&gt;$D$2/6,$E353&gt;$D$2,$E353*#REF!/1000&gt;$S$2),$E353*#REF!/1000,""),IF(AND($D353&gt;$D$2/6,$E353&gt;$D$2,OR($E353*#REF!/1000&gt;$S$2,$E353*#REF!/1000&lt;-$S$2)),$E353*#REF!/1000,""))</f>
        <v>#REF!</v>
      </c>
      <c r="AO353" s="109" t="e">
        <f>IF(AND($D353&gt;$D$2/6,$E353&gt;$D$2),$E353*#REF!,"")</f>
        <v>#REF!</v>
      </c>
      <c r="AP353" s="109" t="e">
        <f>IF(AND($D353&gt;$D$2/6,$E353&gt;$D$2),$E353*#REF!,"")</f>
        <v>#REF!</v>
      </c>
      <c r="AQ353" s="109" t="e">
        <f>IF(AND($D353&gt;$D$2/6,$E353&gt;$D$2),$E353*#REF!,"")</f>
        <v>#REF!</v>
      </c>
      <c r="AR353" s="109" t="e">
        <f>IF(AND($D353&gt;$D$2/6,$E353&gt;$D$2),$E353*#REF!,"")</f>
        <v>#REF!</v>
      </c>
      <c r="AS353" s="109" t="e">
        <f>IF(AND($D353&gt;$D$2/6,$E353&gt;$D$2),$E353*#REF!,"")</f>
        <v>#REF!</v>
      </c>
      <c r="AT353" s="109" t="e">
        <f>IF(AND($D353&gt;$D$2/6,$E353&gt;$D$2),$E353*#REF!,"")</f>
        <v>#REF!</v>
      </c>
      <c r="AU353" s="109" t="e">
        <f>IF(AND($D353&gt;$D$2/6,$E353&gt;$D$2),$E353*#REF!,"")</f>
        <v>#REF!</v>
      </c>
      <c r="AV353" s="109" t="e">
        <f>IF(AND($D353&gt;$D$2/6,$E353&gt;$D$2),$E353*#REF!,"")</f>
        <v>#REF!</v>
      </c>
      <c r="AW353" s="109" t="e">
        <f>IF(AND($D353&gt;$D$2/6,$E353&gt;$D$2),$E353*#REF!,"")</f>
        <v>#REF!</v>
      </c>
      <c r="AX353" s="109" t="e">
        <f>IF(AND($D353&gt;$D$2/6,$E353&gt;$D$2),$E353*#REF!,"")</f>
        <v>#REF!</v>
      </c>
    </row>
    <row r="354" spans="1:50" ht="12.75" customHeight="1">
      <c r="A354" s="9" t="s">
        <v>371</v>
      </c>
      <c r="B354" s="17" t="s">
        <v>335</v>
      </c>
      <c r="C354" s="18" t="s">
        <v>0</v>
      </c>
      <c r="D354" s="131" t="e">
        <f>#REF!</f>
        <v>#REF!</v>
      </c>
      <c r="E354" s="10" t="e">
        <f>#REF!</f>
        <v>#REF!</v>
      </c>
      <c r="F354" s="11"/>
      <c r="G354" s="134" t="e">
        <f>IF(AND($D354&gt;$D$2/6,$E354&gt;$D$2),SUM(#REF!)*#REF!,"")</f>
        <v>#REF!</v>
      </c>
      <c r="H354" s="109" t="e">
        <f>IF(AND($D354&gt;$D$2/6,$E354&gt;$D$2,$S$3&lt;&gt;""),IF($E354*#REF!&gt;0,$E354*#REF!,""),IF(AND($D354&gt;$D$2/6,$E354&gt;$D$2),$E354*#REF!,""))</f>
        <v>#REF!</v>
      </c>
      <c r="I354" s="16"/>
      <c r="J354" s="134" t="e">
        <f>IF(AND($D354&gt;$D$2/6,$E354&gt;$D$2),$E354*#REF!,"")</f>
        <v>#REF!</v>
      </c>
      <c r="K354" s="135" t="e">
        <f>IF(AND($D354&gt;$D$2/6,$E354&gt;$D$2,OR($E354*#REF!/1000&gt;$S$2,$E354*#REF!/1000&lt;-$S$2)),$E354*#REF!/1000,"")</f>
        <v>#REF!</v>
      </c>
      <c r="L354" s="135"/>
      <c r="M354" s="135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N354" s="135" t="e">
        <f>IF(AND($D354&gt;$D$2/6,$E354&gt;$D$2),SUM(#REF!)*#REF!/1000,"")</f>
        <v>#REF!</v>
      </c>
      <c r="O354" s="138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P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Q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R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S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T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U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V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W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X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Y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Z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A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B354" s="111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C354" s="143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D354" s="140" t="e">
        <f>IF(AND($D354&gt;$D$2/6,$E354&gt;$D$2),$E354*#REF!,"")</f>
        <v>#REF!</v>
      </c>
      <c r="AE354" s="113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F354" s="113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G354" s="113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H354" s="113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I354" s="113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J354" s="113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K354" s="113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L354" s="113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M354" s="113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N354" s="149" t="e">
        <f>IF($S$3&lt;&gt;"",IF(AND($D354&gt;$D$2/6,$E354&gt;$D$2,$E354*#REF!/1000&gt;$S$2),$E354*#REF!/1000,""),IF(AND($D354&gt;$D$2/6,$E354&gt;$D$2,OR($E354*#REF!/1000&gt;$S$2,$E354*#REF!/1000&lt;-$S$2)),$E354*#REF!/1000,""))</f>
        <v>#REF!</v>
      </c>
      <c r="AO354" s="109" t="e">
        <f>IF(AND($D354&gt;$D$2/6,$E354&gt;$D$2),$E354*#REF!,"")</f>
        <v>#REF!</v>
      </c>
      <c r="AP354" s="109" t="e">
        <f>IF(AND($D354&gt;$D$2/6,$E354&gt;$D$2),$E354*#REF!,"")</f>
        <v>#REF!</v>
      </c>
      <c r="AQ354" s="109" t="e">
        <f>IF(AND($D354&gt;$D$2/6,$E354&gt;$D$2),$E354*#REF!,"")</f>
        <v>#REF!</v>
      </c>
      <c r="AR354" s="109" t="e">
        <f>IF(AND($D354&gt;$D$2/6,$E354&gt;$D$2),$E354*#REF!,"")</f>
        <v>#REF!</v>
      </c>
      <c r="AS354" s="109" t="e">
        <f>IF(AND($D354&gt;$D$2/6,$E354&gt;$D$2),$E354*#REF!,"")</f>
        <v>#REF!</v>
      </c>
      <c r="AT354" s="109" t="e">
        <f>IF(AND($D354&gt;$D$2/6,$E354&gt;$D$2),$E354*#REF!,"")</f>
        <v>#REF!</v>
      </c>
      <c r="AU354" s="109" t="e">
        <f>IF(AND($D354&gt;$D$2/6,$E354&gt;$D$2),$E354*#REF!,"")</f>
        <v>#REF!</v>
      </c>
      <c r="AV354" s="109" t="e">
        <f>IF(AND($D354&gt;$D$2/6,$E354&gt;$D$2),$E354*#REF!,"")</f>
        <v>#REF!</v>
      </c>
      <c r="AW354" s="109" t="e">
        <f>IF(AND($D354&gt;$D$2/6,$E354&gt;$D$2),$E354*#REF!,"")</f>
        <v>#REF!</v>
      </c>
      <c r="AX354" s="109" t="e">
        <f>IF(AND($D354&gt;$D$2/6,$E354&gt;$D$2),$E354*#REF!,"")</f>
        <v>#REF!</v>
      </c>
    </row>
    <row r="355" spans="1:50" ht="12.75" customHeight="1">
      <c r="A355" s="9" t="s">
        <v>371</v>
      </c>
      <c r="B355" s="17" t="s">
        <v>335</v>
      </c>
      <c r="C355" s="18" t="s">
        <v>1</v>
      </c>
      <c r="D355" s="131" t="e">
        <f>#REF!</f>
        <v>#REF!</v>
      </c>
      <c r="E355" s="10" t="e">
        <f>#REF!</f>
        <v>#REF!</v>
      </c>
      <c r="F355" s="11"/>
      <c r="G355" s="134" t="e">
        <f>IF(AND($D355&gt;$D$2/6,$E355&gt;$D$2),SUM(#REF!)*#REF!,"")</f>
        <v>#REF!</v>
      </c>
      <c r="H355" s="109" t="e">
        <f>IF(AND($D355&gt;$D$2/6,$E355&gt;$D$2,$S$3&lt;&gt;""),IF($E355*#REF!&gt;0,$E355*#REF!,""),IF(AND($D355&gt;$D$2/6,$E355&gt;$D$2),$E355*#REF!,""))</f>
        <v>#REF!</v>
      </c>
      <c r="I355" s="16"/>
      <c r="J355" s="134" t="e">
        <f>IF(AND($D355&gt;$D$2/6,$E355&gt;$D$2),$E355*#REF!,"")</f>
        <v>#REF!</v>
      </c>
      <c r="K355" s="135" t="e">
        <f>IF(AND($D355&gt;$D$2/6,$E355&gt;$D$2,OR($E355*#REF!/1000&gt;$S$2,$E355*#REF!/1000&lt;-$S$2)),$E355*#REF!/1000,"")</f>
        <v>#REF!</v>
      </c>
      <c r="L355" s="135"/>
      <c r="M355" s="135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N355" s="135" t="e">
        <f>IF(AND($D355&gt;$D$2/6,$E355&gt;$D$2),SUM(#REF!)*#REF!/1000,"")</f>
        <v>#REF!</v>
      </c>
      <c r="O355" s="138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P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Q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R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S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T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U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V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W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X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Y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Z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A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B355" s="111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C355" s="143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D355" s="140" t="e">
        <f>IF(AND($D355&gt;$D$2/6,$E355&gt;$D$2),$E355*#REF!,"")</f>
        <v>#REF!</v>
      </c>
      <c r="AE355" s="113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F355" s="113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G355" s="113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H355" s="113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I355" s="113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J355" s="113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K355" s="113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L355" s="113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M355" s="113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N355" s="149" t="e">
        <f>IF($S$3&lt;&gt;"",IF(AND($D355&gt;$D$2/6,$E355&gt;$D$2,$E355*#REF!/1000&gt;$S$2),$E355*#REF!/1000,""),IF(AND($D355&gt;$D$2/6,$E355&gt;$D$2,OR($E355*#REF!/1000&gt;$S$2,$E355*#REF!/1000&lt;-$S$2)),$E355*#REF!/1000,""))</f>
        <v>#REF!</v>
      </c>
      <c r="AO355" s="109" t="e">
        <f>IF(AND($D355&gt;$D$2/6,$E355&gt;$D$2),$E355*#REF!,"")</f>
        <v>#REF!</v>
      </c>
      <c r="AP355" s="109" t="e">
        <f>IF(AND($D355&gt;$D$2/6,$E355&gt;$D$2),$E355*#REF!,"")</f>
        <v>#REF!</v>
      </c>
      <c r="AQ355" s="109" t="e">
        <f>IF(AND($D355&gt;$D$2/6,$E355&gt;$D$2),$E355*#REF!,"")</f>
        <v>#REF!</v>
      </c>
      <c r="AR355" s="109" t="e">
        <f>IF(AND($D355&gt;$D$2/6,$E355&gt;$D$2),$E355*#REF!,"")</f>
        <v>#REF!</v>
      </c>
      <c r="AS355" s="109" t="e">
        <f>IF(AND($D355&gt;$D$2/6,$E355&gt;$D$2),$E355*#REF!,"")</f>
        <v>#REF!</v>
      </c>
      <c r="AT355" s="109" t="e">
        <f>IF(AND($D355&gt;$D$2/6,$E355&gt;$D$2),$E355*#REF!,"")</f>
        <v>#REF!</v>
      </c>
      <c r="AU355" s="109" t="e">
        <f>IF(AND($D355&gt;$D$2/6,$E355&gt;$D$2),$E355*#REF!,"")</f>
        <v>#REF!</v>
      </c>
      <c r="AV355" s="109" t="e">
        <f>IF(AND($D355&gt;$D$2/6,$E355&gt;$D$2),$E355*#REF!,"")</f>
        <v>#REF!</v>
      </c>
      <c r="AW355" s="109" t="e">
        <f>IF(AND($D355&gt;$D$2/6,$E355&gt;$D$2),$E355*#REF!,"")</f>
        <v>#REF!</v>
      </c>
      <c r="AX355" s="109" t="e">
        <f>IF(AND($D355&gt;$D$2/6,$E355&gt;$D$2),$E355*#REF!,"")</f>
        <v>#REF!</v>
      </c>
    </row>
    <row r="356" spans="1:50" ht="12.75" customHeight="1">
      <c r="A356" s="9" t="s">
        <v>371</v>
      </c>
      <c r="B356" s="17" t="s">
        <v>335</v>
      </c>
      <c r="C356" s="18" t="s">
        <v>436</v>
      </c>
      <c r="D356" s="131" t="e">
        <f>#REF!</f>
        <v>#REF!</v>
      </c>
      <c r="E356" s="10" t="e">
        <f>#REF!</f>
        <v>#REF!</v>
      </c>
      <c r="F356" s="11"/>
      <c r="G356" s="134" t="e">
        <f>IF(AND($D356&gt;$D$2/6,$E356&gt;$D$2),SUM(#REF!)*#REF!,"")</f>
        <v>#REF!</v>
      </c>
      <c r="H356" s="109" t="e">
        <f>IF(AND($D356&gt;$D$2/6,$E356&gt;$D$2,$S$3&lt;&gt;""),IF($E356*#REF!&gt;0,$E356*#REF!,""),IF(AND($D356&gt;$D$2/6,$E356&gt;$D$2),$E356*#REF!,""))</f>
        <v>#REF!</v>
      </c>
      <c r="I356" s="16"/>
      <c r="J356" s="134" t="e">
        <f>IF(AND($D356&gt;$D$2/6,$E356&gt;$D$2),$E356*#REF!,"")</f>
        <v>#REF!</v>
      </c>
      <c r="K356" s="135" t="e">
        <f>IF(AND($D356&gt;$D$2/6,$E356&gt;$D$2,OR($E356*#REF!/1000&gt;$S$2,$E356*#REF!/1000&lt;-$S$2)),$E356*#REF!/1000,"")</f>
        <v>#REF!</v>
      </c>
      <c r="L356" s="135"/>
      <c r="M356" s="135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N356" s="135" t="e">
        <f>IF(AND($D356&gt;$D$2/6,$E356&gt;$D$2),SUM(#REF!)*#REF!/1000,"")</f>
        <v>#REF!</v>
      </c>
      <c r="O356" s="138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P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Q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R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S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T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U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V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W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X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Y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Z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A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B356" s="111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C356" s="143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D356" s="140" t="e">
        <f>IF(AND($D356&gt;$D$2/6,$E356&gt;$D$2),$E356*#REF!,"")</f>
        <v>#REF!</v>
      </c>
      <c r="AE356" s="113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F356" s="113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G356" s="113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H356" s="113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I356" s="113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J356" s="113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K356" s="113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L356" s="113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M356" s="113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N356" s="149" t="e">
        <f>IF($S$3&lt;&gt;"",IF(AND($D356&gt;$D$2/6,$E356&gt;$D$2,$E356*#REF!/1000&gt;$S$2),$E356*#REF!/1000,""),IF(AND($D356&gt;$D$2/6,$E356&gt;$D$2,OR($E356*#REF!/1000&gt;$S$2,$E356*#REF!/1000&lt;-$S$2)),$E356*#REF!/1000,""))</f>
        <v>#REF!</v>
      </c>
      <c r="AO356" s="109" t="e">
        <f>IF(AND($D356&gt;$D$2/6,$E356&gt;$D$2),$E356*#REF!,"")</f>
        <v>#REF!</v>
      </c>
      <c r="AP356" s="109" t="e">
        <f>IF(AND($D356&gt;$D$2/6,$E356&gt;$D$2),$E356*#REF!,"")</f>
        <v>#REF!</v>
      </c>
      <c r="AQ356" s="109" t="e">
        <f>IF(AND($D356&gt;$D$2/6,$E356&gt;$D$2),$E356*#REF!,"")</f>
        <v>#REF!</v>
      </c>
      <c r="AR356" s="109" t="e">
        <f>IF(AND($D356&gt;$D$2/6,$E356&gt;$D$2),$E356*#REF!,"")</f>
        <v>#REF!</v>
      </c>
      <c r="AS356" s="109" t="e">
        <f>IF(AND($D356&gt;$D$2/6,$E356&gt;$D$2),$E356*#REF!,"")</f>
        <v>#REF!</v>
      </c>
      <c r="AT356" s="109" t="e">
        <f>IF(AND($D356&gt;$D$2/6,$E356&gt;$D$2),$E356*#REF!,"")</f>
        <v>#REF!</v>
      </c>
      <c r="AU356" s="109" t="e">
        <f>IF(AND($D356&gt;$D$2/6,$E356&gt;$D$2),$E356*#REF!,"")</f>
        <v>#REF!</v>
      </c>
      <c r="AV356" s="109" t="e">
        <f>IF(AND($D356&gt;$D$2/6,$E356&gt;$D$2),$E356*#REF!,"")</f>
        <v>#REF!</v>
      </c>
      <c r="AW356" s="109" t="e">
        <f>IF(AND($D356&gt;$D$2/6,$E356&gt;$D$2),$E356*#REF!,"")</f>
        <v>#REF!</v>
      </c>
      <c r="AX356" s="109" t="e">
        <f>IF(AND($D356&gt;$D$2/6,$E356&gt;$D$2),$E356*#REF!,"")</f>
        <v>#REF!</v>
      </c>
    </row>
    <row r="357" spans="1:50" ht="12.75" customHeight="1">
      <c r="A357" s="9" t="s">
        <v>371</v>
      </c>
      <c r="B357" s="17" t="s">
        <v>335</v>
      </c>
      <c r="C357" s="18" t="s">
        <v>437</v>
      </c>
      <c r="D357" s="131" t="e">
        <f>#REF!</f>
        <v>#REF!</v>
      </c>
      <c r="E357" s="10" t="e">
        <f>#REF!</f>
        <v>#REF!</v>
      </c>
      <c r="F357" s="11"/>
      <c r="G357" s="134" t="e">
        <f>IF(AND($D357&gt;$D$2/6,$E357&gt;$D$2),SUM(#REF!)*#REF!,"")</f>
        <v>#REF!</v>
      </c>
      <c r="H357" s="109" t="e">
        <f>IF(AND($D357&gt;$D$2/6,$E357&gt;$D$2,$S$3&lt;&gt;""),IF($E357*#REF!&gt;0,$E357*#REF!,""),IF(AND($D357&gt;$D$2/6,$E357&gt;$D$2),$E357*#REF!,""))</f>
        <v>#REF!</v>
      </c>
      <c r="I357" s="16"/>
      <c r="J357" s="134" t="e">
        <f>IF(AND($D357&gt;$D$2/6,$E357&gt;$D$2),$E357*#REF!,"")</f>
        <v>#REF!</v>
      </c>
      <c r="K357" s="135" t="e">
        <f>IF(AND($D357&gt;$D$2/6,$E357&gt;$D$2,OR($E357*#REF!/1000&gt;$S$2,$E357*#REF!/1000&lt;-$S$2)),$E357*#REF!/1000,"")</f>
        <v>#REF!</v>
      </c>
      <c r="L357" s="135"/>
      <c r="M357" s="135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N357" s="135" t="e">
        <f>IF(AND($D357&gt;$D$2/6,$E357&gt;$D$2),SUM(#REF!)*#REF!/1000,"")</f>
        <v>#REF!</v>
      </c>
      <c r="O357" s="138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P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Q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R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S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T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U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V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W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X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Y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Z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A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B357" s="111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C357" s="143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D357" s="140" t="e">
        <f>IF(AND($D357&gt;$D$2/6,$E357&gt;$D$2),$E357*#REF!,"")</f>
        <v>#REF!</v>
      </c>
      <c r="AE357" s="113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F357" s="113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G357" s="113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H357" s="113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I357" s="113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J357" s="113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K357" s="113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L357" s="113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M357" s="113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N357" s="149" t="e">
        <f>IF($S$3&lt;&gt;"",IF(AND($D357&gt;$D$2/6,$E357&gt;$D$2,$E357*#REF!/1000&gt;$S$2),$E357*#REF!/1000,""),IF(AND($D357&gt;$D$2/6,$E357&gt;$D$2,OR($E357*#REF!/1000&gt;$S$2,$E357*#REF!/1000&lt;-$S$2)),$E357*#REF!/1000,""))</f>
        <v>#REF!</v>
      </c>
      <c r="AO357" s="109" t="e">
        <f>IF(AND($D357&gt;$D$2/6,$E357&gt;$D$2),$E357*#REF!,"")</f>
        <v>#REF!</v>
      </c>
      <c r="AP357" s="109" t="e">
        <f>IF(AND($D357&gt;$D$2/6,$E357&gt;$D$2),$E357*#REF!,"")</f>
        <v>#REF!</v>
      </c>
      <c r="AQ357" s="109" t="e">
        <f>IF(AND($D357&gt;$D$2/6,$E357&gt;$D$2),$E357*#REF!,"")</f>
        <v>#REF!</v>
      </c>
      <c r="AR357" s="109" t="e">
        <f>IF(AND($D357&gt;$D$2/6,$E357&gt;$D$2),$E357*#REF!,"")</f>
        <v>#REF!</v>
      </c>
      <c r="AS357" s="109" t="e">
        <f>IF(AND($D357&gt;$D$2/6,$E357&gt;$D$2),$E357*#REF!,"")</f>
        <v>#REF!</v>
      </c>
      <c r="AT357" s="109" t="e">
        <f>IF(AND($D357&gt;$D$2/6,$E357&gt;$D$2),$E357*#REF!,"")</f>
        <v>#REF!</v>
      </c>
      <c r="AU357" s="109" t="e">
        <f>IF(AND($D357&gt;$D$2/6,$E357&gt;$D$2),$E357*#REF!,"")</f>
        <v>#REF!</v>
      </c>
      <c r="AV357" s="109" t="e">
        <f>IF(AND($D357&gt;$D$2/6,$E357&gt;$D$2),$E357*#REF!,"")</f>
        <v>#REF!</v>
      </c>
      <c r="AW357" s="109" t="e">
        <f>IF(AND($D357&gt;$D$2/6,$E357&gt;$D$2),$E357*#REF!,"")</f>
        <v>#REF!</v>
      </c>
      <c r="AX357" s="109" t="e">
        <f>IF(AND($D357&gt;$D$2/6,$E357&gt;$D$2),$E357*#REF!,"")</f>
        <v>#REF!</v>
      </c>
    </row>
    <row r="358" spans="1:50" ht="12.75" customHeight="1">
      <c r="A358" s="9" t="s">
        <v>371</v>
      </c>
      <c r="B358" s="17" t="s">
        <v>335</v>
      </c>
      <c r="C358" s="18" t="s">
        <v>438</v>
      </c>
      <c r="D358" s="131" t="e">
        <f>#REF!</f>
        <v>#REF!</v>
      </c>
      <c r="E358" s="10" t="e">
        <f>#REF!</f>
        <v>#REF!</v>
      </c>
      <c r="F358" s="11"/>
      <c r="G358" s="134" t="e">
        <f>IF(AND($D358&gt;$D$2/6,$E358&gt;$D$2),SUM(#REF!)*#REF!,"")</f>
        <v>#REF!</v>
      </c>
      <c r="H358" s="109" t="e">
        <f>IF(AND($D358&gt;$D$2/6,$E358&gt;$D$2,$S$3&lt;&gt;""),IF($E358*#REF!&gt;0,$E358*#REF!,""),IF(AND($D358&gt;$D$2/6,$E358&gt;$D$2),$E358*#REF!,""))</f>
        <v>#REF!</v>
      </c>
      <c r="I358" s="16"/>
      <c r="J358" s="134" t="e">
        <f>IF(AND($D358&gt;$D$2/6,$E358&gt;$D$2),$E358*#REF!,"")</f>
        <v>#REF!</v>
      </c>
      <c r="K358" s="135" t="e">
        <f>IF(AND($D358&gt;$D$2/6,$E358&gt;$D$2,OR($E358*#REF!/1000&gt;$S$2,$E358*#REF!/1000&lt;-$S$2)),$E358*#REF!/1000,"")</f>
        <v>#REF!</v>
      </c>
      <c r="L358" s="135"/>
      <c r="M358" s="135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N358" s="135" t="e">
        <f>IF(AND($D358&gt;$D$2/6,$E358&gt;$D$2),SUM(#REF!)*#REF!/1000,"")</f>
        <v>#REF!</v>
      </c>
      <c r="O358" s="138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P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Q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R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S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T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U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V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W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X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Y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Z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A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B358" s="111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C358" s="143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D358" s="140" t="e">
        <f>IF(AND($D358&gt;$D$2/6,$E358&gt;$D$2),$E358*#REF!,"")</f>
        <v>#REF!</v>
      </c>
      <c r="AE358" s="113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F358" s="113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G358" s="113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H358" s="113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I358" s="113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J358" s="113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K358" s="113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L358" s="113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M358" s="113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N358" s="149" t="e">
        <f>IF($S$3&lt;&gt;"",IF(AND($D358&gt;$D$2/6,$E358&gt;$D$2,$E358*#REF!/1000&gt;$S$2),$E358*#REF!/1000,""),IF(AND($D358&gt;$D$2/6,$E358&gt;$D$2,OR($E358*#REF!/1000&gt;$S$2,$E358*#REF!/1000&lt;-$S$2)),$E358*#REF!/1000,""))</f>
        <v>#REF!</v>
      </c>
      <c r="AO358" s="109" t="e">
        <f>IF(AND($D358&gt;$D$2/6,$E358&gt;$D$2),$E358*#REF!,"")</f>
        <v>#REF!</v>
      </c>
      <c r="AP358" s="109" t="e">
        <f>IF(AND($D358&gt;$D$2/6,$E358&gt;$D$2),$E358*#REF!,"")</f>
        <v>#REF!</v>
      </c>
      <c r="AQ358" s="109" t="e">
        <f>IF(AND($D358&gt;$D$2/6,$E358&gt;$D$2),$E358*#REF!,"")</f>
        <v>#REF!</v>
      </c>
      <c r="AR358" s="109" t="e">
        <f>IF(AND($D358&gt;$D$2/6,$E358&gt;$D$2),$E358*#REF!,"")</f>
        <v>#REF!</v>
      </c>
      <c r="AS358" s="109" t="e">
        <f>IF(AND($D358&gt;$D$2/6,$E358&gt;$D$2),$E358*#REF!,"")</f>
        <v>#REF!</v>
      </c>
      <c r="AT358" s="109" t="e">
        <f>IF(AND($D358&gt;$D$2/6,$E358&gt;$D$2),$E358*#REF!,"")</f>
        <v>#REF!</v>
      </c>
      <c r="AU358" s="109" t="e">
        <f>IF(AND($D358&gt;$D$2/6,$E358&gt;$D$2),$E358*#REF!,"")</f>
        <v>#REF!</v>
      </c>
      <c r="AV358" s="109" t="e">
        <f>IF(AND($D358&gt;$D$2/6,$E358&gt;$D$2),$E358*#REF!,"")</f>
        <v>#REF!</v>
      </c>
      <c r="AW358" s="109" t="e">
        <f>IF(AND($D358&gt;$D$2/6,$E358&gt;$D$2),$E358*#REF!,"")</f>
        <v>#REF!</v>
      </c>
      <c r="AX358" s="109" t="e">
        <f>IF(AND($D358&gt;$D$2/6,$E358&gt;$D$2),$E358*#REF!,"")</f>
        <v>#REF!</v>
      </c>
    </row>
    <row r="359" spans="1:50" ht="12.75" customHeight="1">
      <c r="A359" s="9" t="s">
        <v>371</v>
      </c>
      <c r="B359" s="17" t="s">
        <v>335</v>
      </c>
      <c r="C359" s="18" t="s">
        <v>2</v>
      </c>
      <c r="D359" s="131" t="e">
        <f>#REF!</f>
        <v>#REF!</v>
      </c>
      <c r="E359" s="10" t="e">
        <f>#REF!</f>
        <v>#REF!</v>
      </c>
      <c r="F359" s="11"/>
      <c r="G359" s="134" t="e">
        <f>IF(AND($D359&gt;$D$2/6,$E359&gt;$D$2),SUM(#REF!)*#REF!,"")</f>
        <v>#REF!</v>
      </c>
      <c r="H359" s="109" t="e">
        <f>IF(AND($D359&gt;$D$2/6,$E359&gt;$D$2,$S$3&lt;&gt;""),IF($E359*#REF!&gt;0,$E359*#REF!,""),IF(AND($D359&gt;$D$2/6,$E359&gt;$D$2),$E359*#REF!,""))</f>
        <v>#REF!</v>
      </c>
      <c r="I359" s="16"/>
      <c r="J359" s="134" t="e">
        <f>IF(AND($D359&gt;$D$2/6,$E359&gt;$D$2),$E359*#REF!,"")</f>
        <v>#REF!</v>
      </c>
      <c r="K359" s="135" t="e">
        <f>IF(AND($D359&gt;$D$2/6,$E359&gt;$D$2,OR($E359*#REF!/1000&gt;$S$2,$E359*#REF!/1000&lt;-$S$2)),$E359*#REF!/1000,"")</f>
        <v>#REF!</v>
      </c>
      <c r="L359" s="135"/>
      <c r="M359" s="135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N359" s="135" t="e">
        <f>IF(AND($D359&gt;$D$2/6,$E359&gt;$D$2),SUM(#REF!)*#REF!/1000,"")</f>
        <v>#REF!</v>
      </c>
      <c r="O359" s="138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P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Q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R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S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T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U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V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W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X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Y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Z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A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B359" s="111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C359" s="143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D359" s="140" t="e">
        <f>IF(AND($D359&gt;$D$2/6,$E359&gt;$D$2),$E359*#REF!,"")</f>
        <v>#REF!</v>
      </c>
      <c r="AE359" s="113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F359" s="113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G359" s="113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H359" s="113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I359" s="113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J359" s="113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K359" s="113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L359" s="113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M359" s="113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N359" s="149" t="e">
        <f>IF($S$3&lt;&gt;"",IF(AND($D359&gt;$D$2/6,$E359&gt;$D$2,$E359*#REF!/1000&gt;$S$2),$E359*#REF!/1000,""),IF(AND($D359&gt;$D$2/6,$E359&gt;$D$2,OR($E359*#REF!/1000&gt;$S$2,$E359*#REF!/1000&lt;-$S$2)),$E359*#REF!/1000,""))</f>
        <v>#REF!</v>
      </c>
      <c r="AO359" s="109" t="e">
        <f>IF(AND($D359&gt;$D$2/6,$E359&gt;$D$2),$E359*#REF!,"")</f>
        <v>#REF!</v>
      </c>
      <c r="AP359" s="109" t="e">
        <f>IF(AND($D359&gt;$D$2/6,$E359&gt;$D$2),$E359*#REF!,"")</f>
        <v>#REF!</v>
      </c>
      <c r="AQ359" s="109" t="e">
        <f>IF(AND($D359&gt;$D$2/6,$E359&gt;$D$2),$E359*#REF!,"")</f>
        <v>#REF!</v>
      </c>
      <c r="AR359" s="109" t="e">
        <f>IF(AND($D359&gt;$D$2/6,$E359&gt;$D$2),$E359*#REF!,"")</f>
        <v>#REF!</v>
      </c>
      <c r="AS359" s="109" t="e">
        <f>IF(AND($D359&gt;$D$2/6,$E359&gt;$D$2),$E359*#REF!,"")</f>
        <v>#REF!</v>
      </c>
      <c r="AT359" s="109" t="e">
        <f>IF(AND($D359&gt;$D$2/6,$E359&gt;$D$2),$E359*#REF!,"")</f>
        <v>#REF!</v>
      </c>
      <c r="AU359" s="109" t="e">
        <f>IF(AND($D359&gt;$D$2/6,$E359&gt;$D$2),$E359*#REF!,"")</f>
        <v>#REF!</v>
      </c>
      <c r="AV359" s="109" t="e">
        <f>IF(AND($D359&gt;$D$2/6,$E359&gt;$D$2),$E359*#REF!,"")</f>
        <v>#REF!</v>
      </c>
      <c r="AW359" s="109" t="e">
        <f>IF(AND($D359&gt;$D$2/6,$E359&gt;$D$2),$E359*#REF!,"")</f>
        <v>#REF!</v>
      </c>
      <c r="AX359" s="109" t="e">
        <f>IF(AND($D359&gt;$D$2/6,$E359&gt;$D$2),$E359*#REF!,"")</f>
        <v>#REF!</v>
      </c>
    </row>
    <row r="360" spans="1:50" ht="12.75" customHeight="1">
      <c r="A360" s="9" t="s">
        <v>372</v>
      </c>
      <c r="B360" s="17" t="s">
        <v>334</v>
      </c>
      <c r="C360" s="18" t="s">
        <v>3</v>
      </c>
      <c r="D360" s="131" t="e">
        <f>#REF!</f>
        <v>#REF!</v>
      </c>
      <c r="E360" s="10" t="e">
        <f>#REF!</f>
        <v>#REF!</v>
      </c>
      <c r="F360" s="11"/>
      <c r="G360" s="134" t="e">
        <f>IF(AND($D360&gt;$D$2/6,$E360&gt;$D$2),SUM(#REF!)*#REF!,"")</f>
        <v>#REF!</v>
      </c>
      <c r="H360" s="109" t="e">
        <f>IF(AND($D360&gt;$D$2/6,$E360&gt;$D$2,$S$3&lt;&gt;""),IF($E360*#REF!&gt;0,$E360*#REF!,""),IF(AND($D360&gt;$D$2/6,$E360&gt;$D$2),$E360*#REF!,""))</f>
        <v>#REF!</v>
      </c>
      <c r="I360" s="16"/>
      <c r="J360" s="134" t="e">
        <f>IF(AND($D360&gt;$D$2/6,$E360&gt;$D$2),$E360*#REF!,"")</f>
        <v>#REF!</v>
      </c>
      <c r="K360" s="135" t="e">
        <f>IF(AND($D360&gt;$D$2/6,$E360&gt;$D$2,OR($E360*#REF!/1000&gt;$S$2,$E360*#REF!/1000&lt;-$S$2)),$E360*#REF!/1000,"")</f>
        <v>#REF!</v>
      </c>
      <c r="L360" s="135"/>
      <c r="M360" s="135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N360" s="135" t="e">
        <f>IF(AND($D360&gt;$D$2/6,$E360&gt;$D$2),SUM(#REF!)*#REF!/1000,"")</f>
        <v>#REF!</v>
      </c>
      <c r="O360" s="138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P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Q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R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S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T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U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V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W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X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Y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Z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A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B360" s="111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C360" s="143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D360" s="140" t="e">
        <f>IF(AND($D360&gt;$D$2/6,$E360&gt;$D$2),$E360*#REF!,"")</f>
        <v>#REF!</v>
      </c>
      <c r="AE360" s="113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F360" s="113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G360" s="113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H360" s="113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I360" s="113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J360" s="113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K360" s="113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L360" s="113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M360" s="113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N360" s="149" t="e">
        <f>IF($S$3&lt;&gt;"",IF(AND($D360&gt;$D$2/6,$E360&gt;$D$2,$E360*#REF!/1000&gt;$S$2),$E360*#REF!/1000,""),IF(AND($D360&gt;$D$2/6,$E360&gt;$D$2,OR($E360*#REF!/1000&gt;$S$2,$E360*#REF!/1000&lt;-$S$2)),$E360*#REF!/1000,""))</f>
        <v>#REF!</v>
      </c>
      <c r="AO360" s="109" t="e">
        <f>IF(AND($D360&gt;$D$2/6,$E360&gt;$D$2),$E360*#REF!,"")</f>
        <v>#REF!</v>
      </c>
      <c r="AP360" s="109" t="e">
        <f>IF(AND($D360&gt;$D$2/6,$E360&gt;$D$2),$E360*#REF!,"")</f>
        <v>#REF!</v>
      </c>
      <c r="AQ360" s="109" t="e">
        <f>IF(AND($D360&gt;$D$2/6,$E360&gt;$D$2),$E360*#REF!,"")</f>
        <v>#REF!</v>
      </c>
      <c r="AR360" s="109" t="e">
        <f>IF(AND($D360&gt;$D$2/6,$E360&gt;$D$2),$E360*#REF!,"")</f>
        <v>#REF!</v>
      </c>
      <c r="AS360" s="109" t="e">
        <f>IF(AND($D360&gt;$D$2/6,$E360&gt;$D$2),$E360*#REF!,"")</f>
        <v>#REF!</v>
      </c>
      <c r="AT360" s="109" t="e">
        <f>IF(AND($D360&gt;$D$2/6,$E360&gt;$D$2),$E360*#REF!,"")</f>
        <v>#REF!</v>
      </c>
      <c r="AU360" s="109" t="e">
        <f>IF(AND($D360&gt;$D$2/6,$E360&gt;$D$2),$E360*#REF!,"")</f>
        <v>#REF!</v>
      </c>
      <c r="AV360" s="109" t="e">
        <f>IF(AND($D360&gt;$D$2/6,$E360&gt;$D$2),$E360*#REF!,"")</f>
        <v>#REF!</v>
      </c>
      <c r="AW360" s="109" t="e">
        <f>IF(AND($D360&gt;$D$2/6,$E360&gt;$D$2),$E360*#REF!,"")</f>
        <v>#REF!</v>
      </c>
      <c r="AX360" s="109" t="e">
        <f>IF(AND($D360&gt;$D$2/6,$E360&gt;$D$2),$E360*#REF!,"")</f>
        <v>#REF!</v>
      </c>
    </row>
    <row r="361" spans="1:50" ht="12.75" customHeight="1">
      <c r="A361" s="9" t="s">
        <v>372</v>
      </c>
      <c r="B361" s="17" t="s">
        <v>334</v>
      </c>
      <c r="C361" s="18" t="s">
        <v>439</v>
      </c>
      <c r="D361" s="131" t="e">
        <f>#REF!</f>
        <v>#REF!</v>
      </c>
      <c r="E361" s="10" t="e">
        <f>#REF!</f>
        <v>#REF!</v>
      </c>
      <c r="F361" s="11"/>
      <c r="G361" s="134" t="e">
        <f>IF(AND($D361&gt;$D$2/6,$E361&gt;$D$2),SUM(#REF!)*#REF!,"")</f>
        <v>#REF!</v>
      </c>
      <c r="H361" s="109" t="e">
        <f>IF(AND($D361&gt;$D$2/6,$E361&gt;$D$2,$S$3&lt;&gt;""),IF($E361*#REF!&gt;0,$E361*#REF!,""),IF(AND($D361&gt;$D$2/6,$E361&gt;$D$2),$E361*#REF!,""))</f>
        <v>#REF!</v>
      </c>
      <c r="I361" s="16"/>
      <c r="J361" s="134" t="e">
        <f>IF(AND($D361&gt;$D$2/6,$E361&gt;$D$2),$E361*#REF!,"")</f>
        <v>#REF!</v>
      </c>
      <c r="K361" s="135" t="e">
        <f>IF(AND($D361&gt;$D$2/6,$E361&gt;$D$2,OR($E361*#REF!/1000&gt;$S$2,$E361*#REF!/1000&lt;-$S$2)),$E361*#REF!/1000,"")</f>
        <v>#REF!</v>
      </c>
      <c r="L361" s="135"/>
      <c r="M361" s="135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N361" s="135" t="e">
        <f>IF(AND($D361&gt;$D$2/6,$E361&gt;$D$2),SUM(#REF!)*#REF!/1000,"")</f>
        <v>#REF!</v>
      </c>
      <c r="O361" s="138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P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Q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R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S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T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U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V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W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X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Y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Z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A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B361" s="111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C361" s="143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D361" s="140" t="e">
        <f>IF(AND($D361&gt;$D$2/6,$E361&gt;$D$2),$E361*#REF!,"")</f>
        <v>#REF!</v>
      </c>
      <c r="AE361" s="113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F361" s="113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G361" s="113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H361" s="113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I361" s="113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J361" s="113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K361" s="113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L361" s="113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M361" s="113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N361" s="149" t="e">
        <f>IF($S$3&lt;&gt;"",IF(AND($D361&gt;$D$2/6,$E361&gt;$D$2,$E361*#REF!/1000&gt;$S$2),$E361*#REF!/1000,""),IF(AND($D361&gt;$D$2/6,$E361&gt;$D$2,OR($E361*#REF!/1000&gt;$S$2,$E361*#REF!/1000&lt;-$S$2)),$E361*#REF!/1000,""))</f>
        <v>#REF!</v>
      </c>
      <c r="AO361" s="109" t="e">
        <f>IF(AND($D361&gt;$D$2/6,$E361&gt;$D$2),$E361*#REF!,"")</f>
        <v>#REF!</v>
      </c>
      <c r="AP361" s="109" t="e">
        <f>IF(AND($D361&gt;$D$2/6,$E361&gt;$D$2),$E361*#REF!,"")</f>
        <v>#REF!</v>
      </c>
      <c r="AQ361" s="109" t="e">
        <f>IF(AND($D361&gt;$D$2/6,$E361&gt;$D$2),$E361*#REF!,"")</f>
        <v>#REF!</v>
      </c>
      <c r="AR361" s="109" t="e">
        <f>IF(AND($D361&gt;$D$2/6,$E361&gt;$D$2),$E361*#REF!,"")</f>
        <v>#REF!</v>
      </c>
      <c r="AS361" s="109" t="e">
        <f>IF(AND($D361&gt;$D$2/6,$E361&gt;$D$2),$E361*#REF!,"")</f>
        <v>#REF!</v>
      </c>
      <c r="AT361" s="109" t="e">
        <f>IF(AND($D361&gt;$D$2/6,$E361&gt;$D$2),$E361*#REF!,"")</f>
        <v>#REF!</v>
      </c>
      <c r="AU361" s="109" t="e">
        <f>IF(AND($D361&gt;$D$2/6,$E361&gt;$D$2),$E361*#REF!,"")</f>
        <v>#REF!</v>
      </c>
      <c r="AV361" s="109" t="e">
        <f>IF(AND($D361&gt;$D$2/6,$E361&gt;$D$2),$E361*#REF!,"")</f>
        <v>#REF!</v>
      </c>
      <c r="AW361" s="109" t="e">
        <f>IF(AND($D361&gt;$D$2/6,$E361&gt;$D$2),$E361*#REF!,"")</f>
        <v>#REF!</v>
      </c>
      <c r="AX361" s="109" t="e">
        <f>IF(AND($D361&gt;$D$2/6,$E361&gt;$D$2),$E361*#REF!,"")</f>
        <v>#REF!</v>
      </c>
    </row>
    <row r="362" spans="1:50" ht="12.75" customHeight="1">
      <c r="A362" s="9" t="s">
        <v>372</v>
      </c>
      <c r="B362" s="17" t="s">
        <v>334</v>
      </c>
      <c r="C362" s="18" t="s">
        <v>4</v>
      </c>
      <c r="D362" s="131" t="e">
        <f>#REF!</f>
        <v>#REF!</v>
      </c>
      <c r="E362" s="10" t="e">
        <f>#REF!</f>
        <v>#REF!</v>
      </c>
      <c r="F362" s="11"/>
      <c r="G362" s="134" t="e">
        <f>IF(AND($D362&gt;$D$2/6,$E362&gt;$D$2),SUM(#REF!)*#REF!,"")</f>
        <v>#REF!</v>
      </c>
      <c r="H362" s="109" t="e">
        <f>IF(AND($D362&gt;$D$2/6,$E362&gt;$D$2,$S$3&lt;&gt;""),IF($E362*#REF!&gt;0,$E362*#REF!,""),IF(AND($D362&gt;$D$2/6,$E362&gt;$D$2),$E362*#REF!,""))</f>
        <v>#REF!</v>
      </c>
      <c r="I362" s="16"/>
      <c r="J362" s="134" t="e">
        <f>IF(AND($D362&gt;$D$2/6,$E362&gt;$D$2),$E362*#REF!,"")</f>
        <v>#REF!</v>
      </c>
      <c r="K362" s="135" t="e">
        <f>IF(AND($D362&gt;$D$2/6,$E362&gt;$D$2,OR($E362*#REF!/1000&gt;$S$2,$E362*#REF!/1000&lt;-$S$2)),$E362*#REF!/1000,"")</f>
        <v>#REF!</v>
      </c>
      <c r="L362" s="135"/>
      <c r="M362" s="135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N362" s="135" t="e">
        <f>IF(AND($D362&gt;$D$2/6,$E362&gt;$D$2),SUM(#REF!)*#REF!/1000,"")</f>
        <v>#REF!</v>
      </c>
      <c r="O362" s="138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P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Q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R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S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T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U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V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W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X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Y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Z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A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B362" s="111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C362" s="143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D362" s="140" t="e">
        <f>IF(AND($D362&gt;$D$2/6,$E362&gt;$D$2),$E362*#REF!,"")</f>
        <v>#REF!</v>
      </c>
      <c r="AE362" s="113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F362" s="113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G362" s="113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H362" s="113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I362" s="113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J362" s="113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K362" s="113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L362" s="113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M362" s="113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N362" s="149" t="e">
        <f>IF($S$3&lt;&gt;"",IF(AND($D362&gt;$D$2/6,$E362&gt;$D$2,$E362*#REF!/1000&gt;$S$2),$E362*#REF!/1000,""),IF(AND($D362&gt;$D$2/6,$E362&gt;$D$2,OR($E362*#REF!/1000&gt;$S$2,$E362*#REF!/1000&lt;-$S$2)),$E362*#REF!/1000,""))</f>
        <v>#REF!</v>
      </c>
      <c r="AO362" s="109" t="e">
        <f>IF(AND($D362&gt;$D$2/6,$E362&gt;$D$2),$E362*#REF!,"")</f>
        <v>#REF!</v>
      </c>
      <c r="AP362" s="109" t="e">
        <f>IF(AND($D362&gt;$D$2/6,$E362&gt;$D$2),$E362*#REF!,"")</f>
        <v>#REF!</v>
      </c>
      <c r="AQ362" s="109" t="e">
        <f>IF(AND($D362&gt;$D$2/6,$E362&gt;$D$2),$E362*#REF!,"")</f>
        <v>#REF!</v>
      </c>
      <c r="AR362" s="109" t="e">
        <f>IF(AND($D362&gt;$D$2/6,$E362&gt;$D$2),$E362*#REF!,"")</f>
        <v>#REF!</v>
      </c>
      <c r="AS362" s="109" t="e">
        <f>IF(AND($D362&gt;$D$2/6,$E362&gt;$D$2),$E362*#REF!,"")</f>
        <v>#REF!</v>
      </c>
      <c r="AT362" s="109" t="e">
        <f>IF(AND($D362&gt;$D$2/6,$E362&gt;$D$2),$E362*#REF!,"")</f>
        <v>#REF!</v>
      </c>
      <c r="AU362" s="109" t="e">
        <f>IF(AND($D362&gt;$D$2/6,$E362&gt;$D$2),$E362*#REF!,"")</f>
        <v>#REF!</v>
      </c>
      <c r="AV362" s="109" t="e">
        <f>IF(AND($D362&gt;$D$2/6,$E362&gt;$D$2),$E362*#REF!,"")</f>
        <v>#REF!</v>
      </c>
      <c r="AW362" s="109" t="e">
        <f>IF(AND($D362&gt;$D$2/6,$E362&gt;$D$2),$E362*#REF!,"")</f>
        <v>#REF!</v>
      </c>
      <c r="AX362" s="109" t="e">
        <f>IF(AND($D362&gt;$D$2/6,$E362&gt;$D$2),$E362*#REF!,"")</f>
        <v>#REF!</v>
      </c>
    </row>
    <row r="363" spans="1:50" ht="12.75" customHeight="1">
      <c r="A363" s="9" t="s">
        <v>442</v>
      </c>
      <c r="B363" s="17" t="s">
        <v>335</v>
      </c>
      <c r="C363" s="18" t="s">
        <v>440</v>
      </c>
      <c r="D363" s="131" t="e">
        <f>#REF!</f>
        <v>#REF!</v>
      </c>
      <c r="E363" s="10" t="e">
        <f>#REF!</f>
        <v>#REF!</v>
      </c>
      <c r="F363" s="11"/>
      <c r="G363" s="134" t="e">
        <f>IF(AND($D363&gt;$D$2/6,$E363&gt;$D$2),SUM(#REF!)*#REF!,"")</f>
        <v>#REF!</v>
      </c>
      <c r="H363" s="109" t="e">
        <f>IF(AND($D363&gt;$D$2/6,$E363&gt;$D$2,$S$3&lt;&gt;""),IF($E363*#REF!&gt;0,$E363*#REF!,""),IF(AND($D363&gt;$D$2/6,$E363&gt;$D$2),$E363*#REF!,""))</f>
        <v>#REF!</v>
      </c>
      <c r="I363" s="16"/>
      <c r="J363" s="134" t="e">
        <f>IF(AND($D363&gt;$D$2/6,$E363&gt;$D$2),$E363*#REF!,"")</f>
        <v>#REF!</v>
      </c>
      <c r="K363" s="135" t="e">
        <f>IF(AND($D363&gt;$D$2/6,$E363&gt;$D$2,OR($E363*#REF!/1000&gt;$S$2,$E363*#REF!/1000&lt;-$S$2)),$E363*#REF!/1000,"")</f>
        <v>#REF!</v>
      </c>
      <c r="L363" s="135"/>
      <c r="M363" s="135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N363" s="135" t="e">
        <f>IF(AND($D363&gt;$D$2/6,$E363&gt;$D$2),SUM(#REF!)*#REF!/1000,"")</f>
        <v>#REF!</v>
      </c>
      <c r="O363" s="138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P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Q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R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S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T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U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V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W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X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Y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Z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A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B363" s="111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C363" s="143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D363" s="140" t="e">
        <f>IF(AND($D363&gt;$D$2/6,$E363&gt;$D$2),$E363*#REF!,"")</f>
        <v>#REF!</v>
      </c>
      <c r="AE363" s="113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F363" s="113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G363" s="113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H363" s="113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I363" s="113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J363" s="113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K363" s="113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L363" s="113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M363" s="113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N363" s="149" t="e">
        <f>IF($S$3&lt;&gt;"",IF(AND($D363&gt;$D$2/6,$E363&gt;$D$2,$E363*#REF!/1000&gt;$S$2),$E363*#REF!/1000,""),IF(AND($D363&gt;$D$2/6,$E363&gt;$D$2,OR($E363*#REF!/1000&gt;$S$2,$E363*#REF!/1000&lt;-$S$2)),$E363*#REF!/1000,""))</f>
        <v>#REF!</v>
      </c>
      <c r="AO363" s="109" t="e">
        <f>IF(AND($D363&gt;$D$2/6,$E363&gt;$D$2),$E363*#REF!,"")</f>
        <v>#REF!</v>
      </c>
      <c r="AP363" s="109" t="e">
        <f>IF(AND($D363&gt;$D$2/6,$E363&gt;$D$2),$E363*#REF!,"")</f>
        <v>#REF!</v>
      </c>
      <c r="AQ363" s="109" t="e">
        <f>IF(AND($D363&gt;$D$2/6,$E363&gt;$D$2),$E363*#REF!,"")</f>
        <v>#REF!</v>
      </c>
      <c r="AR363" s="109" t="e">
        <f>IF(AND($D363&gt;$D$2/6,$E363&gt;$D$2),$E363*#REF!,"")</f>
        <v>#REF!</v>
      </c>
      <c r="AS363" s="109" t="e">
        <f>IF(AND($D363&gt;$D$2/6,$E363&gt;$D$2),$E363*#REF!,"")</f>
        <v>#REF!</v>
      </c>
      <c r="AT363" s="109" t="e">
        <f>IF(AND($D363&gt;$D$2/6,$E363&gt;$D$2),$E363*#REF!,"")</f>
        <v>#REF!</v>
      </c>
      <c r="AU363" s="109" t="e">
        <f>IF(AND($D363&gt;$D$2/6,$E363&gt;$D$2),$E363*#REF!,"")</f>
        <v>#REF!</v>
      </c>
      <c r="AV363" s="109" t="e">
        <f>IF(AND($D363&gt;$D$2/6,$E363&gt;$D$2),$E363*#REF!,"")</f>
        <v>#REF!</v>
      </c>
      <c r="AW363" s="109" t="e">
        <f>IF(AND($D363&gt;$D$2/6,$E363&gt;$D$2),$E363*#REF!,"")</f>
        <v>#REF!</v>
      </c>
      <c r="AX363" s="109" t="e">
        <f>IF(AND($D363&gt;$D$2/6,$E363&gt;$D$2),$E363*#REF!,"")</f>
        <v>#REF!</v>
      </c>
    </row>
    <row r="364" spans="1:50" ht="12.75" customHeight="1" thickBot="1">
      <c r="A364" s="79" t="s">
        <v>442</v>
      </c>
      <c r="B364" s="19" t="s">
        <v>335</v>
      </c>
      <c r="C364" s="20" t="s">
        <v>441</v>
      </c>
      <c r="D364" s="133" t="e">
        <f>#REF!</f>
        <v>#REF!</v>
      </c>
      <c r="E364" s="80" t="e">
        <f>#REF!</f>
        <v>#REF!</v>
      </c>
      <c r="F364" s="81"/>
      <c r="G364" s="134" t="e">
        <f>IF(AND($D364&gt;$D$2/6,$E364&gt;$D$2),SUM(#REF!)*#REF!,"")</f>
        <v>#REF!</v>
      </c>
      <c r="H364" s="110" t="e">
        <f>IF(AND($D364&gt;$D$2/6,$E364&gt;$D$2,$S$3&lt;&gt;""),IF($E364*#REF!&gt;0,$E364*#REF!,""),IF(AND($D364&gt;$D$2/6,$E364&gt;$D$2),$E364*#REF!,""))</f>
        <v>#REF!</v>
      </c>
      <c r="I364" s="130"/>
      <c r="J364" s="136" t="e">
        <f>IF(AND($D364&gt;$D$2/6,$E364&gt;$D$2),$E364*#REF!,"")</f>
        <v>#REF!</v>
      </c>
      <c r="K364" s="137" t="e">
        <f>IF(AND($D364&gt;$D$2/6,$E364&gt;$D$2,OR($E364*#REF!/1000&gt;$S$2,$E364*#REF!/1000&lt;-$S$2)),$E364*#REF!/1000,"")</f>
        <v>#REF!</v>
      </c>
      <c r="L364" s="137"/>
      <c r="M364" s="137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N364" s="137" t="e">
        <f>IF(AND($D364&gt;$D$2/6,$E364&gt;$D$2),SUM(#REF!)*#REF!/1000,"")</f>
        <v>#REF!</v>
      </c>
      <c r="O364" s="139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P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Q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R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S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T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U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V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W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X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Y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Z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A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B364" s="112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C364" s="144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D364" s="141" t="e">
        <f>IF(AND($D364&gt;$D$2/6,$E364&gt;$D$2),$E364*#REF!,"")</f>
        <v>#REF!</v>
      </c>
      <c r="AE364" s="114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F364" s="114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G364" s="114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H364" s="114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I364" s="114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J364" s="114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K364" s="114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L364" s="114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M364" s="114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N364" s="150" t="e">
        <f>IF($S$3&lt;&gt;"",IF(AND($D364&gt;$D$2/6,$E364&gt;$D$2,$E364*#REF!/1000&gt;$S$2),$E364*#REF!/1000,""),IF(AND($D364&gt;$D$2/6,$E364&gt;$D$2,OR($E364*#REF!/1000&gt;$S$2,$E364*#REF!/1000&lt;-$S$2)),$E364*#REF!/1000,""))</f>
        <v>#REF!</v>
      </c>
      <c r="AO364" s="110" t="e">
        <f>IF(AND($D364&gt;$D$2/6,$E364&gt;$D$2),$E364*#REF!,"")</f>
        <v>#REF!</v>
      </c>
      <c r="AP364" s="110" t="e">
        <f>IF(AND($D364&gt;$D$2/6,$E364&gt;$D$2),$E364*#REF!,"")</f>
        <v>#REF!</v>
      </c>
      <c r="AQ364" s="110" t="e">
        <f>IF(AND($D364&gt;$D$2/6,$E364&gt;$D$2),$E364*#REF!,"")</f>
        <v>#REF!</v>
      </c>
      <c r="AR364" s="110" t="e">
        <f>IF(AND($D364&gt;$D$2/6,$E364&gt;$D$2),$E364*#REF!,"")</f>
        <v>#REF!</v>
      </c>
      <c r="AS364" s="110" t="e">
        <f>IF(AND($D364&gt;$D$2/6,$E364&gt;$D$2),$E364*#REF!,"")</f>
        <v>#REF!</v>
      </c>
      <c r="AT364" s="110" t="e">
        <f>IF(AND($D364&gt;$D$2/6,$E364&gt;$D$2),$E364*#REF!,"")</f>
        <v>#REF!</v>
      </c>
      <c r="AU364" s="110" t="e">
        <f>IF(AND($D364&gt;$D$2/6,$E364&gt;$D$2),$E364*#REF!,"")</f>
        <v>#REF!</v>
      </c>
      <c r="AV364" s="110" t="e">
        <f>IF(AND($D364&gt;$D$2/6,$E364&gt;$D$2),$E364*#REF!,"")</f>
        <v>#REF!</v>
      </c>
      <c r="AW364" s="110" t="e">
        <f>IF(AND($D364&gt;$D$2/6,$E364&gt;$D$2),$E364*#REF!,"")</f>
        <v>#REF!</v>
      </c>
      <c r="AX364" s="110" t="e">
        <f>IF(AND($D364&gt;$D$2/6,$E364&gt;$D$2),$E364*#REF!,"")</f>
        <v>#REF!</v>
      </c>
    </row>
  </sheetData>
  <sheetProtection sheet="1" objects="1" scenarios="1"/>
  <autoFilter ref="A7:AY364"/>
  <sortState ref="A9:AX364">
    <sortCondition ref="C9:C364"/>
  </sortState>
  <mergeCells count="6">
    <mergeCell ref="AE5:AN5"/>
    <mergeCell ref="AO5:AX5"/>
    <mergeCell ref="A1:A3"/>
    <mergeCell ref="F5:J5"/>
    <mergeCell ref="O5:AC5"/>
    <mergeCell ref="K5:N5"/>
  </mergeCells>
  <conditionalFormatting sqref="H8:H364">
    <cfRule type="cellIs" dxfId="79" priority="81" operator="greaterThan">
      <formula>100</formula>
    </cfRule>
    <cfRule type="cellIs" dxfId="78" priority="82" operator="lessThan">
      <formula>-100</formula>
    </cfRule>
  </conditionalFormatting>
  <conditionalFormatting sqref="K8:K364">
    <cfRule type="cellIs" dxfId="77" priority="79" operator="lessThan">
      <formula>-1500</formula>
    </cfRule>
    <cfRule type="cellIs" dxfId="76" priority="80" operator="greaterThan">
      <formula>1500</formula>
    </cfRule>
  </conditionalFormatting>
  <conditionalFormatting sqref="L8:L364">
    <cfRule type="cellIs" dxfId="75" priority="77" operator="greaterThan">
      <formula>500</formula>
    </cfRule>
    <cfRule type="cellIs" dxfId="74" priority="78" operator="lessThan">
      <formula>-500</formula>
    </cfRule>
  </conditionalFormatting>
  <conditionalFormatting sqref="M8:M364">
    <cfRule type="cellIs" dxfId="73" priority="75" operator="greaterThan">
      <formula>500</formula>
    </cfRule>
    <cfRule type="cellIs" dxfId="72" priority="76" operator="lessThan">
      <formula>-500</formula>
    </cfRule>
  </conditionalFormatting>
  <conditionalFormatting sqref="O8:O364">
    <cfRule type="cellIs" dxfId="71" priority="73" operator="greaterThan">
      <formula>500</formula>
    </cfRule>
    <cfRule type="cellIs" dxfId="70" priority="74" operator="lessThan">
      <formula>-500</formula>
    </cfRule>
  </conditionalFormatting>
  <conditionalFormatting sqref="P8:P364">
    <cfRule type="cellIs" dxfId="69" priority="71" operator="greaterThan">
      <formula>500</formula>
    </cfRule>
    <cfRule type="cellIs" dxfId="68" priority="72" operator="lessThan">
      <formula>-500</formula>
    </cfRule>
  </conditionalFormatting>
  <conditionalFormatting sqref="Q8:Q364">
    <cfRule type="cellIs" dxfId="67" priority="69" operator="greaterThan">
      <formula>500</formula>
    </cfRule>
    <cfRule type="cellIs" dxfId="66" priority="70" operator="lessThan">
      <formula>-500</formula>
    </cfRule>
  </conditionalFormatting>
  <conditionalFormatting sqref="R8:R364">
    <cfRule type="cellIs" dxfId="65" priority="67" operator="greaterThan">
      <formula>500</formula>
    </cfRule>
    <cfRule type="cellIs" dxfId="64" priority="68" operator="lessThan">
      <formula>-500</formula>
    </cfRule>
  </conditionalFormatting>
  <conditionalFormatting sqref="S8:S364">
    <cfRule type="cellIs" dxfId="63" priority="65" operator="greaterThan">
      <formula>500</formula>
    </cfRule>
    <cfRule type="cellIs" dxfId="62" priority="66" operator="lessThan">
      <formula>-500</formula>
    </cfRule>
  </conditionalFormatting>
  <conditionalFormatting sqref="T8:T364">
    <cfRule type="cellIs" dxfId="61" priority="63" operator="greaterThan">
      <formula>500</formula>
    </cfRule>
    <cfRule type="cellIs" dxfId="60" priority="64" operator="lessThan">
      <formula>-500</formula>
    </cfRule>
  </conditionalFormatting>
  <conditionalFormatting sqref="U8:U364">
    <cfRule type="cellIs" dxfId="59" priority="61" operator="greaterThan">
      <formula>500</formula>
    </cfRule>
    <cfRule type="cellIs" dxfId="58" priority="62" operator="lessThan">
      <formula>-500</formula>
    </cfRule>
  </conditionalFormatting>
  <conditionalFormatting sqref="V8:V364">
    <cfRule type="cellIs" dxfId="57" priority="59" operator="greaterThan">
      <formula>500</formula>
    </cfRule>
    <cfRule type="cellIs" dxfId="56" priority="60" operator="lessThan">
      <formula>-500</formula>
    </cfRule>
  </conditionalFormatting>
  <conditionalFormatting sqref="W8:W364">
    <cfRule type="cellIs" dxfId="55" priority="57" operator="greaterThan">
      <formula>500</formula>
    </cfRule>
    <cfRule type="cellIs" dxfId="54" priority="58" operator="lessThan">
      <formula>-500</formula>
    </cfRule>
  </conditionalFormatting>
  <conditionalFormatting sqref="X8:X364">
    <cfRule type="cellIs" dxfId="53" priority="55" operator="greaterThan">
      <formula>500</formula>
    </cfRule>
    <cfRule type="cellIs" dxfId="52" priority="56" operator="lessThan">
      <formula>-500</formula>
    </cfRule>
  </conditionalFormatting>
  <conditionalFormatting sqref="Y8:Y364">
    <cfRule type="cellIs" dxfId="51" priority="53" operator="greaterThan">
      <formula>500</formula>
    </cfRule>
    <cfRule type="cellIs" dxfId="50" priority="54" operator="lessThan">
      <formula>-500</formula>
    </cfRule>
  </conditionalFormatting>
  <conditionalFormatting sqref="Z8:Z364">
    <cfRule type="cellIs" dxfId="49" priority="51" operator="greaterThan">
      <formula>500</formula>
    </cfRule>
    <cfRule type="cellIs" dxfId="48" priority="52" operator="lessThan">
      <formula>-500</formula>
    </cfRule>
  </conditionalFormatting>
  <conditionalFormatting sqref="AA8:AA364">
    <cfRule type="cellIs" dxfId="47" priority="49" operator="greaterThan">
      <formula>500</formula>
    </cfRule>
    <cfRule type="cellIs" dxfId="46" priority="50" operator="lessThan">
      <formula>-500</formula>
    </cfRule>
  </conditionalFormatting>
  <conditionalFormatting sqref="AB8:AB364">
    <cfRule type="cellIs" dxfId="45" priority="47" operator="greaterThan">
      <formula>500</formula>
    </cfRule>
    <cfRule type="cellIs" dxfId="44" priority="48" operator="lessThan">
      <formula>-500</formula>
    </cfRule>
  </conditionalFormatting>
  <conditionalFormatting sqref="AC8:AC364">
    <cfRule type="cellIs" dxfId="43" priority="45" operator="greaterThan">
      <formula>500</formula>
    </cfRule>
    <cfRule type="cellIs" dxfId="42" priority="46" operator="lessThan">
      <formula>-500</formula>
    </cfRule>
  </conditionalFormatting>
  <conditionalFormatting sqref="AD8:AD364">
    <cfRule type="cellIs" dxfId="41" priority="43" operator="greaterThan">
      <formula>500</formula>
    </cfRule>
    <cfRule type="cellIs" dxfId="40" priority="44" operator="lessThan">
      <formula>-500</formula>
    </cfRule>
  </conditionalFormatting>
  <conditionalFormatting sqref="AE8:AE364">
    <cfRule type="cellIs" dxfId="39" priority="41" operator="greaterThan">
      <formula>500</formula>
    </cfRule>
    <cfRule type="cellIs" dxfId="38" priority="42" operator="lessThan">
      <formula>-500</formula>
    </cfRule>
  </conditionalFormatting>
  <conditionalFormatting sqref="AF8:AF364">
    <cfRule type="cellIs" dxfId="37" priority="39" operator="greaterThan">
      <formula>500</formula>
    </cfRule>
    <cfRule type="cellIs" dxfId="36" priority="40" operator="lessThan">
      <formula>-500</formula>
    </cfRule>
  </conditionalFormatting>
  <conditionalFormatting sqref="AG8:AG364">
    <cfRule type="cellIs" dxfId="35" priority="37" operator="greaterThan">
      <formula>500</formula>
    </cfRule>
    <cfRule type="cellIs" dxfId="34" priority="38" operator="lessThan">
      <formula>-500</formula>
    </cfRule>
  </conditionalFormatting>
  <conditionalFormatting sqref="AH8:AH364">
    <cfRule type="cellIs" dxfId="33" priority="35" operator="greaterThan">
      <formula>500</formula>
    </cfRule>
    <cfRule type="cellIs" dxfId="32" priority="36" operator="lessThan">
      <formula>-500</formula>
    </cfRule>
  </conditionalFormatting>
  <conditionalFormatting sqref="AI8:AI364">
    <cfRule type="cellIs" dxfId="31" priority="33" operator="greaterThan">
      <formula>500</formula>
    </cfRule>
    <cfRule type="cellIs" dxfId="30" priority="34" operator="lessThan">
      <formula>-500</formula>
    </cfRule>
  </conditionalFormatting>
  <conditionalFormatting sqref="AJ8:AJ364">
    <cfRule type="cellIs" dxfId="29" priority="31" operator="greaterThan">
      <formula>500</formula>
    </cfRule>
    <cfRule type="cellIs" dxfId="28" priority="32" operator="lessThan">
      <formula>-500</formula>
    </cfRule>
  </conditionalFormatting>
  <conditionalFormatting sqref="AK8:AK364">
    <cfRule type="cellIs" dxfId="27" priority="29" operator="greaterThan">
      <formula>500</formula>
    </cfRule>
    <cfRule type="cellIs" dxfId="26" priority="30" operator="lessThan">
      <formula>-500</formula>
    </cfRule>
  </conditionalFormatting>
  <conditionalFormatting sqref="AL8:AL364">
    <cfRule type="cellIs" dxfId="25" priority="27" operator="greaterThan">
      <formula>500</formula>
    </cfRule>
    <cfRule type="cellIs" dxfId="24" priority="28" operator="lessThan">
      <formula>-500</formula>
    </cfRule>
  </conditionalFormatting>
  <conditionalFormatting sqref="AM8:AM364">
    <cfRule type="cellIs" dxfId="23" priority="25" operator="greaterThan">
      <formula>500</formula>
    </cfRule>
    <cfRule type="cellIs" dxfId="22" priority="26" operator="lessThan">
      <formula>-500</formula>
    </cfRule>
  </conditionalFormatting>
  <conditionalFormatting sqref="AN8:AN364">
    <cfRule type="cellIs" dxfId="21" priority="23" operator="greaterThan">
      <formula>500</formula>
    </cfRule>
    <cfRule type="cellIs" dxfId="20" priority="24" operator="lessThan">
      <formula>-500</formula>
    </cfRule>
  </conditionalFormatting>
  <conditionalFormatting sqref="AQ8:AQ364">
    <cfRule type="cellIs" dxfId="19" priority="21" operator="greaterThan">
      <formula>0</formula>
    </cfRule>
    <cfRule type="cellIs" dxfId="18" priority="22" operator="lessThan">
      <formula>0</formula>
    </cfRule>
  </conditionalFormatting>
  <conditionalFormatting sqref="AR8:AR364">
    <cfRule type="cellIs" dxfId="17" priority="19" operator="greaterThan">
      <formula>0</formula>
    </cfRule>
    <cfRule type="cellIs" dxfId="16" priority="20" operator="lessThan">
      <formula>0</formula>
    </cfRule>
  </conditionalFormatting>
  <conditionalFormatting sqref="AS8:AS364">
    <cfRule type="cellIs" dxfId="15" priority="17" operator="greaterThan">
      <formula>0</formula>
    </cfRule>
    <cfRule type="cellIs" dxfId="14" priority="18" operator="lessThan">
      <formula>0</formula>
    </cfRule>
  </conditionalFormatting>
  <conditionalFormatting sqref="AT8:AT364">
    <cfRule type="cellIs" dxfId="13" priority="15" operator="greaterThan">
      <formula>0</formula>
    </cfRule>
    <cfRule type="cellIs" dxfId="12" priority="16" operator="lessThan">
      <formula>0</formula>
    </cfRule>
  </conditionalFormatting>
  <conditionalFormatting sqref="AU8:AU364">
    <cfRule type="cellIs" dxfId="11" priority="13" operator="greaterThan">
      <formula>0</formula>
    </cfRule>
    <cfRule type="cellIs" dxfId="10" priority="14" operator="lessThan">
      <formula>0</formula>
    </cfRule>
  </conditionalFormatting>
  <conditionalFormatting sqref="AV8:AV364">
    <cfRule type="cellIs" dxfId="9" priority="11" operator="greaterThan">
      <formula>0</formula>
    </cfRule>
    <cfRule type="cellIs" dxfId="8" priority="12" operator="lessThan">
      <formula>0</formula>
    </cfRule>
  </conditionalFormatting>
  <conditionalFormatting sqref="AW8:AW364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AX8:AX364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AP8:AP364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AO8:AO364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18"/>
  <sheetViews>
    <sheetView workbookViewId="0">
      <selection activeCell="A13" sqref="A13"/>
    </sheetView>
  </sheetViews>
  <sheetFormatPr defaultRowHeight="12.75"/>
  <cols>
    <col min="1" max="1" width="62.7109375" customWidth="1"/>
    <col min="2" max="4" width="5.85546875" bestFit="1" customWidth="1"/>
    <col min="5" max="5" width="8.5703125" bestFit="1" customWidth="1"/>
    <col min="6" max="6" width="10.7109375" bestFit="1" customWidth="1"/>
    <col min="7" max="7" width="6.140625" bestFit="1" customWidth="1"/>
    <col min="8" max="8" width="8.5703125" bestFit="1" customWidth="1"/>
    <col min="9" max="9" width="10.7109375" bestFit="1" customWidth="1"/>
    <col min="10" max="10" width="5.85546875" bestFit="1" customWidth="1"/>
    <col min="11" max="11" width="15.7109375" bestFit="1" customWidth="1"/>
    <col min="12" max="12" width="10.7109375" bestFit="1" customWidth="1"/>
    <col min="13" max="16" width="5.85546875" bestFit="1" customWidth="1"/>
    <col min="17" max="18" width="10.7109375" bestFit="1" customWidth="1"/>
    <col min="19" max="20" width="5.85546875" bestFit="1" customWidth="1"/>
    <col min="21" max="21" width="10.7109375" bestFit="1" customWidth="1"/>
    <col min="22" max="22" width="5.85546875" bestFit="1" customWidth="1"/>
    <col min="23" max="23" width="6.85546875" bestFit="1" customWidth="1"/>
    <col min="24" max="27" width="5.85546875" bestFit="1" customWidth="1"/>
    <col min="28" max="30" width="6.85546875" bestFit="1" customWidth="1"/>
    <col min="31" max="31" width="5.85546875" bestFit="1" customWidth="1"/>
    <col min="32" max="32" width="6.85546875" bestFit="1" customWidth="1"/>
    <col min="33" max="34" width="5.85546875" bestFit="1" customWidth="1"/>
    <col min="35" max="35" width="7.85546875" bestFit="1" customWidth="1"/>
    <col min="36" max="36" width="5.85546875" bestFit="1" customWidth="1"/>
    <col min="37" max="37" width="6.85546875" bestFit="1" customWidth="1"/>
    <col min="38" max="38" width="7.85546875" bestFit="1" customWidth="1"/>
    <col min="39" max="39" width="5.85546875" bestFit="1" customWidth="1"/>
    <col min="40" max="40" width="6.85546875" bestFit="1" customWidth="1"/>
    <col min="41" max="41" width="5.85546875" bestFit="1" customWidth="1"/>
    <col min="42" max="48" width="8.5703125" bestFit="1" customWidth="1"/>
  </cols>
  <sheetData>
    <row r="1" spans="1:48" ht="21">
      <c r="A1" s="48"/>
      <c r="B1" s="48"/>
      <c r="C1" s="49"/>
      <c r="D1" s="255" t="s">
        <v>331</v>
      </c>
      <c r="E1" s="255"/>
      <c r="F1" s="255"/>
      <c r="G1" s="255"/>
      <c r="H1" s="256"/>
      <c r="I1" s="257" t="s">
        <v>450</v>
      </c>
      <c r="J1" s="257"/>
      <c r="K1" s="257"/>
      <c r="L1" s="258"/>
      <c r="M1" s="259" t="s">
        <v>395</v>
      </c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50"/>
      <c r="AC1" s="262" t="s">
        <v>446</v>
      </c>
      <c r="AD1" s="263"/>
      <c r="AE1" s="263"/>
      <c r="AF1" s="263"/>
      <c r="AG1" s="263"/>
      <c r="AH1" s="263"/>
      <c r="AI1" s="263"/>
      <c r="AJ1" s="263"/>
      <c r="AK1" s="263"/>
      <c r="AL1" s="264"/>
      <c r="AM1" s="265" t="s">
        <v>332</v>
      </c>
      <c r="AN1" s="266"/>
      <c r="AO1" s="266"/>
      <c r="AP1" s="266"/>
      <c r="AQ1" s="266"/>
      <c r="AR1" s="266"/>
      <c r="AS1" s="266"/>
      <c r="AT1" s="266"/>
      <c r="AU1" s="266"/>
      <c r="AV1" s="266"/>
    </row>
    <row r="2" spans="1:48" ht="65.25">
      <c r="A2" s="157" t="s">
        <v>400</v>
      </c>
      <c r="B2" s="158" t="s">
        <v>325</v>
      </c>
      <c r="C2" s="158" t="s">
        <v>336</v>
      </c>
      <c r="D2" s="159" t="s">
        <v>5</v>
      </c>
      <c r="E2" s="160" t="s">
        <v>6</v>
      </c>
      <c r="F2" s="159" t="s">
        <v>7</v>
      </c>
      <c r="G2" s="159" t="s">
        <v>329</v>
      </c>
      <c r="H2" s="161" t="s">
        <v>330</v>
      </c>
      <c r="I2" s="162" t="s">
        <v>451</v>
      </c>
      <c r="J2" s="163" t="s">
        <v>11</v>
      </c>
      <c r="K2" s="163" t="s">
        <v>445</v>
      </c>
      <c r="L2" s="164" t="s">
        <v>345</v>
      </c>
      <c r="M2" s="165" t="s">
        <v>385</v>
      </c>
      <c r="N2" s="166" t="s">
        <v>373</v>
      </c>
      <c r="O2" s="166" t="s">
        <v>374</v>
      </c>
      <c r="P2" s="166" t="s">
        <v>375</v>
      </c>
      <c r="Q2" s="166" t="s">
        <v>376</v>
      </c>
      <c r="R2" s="166" t="s">
        <v>377</v>
      </c>
      <c r="S2" s="166" t="s">
        <v>378</v>
      </c>
      <c r="T2" s="166" t="s">
        <v>379</v>
      </c>
      <c r="U2" s="166" t="s">
        <v>443</v>
      </c>
      <c r="V2" s="166" t="s">
        <v>380</v>
      </c>
      <c r="W2" s="166" t="s">
        <v>381</v>
      </c>
      <c r="X2" s="166" t="s">
        <v>382</v>
      </c>
      <c r="Y2" s="166" t="s">
        <v>383</v>
      </c>
      <c r="Z2" s="166" t="s">
        <v>396</v>
      </c>
      <c r="AA2" s="167" t="s">
        <v>384</v>
      </c>
      <c r="AB2" s="168" t="s">
        <v>337</v>
      </c>
      <c r="AC2" s="169" t="s">
        <v>385</v>
      </c>
      <c r="AD2" s="170" t="s">
        <v>386</v>
      </c>
      <c r="AE2" s="170" t="s">
        <v>387</v>
      </c>
      <c r="AF2" s="170" t="s">
        <v>388</v>
      </c>
      <c r="AG2" s="170" t="s">
        <v>389</v>
      </c>
      <c r="AH2" s="170" t="s">
        <v>390</v>
      </c>
      <c r="AI2" s="170" t="s">
        <v>391</v>
      </c>
      <c r="AJ2" s="170" t="s">
        <v>392</v>
      </c>
      <c r="AK2" s="170" t="s">
        <v>393</v>
      </c>
      <c r="AL2" s="171" t="s">
        <v>394</v>
      </c>
      <c r="AM2" s="172" t="s">
        <v>8</v>
      </c>
      <c r="AN2" s="173" t="s">
        <v>9</v>
      </c>
      <c r="AO2" s="173" t="s">
        <v>10</v>
      </c>
      <c r="AP2" s="173" t="s">
        <v>338</v>
      </c>
      <c r="AQ2" s="173" t="s">
        <v>339</v>
      </c>
      <c r="AR2" s="173" t="s">
        <v>340</v>
      </c>
      <c r="AS2" s="173" t="s">
        <v>341</v>
      </c>
      <c r="AT2" s="173" t="s">
        <v>12</v>
      </c>
      <c r="AU2" s="173" t="s">
        <v>13</v>
      </c>
      <c r="AV2" s="173" t="s">
        <v>14</v>
      </c>
    </row>
    <row r="3" spans="1:48">
      <c r="A3" s="18" t="s">
        <v>220</v>
      </c>
      <c r="B3" s="132">
        <v>112.33333333333333</v>
      </c>
      <c r="C3" s="132">
        <v>264</v>
      </c>
      <c r="D3" s="52">
        <v>2.3501483679525221</v>
      </c>
      <c r="E3" s="82">
        <v>3.4200000000000003E-3</v>
      </c>
      <c r="F3" s="53" t="s">
        <v>452</v>
      </c>
      <c r="G3" s="53">
        <v>-3.4000000000000057</v>
      </c>
      <c r="H3" s="99" t="s">
        <v>452</v>
      </c>
      <c r="I3" s="103">
        <v>-14928</v>
      </c>
      <c r="J3" s="102">
        <v>1.2710979143562409</v>
      </c>
      <c r="K3" s="102">
        <v>2.5158668369094701</v>
      </c>
      <c r="L3" s="105">
        <v>8.5905889659425808E-3</v>
      </c>
      <c r="M3" s="54">
        <v>1.115580408792904</v>
      </c>
      <c r="N3" s="55">
        <v>1.0627906976744186</v>
      </c>
      <c r="O3" s="55" t="s">
        <v>452</v>
      </c>
      <c r="P3" s="55">
        <v>3.1821510297482836</v>
      </c>
      <c r="Q3" s="55" t="s">
        <v>452</v>
      </c>
      <c r="R3" s="55" t="s">
        <v>452</v>
      </c>
      <c r="S3" s="55">
        <v>1.5223910840932118</v>
      </c>
      <c r="T3" s="55">
        <v>1.1159939645416823</v>
      </c>
      <c r="U3" s="55" t="s">
        <v>452</v>
      </c>
      <c r="V3" s="55" t="s">
        <v>452</v>
      </c>
      <c r="W3" s="55" t="s">
        <v>452</v>
      </c>
      <c r="X3" s="55" t="s">
        <v>452</v>
      </c>
      <c r="Y3" s="55" t="s">
        <v>452</v>
      </c>
      <c r="Z3" s="55" t="s">
        <v>452</v>
      </c>
      <c r="AA3" s="55" t="s">
        <v>452</v>
      </c>
      <c r="AB3" s="56">
        <v>1.4907407407407407</v>
      </c>
      <c r="AC3" s="57">
        <v>9.2223227206946454</v>
      </c>
      <c r="AD3" s="58">
        <v>10.595874552725743</v>
      </c>
      <c r="AE3" s="58" t="s">
        <v>452</v>
      </c>
      <c r="AF3" s="58" t="s">
        <v>452</v>
      </c>
      <c r="AG3" s="58" t="s">
        <v>452</v>
      </c>
      <c r="AH3" s="58" t="s">
        <v>452</v>
      </c>
      <c r="AI3" s="58" t="s">
        <v>452</v>
      </c>
      <c r="AJ3" s="58" t="s">
        <v>452</v>
      </c>
      <c r="AK3" s="58" t="s">
        <v>452</v>
      </c>
      <c r="AL3" s="59" t="s">
        <v>452</v>
      </c>
      <c r="AM3" s="60" t="s">
        <v>452</v>
      </c>
      <c r="AN3" s="52">
        <v>13</v>
      </c>
      <c r="AO3" s="52">
        <v>2.0909090909090904</v>
      </c>
      <c r="AP3" s="52" t="s">
        <v>452</v>
      </c>
      <c r="AQ3" s="52" t="s">
        <v>452</v>
      </c>
      <c r="AR3" s="52" t="s">
        <v>452</v>
      </c>
      <c r="AS3" s="52">
        <v>0.46500000000000002</v>
      </c>
      <c r="AT3" s="52">
        <v>0.19800000000000006</v>
      </c>
      <c r="AU3" s="52">
        <v>-0.18099999999999999</v>
      </c>
      <c r="AV3" s="52">
        <v>-1.7000000000000001E-2</v>
      </c>
    </row>
    <row r="4" spans="1:48">
      <c r="A4" s="18" t="s">
        <v>276</v>
      </c>
      <c r="B4" s="132">
        <v>99.5</v>
      </c>
      <c r="C4" s="132">
        <v>49</v>
      </c>
      <c r="D4" s="52">
        <v>0.49246231155778897</v>
      </c>
      <c r="E4" s="82">
        <v>-8.699999999999999E-4</v>
      </c>
      <c r="F4" s="53">
        <v>0.60000000000000053</v>
      </c>
      <c r="G4" s="53" t="s">
        <v>452</v>
      </c>
      <c r="H4" s="99">
        <v>-6.3E-2</v>
      </c>
      <c r="I4" s="103">
        <v>-17874</v>
      </c>
      <c r="J4" s="102">
        <v>1.3896054517270626</v>
      </c>
      <c r="K4" s="102">
        <v>2.0117040063714118</v>
      </c>
      <c r="L4" s="105">
        <v>4.1519078459959944E-5</v>
      </c>
      <c r="M4" s="54">
        <v>1.8385270846013391</v>
      </c>
      <c r="N4" s="55">
        <v>1.2057544329207093</v>
      </c>
      <c r="O4" s="55" t="s">
        <v>452</v>
      </c>
      <c r="P4" s="55">
        <v>5.2769659011830203</v>
      </c>
      <c r="Q4" s="55" t="s">
        <v>452</v>
      </c>
      <c r="R4" s="55">
        <v>2.68</v>
      </c>
      <c r="S4" s="55" t="s">
        <v>452</v>
      </c>
      <c r="T4" s="55" t="s">
        <v>452</v>
      </c>
      <c r="U4" s="55" t="s">
        <v>452</v>
      </c>
      <c r="V4" s="55" t="s">
        <v>452</v>
      </c>
      <c r="W4" s="55" t="s">
        <v>452</v>
      </c>
      <c r="X4" s="55" t="s">
        <v>452</v>
      </c>
      <c r="Y4" s="55" t="s">
        <v>452</v>
      </c>
      <c r="Z4" s="55" t="s">
        <v>452</v>
      </c>
      <c r="AA4" s="55">
        <v>1.0115830115830116</v>
      </c>
      <c r="AB4" s="56" t="s">
        <v>452</v>
      </c>
      <c r="AC4" s="57">
        <v>2.3280713795470143</v>
      </c>
      <c r="AD4" s="58" t="s">
        <v>452</v>
      </c>
      <c r="AE4" s="58">
        <v>2.3352831940575673</v>
      </c>
      <c r="AF4" s="58">
        <v>2.0326975476839237</v>
      </c>
      <c r="AG4" s="58">
        <v>2.2626100880704563</v>
      </c>
      <c r="AH4" s="58" t="s">
        <v>452</v>
      </c>
      <c r="AI4" s="58" t="s">
        <v>452</v>
      </c>
      <c r="AJ4" s="58">
        <v>5.0625</v>
      </c>
      <c r="AK4" s="58">
        <v>0.76672104404567698</v>
      </c>
      <c r="AL4" s="59" t="s">
        <v>452</v>
      </c>
      <c r="AM4" s="60">
        <v>1.2</v>
      </c>
      <c r="AN4" s="52">
        <v>2</v>
      </c>
      <c r="AO4" s="52">
        <v>1.4999999999999998</v>
      </c>
      <c r="AP4" s="52">
        <v>7.0000000000000007E-2</v>
      </c>
      <c r="AQ4" s="52" t="s">
        <v>452</v>
      </c>
      <c r="AR4" s="52" t="s">
        <v>452</v>
      </c>
      <c r="AS4" s="52">
        <v>0.20599999999999996</v>
      </c>
      <c r="AT4" s="52">
        <v>-0.14900000000000002</v>
      </c>
      <c r="AU4" s="52">
        <v>-0.13400000000000004</v>
      </c>
      <c r="AV4" s="52">
        <v>0.28300000000000003</v>
      </c>
    </row>
    <row r="5" spans="1:48">
      <c r="A5" s="18" t="s">
        <v>315</v>
      </c>
      <c r="B5" s="132">
        <v>42.166666666666664</v>
      </c>
      <c r="C5" s="132">
        <v>36</v>
      </c>
      <c r="D5" s="52">
        <v>0.85375494071146252</v>
      </c>
      <c r="E5" s="82">
        <v>-4.9999999999999914E-5</v>
      </c>
      <c r="F5" s="53" t="s">
        <v>452</v>
      </c>
      <c r="G5" s="53">
        <v>5.1999999999999957</v>
      </c>
      <c r="H5" s="99">
        <v>-6.7000000000000004E-2</v>
      </c>
      <c r="I5" s="103">
        <v>-3556</v>
      </c>
      <c r="J5" s="102">
        <v>1.1942929523943562</v>
      </c>
      <c r="K5" s="102">
        <v>1.9905637551415436</v>
      </c>
      <c r="L5" s="105">
        <v>1.857582069614414E-4</v>
      </c>
      <c r="M5" s="54">
        <v>1.059827302631579</v>
      </c>
      <c r="N5" s="55">
        <v>0.82170542635658916</v>
      </c>
      <c r="O5" s="55" t="s">
        <v>452</v>
      </c>
      <c r="P5" s="55">
        <v>0.98061316501352569</v>
      </c>
      <c r="Q5" s="55" t="s">
        <v>452</v>
      </c>
      <c r="R5" s="55" t="s">
        <v>452</v>
      </c>
      <c r="S5" s="55" t="s">
        <v>452</v>
      </c>
      <c r="T5" s="55" t="s">
        <v>452</v>
      </c>
      <c r="U5" s="55" t="s">
        <v>452</v>
      </c>
      <c r="V5" s="55" t="s">
        <v>452</v>
      </c>
      <c r="W5" s="55" t="s">
        <v>452</v>
      </c>
      <c r="X5" s="55" t="s">
        <v>452</v>
      </c>
      <c r="Y5" s="55" t="s">
        <v>452</v>
      </c>
      <c r="Z5" s="55" t="s">
        <v>452</v>
      </c>
      <c r="AA5" s="55">
        <v>0.986444212721585</v>
      </c>
      <c r="AB5" s="56" t="s">
        <v>452</v>
      </c>
      <c r="AC5" s="57">
        <v>6.2721238938053094</v>
      </c>
      <c r="AD5" s="58">
        <v>20.123367198838896</v>
      </c>
      <c r="AE5" s="58" t="s">
        <v>452</v>
      </c>
      <c r="AF5" s="58" t="s">
        <v>452</v>
      </c>
      <c r="AG5" s="58" t="s">
        <v>452</v>
      </c>
      <c r="AH5" s="58" t="s">
        <v>452</v>
      </c>
      <c r="AI5" s="58" t="s">
        <v>452</v>
      </c>
      <c r="AJ5" s="58" t="s">
        <v>452</v>
      </c>
      <c r="AK5" s="58" t="s">
        <v>452</v>
      </c>
      <c r="AL5" s="59" t="s">
        <v>452</v>
      </c>
      <c r="AM5" s="60" t="s">
        <v>452</v>
      </c>
      <c r="AN5" s="52">
        <v>4</v>
      </c>
      <c r="AO5" s="52">
        <v>1.7499999999999998</v>
      </c>
      <c r="AP5" s="52">
        <v>-2.4E-2</v>
      </c>
      <c r="AQ5" s="52" t="s">
        <v>452</v>
      </c>
      <c r="AR5" s="52" t="s">
        <v>452</v>
      </c>
      <c r="AS5" s="52">
        <v>-8.3000000000000004E-2</v>
      </c>
      <c r="AT5" s="52" t="s">
        <v>452</v>
      </c>
      <c r="AU5" s="52" t="s">
        <v>452</v>
      </c>
      <c r="AV5" s="52" t="s">
        <v>452</v>
      </c>
    </row>
    <row r="6" spans="1:48">
      <c r="A6" s="18" t="s">
        <v>18</v>
      </c>
      <c r="B6" s="132">
        <v>23.666666666666668</v>
      </c>
      <c r="C6" s="132">
        <v>49</v>
      </c>
      <c r="D6" s="52">
        <v>2.0704225352112675</v>
      </c>
      <c r="E6" s="82">
        <v>5.8000000000000011E-4</v>
      </c>
      <c r="F6" s="53">
        <v>3.9000000000000004</v>
      </c>
      <c r="G6" s="53">
        <v>5.7999999999999972</v>
      </c>
      <c r="H6" s="99">
        <v>-0.113</v>
      </c>
      <c r="I6" s="103">
        <v>-57803</v>
      </c>
      <c r="J6" s="102">
        <v>1.4870021733608061</v>
      </c>
      <c r="K6" s="102">
        <v>1.762015982906878</v>
      </c>
      <c r="L6" s="105">
        <v>2.9204838463295266E-3</v>
      </c>
      <c r="M6" s="54">
        <v>1.9286372392997739</v>
      </c>
      <c r="N6" s="55">
        <v>1.8217716115261473</v>
      </c>
      <c r="O6" s="55">
        <v>0.39555732642693497</v>
      </c>
      <c r="P6" s="55">
        <v>2.3562333206252384</v>
      </c>
      <c r="Q6" s="55" t="s">
        <v>452</v>
      </c>
      <c r="R6" s="55" t="s">
        <v>452</v>
      </c>
      <c r="S6" s="55" t="s">
        <v>452</v>
      </c>
      <c r="T6" s="55">
        <v>1.1506894649751793</v>
      </c>
      <c r="U6" s="55" t="s">
        <v>452</v>
      </c>
      <c r="V6" s="55" t="s">
        <v>452</v>
      </c>
      <c r="W6" s="55" t="s">
        <v>452</v>
      </c>
      <c r="X6" s="55" t="s">
        <v>452</v>
      </c>
      <c r="Y6" s="55" t="s">
        <v>452</v>
      </c>
      <c r="Z6" s="55" t="s">
        <v>452</v>
      </c>
      <c r="AA6" s="55">
        <v>2.8192362093352195</v>
      </c>
      <c r="AB6" s="56">
        <v>0</v>
      </c>
      <c r="AC6" s="57">
        <v>1.4781473493018504</v>
      </c>
      <c r="AD6" s="58" t="s">
        <v>452</v>
      </c>
      <c r="AE6" s="58">
        <v>1.5135895032802249</v>
      </c>
      <c r="AF6" s="58" t="s">
        <v>452</v>
      </c>
      <c r="AG6" s="58">
        <v>2.0468896164639849</v>
      </c>
      <c r="AH6" s="58" t="s">
        <v>452</v>
      </c>
      <c r="AI6" s="58" t="s">
        <v>452</v>
      </c>
      <c r="AJ6" s="58">
        <v>0.87043069127759687</v>
      </c>
      <c r="AK6" s="58">
        <v>1.4838844486235176</v>
      </c>
      <c r="AL6" s="59" t="s">
        <v>452</v>
      </c>
      <c r="AM6" s="60">
        <v>1.1764705882352942</v>
      </c>
      <c r="AN6" s="52">
        <v>1.2</v>
      </c>
      <c r="AO6" s="52">
        <v>1.1851851851851851</v>
      </c>
      <c r="AP6" s="52" t="s">
        <v>452</v>
      </c>
      <c r="AQ6" s="52" t="s">
        <v>452</v>
      </c>
      <c r="AR6" s="52" t="s">
        <v>452</v>
      </c>
      <c r="AS6" s="52">
        <v>-7.3000000000000009E-2</v>
      </c>
      <c r="AT6" s="52" t="s">
        <v>452</v>
      </c>
      <c r="AU6" s="52">
        <v>-0.10199999999999999</v>
      </c>
      <c r="AV6" s="52">
        <v>0.21499999999999997</v>
      </c>
    </row>
    <row r="7" spans="1:48">
      <c r="A7" s="18" t="s">
        <v>277</v>
      </c>
      <c r="B7" s="132">
        <v>130.83333333333334</v>
      </c>
      <c r="C7" s="132">
        <v>204</v>
      </c>
      <c r="D7" s="52">
        <v>1.5592356687898088</v>
      </c>
      <c r="E7" s="82">
        <v>1.8E-3</v>
      </c>
      <c r="F7" s="53">
        <v>10.099999999999998</v>
      </c>
      <c r="G7" s="53">
        <v>9.6999999999999993</v>
      </c>
      <c r="H7" s="99">
        <v>-0.30200000000000005</v>
      </c>
      <c r="I7" s="103">
        <v>-7575</v>
      </c>
      <c r="J7" s="102">
        <v>0.9046906560933643</v>
      </c>
      <c r="K7" s="102">
        <v>1.6820831411887232</v>
      </c>
      <c r="L7" s="105">
        <v>2.018377318254299E-2</v>
      </c>
      <c r="M7" s="54">
        <v>2.0144746932515338</v>
      </c>
      <c r="N7" s="55">
        <v>1.2956288343558282</v>
      </c>
      <c r="O7" s="55">
        <v>1.5881759962049335</v>
      </c>
      <c r="P7" s="55">
        <v>1.4083115027387474</v>
      </c>
      <c r="Q7" s="55">
        <v>3.9047619047619047</v>
      </c>
      <c r="R7" s="55" t="s">
        <v>452</v>
      </c>
      <c r="S7" s="55" t="s">
        <v>452</v>
      </c>
      <c r="T7" s="55" t="s">
        <v>452</v>
      </c>
      <c r="U7" s="55" t="s">
        <v>452</v>
      </c>
      <c r="V7" s="55" t="s">
        <v>452</v>
      </c>
      <c r="W7" s="55" t="s">
        <v>452</v>
      </c>
      <c r="X7" s="55" t="s">
        <v>452</v>
      </c>
      <c r="Y7" s="55" t="s">
        <v>452</v>
      </c>
      <c r="Z7" s="55" t="s">
        <v>452</v>
      </c>
      <c r="AA7" s="55">
        <v>2.7006522136660096</v>
      </c>
      <c r="AB7" s="56" t="s">
        <v>452</v>
      </c>
      <c r="AC7" s="57">
        <v>1.1884832294449392</v>
      </c>
      <c r="AD7" s="58" t="s">
        <v>452</v>
      </c>
      <c r="AE7" s="58">
        <v>1.1964409009783614</v>
      </c>
      <c r="AF7" s="58" t="s">
        <v>452</v>
      </c>
      <c r="AG7" s="58">
        <v>1.658670418571931</v>
      </c>
      <c r="AH7" s="58">
        <v>2.3114143920595533</v>
      </c>
      <c r="AI7" s="58">
        <v>1.6091304347826088</v>
      </c>
      <c r="AJ7" s="58">
        <v>0.6382230607606878</v>
      </c>
      <c r="AK7" s="58">
        <v>1.4412739681507962</v>
      </c>
      <c r="AL7" s="59">
        <v>0.30626450116009279</v>
      </c>
      <c r="AM7" s="60">
        <v>2.035714285714286</v>
      </c>
      <c r="AN7" s="52">
        <v>1.6</v>
      </c>
      <c r="AO7" s="52">
        <v>1.8541666666666667</v>
      </c>
      <c r="AP7" s="52">
        <v>-0.11700000000000001</v>
      </c>
      <c r="AQ7" s="52">
        <v>-6.7000000000000004E-2</v>
      </c>
      <c r="AR7" s="52">
        <v>1.6E-2</v>
      </c>
      <c r="AS7" s="52">
        <v>-0.19699999999999998</v>
      </c>
      <c r="AT7" s="52" t="s">
        <v>452</v>
      </c>
      <c r="AU7" s="52">
        <v>-0.36299999999999999</v>
      </c>
      <c r="AV7" s="52">
        <v>0.38800000000000001</v>
      </c>
    </row>
    <row r="8" spans="1:48" s="209" customFormat="1">
      <c r="A8" s="193" t="s">
        <v>29</v>
      </c>
      <c r="B8" s="194">
        <v>476.5</v>
      </c>
      <c r="C8" s="194">
        <v>480</v>
      </c>
      <c r="D8" s="195">
        <v>1.0073452256033577</v>
      </c>
      <c r="E8" s="196">
        <v>1.0200000000000001E-3</v>
      </c>
      <c r="F8" s="197">
        <v>0.79999999999999893</v>
      </c>
      <c r="G8" s="197" t="s">
        <v>452</v>
      </c>
      <c r="H8" s="198" t="s">
        <v>452</v>
      </c>
      <c r="I8" s="199">
        <v>-19932</v>
      </c>
      <c r="J8" s="200">
        <v>1.6878818243527167</v>
      </c>
      <c r="K8" s="200">
        <v>1.6457163983463852</v>
      </c>
      <c r="L8" s="201">
        <v>4.7531771256013999E-3</v>
      </c>
      <c r="M8" s="202">
        <v>1.8099395845402633</v>
      </c>
      <c r="N8" s="203">
        <v>1.0372147302904564</v>
      </c>
      <c r="O8" s="203">
        <v>2.049841872232764</v>
      </c>
      <c r="P8" s="203">
        <v>3.474182104848246</v>
      </c>
      <c r="Q8" s="203">
        <v>1.5996612083568604</v>
      </c>
      <c r="R8" s="203" t="s">
        <v>452</v>
      </c>
      <c r="S8" s="203" t="s">
        <v>452</v>
      </c>
      <c r="T8" s="203" t="s">
        <v>452</v>
      </c>
      <c r="U8" s="203" t="s">
        <v>452</v>
      </c>
      <c r="V8" s="203" t="s">
        <v>452</v>
      </c>
      <c r="W8" s="203" t="s">
        <v>452</v>
      </c>
      <c r="X8" s="203">
        <v>2.4198998748435545</v>
      </c>
      <c r="Y8" s="203" t="s">
        <v>452</v>
      </c>
      <c r="Z8" s="203" t="s">
        <v>452</v>
      </c>
      <c r="AA8" s="203">
        <v>1.5218808193668529</v>
      </c>
      <c r="AB8" s="204" t="s">
        <v>452</v>
      </c>
      <c r="AC8" s="205" t="s">
        <v>452</v>
      </c>
      <c r="AD8" s="206" t="s">
        <v>452</v>
      </c>
      <c r="AE8" s="206">
        <v>0.84488754926964993</v>
      </c>
      <c r="AF8" s="206" t="s">
        <v>452</v>
      </c>
      <c r="AG8" s="206" t="s">
        <v>452</v>
      </c>
      <c r="AH8" s="206" t="s">
        <v>452</v>
      </c>
      <c r="AI8" s="206">
        <v>1.0113158745554478</v>
      </c>
      <c r="AJ8" s="206" t="s">
        <v>452</v>
      </c>
      <c r="AK8" s="206" t="s">
        <v>452</v>
      </c>
      <c r="AL8" s="207" t="s">
        <v>452</v>
      </c>
      <c r="AM8" s="208" t="s">
        <v>452</v>
      </c>
      <c r="AN8" s="195" t="s">
        <v>452</v>
      </c>
      <c r="AO8" s="195">
        <v>0.9</v>
      </c>
      <c r="AP8" s="195">
        <v>-2.3E-2</v>
      </c>
      <c r="AQ8" s="195" t="s">
        <v>452</v>
      </c>
      <c r="AR8" s="195" t="s">
        <v>452</v>
      </c>
      <c r="AS8" s="195" t="s">
        <v>452</v>
      </c>
      <c r="AT8" s="195" t="s">
        <v>452</v>
      </c>
      <c r="AU8" s="195">
        <v>-6.7000000000000004E-2</v>
      </c>
      <c r="AV8" s="195">
        <v>-4.200000000000001E-2</v>
      </c>
    </row>
    <row r="9" spans="1:48">
      <c r="A9" s="18" t="s">
        <v>117</v>
      </c>
      <c r="B9" s="132">
        <v>462.33333333333331</v>
      </c>
      <c r="C9" s="132">
        <v>182</v>
      </c>
      <c r="D9" s="52">
        <v>0.3936553713049748</v>
      </c>
      <c r="E9" s="82">
        <v>-5.000000000000001E-3</v>
      </c>
      <c r="F9" s="53">
        <v>1.6000000000000005</v>
      </c>
      <c r="G9" s="53" t="s">
        <v>452</v>
      </c>
      <c r="H9" s="99" t="s">
        <v>452</v>
      </c>
      <c r="I9" s="103">
        <v>-2484</v>
      </c>
      <c r="J9" s="102">
        <v>1.1775511734273074</v>
      </c>
      <c r="K9" s="102">
        <v>1.6070014256296532</v>
      </c>
      <c r="L9" s="105">
        <v>-9.2103314934199702E-4</v>
      </c>
      <c r="M9" s="54">
        <v>1.1733756759076475</v>
      </c>
      <c r="N9" s="55">
        <v>1.6294151708164446</v>
      </c>
      <c r="O9" s="55" t="s">
        <v>452</v>
      </c>
      <c r="P9" s="55">
        <v>1.5049732211170619</v>
      </c>
      <c r="Q9" s="55" t="s">
        <v>452</v>
      </c>
      <c r="R9" s="55" t="s">
        <v>452</v>
      </c>
      <c r="S9" s="55" t="s">
        <v>452</v>
      </c>
      <c r="T9" s="55" t="s">
        <v>452</v>
      </c>
      <c r="U9" s="55" t="s">
        <v>452</v>
      </c>
      <c r="V9" s="55" t="s">
        <v>452</v>
      </c>
      <c r="W9" s="55" t="s">
        <v>452</v>
      </c>
      <c r="X9" s="55" t="s">
        <v>452</v>
      </c>
      <c r="Y9" s="55" t="s">
        <v>452</v>
      </c>
      <c r="Z9" s="55" t="s">
        <v>452</v>
      </c>
      <c r="AA9" s="55">
        <v>1.9616971125515617</v>
      </c>
      <c r="AB9" s="56" t="s">
        <v>452</v>
      </c>
      <c r="AC9" s="57">
        <v>10.398637137989779</v>
      </c>
      <c r="AD9" s="58">
        <v>33.140350877192979</v>
      </c>
      <c r="AE9" s="58" t="s">
        <v>452</v>
      </c>
      <c r="AF9" s="58" t="s">
        <v>452</v>
      </c>
      <c r="AG9" s="58" t="s">
        <v>452</v>
      </c>
      <c r="AH9" s="58" t="s">
        <v>452</v>
      </c>
      <c r="AI9" s="58" t="s">
        <v>452</v>
      </c>
      <c r="AJ9" s="58" t="s">
        <v>452</v>
      </c>
      <c r="AK9" s="58" t="s">
        <v>452</v>
      </c>
      <c r="AL9" s="59" t="s">
        <v>452</v>
      </c>
      <c r="AM9" s="60" t="s">
        <v>452</v>
      </c>
      <c r="AN9" s="52" t="s">
        <v>452</v>
      </c>
      <c r="AO9" s="52">
        <v>1.2</v>
      </c>
      <c r="AP9" s="52">
        <v>-0.04</v>
      </c>
      <c r="AQ9" s="52" t="s">
        <v>452</v>
      </c>
      <c r="AR9" s="52" t="s">
        <v>452</v>
      </c>
      <c r="AS9" s="52">
        <v>9.1000000000000011E-2</v>
      </c>
      <c r="AT9" s="52" t="s">
        <v>452</v>
      </c>
      <c r="AU9" s="52">
        <v>7.0000000000000007E-2</v>
      </c>
      <c r="AV9" s="52" t="s">
        <v>452</v>
      </c>
    </row>
    <row r="10" spans="1:48" s="209" customFormat="1">
      <c r="A10" s="193" t="s">
        <v>21</v>
      </c>
      <c r="B10" s="194">
        <v>106</v>
      </c>
      <c r="C10" s="194">
        <v>128</v>
      </c>
      <c r="D10" s="195">
        <v>1.2075471698113207</v>
      </c>
      <c r="E10" s="196">
        <v>6.7000000000000002E-4</v>
      </c>
      <c r="F10" s="197" t="s">
        <v>452</v>
      </c>
      <c r="G10" s="197" t="s">
        <v>452</v>
      </c>
      <c r="H10" s="198" t="s">
        <v>452</v>
      </c>
      <c r="I10" s="199">
        <v>-36376</v>
      </c>
      <c r="J10" s="200">
        <v>1.4583781706379708</v>
      </c>
      <c r="K10" s="200">
        <v>1.5945522687725873</v>
      </c>
      <c r="L10" s="201">
        <v>3.6746104424023162E-3</v>
      </c>
      <c r="M10" s="202">
        <v>1.6611060743427017</v>
      </c>
      <c r="N10" s="203">
        <v>0.68387096774193545</v>
      </c>
      <c r="O10" s="203">
        <v>2.7051174886226432</v>
      </c>
      <c r="P10" s="203">
        <v>3.8851735015772872</v>
      </c>
      <c r="Q10" s="203">
        <v>1.8337320574162679</v>
      </c>
      <c r="R10" s="203" t="s">
        <v>452</v>
      </c>
      <c r="S10" s="203">
        <v>0.73204770362852067</v>
      </c>
      <c r="T10" s="203">
        <v>0.87854943551146081</v>
      </c>
      <c r="U10" s="203">
        <v>1.1927624507345038</v>
      </c>
      <c r="V10" s="203" t="s">
        <v>452</v>
      </c>
      <c r="W10" s="203" t="s">
        <v>452</v>
      </c>
      <c r="X10" s="203">
        <v>3.2322357019064123</v>
      </c>
      <c r="Y10" s="203" t="s">
        <v>452</v>
      </c>
      <c r="Z10" s="203" t="s">
        <v>452</v>
      </c>
      <c r="AA10" s="203">
        <v>1.474820143884892</v>
      </c>
      <c r="AB10" s="204">
        <v>0.66666666666666663</v>
      </c>
      <c r="AC10" s="205">
        <v>1.5422975688449891</v>
      </c>
      <c r="AD10" s="206">
        <v>1.4698631788318968</v>
      </c>
      <c r="AE10" s="206">
        <v>2.6596931659693164</v>
      </c>
      <c r="AF10" s="206" t="s">
        <v>452</v>
      </c>
      <c r="AG10" s="206" t="s">
        <v>452</v>
      </c>
      <c r="AH10" s="206" t="s">
        <v>452</v>
      </c>
      <c r="AI10" s="206">
        <v>3.9597644749754664</v>
      </c>
      <c r="AJ10" s="206" t="s">
        <v>452</v>
      </c>
      <c r="AK10" s="206" t="s">
        <v>452</v>
      </c>
      <c r="AL10" s="207" t="s">
        <v>452</v>
      </c>
      <c r="AM10" s="208" t="s">
        <v>452</v>
      </c>
      <c r="AN10" s="195">
        <v>1.2727272727272725</v>
      </c>
      <c r="AO10" s="195">
        <v>1.0689655172413794</v>
      </c>
      <c r="AP10" s="195" t="s">
        <v>452</v>
      </c>
      <c r="AQ10" s="195" t="s">
        <v>452</v>
      </c>
      <c r="AR10" s="195" t="s">
        <v>452</v>
      </c>
      <c r="AS10" s="195">
        <v>0.156</v>
      </c>
      <c r="AT10" s="195" t="s">
        <v>452</v>
      </c>
      <c r="AU10" s="195">
        <v>-6.8999999999999992E-2</v>
      </c>
      <c r="AV10" s="195">
        <v>3.8000000000000006E-2</v>
      </c>
    </row>
    <row r="11" spans="1:48">
      <c r="A11" s="18" t="s">
        <v>0</v>
      </c>
      <c r="B11" s="132">
        <v>62.5</v>
      </c>
      <c r="C11" s="132">
        <v>44</v>
      </c>
      <c r="D11" s="52">
        <v>0.70399999999999996</v>
      </c>
      <c r="E11" s="82">
        <v>-2.6000000000000003E-4</v>
      </c>
      <c r="F11" s="53">
        <v>-2.5</v>
      </c>
      <c r="G11" s="53" t="s">
        <v>452</v>
      </c>
      <c r="H11" s="99">
        <v>-8.8000000000000009E-2</v>
      </c>
      <c r="I11" s="103">
        <v>-17222</v>
      </c>
      <c r="J11" s="102">
        <v>1.3368553383818731</v>
      </c>
      <c r="K11" s="102">
        <v>1.5733333333333333</v>
      </c>
      <c r="L11" s="105">
        <v>1.8354643561220899E-4</v>
      </c>
      <c r="M11" s="54">
        <v>1.4842032602346944</v>
      </c>
      <c r="N11" s="55">
        <v>0.48666398606084976</v>
      </c>
      <c r="O11" s="55">
        <v>1.8648560514301686</v>
      </c>
      <c r="P11" s="55">
        <v>1.2390717754991905</v>
      </c>
      <c r="Q11" s="55">
        <v>1.278267535454197</v>
      </c>
      <c r="R11" s="55" t="s">
        <v>452</v>
      </c>
      <c r="S11" s="55">
        <v>3.6018691588785048</v>
      </c>
      <c r="T11" s="55" t="s">
        <v>452</v>
      </c>
      <c r="U11" s="55" t="s">
        <v>452</v>
      </c>
      <c r="V11" s="55" t="s">
        <v>452</v>
      </c>
      <c r="W11" s="55" t="s">
        <v>452</v>
      </c>
      <c r="X11" s="55">
        <v>1.0828611898016998</v>
      </c>
      <c r="Y11" s="55" t="s">
        <v>452</v>
      </c>
      <c r="Z11" s="55" t="s">
        <v>452</v>
      </c>
      <c r="AA11" s="55">
        <v>1.3403707518022656</v>
      </c>
      <c r="AB11" s="56">
        <v>5.5714285714285712</v>
      </c>
      <c r="AC11" s="57">
        <v>2.9907223326706429</v>
      </c>
      <c r="AD11" s="58" t="s">
        <v>452</v>
      </c>
      <c r="AE11" s="58">
        <v>3.1259423503325943</v>
      </c>
      <c r="AF11" s="58" t="s">
        <v>452</v>
      </c>
      <c r="AG11" s="58">
        <v>4.1230982019363758</v>
      </c>
      <c r="AH11" s="58" t="s">
        <v>452</v>
      </c>
      <c r="AI11" s="58">
        <v>331.16666666666669</v>
      </c>
      <c r="AJ11" s="58">
        <v>1.8516042780748663</v>
      </c>
      <c r="AK11" s="58" t="s">
        <v>452</v>
      </c>
      <c r="AL11" s="59" t="s">
        <v>452</v>
      </c>
      <c r="AM11" s="60" t="s">
        <v>452</v>
      </c>
      <c r="AN11" s="52">
        <v>2</v>
      </c>
      <c r="AO11" s="52">
        <v>1.25</v>
      </c>
      <c r="AP11" s="52">
        <v>3.2000000000000015E-2</v>
      </c>
      <c r="AQ11" s="52">
        <v>-4.8000000000000001E-2</v>
      </c>
      <c r="AR11" s="52" t="s">
        <v>452</v>
      </c>
      <c r="AS11" s="52" t="s">
        <v>452</v>
      </c>
      <c r="AT11" s="52" t="s">
        <v>452</v>
      </c>
      <c r="AU11" s="52">
        <v>-0.19800000000000001</v>
      </c>
      <c r="AV11" s="52">
        <v>0.16200000000000003</v>
      </c>
    </row>
    <row r="12" spans="1:48">
      <c r="A12" s="18" t="s">
        <v>271</v>
      </c>
      <c r="B12" s="132">
        <v>145.66666666666666</v>
      </c>
      <c r="C12" s="132">
        <v>50</v>
      </c>
      <c r="D12" s="52">
        <v>0.34324942791762014</v>
      </c>
      <c r="E12" s="82">
        <v>-1.74E-3</v>
      </c>
      <c r="F12" s="53">
        <v>4.4000000000000004</v>
      </c>
      <c r="G12" s="53">
        <v>5.9000000000000057</v>
      </c>
      <c r="H12" s="99">
        <v>-4.5999999999999999E-2</v>
      </c>
      <c r="I12" s="103">
        <v>-12897</v>
      </c>
      <c r="J12" s="102">
        <v>1.1929541354097426</v>
      </c>
      <c r="K12" s="102">
        <v>1.4314827302015434</v>
      </c>
      <c r="L12" s="105">
        <v>-1.75524445782506E-3</v>
      </c>
      <c r="M12" s="54">
        <v>1.5052754656050777</v>
      </c>
      <c r="N12" s="55">
        <v>1.3079023724185015</v>
      </c>
      <c r="O12" s="55" t="s">
        <v>452</v>
      </c>
      <c r="P12" s="55">
        <v>3.1552037845705967</v>
      </c>
      <c r="Q12" s="55">
        <v>2.8171041490262487</v>
      </c>
      <c r="R12" s="55">
        <v>6.3087431693989071</v>
      </c>
      <c r="S12" s="55">
        <v>0.71700548564052924</v>
      </c>
      <c r="T12" s="55">
        <v>1.002208480565371</v>
      </c>
      <c r="U12" s="55" t="s">
        <v>452</v>
      </c>
      <c r="V12" s="55" t="s">
        <v>452</v>
      </c>
      <c r="W12" s="55">
        <v>11.049407114624506</v>
      </c>
      <c r="X12" s="55" t="s">
        <v>452</v>
      </c>
      <c r="Y12" s="55" t="s">
        <v>452</v>
      </c>
      <c r="Z12" s="55" t="s">
        <v>452</v>
      </c>
      <c r="AA12" s="55">
        <v>1.1907481439177612</v>
      </c>
      <c r="AB12" s="56">
        <v>0.6875</v>
      </c>
      <c r="AC12" s="57">
        <v>1.2595451576509709</v>
      </c>
      <c r="AD12" s="58">
        <v>1.0292099588316017</v>
      </c>
      <c r="AE12" s="58">
        <v>1.3597103918228279</v>
      </c>
      <c r="AF12" s="58">
        <v>9.1348837209302332</v>
      </c>
      <c r="AG12" s="58">
        <v>0.23013698630136986</v>
      </c>
      <c r="AH12" s="58" t="s">
        <v>452</v>
      </c>
      <c r="AI12" s="58">
        <v>1.5452538631346577</v>
      </c>
      <c r="AJ12" s="58">
        <v>1.4831460674157304</v>
      </c>
      <c r="AK12" s="58">
        <v>1.8892711917422584</v>
      </c>
      <c r="AL12" s="59" t="s">
        <v>452</v>
      </c>
      <c r="AM12" s="60">
        <v>1.25</v>
      </c>
      <c r="AN12" s="52" t="s">
        <v>452</v>
      </c>
      <c r="AO12" s="52">
        <v>1.1764705882352942</v>
      </c>
      <c r="AP12" s="52">
        <v>-0.11299999999999999</v>
      </c>
      <c r="AQ12" s="52">
        <v>4.1999999999999996E-2</v>
      </c>
      <c r="AR12" s="52" t="s">
        <v>452</v>
      </c>
      <c r="AS12" s="52">
        <v>0.155</v>
      </c>
      <c r="AT12" s="52">
        <v>0.129</v>
      </c>
      <c r="AU12" s="52">
        <v>-0.19800000000000001</v>
      </c>
      <c r="AV12" s="52">
        <v>6.8000000000000005E-2</v>
      </c>
    </row>
    <row r="13" spans="1:48">
      <c r="A13" s="18" t="s">
        <v>133</v>
      </c>
      <c r="B13" s="132">
        <v>81.5</v>
      </c>
      <c r="C13" s="132">
        <v>46</v>
      </c>
      <c r="D13" s="52">
        <v>0.56441717791411039</v>
      </c>
      <c r="E13" s="82">
        <v>-5.8999999999999992E-4</v>
      </c>
      <c r="F13" s="53">
        <v>4.0999999999999996</v>
      </c>
      <c r="G13" s="53">
        <v>3.2000000000000028</v>
      </c>
      <c r="H13" s="99" t="s">
        <v>452</v>
      </c>
      <c r="I13" s="103">
        <v>-12032</v>
      </c>
      <c r="J13" s="102">
        <v>1.1132222866214752</v>
      </c>
      <c r="K13" s="102">
        <v>1.3664161616161616</v>
      </c>
      <c r="L13" s="105">
        <v>-4.594395130313152E-4</v>
      </c>
      <c r="M13" s="54">
        <v>1.3192355173517443</v>
      </c>
      <c r="N13" s="55">
        <v>1.4715318869165024</v>
      </c>
      <c r="O13" s="55">
        <v>1.016247906197655</v>
      </c>
      <c r="P13" s="55">
        <v>1.7847181871005229</v>
      </c>
      <c r="Q13" s="55">
        <v>2.2838923004251299</v>
      </c>
      <c r="R13" s="55" t="s">
        <v>452</v>
      </c>
      <c r="S13" s="55">
        <v>0.99024918743228607</v>
      </c>
      <c r="T13" s="55">
        <v>1.0104230533415082</v>
      </c>
      <c r="U13" s="55" t="s">
        <v>452</v>
      </c>
      <c r="V13" s="55" t="s">
        <v>452</v>
      </c>
      <c r="W13" s="55" t="s">
        <v>452</v>
      </c>
      <c r="X13" s="55" t="s">
        <v>452</v>
      </c>
      <c r="Y13" s="55">
        <v>2.8623853211009176</v>
      </c>
      <c r="Z13" s="55" t="s">
        <v>452</v>
      </c>
      <c r="AA13" s="55">
        <v>1.664403491755577</v>
      </c>
      <c r="AB13" s="56" t="s">
        <v>452</v>
      </c>
      <c r="AC13" s="57">
        <v>1.4774047397769516</v>
      </c>
      <c r="AD13" s="58">
        <v>1.2979204339963835</v>
      </c>
      <c r="AE13" s="58">
        <v>1.7995777164203346</v>
      </c>
      <c r="AF13" s="58" t="s">
        <v>452</v>
      </c>
      <c r="AG13" s="58">
        <v>1.7930756843800322</v>
      </c>
      <c r="AH13" s="58" t="s">
        <v>452</v>
      </c>
      <c r="AI13" s="58">
        <v>2.7115902964959568</v>
      </c>
      <c r="AJ13" s="58">
        <v>1.3319817536746072</v>
      </c>
      <c r="AK13" s="58">
        <v>26.770833333333332</v>
      </c>
      <c r="AL13" s="59" t="s">
        <v>452</v>
      </c>
      <c r="AM13" s="60">
        <v>1.1818181818181817</v>
      </c>
      <c r="AN13" s="52">
        <v>1.4999999999999998</v>
      </c>
      <c r="AO13" s="52">
        <v>1.1874999999999998</v>
      </c>
      <c r="AP13" s="52" t="s">
        <v>452</v>
      </c>
      <c r="AQ13" s="52">
        <v>4.8000000000000001E-2</v>
      </c>
      <c r="AR13" s="52" t="s">
        <v>452</v>
      </c>
      <c r="AS13" s="52">
        <v>0.13699999999999998</v>
      </c>
      <c r="AT13" s="52" t="s">
        <v>452</v>
      </c>
      <c r="AU13" s="52">
        <v>-5.9000000000000025E-2</v>
      </c>
      <c r="AV13" s="52">
        <v>1.3999999999999985E-2</v>
      </c>
    </row>
    <row r="14" spans="1:48" s="209" customFormat="1">
      <c r="A14" s="193" t="s">
        <v>28</v>
      </c>
      <c r="B14" s="194">
        <v>92.666666666666671</v>
      </c>
      <c r="C14" s="194">
        <v>84</v>
      </c>
      <c r="D14" s="195">
        <v>0.90647482014388481</v>
      </c>
      <c r="E14" s="196">
        <v>0</v>
      </c>
      <c r="F14" s="197">
        <v>-0.59999999999999964</v>
      </c>
      <c r="G14" s="197" t="s">
        <v>452</v>
      </c>
      <c r="H14" s="198" t="s">
        <v>452</v>
      </c>
      <c r="I14" s="199">
        <v>-17867</v>
      </c>
      <c r="J14" s="200">
        <v>1.4564668123463536</v>
      </c>
      <c r="K14" s="200">
        <v>1.3663235364856414</v>
      </c>
      <c r="L14" s="201">
        <v>5.1488334585625341E-4</v>
      </c>
      <c r="M14" s="202">
        <v>1.4741893853847394</v>
      </c>
      <c r="N14" s="203">
        <v>0.82198091477459689</v>
      </c>
      <c r="O14" s="203">
        <v>1.7344502036282858</v>
      </c>
      <c r="P14" s="203">
        <v>0.91081921880400973</v>
      </c>
      <c r="Q14" s="203">
        <v>0.99533799533799538</v>
      </c>
      <c r="R14" s="203" t="s">
        <v>452</v>
      </c>
      <c r="S14" s="203">
        <v>7.8130081300813012</v>
      </c>
      <c r="T14" s="203" t="s">
        <v>452</v>
      </c>
      <c r="U14" s="203" t="s">
        <v>452</v>
      </c>
      <c r="V14" s="203" t="s">
        <v>452</v>
      </c>
      <c r="W14" s="203" t="s">
        <v>452</v>
      </c>
      <c r="X14" s="203">
        <v>1.9038076152304608</v>
      </c>
      <c r="Y14" s="203" t="s">
        <v>452</v>
      </c>
      <c r="Z14" s="203" t="s">
        <v>452</v>
      </c>
      <c r="AA14" s="203">
        <v>1.1323292092522861</v>
      </c>
      <c r="AB14" s="204">
        <v>14</v>
      </c>
      <c r="AC14" s="205" t="s">
        <v>452</v>
      </c>
      <c r="AD14" s="206" t="s">
        <v>452</v>
      </c>
      <c r="AE14" s="206" t="s">
        <v>452</v>
      </c>
      <c r="AF14" s="206" t="s">
        <v>452</v>
      </c>
      <c r="AG14" s="206" t="s">
        <v>452</v>
      </c>
      <c r="AH14" s="206" t="s">
        <v>452</v>
      </c>
      <c r="AI14" s="206" t="s">
        <v>452</v>
      </c>
      <c r="AJ14" s="206" t="s">
        <v>452</v>
      </c>
      <c r="AK14" s="206" t="s">
        <v>452</v>
      </c>
      <c r="AL14" s="207" t="s">
        <v>452</v>
      </c>
      <c r="AM14" s="208" t="s">
        <v>452</v>
      </c>
      <c r="AN14" s="195" t="s">
        <v>452</v>
      </c>
      <c r="AO14" s="195">
        <v>0.92857142857142871</v>
      </c>
      <c r="AP14" s="195">
        <v>-7.8000000000000014E-2</v>
      </c>
      <c r="AQ14" s="195" t="s">
        <v>452</v>
      </c>
      <c r="AR14" s="195" t="s">
        <v>452</v>
      </c>
      <c r="AS14" s="195">
        <v>-0.14500000000000002</v>
      </c>
      <c r="AT14" s="195" t="s">
        <v>452</v>
      </c>
      <c r="AU14" s="195" t="s">
        <v>452</v>
      </c>
      <c r="AV14" s="195">
        <v>-5.2999999999999992E-2</v>
      </c>
    </row>
    <row r="15" spans="1:48">
      <c r="A15" s="18" t="s">
        <v>403</v>
      </c>
      <c r="B15" s="132">
        <v>94.666666666666671</v>
      </c>
      <c r="C15" s="132">
        <v>81</v>
      </c>
      <c r="D15" s="52">
        <v>0.85563380281690138</v>
      </c>
      <c r="E15" s="82">
        <v>-1.0000000000000005E-4</v>
      </c>
      <c r="F15" s="53">
        <v>-1.3999999999999986</v>
      </c>
      <c r="G15" s="53">
        <v>5.3000000000000043</v>
      </c>
      <c r="H15" s="99">
        <v>-4.7000000000000042E-2</v>
      </c>
      <c r="I15" s="103">
        <v>-42343</v>
      </c>
      <c r="J15" s="102">
        <v>1.2066291996554128</v>
      </c>
      <c r="K15" s="102">
        <v>1.340175147883389</v>
      </c>
      <c r="L15" s="105">
        <v>1.7583137602295087E-3</v>
      </c>
      <c r="M15" s="54">
        <v>1.1676345967367934</v>
      </c>
      <c r="N15" s="55">
        <v>0.99391012179756399</v>
      </c>
      <c r="O15" s="55">
        <v>1.1388556216762953</v>
      </c>
      <c r="P15" s="55">
        <v>1.5433381665861126</v>
      </c>
      <c r="Q15" s="55">
        <v>1.8319559228650137</v>
      </c>
      <c r="R15" s="55" t="s">
        <v>452</v>
      </c>
      <c r="S15" s="55">
        <v>1.8069748580697487</v>
      </c>
      <c r="T15" s="55" t="s">
        <v>452</v>
      </c>
      <c r="U15" s="55" t="s">
        <v>452</v>
      </c>
      <c r="V15" s="55" t="s">
        <v>452</v>
      </c>
      <c r="W15" s="55" t="s">
        <v>452</v>
      </c>
      <c r="X15" s="55">
        <v>1.9481065918653577</v>
      </c>
      <c r="Y15" s="55" t="s">
        <v>452</v>
      </c>
      <c r="Z15" s="55" t="s">
        <v>452</v>
      </c>
      <c r="AA15" s="55">
        <v>0.82185317984525386</v>
      </c>
      <c r="AB15" s="56">
        <v>2.3333333333333335</v>
      </c>
      <c r="AC15" s="57">
        <v>3.2233692831189802</v>
      </c>
      <c r="AD15" s="58" t="s">
        <v>452</v>
      </c>
      <c r="AE15" s="58">
        <v>3.3633196466343165</v>
      </c>
      <c r="AF15" s="58" t="s">
        <v>452</v>
      </c>
      <c r="AG15" s="58">
        <v>4.8709583454704344</v>
      </c>
      <c r="AH15" s="58" t="s">
        <v>452</v>
      </c>
      <c r="AI15" s="58">
        <v>6.2594296228150874</v>
      </c>
      <c r="AJ15" s="58">
        <v>3.167789271108973</v>
      </c>
      <c r="AK15" s="58">
        <v>3.1230936819172115</v>
      </c>
      <c r="AL15" s="59">
        <v>0.20925925925925926</v>
      </c>
      <c r="AM15" s="60" t="s">
        <v>452</v>
      </c>
      <c r="AN15" s="52">
        <v>3</v>
      </c>
      <c r="AO15" s="52">
        <v>1.1176470588235294</v>
      </c>
      <c r="AP15" s="52" t="s">
        <v>452</v>
      </c>
      <c r="AQ15" s="52" t="s">
        <v>452</v>
      </c>
      <c r="AR15" s="52" t="s">
        <v>452</v>
      </c>
      <c r="AS15" s="52">
        <v>5.4000000000000006E-2</v>
      </c>
      <c r="AT15" s="52" t="s">
        <v>452</v>
      </c>
      <c r="AU15" s="52" t="s">
        <v>452</v>
      </c>
      <c r="AV15" s="52">
        <v>-0.13800000000000001</v>
      </c>
    </row>
    <row r="16" spans="1:48" s="225" customFormat="1">
      <c r="A16" s="210" t="s">
        <v>249</v>
      </c>
      <c r="B16" s="132">
        <v>220.83333333333334</v>
      </c>
      <c r="C16" s="132">
        <v>117</v>
      </c>
      <c r="D16" s="211">
        <v>0.52981132075471693</v>
      </c>
      <c r="E16" s="212">
        <v>-1.7499999999999998E-3</v>
      </c>
      <c r="F16" s="213">
        <v>4.3000000000000007</v>
      </c>
      <c r="G16" s="213" t="s">
        <v>452</v>
      </c>
      <c r="H16" s="214" t="s">
        <v>452</v>
      </c>
      <c r="I16" s="215">
        <v>-2908</v>
      </c>
      <c r="J16" s="216">
        <v>1.1963817374083392</v>
      </c>
      <c r="K16" s="216">
        <v>1.3347750145554353</v>
      </c>
      <c r="L16" s="217">
        <v>-3.2365742335424585E-4</v>
      </c>
      <c r="M16" s="218">
        <v>1.2861326442721792</v>
      </c>
      <c r="N16" s="219">
        <v>1.9464285714285714</v>
      </c>
      <c r="O16" s="219" t="s">
        <v>452</v>
      </c>
      <c r="P16" s="219" t="s">
        <v>452</v>
      </c>
      <c r="Q16" s="219" t="s">
        <v>452</v>
      </c>
      <c r="R16" s="219" t="s">
        <v>452</v>
      </c>
      <c r="S16" s="219" t="s">
        <v>452</v>
      </c>
      <c r="T16" s="219" t="s">
        <v>452</v>
      </c>
      <c r="U16" s="219" t="s">
        <v>452</v>
      </c>
      <c r="V16" s="219" t="s">
        <v>452</v>
      </c>
      <c r="W16" s="219" t="s">
        <v>452</v>
      </c>
      <c r="X16" s="219" t="s">
        <v>452</v>
      </c>
      <c r="Y16" s="219" t="s">
        <v>452</v>
      </c>
      <c r="Z16" s="219" t="s">
        <v>452</v>
      </c>
      <c r="AA16" s="219">
        <v>1.2339561332250204</v>
      </c>
      <c r="AB16" s="220" t="s">
        <v>452</v>
      </c>
      <c r="AC16" s="221" t="s">
        <v>452</v>
      </c>
      <c r="AD16" s="222" t="s">
        <v>452</v>
      </c>
      <c r="AE16" s="222" t="s">
        <v>452</v>
      </c>
      <c r="AF16" s="222" t="s">
        <v>452</v>
      </c>
      <c r="AG16" s="222" t="s">
        <v>452</v>
      </c>
      <c r="AH16" s="222" t="s">
        <v>452</v>
      </c>
      <c r="AI16" s="222" t="s">
        <v>452</v>
      </c>
      <c r="AJ16" s="222" t="s">
        <v>452</v>
      </c>
      <c r="AK16" s="222" t="s">
        <v>452</v>
      </c>
      <c r="AL16" s="223" t="s">
        <v>452</v>
      </c>
      <c r="AM16" s="224">
        <v>1.3333333333333335</v>
      </c>
      <c r="AN16" s="211" t="s">
        <v>452</v>
      </c>
      <c r="AO16" s="211">
        <v>1.3333333333333335</v>
      </c>
      <c r="AP16" s="211">
        <v>-5.6999999999999995E-2</v>
      </c>
      <c r="AQ16" s="211">
        <v>8.7999999999999995E-2</v>
      </c>
      <c r="AR16" s="211" t="s">
        <v>452</v>
      </c>
      <c r="AS16" s="211">
        <v>0.22900000000000004</v>
      </c>
      <c r="AT16" s="211">
        <v>0.14600000000000002</v>
      </c>
      <c r="AU16" s="211">
        <v>-0.11700000000000001</v>
      </c>
      <c r="AV16" s="211">
        <v>-2.8999999999999998E-2</v>
      </c>
    </row>
    <row r="17" spans="1:48">
      <c r="A17" s="18" t="s">
        <v>182</v>
      </c>
      <c r="B17" s="132">
        <v>44.5</v>
      </c>
      <c r="C17" s="132">
        <v>31</v>
      </c>
      <c r="D17" s="52">
        <v>0.6966292134831461</v>
      </c>
      <c r="E17" s="82">
        <v>-1.9999999999999998E-4</v>
      </c>
      <c r="F17" s="53">
        <v>1.6000000000000014</v>
      </c>
      <c r="G17" s="53">
        <v>-10.599999999999994</v>
      </c>
      <c r="H17" s="99" t="s">
        <v>452</v>
      </c>
      <c r="I17" s="103">
        <v>-5469</v>
      </c>
      <c r="J17" s="102">
        <v>1.2922718037474603</v>
      </c>
      <c r="K17" s="102">
        <v>1.2944417696463917</v>
      </c>
      <c r="L17" s="105">
        <v>-2.3561043731907324E-5</v>
      </c>
      <c r="M17" s="54">
        <v>1.341296928327645</v>
      </c>
      <c r="N17" s="55">
        <v>1.0412788952266587</v>
      </c>
      <c r="O17" s="55" t="s">
        <v>452</v>
      </c>
      <c r="P17" s="55">
        <v>2.8766917293233081</v>
      </c>
      <c r="Q17" s="55" t="s">
        <v>452</v>
      </c>
      <c r="R17" s="55" t="s">
        <v>452</v>
      </c>
      <c r="S17" s="55">
        <v>2.8788209606986901</v>
      </c>
      <c r="T17" s="55" t="s">
        <v>452</v>
      </c>
      <c r="U17" s="55" t="s">
        <v>452</v>
      </c>
      <c r="V17" s="55" t="s">
        <v>452</v>
      </c>
      <c r="W17" s="55" t="s">
        <v>452</v>
      </c>
      <c r="X17" s="55" t="s">
        <v>452</v>
      </c>
      <c r="Y17" s="55" t="s">
        <v>452</v>
      </c>
      <c r="Z17" s="55" t="s">
        <v>452</v>
      </c>
      <c r="AA17" s="55">
        <v>2.291959406713505</v>
      </c>
      <c r="AB17" s="56">
        <v>3.15</v>
      </c>
      <c r="AC17" s="57">
        <v>1.1685224839400428</v>
      </c>
      <c r="AD17" s="58" t="s">
        <v>452</v>
      </c>
      <c r="AE17" s="58" t="s">
        <v>452</v>
      </c>
      <c r="AF17" s="58" t="s">
        <v>452</v>
      </c>
      <c r="AG17" s="58" t="s">
        <v>452</v>
      </c>
      <c r="AH17" s="58" t="s">
        <v>452</v>
      </c>
      <c r="AI17" s="58" t="s">
        <v>452</v>
      </c>
      <c r="AJ17" s="58">
        <v>1.4404819277108434</v>
      </c>
      <c r="AK17" s="58" t="s">
        <v>452</v>
      </c>
      <c r="AL17" s="59" t="s">
        <v>452</v>
      </c>
      <c r="AM17" s="60" t="s">
        <v>452</v>
      </c>
      <c r="AN17" s="52" t="s">
        <v>452</v>
      </c>
      <c r="AO17" s="52" t="s">
        <v>452</v>
      </c>
      <c r="AP17" s="52">
        <v>1.2999999999999998E-2</v>
      </c>
      <c r="AQ17" s="52" t="s">
        <v>452</v>
      </c>
      <c r="AR17" s="52" t="s">
        <v>452</v>
      </c>
      <c r="AS17" s="52">
        <v>0.159</v>
      </c>
      <c r="AT17" s="52" t="s">
        <v>452</v>
      </c>
      <c r="AU17" s="52">
        <v>7.9999999999999988E-2</v>
      </c>
      <c r="AV17" s="52" t="s">
        <v>452</v>
      </c>
    </row>
    <row r="18" spans="1:48">
      <c r="A18" s="18" t="s">
        <v>77</v>
      </c>
      <c r="B18" s="132">
        <v>81.166666666666671</v>
      </c>
      <c r="C18" s="132">
        <v>72</v>
      </c>
      <c r="D18" s="52">
        <v>0.88706365503080076</v>
      </c>
      <c r="E18" s="82">
        <v>-2.9999999999999862E-5</v>
      </c>
      <c r="F18" s="53">
        <v>-1</v>
      </c>
      <c r="G18" s="53" t="s">
        <v>452</v>
      </c>
      <c r="H18" s="99">
        <v>8.4000000000000019E-2</v>
      </c>
      <c r="I18" s="103">
        <v>-4455</v>
      </c>
      <c r="J18" s="102">
        <v>1.1436968615513803</v>
      </c>
      <c r="K18" s="102">
        <v>1.2826707512358142</v>
      </c>
      <c r="L18" s="105">
        <v>1.9860626497612355E-4</v>
      </c>
      <c r="M18" s="54">
        <v>1.1516261295330601</v>
      </c>
      <c r="N18" s="55">
        <v>0.8979700854700855</v>
      </c>
      <c r="O18" s="55">
        <v>1.0542766070479901</v>
      </c>
      <c r="P18" s="55">
        <v>1.8917878528656973</v>
      </c>
      <c r="Q18" s="55">
        <v>1.0944716585024492</v>
      </c>
      <c r="R18" s="55" t="s">
        <v>452</v>
      </c>
      <c r="S18" s="55" t="s">
        <v>452</v>
      </c>
      <c r="T18" s="55" t="s">
        <v>452</v>
      </c>
      <c r="U18" s="55" t="s">
        <v>452</v>
      </c>
      <c r="V18" s="55" t="s">
        <v>452</v>
      </c>
      <c r="W18" s="55" t="s">
        <v>452</v>
      </c>
      <c r="X18" s="55" t="s">
        <v>452</v>
      </c>
      <c r="Y18" s="55" t="s">
        <v>452</v>
      </c>
      <c r="Z18" s="55" t="s">
        <v>452</v>
      </c>
      <c r="AA18" s="55">
        <v>1.3956723338485317</v>
      </c>
      <c r="AB18" s="56" t="s">
        <v>452</v>
      </c>
      <c r="AC18" s="57">
        <v>2.6085370302809192</v>
      </c>
      <c r="AD18" s="58">
        <v>9.7276264591439681</v>
      </c>
      <c r="AE18" s="58" t="s">
        <v>452</v>
      </c>
      <c r="AF18" s="58">
        <v>8.5440000000000005</v>
      </c>
      <c r="AG18" s="58" t="s">
        <v>452</v>
      </c>
      <c r="AH18" s="58" t="s">
        <v>452</v>
      </c>
      <c r="AI18" s="58" t="s">
        <v>452</v>
      </c>
      <c r="AJ18" s="58">
        <v>0.45216680294358136</v>
      </c>
      <c r="AK18" s="58" t="s">
        <v>452</v>
      </c>
      <c r="AL18" s="59" t="s">
        <v>452</v>
      </c>
      <c r="AM18" s="60" t="s">
        <v>452</v>
      </c>
      <c r="AN18" s="52">
        <v>2</v>
      </c>
      <c r="AO18" s="52">
        <v>1.1000000000000001</v>
      </c>
      <c r="AP18" s="52">
        <v>-2.9000000000000001E-2</v>
      </c>
      <c r="AQ18" s="52" t="s">
        <v>452</v>
      </c>
      <c r="AR18" s="52" t="s">
        <v>452</v>
      </c>
      <c r="AS18" s="52" t="s">
        <v>452</v>
      </c>
      <c r="AT18" s="52">
        <v>-0.15000000000000002</v>
      </c>
      <c r="AU18" s="52">
        <v>0.187</v>
      </c>
      <c r="AV18" s="52">
        <v>-3.7000000000000005E-2</v>
      </c>
    </row>
    <row r="19" spans="1:48">
      <c r="A19" s="18" t="s">
        <v>263</v>
      </c>
      <c r="B19" s="132">
        <v>55.666666666666664</v>
      </c>
      <c r="C19" s="132">
        <v>47</v>
      </c>
      <c r="D19" s="52">
        <v>0.84431137724550898</v>
      </c>
      <c r="E19" s="82">
        <v>-6.9999999999999967E-5</v>
      </c>
      <c r="F19" s="53">
        <v>0.70000000000000018</v>
      </c>
      <c r="G19" s="53" t="s">
        <v>452</v>
      </c>
      <c r="H19" s="99" t="s">
        <v>452</v>
      </c>
      <c r="I19" s="103">
        <v>-3579</v>
      </c>
      <c r="J19" s="102">
        <v>1.1265718799368087</v>
      </c>
      <c r="K19" s="102">
        <v>1.2826270828047026</v>
      </c>
      <c r="L19" s="105">
        <v>7.7422469220660324E-5</v>
      </c>
      <c r="M19" s="54">
        <v>1.2240507536729632</v>
      </c>
      <c r="N19" s="55">
        <v>0.91159299416180151</v>
      </c>
      <c r="O19" s="55" t="s">
        <v>452</v>
      </c>
      <c r="P19" s="55">
        <v>1.6535099337748345</v>
      </c>
      <c r="Q19" s="55" t="s">
        <v>452</v>
      </c>
      <c r="R19" s="55" t="s">
        <v>452</v>
      </c>
      <c r="S19" s="55">
        <v>0.98183587414855655</v>
      </c>
      <c r="T19" s="55">
        <v>0.85719530102790009</v>
      </c>
      <c r="U19" s="55" t="s">
        <v>452</v>
      </c>
      <c r="V19" s="55" t="s">
        <v>452</v>
      </c>
      <c r="W19" s="55" t="s">
        <v>452</v>
      </c>
      <c r="X19" s="55" t="s">
        <v>452</v>
      </c>
      <c r="Y19" s="55" t="s">
        <v>452</v>
      </c>
      <c r="Z19" s="55" t="s">
        <v>452</v>
      </c>
      <c r="AA19" s="55">
        <v>0.7466595403527525</v>
      </c>
      <c r="AB19" s="56">
        <v>0.92307692307692313</v>
      </c>
      <c r="AC19" s="57" t="s">
        <v>452</v>
      </c>
      <c r="AD19" s="58" t="s">
        <v>452</v>
      </c>
      <c r="AE19" s="58" t="s">
        <v>452</v>
      </c>
      <c r="AF19" s="58" t="s">
        <v>452</v>
      </c>
      <c r="AG19" s="58">
        <v>3.861198738170347</v>
      </c>
      <c r="AH19" s="58" t="s">
        <v>452</v>
      </c>
      <c r="AI19" s="58" t="s">
        <v>452</v>
      </c>
      <c r="AJ19" s="58" t="s">
        <v>452</v>
      </c>
      <c r="AK19" s="58" t="s">
        <v>452</v>
      </c>
      <c r="AL19" s="59" t="s">
        <v>452</v>
      </c>
      <c r="AM19" s="60" t="s">
        <v>452</v>
      </c>
      <c r="AN19" s="52" t="s">
        <v>452</v>
      </c>
      <c r="AO19" s="52">
        <v>1.2857142857142858</v>
      </c>
      <c r="AP19" s="52">
        <v>-2.1000000000000001E-2</v>
      </c>
      <c r="AQ19" s="52" t="s">
        <v>452</v>
      </c>
      <c r="AR19" s="52" t="s">
        <v>452</v>
      </c>
      <c r="AS19" s="52">
        <v>0.14499999999999999</v>
      </c>
      <c r="AT19" s="52" t="s">
        <v>452</v>
      </c>
      <c r="AU19" s="52" t="s">
        <v>452</v>
      </c>
      <c r="AV19" s="52">
        <v>2.1999999999999999E-2</v>
      </c>
    </row>
    <row r="20" spans="1:48">
      <c r="A20" s="18" t="s">
        <v>38</v>
      </c>
      <c r="B20" s="132">
        <v>103.5</v>
      </c>
      <c r="C20" s="132">
        <v>82</v>
      </c>
      <c r="D20" s="52">
        <v>0.79227053140096615</v>
      </c>
      <c r="E20" s="82">
        <v>-2.5000000000000001E-4</v>
      </c>
      <c r="F20" s="53" t="s">
        <v>452</v>
      </c>
      <c r="G20" s="53" t="s">
        <v>452</v>
      </c>
      <c r="H20" s="99">
        <v>-6.7000000000000004E-2</v>
      </c>
      <c r="I20" s="103">
        <v>-4398</v>
      </c>
      <c r="J20" s="102">
        <v>1.318237734229724</v>
      </c>
      <c r="K20" s="102">
        <v>1.281981794176916</v>
      </c>
      <c r="L20" s="105">
        <v>3.9431437682695136E-5</v>
      </c>
      <c r="M20" s="54">
        <v>1.3219982598607889</v>
      </c>
      <c r="N20" s="55">
        <v>1.0202210204561486</v>
      </c>
      <c r="O20" s="55" t="s">
        <v>452</v>
      </c>
      <c r="P20" s="55">
        <v>1.8633646456020496</v>
      </c>
      <c r="Q20" s="55" t="s">
        <v>452</v>
      </c>
      <c r="R20" s="55" t="s">
        <v>452</v>
      </c>
      <c r="S20" s="55" t="s">
        <v>452</v>
      </c>
      <c r="T20" s="55" t="s">
        <v>452</v>
      </c>
      <c r="U20" s="55" t="s">
        <v>452</v>
      </c>
      <c r="V20" s="55" t="s">
        <v>452</v>
      </c>
      <c r="W20" s="55" t="s">
        <v>452</v>
      </c>
      <c r="X20" s="55" t="s">
        <v>452</v>
      </c>
      <c r="Y20" s="55" t="s">
        <v>452</v>
      </c>
      <c r="Z20" s="55" t="s">
        <v>452</v>
      </c>
      <c r="AA20" s="55">
        <v>1.2997811816192559</v>
      </c>
      <c r="AB20" s="56" t="s">
        <v>452</v>
      </c>
      <c r="AC20" s="57" t="s">
        <v>452</v>
      </c>
      <c r="AD20" s="58" t="s">
        <v>452</v>
      </c>
      <c r="AE20" s="58" t="s">
        <v>452</v>
      </c>
      <c r="AF20" s="58" t="s">
        <v>452</v>
      </c>
      <c r="AG20" s="58" t="s">
        <v>452</v>
      </c>
      <c r="AH20" s="58" t="s">
        <v>452</v>
      </c>
      <c r="AI20" s="58" t="s">
        <v>452</v>
      </c>
      <c r="AJ20" s="58" t="s">
        <v>452</v>
      </c>
      <c r="AK20" s="58" t="s">
        <v>452</v>
      </c>
      <c r="AL20" s="59" t="s">
        <v>452</v>
      </c>
      <c r="AM20" s="60" t="s">
        <v>452</v>
      </c>
      <c r="AN20" s="52" t="s">
        <v>452</v>
      </c>
      <c r="AO20" s="52" t="s">
        <v>452</v>
      </c>
      <c r="AP20" s="52" t="s">
        <v>452</v>
      </c>
      <c r="AQ20" s="52" t="s">
        <v>452</v>
      </c>
      <c r="AR20" s="52" t="s">
        <v>452</v>
      </c>
      <c r="AS20" s="52">
        <v>-8.8000000000000009E-2</v>
      </c>
      <c r="AT20" s="52" t="s">
        <v>452</v>
      </c>
      <c r="AU20" s="52" t="s">
        <v>452</v>
      </c>
      <c r="AV20" s="52">
        <v>-2.3E-2</v>
      </c>
    </row>
    <row r="21" spans="1:48">
      <c r="A21" s="18" t="s">
        <v>226</v>
      </c>
      <c r="B21" s="132">
        <v>94.5</v>
      </c>
      <c r="C21" s="132">
        <v>80</v>
      </c>
      <c r="D21" s="52">
        <v>0.84656084656084651</v>
      </c>
      <c r="E21" s="82">
        <v>-1.1999999999999988E-4</v>
      </c>
      <c r="F21" s="53">
        <v>-3.6999999999999993</v>
      </c>
      <c r="G21" s="53">
        <v>5.7000000000000028</v>
      </c>
      <c r="H21" s="99" t="s">
        <v>452</v>
      </c>
      <c r="I21" s="103">
        <v>-6357</v>
      </c>
      <c r="J21" s="102">
        <v>1.1065781768495022</v>
      </c>
      <c r="K21" s="102">
        <v>1.2668725254903159</v>
      </c>
      <c r="L21" s="105">
        <v>3.3245080431489353E-4</v>
      </c>
      <c r="M21" s="54">
        <v>0.88737610476974271</v>
      </c>
      <c r="N21" s="55">
        <v>0.63575771749298404</v>
      </c>
      <c r="O21" s="55">
        <v>0.52986647926914965</v>
      </c>
      <c r="P21" s="55">
        <v>1.4174647887323943</v>
      </c>
      <c r="Q21" s="55" t="s">
        <v>452</v>
      </c>
      <c r="R21" s="55" t="s">
        <v>452</v>
      </c>
      <c r="S21" s="55">
        <v>1.1998917553671298</v>
      </c>
      <c r="T21" s="55">
        <v>0.8066052071725256</v>
      </c>
      <c r="U21" s="55" t="s">
        <v>452</v>
      </c>
      <c r="V21" s="55" t="s">
        <v>452</v>
      </c>
      <c r="W21" s="55" t="s">
        <v>452</v>
      </c>
      <c r="X21" s="55" t="s">
        <v>452</v>
      </c>
      <c r="Y21" s="55" t="s">
        <v>452</v>
      </c>
      <c r="Z21" s="55" t="s">
        <v>452</v>
      </c>
      <c r="AA21" s="55">
        <v>1.1895929933024214</v>
      </c>
      <c r="AB21" s="56">
        <v>1.2718446601941749</v>
      </c>
      <c r="AC21" s="57">
        <v>3.6474852235976356</v>
      </c>
      <c r="AD21" s="58">
        <v>7.5542464408443788</v>
      </c>
      <c r="AE21" s="58">
        <v>0.39456477319166328</v>
      </c>
      <c r="AF21" s="58" t="s">
        <v>452</v>
      </c>
      <c r="AG21" s="58">
        <v>0.59077380952380953</v>
      </c>
      <c r="AH21" s="58" t="s">
        <v>452</v>
      </c>
      <c r="AI21" s="58" t="s">
        <v>452</v>
      </c>
      <c r="AJ21" s="58">
        <v>0.39680232558139533</v>
      </c>
      <c r="AK21" s="58" t="s">
        <v>452</v>
      </c>
      <c r="AL21" s="59" t="s">
        <v>452</v>
      </c>
      <c r="AM21" s="60">
        <v>0.95454545454545447</v>
      </c>
      <c r="AN21" s="52">
        <v>2.666666666666667</v>
      </c>
      <c r="AO21" s="52">
        <v>1.1153846153846154</v>
      </c>
      <c r="AP21" s="52" t="s">
        <v>452</v>
      </c>
      <c r="AQ21" s="52" t="s">
        <v>452</v>
      </c>
      <c r="AR21" s="52" t="s">
        <v>452</v>
      </c>
      <c r="AS21" s="52">
        <v>0.28799999999999998</v>
      </c>
      <c r="AT21" s="52">
        <v>0.19599999999999995</v>
      </c>
      <c r="AU21" s="52">
        <v>-0.17899999999999999</v>
      </c>
      <c r="AV21" s="52">
        <v>-1.7000000000000001E-2</v>
      </c>
    </row>
    <row r="22" spans="1:48">
      <c r="A22" s="18" t="s">
        <v>166</v>
      </c>
      <c r="B22" s="132">
        <v>67.833333333333329</v>
      </c>
      <c r="C22" s="132">
        <v>68</v>
      </c>
      <c r="D22" s="52">
        <v>1.0024570024570025</v>
      </c>
      <c r="E22" s="82">
        <v>1.3000000000000012E-4</v>
      </c>
      <c r="F22" s="53">
        <v>1.2000000000000002</v>
      </c>
      <c r="G22" s="53">
        <v>7.6999999999999957</v>
      </c>
      <c r="H22" s="99">
        <v>-0.16500000000000004</v>
      </c>
      <c r="I22" s="103">
        <v>-5118</v>
      </c>
      <c r="J22" s="102">
        <v>1.2118100128369704</v>
      </c>
      <c r="K22" s="102">
        <v>1.2523254839520657</v>
      </c>
      <c r="L22" s="105">
        <v>2.2948379379354289E-4</v>
      </c>
      <c r="M22" s="54">
        <v>1.372737456517894</v>
      </c>
      <c r="N22" s="55">
        <v>1.2286668057583976</v>
      </c>
      <c r="O22" s="55" t="s">
        <v>452</v>
      </c>
      <c r="P22" s="55">
        <v>4.9207419898819564</v>
      </c>
      <c r="Q22" s="55" t="s">
        <v>452</v>
      </c>
      <c r="R22" s="55" t="s">
        <v>452</v>
      </c>
      <c r="S22" s="55">
        <v>1.1525917297612114</v>
      </c>
      <c r="T22" s="55">
        <v>1.12374405076679</v>
      </c>
      <c r="U22" s="55" t="s">
        <v>452</v>
      </c>
      <c r="V22" s="55" t="s">
        <v>452</v>
      </c>
      <c r="W22" s="55" t="s">
        <v>452</v>
      </c>
      <c r="X22" s="55" t="s">
        <v>452</v>
      </c>
      <c r="Y22" s="55" t="s">
        <v>452</v>
      </c>
      <c r="Z22" s="55" t="s">
        <v>452</v>
      </c>
      <c r="AA22" s="55">
        <v>1.4904632152588555</v>
      </c>
      <c r="AB22" s="56">
        <v>1.1756756756756757</v>
      </c>
      <c r="AC22" s="57">
        <v>0.95470986004088698</v>
      </c>
      <c r="AD22" s="58">
        <v>1.6033853302356456</v>
      </c>
      <c r="AE22" s="58" t="s">
        <v>452</v>
      </c>
      <c r="AF22" s="58" t="s">
        <v>452</v>
      </c>
      <c r="AG22" s="58" t="s">
        <v>452</v>
      </c>
      <c r="AH22" s="58" t="s">
        <v>452</v>
      </c>
      <c r="AI22" s="58" t="s">
        <v>452</v>
      </c>
      <c r="AJ22" s="58">
        <v>0.36709721278042146</v>
      </c>
      <c r="AK22" s="58">
        <v>0</v>
      </c>
      <c r="AL22" s="59" t="s">
        <v>452</v>
      </c>
      <c r="AM22" s="60">
        <v>1.142857142857143</v>
      </c>
      <c r="AN22" s="52" t="s">
        <v>452</v>
      </c>
      <c r="AO22" s="52" t="s">
        <v>452</v>
      </c>
      <c r="AP22" s="52">
        <v>-5.1999999999999998E-2</v>
      </c>
      <c r="AQ22" s="52">
        <v>4.1999999999999996E-2</v>
      </c>
      <c r="AR22" s="52" t="s">
        <v>452</v>
      </c>
      <c r="AS22" s="52" t="s">
        <v>452</v>
      </c>
      <c r="AT22" s="52" t="s">
        <v>452</v>
      </c>
      <c r="AU22" s="52" t="s">
        <v>452</v>
      </c>
      <c r="AV22" s="52">
        <v>1.8999999999999996E-2</v>
      </c>
    </row>
    <row r="23" spans="1:48">
      <c r="A23" s="18" t="s">
        <v>50</v>
      </c>
      <c r="B23" s="132">
        <v>64.666666666666671</v>
      </c>
      <c r="C23" s="132">
        <v>62</v>
      </c>
      <c r="D23" s="52">
        <v>0.95876288659793807</v>
      </c>
      <c r="E23" s="82">
        <v>6.9999999999999967E-5</v>
      </c>
      <c r="F23" s="53">
        <v>2.4000000000000004</v>
      </c>
      <c r="G23" s="53">
        <v>5.2999999999999972</v>
      </c>
      <c r="H23" s="99">
        <v>-9.1999999999999998E-2</v>
      </c>
      <c r="I23" s="103">
        <v>-14376</v>
      </c>
      <c r="J23" s="102">
        <v>1.2591569885486884</v>
      </c>
      <c r="K23" s="102">
        <v>1.2503781603399842</v>
      </c>
      <c r="L23" s="105">
        <v>4.1131698363940702E-4</v>
      </c>
      <c r="M23" s="54">
        <v>1.1557485947879407</v>
      </c>
      <c r="N23" s="55">
        <v>1.1751900998956315</v>
      </c>
      <c r="O23" s="55">
        <v>0.79428516728090748</v>
      </c>
      <c r="P23" s="55">
        <v>2.2508824327993482</v>
      </c>
      <c r="Q23" s="55" t="s">
        <v>452</v>
      </c>
      <c r="R23" s="55" t="s">
        <v>452</v>
      </c>
      <c r="S23" s="55">
        <v>1.4731315626930204</v>
      </c>
      <c r="T23" s="55">
        <v>1.2150108171076719</v>
      </c>
      <c r="U23" s="55" t="s">
        <v>452</v>
      </c>
      <c r="V23" s="55" t="s">
        <v>452</v>
      </c>
      <c r="W23" s="55" t="s">
        <v>452</v>
      </c>
      <c r="X23" s="55" t="s">
        <v>452</v>
      </c>
      <c r="Y23" s="55" t="s">
        <v>452</v>
      </c>
      <c r="Z23" s="55" t="s">
        <v>452</v>
      </c>
      <c r="AA23" s="55">
        <v>1.3258325832583258</v>
      </c>
      <c r="AB23" s="56">
        <v>1.5523255813953489</v>
      </c>
      <c r="AC23" s="57">
        <v>1.9560349086118887</v>
      </c>
      <c r="AD23" s="58" t="s">
        <v>452</v>
      </c>
      <c r="AE23" s="58">
        <v>2.1153412930840281</v>
      </c>
      <c r="AF23" s="58" t="s">
        <v>452</v>
      </c>
      <c r="AG23" s="58">
        <v>1.9071969696969697</v>
      </c>
      <c r="AH23" s="58" t="s">
        <v>452</v>
      </c>
      <c r="AI23" s="58" t="s">
        <v>452</v>
      </c>
      <c r="AJ23" s="58">
        <v>6.0023328149300159</v>
      </c>
      <c r="AK23" s="58" t="s">
        <v>452</v>
      </c>
      <c r="AL23" s="59">
        <v>5.0500454959053684E-2</v>
      </c>
      <c r="AM23" s="60">
        <v>0.90476190476190466</v>
      </c>
      <c r="AN23" s="52">
        <v>1.4999999999999998</v>
      </c>
      <c r="AO23" s="52">
        <v>0.95652173913043492</v>
      </c>
      <c r="AP23" s="52">
        <v>-4.9000000000000002E-2</v>
      </c>
      <c r="AQ23" s="52">
        <v>8.4000000000000005E-2</v>
      </c>
      <c r="AR23" s="52" t="s">
        <v>452</v>
      </c>
      <c r="AS23" s="52" t="s">
        <v>452</v>
      </c>
      <c r="AT23" s="52">
        <v>0.17599999999999993</v>
      </c>
      <c r="AU23" s="52">
        <v>-0.10999999999999999</v>
      </c>
      <c r="AV23" s="52">
        <v>-6.6000000000000003E-2</v>
      </c>
    </row>
    <row r="24" spans="1:48">
      <c r="A24" s="18" t="s">
        <v>291</v>
      </c>
      <c r="B24" s="132">
        <v>80.333333333333329</v>
      </c>
      <c r="C24" s="132">
        <v>170</v>
      </c>
      <c r="D24" s="52">
        <v>2.1161825726141079</v>
      </c>
      <c r="E24" s="82">
        <v>2.0499999999999997E-3</v>
      </c>
      <c r="F24" s="53">
        <v>5.4</v>
      </c>
      <c r="G24" s="53">
        <v>11.800000000000004</v>
      </c>
      <c r="H24" s="99">
        <v>-0.36100000000000004</v>
      </c>
      <c r="I24" s="103">
        <v>-5525</v>
      </c>
      <c r="J24" s="102">
        <v>1.1689241955028948</v>
      </c>
      <c r="K24" s="102">
        <v>1.2490361023484051</v>
      </c>
      <c r="L24" s="105">
        <v>1.854561698877818E-3</v>
      </c>
      <c r="M24" s="54">
        <v>1.3114692933363181</v>
      </c>
      <c r="N24" s="55">
        <v>1.3258147146719794</v>
      </c>
      <c r="O24" s="55" t="s">
        <v>452</v>
      </c>
      <c r="P24" s="55">
        <v>0.39740698985343853</v>
      </c>
      <c r="Q24" s="55" t="s">
        <v>452</v>
      </c>
      <c r="R24" s="55" t="s">
        <v>452</v>
      </c>
      <c r="S24" s="55" t="s">
        <v>452</v>
      </c>
      <c r="T24" s="55" t="s">
        <v>452</v>
      </c>
      <c r="U24" s="55" t="s">
        <v>452</v>
      </c>
      <c r="V24" s="55" t="s">
        <v>452</v>
      </c>
      <c r="W24" s="55" t="s">
        <v>452</v>
      </c>
      <c r="X24" s="55" t="s">
        <v>452</v>
      </c>
      <c r="Y24" s="55" t="s">
        <v>452</v>
      </c>
      <c r="Z24" s="55" t="s">
        <v>452</v>
      </c>
      <c r="AA24" s="55">
        <v>1.7283140569395017</v>
      </c>
      <c r="AB24" s="56" t="s">
        <v>452</v>
      </c>
      <c r="AC24" s="57" t="s">
        <v>452</v>
      </c>
      <c r="AD24" s="58" t="s">
        <v>452</v>
      </c>
      <c r="AE24" s="58" t="s">
        <v>452</v>
      </c>
      <c r="AF24" s="58" t="s">
        <v>452</v>
      </c>
      <c r="AG24" s="58" t="s">
        <v>452</v>
      </c>
      <c r="AH24" s="58" t="s">
        <v>452</v>
      </c>
      <c r="AI24" s="58" t="s">
        <v>452</v>
      </c>
      <c r="AJ24" s="58" t="s">
        <v>452</v>
      </c>
      <c r="AK24" s="58" t="s">
        <v>452</v>
      </c>
      <c r="AL24" s="59" t="s">
        <v>452</v>
      </c>
      <c r="AM24" s="60" t="s">
        <v>452</v>
      </c>
      <c r="AN24" s="52" t="s">
        <v>452</v>
      </c>
      <c r="AO24" s="52" t="s">
        <v>452</v>
      </c>
      <c r="AP24" s="52">
        <v>-0.10599999999999998</v>
      </c>
      <c r="AQ24" s="52">
        <v>0.20899999999999999</v>
      </c>
      <c r="AR24" s="52" t="s">
        <v>452</v>
      </c>
      <c r="AS24" s="52">
        <v>-5.4000000000000006E-2</v>
      </c>
      <c r="AT24" s="52" t="s">
        <v>452</v>
      </c>
      <c r="AU24" s="52" t="s">
        <v>452</v>
      </c>
      <c r="AV24" s="52" t="s">
        <v>452</v>
      </c>
    </row>
    <row r="25" spans="1:48">
      <c r="A25" s="18" t="s">
        <v>71</v>
      </c>
      <c r="B25" s="132">
        <v>151.33333333333334</v>
      </c>
      <c r="C25" s="132">
        <v>242</v>
      </c>
      <c r="D25" s="52">
        <v>1.5991189427312775</v>
      </c>
      <c r="E25" s="82">
        <v>2.2199999999999998E-3</v>
      </c>
      <c r="F25" s="53" t="s">
        <v>452</v>
      </c>
      <c r="G25" s="53" t="s">
        <v>452</v>
      </c>
      <c r="H25" s="99" t="s">
        <v>452</v>
      </c>
      <c r="I25" s="103">
        <v>-3580</v>
      </c>
      <c r="J25" s="102">
        <v>1.1487520201113306</v>
      </c>
      <c r="K25" s="102">
        <v>1.2438666205943332</v>
      </c>
      <c r="L25" s="105">
        <v>1.7328713608017472E-3</v>
      </c>
      <c r="M25" s="54">
        <v>1.268382131906451</v>
      </c>
      <c r="N25" s="55">
        <v>0.95849056603773586</v>
      </c>
      <c r="O25" s="55" t="s">
        <v>452</v>
      </c>
      <c r="P25" s="55">
        <v>1.8584944467297408</v>
      </c>
      <c r="Q25" s="55" t="s">
        <v>452</v>
      </c>
      <c r="R25" s="55" t="s">
        <v>452</v>
      </c>
      <c r="S25" s="55" t="s">
        <v>452</v>
      </c>
      <c r="T25" s="55" t="s">
        <v>452</v>
      </c>
      <c r="U25" s="55" t="s">
        <v>452</v>
      </c>
      <c r="V25" s="55" t="s">
        <v>452</v>
      </c>
      <c r="W25" s="55" t="s">
        <v>452</v>
      </c>
      <c r="X25" s="55" t="s">
        <v>452</v>
      </c>
      <c r="Y25" s="55" t="s">
        <v>452</v>
      </c>
      <c r="Z25" s="55" t="s">
        <v>452</v>
      </c>
      <c r="AA25" s="55">
        <v>1.2874828060522696</v>
      </c>
      <c r="AB25" s="56" t="s">
        <v>452</v>
      </c>
      <c r="AC25" s="57">
        <v>1.2576064908722109</v>
      </c>
      <c r="AD25" s="58" t="s">
        <v>452</v>
      </c>
      <c r="AE25" s="58">
        <v>1.5252802562342713</v>
      </c>
      <c r="AF25" s="58" t="s">
        <v>452</v>
      </c>
      <c r="AG25" s="58" t="s">
        <v>452</v>
      </c>
      <c r="AH25" s="58" t="s">
        <v>452</v>
      </c>
      <c r="AI25" s="58" t="s">
        <v>452</v>
      </c>
      <c r="AJ25" s="58" t="s">
        <v>452</v>
      </c>
      <c r="AK25" s="58">
        <v>2.2893183038110574</v>
      </c>
      <c r="AL25" s="59" t="s">
        <v>452</v>
      </c>
      <c r="AM25" s="60" t="s">
        <v>452</v>
      </c>
      <c r="AN25" s="52">
        <v>2</v>
      </c>
      <c r="AO25" s="52">
        <v>1.125</v>
      </c>
      <c r="AP25" s="52">
        <v>-2.6000000000000009E-2</v>
      </c>
      <c r="AQ25" s="52" t="s">
        <v>452</v>
      </c>
      <c r="AR25" s="52" t="s">
        <v>452</v>
      </c>
      <c r="AS25" s="52" t="s">
        <v>452</v>
      </c>
      <c r="AT25" s="52">
        <v>-0.20500000000000002</v>
      </c>
      <c r="AU25" s="52">
        <v>0.13900000000000001</v>
      </c>
      <c r="AV25" s="52">
        <v>6.6000000000000003E-2</v>
      </c>
    </row>
    <row r="26" spans="1:48">
      <c r="A26" s="18" t="s">
        <v>72</v>
      </c>
      <c r="B26" s="132">
        <v>134.66666666666666</v>
      </c>
      <c r="C26" s="132">
        <v>50</v>
      </c>
      <c r="D26" s="52">
        <v>0.37128712871287134</v>
      </c>
      <c r="E26" s="82">
        <v>-1.5199999999999999E-3</v>
      </c>
      <c r="F26" s="53" t="s">
        <v>452</v>
      </c>
      <c r="G26" s="53">
        <v>9.8000000000000043</v>
      </c>
      <c r="H26" s="99">
        <v>-0.157</v>
      </c>
      <c r="I26" s="103">
        <v>-3327</v>
      </c>
      <c r="J26" s="102">
        <v>1.0421925509487</v>
      </c>
      <c r="K26" s="102">
        <v>1.2214489158397648</v>
      </c>
      <c r="L26" s="105">
        <v>-1.429954223787989E-3</v>
      </c>
      <c r="M26" s="54">
        <v>0.97410381416690561</v>
      </c>
      <c r="N26" s="55">
        <v>1.069319921277061</v>
      </c>
      <c r="O26" s="55">
        <v>0.67799550273048503</v>
      </c>
      <c r="P26" s="55">
        <v>1.4047790154509523</v>
      </c>
      <c r="Q26" s="55" t="s">
        <v>452</v>
      </c>
      <c r="R26" s="55" t="s">
        <v>452</v>
      </c>
      <c r="S26" s="55" t="s">
        <v>452</v>
      </c>
      <c r="T26" s="55" t="s">
        <v>452</v>
      </c>
      <c r="U26" s="55" t="s">
        <v>452</v>
      </c>
      <c r="V26" s="55" t="s">
        <v>452</v>
      </c>
      <c r="W26" s="55" t="s">
        <v>452</v>
      </c>
      <c r="X26" s="55" t="s">
        <v>452</v>
      </c>
      <c r="Y26" s="55" t="s">
        <v>452</v>
      </c>
      <c r="Z26" s="55" t="s">
        <v>452</v>
      </c>
      <c r="AA26" s="55">
        <v>1.0513937282229966</v>
      </c>
      <c r="AB26" s="56" t="s">
        <v>452</v>
      </c>
      <c r="AC26" s="57">
        <v>2.4499598608509499</v>
      </c>
      <c r="AD26" s="58" t="s">
        <v>452</v>
      </c>
      <c r="AE26" s="58">
        <v>2.5793368436032447</v>
      </c>
      <c r="AF26" s="58" t="s">
        <v>452</v>
      </c>
      <c r="AG26" s="58" t="s">
        <v>452</v>
      </c>
      <c r="AH26" s="58" t="s">
        <v>452</v>
      </c>
      <c r="AI26" s="58" t="s">
        <v>452</v>
      </c>
      <c r="AJ26" s="58">
        <v>0.51277740416946871</v>
      </c>
      <c r="AK26" s="58" t="s">
        <v>452</v>
      </c>
      <c r="AL26" s="59">
        <v>73.861538461538458</v>
      </c>
      <c r="AM26" s="60" t="s">
        <v>452</v>
      </c>
      <c r="AN26" s="52">
        <v>2.5</v>
      </c>
      <c r="AO26" s="52">
        <v>1.1666666666666667</v>
      </c>
      <c r="AP26" s="52">
        <v>-2.1999999999999999E-2</v>
      </c>
      <c r="AQ26" s="52" t="s">
        <v>452</v>
      </c>
      <c r="AR26" s="52" t="s">
        <v>452</v>
      </c>
      <c r="AS26" s="52">
        <v>6.2E-2</v>
      </c>
      <c r="AT26" s="52" t="s">
        <v>452</v>
      </c>
      <c r="AU26" s="52">
        <v>0.16199999999999998</v>
      </c>
      <c r="AV26" s="52">
        <v>-0.11299999999999999</v>
      </c>
    </row>
    <row r="27" spans="1:48" s="225" customFormat="1">
      <c r="A27" s="210" t="s">
        <v>274</v>
      </c>
      <c r="B27" s="132">
        <v>233.83333333333334</v>
      </c>
      <c r="C27" s="132">
        <v>538</v>
      </c>
      <c r="D27" s="211">
        <v>2.300784034212402</v>
      </c>
      <c r="E27" s="212">
        <v>6.8800000000000007E-3</v>
      </c>
      <c r="F27" s="213">
        <v>2.3000000000000007</v>
      </c>
      <c r="G27" s="213">
        <v>4.6000000000000014</v>
      </c>
      <c r="H27" s="214">
        <v>-7.4999999999999997E-2</v>
      </c>
      <c r="I27" s="215">
        <v>-5157</v>
      </c>
      <c r="J27" s="216">
        <v>1.0679230356285141</v>
      </c>
      <c r="K27" s="216">
        <v>1.2148585579579008</v>
      </c>
      <c r="L27" s="217">
        <v>1.0829530021105507E-2</v>
      </c>
      <c r="M27" s="218">
        <v>1.2223066733262395</v>
      </c>
      <c r="N27" s="219">
        <v>1.2525223407321995</v>
      </c>
      <c r="O27" s="219" t="s">
        <v>452</v>
      </c>
      <c r="P27" s="219">
        <v>2.6180758017492711</v>
      </c>
      <c r="Q27" s="219" t="s">
        <v>452</v>
      </c>
      <c r="R27" s="219">
        <v>2.4083204930662556</v>
      </c>
      <c r="S27" s="219" t="s">
        <v>452</v>
      </c>
      <c r="T27" s="219" t="s">
        <v>452</v>
      </c>
      <c r="U27" s="219" t="s">
        <v>452</v>
      </c>
      <c r="V27" s="219" t="s">
        <v>452</v>
      </c>
      <c r="W27" s="219">
        <v>1.1638337153043035</v>
      </c>
      <c r="X27" s="219" t="s">
        <v>452</v>
      </c>
      <c r="Y27" s="219" t="s">
        <v>452</v>
      </c>
      <c r="Z27" s="219" t="s">
        <v>452</v>
      </c>
      <c r="AA27" s="219">
        <v>2.545551982851018</v>
      </c>
      <c r="AB27" s="220" t="s">
        <v>452</v>
      </c>
      <c r="AC27" s="221">
        <v>1.245368545526212</v>
      </c>
      <c r="AD27" s="222" t="s">
        <v>452</v>
      </c>
      <c r="AE27" s="222">
        <v>1.3625250055567903</v>
      </c>
      <c r="AF27" s="222">
        <v>2.8473491773308957</v>
      </c>
      <c r="AG27" s="222" t="s">
        <v>452</v>
      </c>
      <c r="AH27" s="222" t="s">
        <v>452</v>
      </c>
      <c r="AI27" s="222" t="s">
        <v>452</v>
      </c>
      <c r="AJ27" s="222" t="s">
        <v>452</v>
      </c>
      <c r="AK27" s="222">
        <v>1.6018099547511313</v>
      </c>
      <c r="AL27" s="223" t="s">
        <v>452</v>
      </c>
      <c r="AM27" s="224">
        <v>1.1538461538461537</v>
      </c>
      <c r="AN27" s="211">
        <v>2</v>
      </c>
      <c r="AO27" s="211">
        <v>1.1333333333333333</v>
      </c>
      <c r="AP27" s="211">
        <v>-0.22699999999999998</v>
      </c>
      <c r="AQ27" s="211" t="s">
        <v>452</v>
      </c>
      <c r="AR27" s="211" t="s">
        <v>452</v>
      </c>
      <c r="AS27" s="211">
        <v>0.06</v>
      </c>
      <c r="AT27" s="211" t="s">
        <v>452</v>
      </c>
      <c r="AU27" s="211">
        <v>6.4000000000000001E-2</v>
      </c>
      <c r="AV27" s="211" t="s">
        <v>452</v>
      </c>
    </row>
    <row r="28" spans="1:48">
      <c r="A28" s="18" t="s">
        <v>148</v>
      </c>
      <c r="B28" s="132">
        <v>68.833333333333329</v>
      </c>
      <c r="C28" s="132">
        <v>73</v>
      </c>
      <c r="D28" s="52">
        <v>1.0605326876513317</v>
      </c>
      <c r="E28" s="82">
        <v>2.1999999999999993E-4</v>
      </c>
      <c r="F28" s="53">
        <v>-0.59999999999999964</v>
      </c>
      <c r="G28" s="53" t="s">
        <v>452</v>
      </c>
      <c r="H28" s="99" t="s">
        <v>452</v>
      </c>
      <c r="I28" s="103">
        <v>-7870</v>
      </c>
      <c r="J28" s="102">
        <v>1.0789632655409487</v>
      </c>
      <c r="K28" s="102">
        <v>1.2112681717692773</v>
      </c>
      <c r="L28" s="105">
        <v>8.0031811023725113E-4</v>
      </c>
      <c r="M28" s="54">
        <v>1.124695273794857</v>
      </c>
      <c r="N28" s="55">
        <v>0.8923766816143498</v>
      </c>
      <c r="O28" s="55" t="s">
        <v>452</v>
      </c>
      <c r="P28" s="55">
        <v>1.4136390708755211</v>
      </c>
      <c r="Q28" s="55">
        <v>1.5959279561472199</v>
      </c>
      <c r="R28" s="55" t="s">
        <v>452</v>
      </c>
      <c r="S28" s="55">
        <v>0.69578184916915209</v>
      </c>
      <c r="T28" s="55">
        <v>1.2975250131648235</v>
      </c>
      <c r="U28" s="55">
        <v>1.9794871794871796</v>
      </c>
      <c r="V28" s="55" t="s">
        <v>452</v>
      </c>
      <c r="W28" s="55" t="s">
        <v>452</v>
      </c>
      <c r="X28" s="55" t="s">
        <v>452</v>
      </c>
      <c r="Y28" s="55" t="s">
        <v>452</v>
      </c>
      <c r="Z28" s="55" t="s">
        <v>452</v>
      </c>
      <c r="AA28" s="55">
        <v>1.05</v>
      </c>
      <c r="AB28" s="56">
        <v>0.91304347826086951</v>
      </c>
      <c r="AC28" s="57">
        <v>1.3239889575091783</v>
      </c>
      <c r="AD28" s="58">
        <v>1.3509267755551477</v>
      </c>
      <c r="AE28" s="58">
        <v>1.2309934110491636</v>
      </c>
      <c r="AF28" s="58" t="s">
        <v>452</v>
      </c>
      <c r="AG28" s="58">
        <v>2.2209512341962672</v>
      </c>
      <c r="AH28" s="58" t="s">
        <v>452</v>
      </c>
      <c r="AI28" s="58">
        <v>15.229166666666666</v>
      </c>
      <c r="AJ28" s="58">
        <v>0.85130766970320304</v>
      </c>
      <c r="AK28" s="58" t="s">
        <v>452</v>
      </c>
      <c r="AL28" s="59">
        <v>0.58326359832635988</v>
      </c>
      <c r="AM28" s="60" t="s">
        <v>452</v>
      </c>
      <c r="AN28" s="52">
        <v>1.25</v>
      </c>
      <c r="AO28" s="52">
        <v>1.1428571428571428</v>
      </c>
      <c r="AP28" s="52" t="s">
        <v>452</v>
      </c>
      <c r="AQ28" s="52" t="s">
        <v>452</v>
      </c>
      <c r="AR28" s="52" t="s">
        <v>452</v>
      </c>
      <c r="AS28" s="52" t="s">
        <v>452</v>
      </c>
      <c r="AT28" s="52" t="s">
        <v>452</v>
      </c>
      <c r="AU28" s="52" t="s">
        <v>452</v>
      </c>
      <c r="AV28" s="52">
        <v>6.4999999999999974E-2</v>
      </c>
    </row>
    <row r="29" spans="1:48">
      <c r="A29" s="18" t="s">
        <v>408</v>
      </c>
      <c r="B29" s="132">
        <v>101.33333333333333</v>
      </c>
      <c r="C29" s="132">
        <v>69</v>
      </c>
      <c r="D29" s="52">
        <v>0.68092105263157898</v>
      </c>
      <c r="E29" s="82">
        <v>-4.8000000000000017E-4</v>
      </c>
      <c r="F29" s="53">
        <v>1.5</v>
      </c>
      <c r="G29" s="53">
        <v>8.5000000000000071</v>
      </c>
      <c r="H29" s="99">
        <v>-7.5999999999999998E-2</v>
      </c>
      <c r="I29" s="103">
        <v>-100845</v>
      </c>
      <c r="J29" s="102">
        <v>1.1654978436152259</v>
      </c>
      <c r="K29" s="102">
        <v>1.2050011084897077</v>
      </c>
      <c r="L29" s="105">
        <v>-4.1282839496698254E-3</v>
      </c>
      <c r="M29" s="54">
        <v>1.144798174127585</v>
      </c>
      <c r="N29" s="55">
        <v>1.0119821978774393</v>
      </c>
      <c r="O29" s="55">
        <v>1.0733633242268212</v>
      </c>
      <c r="P29" s="55">
        <v>1.5344865100087033</v>
      </c>
      <c r="Q29" s="55">
        <v>1.3893922651933701</v>
      </c>
      <c r="R29" s="55" t="s">
        <v>452</v>
      </c>
      <c r="S29" s="55">
        <v>1.072600521090064</v>
      </c>
      <c r="T29" s="55">
        <v>1.1685532753961878</v>
      </c>
      <c r="U29" s="55">
        <v>0.80821917808219179</v>
      </c>
      <c r="V29" s="55" t="s">
        <v>452</v>
      </c>
      <c r="W29" s="55" t="s">
        <v>452</v>
      </c>
      <c r="X29" s="55">
        <v>2.1809881847475832</v>
      </c>
      <c r="Y29" s="55">
        <v>2.3595739369226929</v>
      </c>
      <c r="Z29" s="55">
        <v>4.5989445910290234</v>
      </c>
      <c r="AA29" s="55">
        <v>1.0566631689401889</v>
      </c>
      <c r="AB29" s="56">
        <v>1.0362903225806452</v>
      </c>
      <c r="AC29" s="57">
        <v>1.4555389157502887</v>
      </c>
      <c r="AD29" s="58">
        <v>0.94742078191478107</v>
      </c>
      <c r="AE29" s="58">
        <v>1.8003792449577658</v>
      </c>
      <c r="AF29" s="58" t="s">
        <v>452</v>
      </c>
      <c r="AG29" s="58">
        <v>1.2734116479152879</v>
      </c>
      <c r="AH29" s="58" t="s">
        <v>452</v>
      </c>
      <c r="AI29" s="58">
        <v>0.77939422847603146</v>
      </c>
      <c r="AJ29" s="58">
        <v>2.7175590060072876</v>
      </c>
      <c r="AK29" s="58" t="s">
        <v>452</v>
      </c>
      <c r="AL29" s="59">
        <v>0.91512253436939628</v>
      </c>
      <c r="AM29" s="60">
        <v>0.99499999999999988</v>
      </c>
      <c r="AN29" s="52">
        <v>1.3846153846153846</v>
      </c>
      <c r="AO29" s="52">
        <v>1.0308370044052864</v>
      </c>
      <c r="AP29" s="52" t="s">
        <v>452</v>
      </c>
      <c r="AQ29" s="52" t="s">
        <v>452</v>
      </c>
      <c r="AR29" s="52">
        <v>-7.9000000000000015E-2</v>
      </c>
      <c r="AS29" s="52">
        <v>0.10799999999999998</v>
      </c>
      <c r="AT29" s="52" t="s">
        <v>452</v>
      </c>
      <c r="AU29" s="52" t="s">
        <v>452</v>
      </c>
      <c r="AV29" s="52">
        <v>2.200000000000002E-2</v>
      </c>
    </row>
    <row r="30" spans="1:48">
      <c r="A30" s="18" t="s">
        <v>260</v>
      </c>
      <c r="B30" s="132">
        <v>37.666666666666664</v>
      </c>
      <c r="C30" s="132">
        <v>33</v>
      </c>
      <c r="D30" s="52">
        <v>0.87610619469026552</v>
      </c>
      <c r="E30" s="82">
        <v>-2.0000000000000052E-5</v>
      </c>
      <c r="F30" s="53">
        <v>3.3000000000000007</v>
      </c>
      <c r="G30" s="53" t="s">
        <v>452</v>
      </c>
      <c r="H30" s="99" t="s">
        <v>452</v>
      </c>
      <c r="I30" s="103">
        <v>-9641</v>
      </c>
      <c r="J30" s="102">
        <v>1.351744033569368</v>
      </c>
      <c r="K30" s="102">
        <v>1.2046553337492203</v>
      </c>
      <c r="L30" s="105">
        <v>4.4016755575146036E-5</v>
      </c>
      <c r="M30" s="54">
        <v>1.2301651228352799</v>
      </c>
      <c r="N30" s="55">
        <v>1.2917532917532917</v>
      </c>
      <c r="O30" s="55">
        <v>1.1051796107942853</v>
      </c>
      <c r="P30" s="55">
        <v>2.1748853211009176</v>
      </c>
      <c r="Q30" s="55" t="s">
        <v>452</v>
      </c>
      <c r="R30" s="55" t="s">
        <v>452</v>
      </c>
      <c r="S30" s="55" t="s">
        <v>452</v>
      </c>
      <c r="T30" s="55" t="s">
        <v>452</v>
      </c>
      <c r="U30" s="55" t="s">
        <v>452</v>
      </c>
      <c r="V30" s="55" t="s">
        <v>452</v>
      </c>
      <c r="W30" s="55" t="s">
        <v>452</v>
      </c>
      <c r="X30" s="55" t="s">
        <v>452</v>
      </c>
      <c r="Y30" s="55" t="s">
        <v>452</v>
      </c>
      <c r="Z30" s="55" t="s">
        <v>452</v>
      </c>
      <c r="AA30" s="55">
        <v>0.92797960484384956</v>
      </c>
      <c r="AB30" s="56" t="s">
        <v>452</v>
      </c>
      <c r="AC30" s="57" t="s">
        <v>452</v>
      </c>
      <c r="AD30" s="58" t="s">
        <v>452</v>
      </c>
      <c r="AE30" s="58" t="s">
        <v>452</v>
      </c>
      <c r="AF30" s="58" t="s">
        <v>452</v>
      </c>
      <c r="AG30" s="58" t="s">
        <v>452</v>
      </c>
      <c r="AH30" s="58" t="s">
        <v>452</v>
      </c>
      <c r="AI30" s="58" t="s">
        <v>452</v>
      </c>
      <c r="AJ30" s="58" t="s">
        <v>452</v>
      </c>
      <c r="AK30" s="58" t="s">
        <v>452</v>
      </c>
      <c r="AL30" s="59" t="s">
        <v>452</v>
      </c>
      <c r="AM30" s="60">
        <v>0.92307692307692302</v>
      </c>
      <c r="AN30" s="52" t="s">
        <v>452</v>
      </c>
      <c r="AO30" s="52">
        <v>0.92307692307692302</v>
      </c>
      <c r="AP30" s="52" t="s">
        <v>452</v>
      </c>
      <c r="AQ30" s="52" t="s">
        <v>452</v>
      </c>
      <c r="AR30" s="52" t="s">
        <v>452</v>
      </c>
      <c r="AS30" s="52">
        <v>-0.05</v>
      </c>
      <c r="AT30" s="52" t="s">
        <v>452</v>
      </c>
      <c r="AU30" s="52">
        <v>9.5999999999999974E-2</v>
      </c>
      <c r="AV30" s="52">
        <v>-6.7000000000000004E-2</v>
      </c>
    </row>
    <row r="31" spans="1:48">
      <c r="A31" s="18" t="s">
        <v>41</v>
      </c>
      <c r="B31" s="132">
        <v>741</v>
      </c>
      <c r="C31" s="132">
        <v>756</v>
      </c>
      <c r="D31" s="52">
        <v>1.0202429149797572</v>
      </c>
      <c r="E31" s="82">
        <v>1.7799999999999986E-3</v>
      </c>
      <c r="F31" s="53" t="s">
        <v>452</v>
      </c>
      <c r="G31" s="53">
        <v>7.0999999999999943</v>
      </c>
      <c r="H31" s="99">
        <v>-8.7999999999999995E-2</v>
      </c>
      <c r="I31" s="103">
        <v>-1756</v>
      </c>
      <c r="J31" s="102">
        <v>1.1929328949196498</v>
      </c>
      <c r="K31" s="102">
        <v>1.2012221737232649</v>
      </c>
      <c r="L31" s="105">
        <v>8.6523068034979021E-4</v>
      </c>
      <c r="M31" s="54">
        <v>1.2817537860283341</v>
      </c>
      <c r="N31" s="55">
        <v>1.2406334492081885</v>
      </c>
      <c r="O31" s="55" t="s">
        <v>452</v>
      </c>
      <c r="P31" s="55">
        <v>2.2589382448537378</v>
      </c>
      <c r="Q31" s="55" t="s">
        <v>452</v>
      </c>
      <c r="R31" s="55" t="s">
        <v>452</v>
      </c>
      <c r="S31" s="55" t="s">
        <v>452</v>
      </c>
      <c r="T31" s="55" t="s">
        <v>452</v>
      </c>
      <c r="U31" s="55" t="s">
        <v>452</v>
      </c>
      <c r="V31" s="55" t="s">
        <v>452</v>
      </c>
      <c r="W31" s="55" t="s">
        <v>452</v>
      </c>
      <c r="X31" s="55" t="s">
        <v>452</v>
      </c>
      <c r="Y31" s="55" t="s">
        <v>452</v>
      </c>
      <c r="Z31" s="55" t="s">
        <v>452</v>
      </c>
      <c r="AA31" s="55">
        <v>1.1166965888689409</v>
      </c>
      <c r="AB31" s="56" t="s">
        <v>452</v>
      </c>
      <c r="AC31" s="57" t="s">
        <v>452</v>
      </c>
      <c r="AD31" s="58" t="s">
        <v>452</v>
      </c>
      <c r="AE31" s="58" t="s">
        <v>452</v>
      </c>
      <c r="AF31" s="58" t="s">
        <v>452</v>
      </c>
      <c r="AG31" s="58" t="s">
        <v>452</v>
      </c>
      <c r="AH31" s="58" t="s">
        <v>452</v>
      </c>
      <c r="AI31" s="58" t="s">
        <v>452</v>
      </c>
      <c r="AJ31" s="58" t="s">
        <v>452</v>
      </c>
      <c r="AK31" s="58" t="s">
        <v>452</v>
      </c>
      <c r="AL31" s="59" t="s">
        <v>452</v>
      </c>
      <c r="AM31" s="60" t="s">
        <v>452</v>
      </c>
      <c r="AN31" s="52" t="s">
        <v>452</v>
      </c>
      <c r="AO31" s="52" t="s">
        <v>452</v>
      </c>
      <c r="AP31" s="52" t="s">
        <v>452</v>
      </c>
      <c r="AQ31" s="52" t="s">
        <v>452</v>
      </c>
      <c r="AR31" s="52" t="s">
        <v>452</v>
      </c>
      <c r="AS31" s="52" t="s">
        <v>452</v>
      </c>
      <c r="AT31" s="52" t="s">
        <v>452</v>
      </c>
      <c r="AU31" s="52">
        <v>8.1000000000000016E-2</v>
      </c>
      <c r="AV31" s="52" t="s">
        <v>452</v>
      </c>
    </row>
    <row r="32" spans="1:48">
      <c r="A32" s="18" t="s">
        <v>180</v>
      </c>
      <c r="B32" s="132">
        <v>515</v>
      </c>
      <c r="C32" s="132">
        <v>392</v>
      </c>
      <c r="D32" s="52">
        <v>0.76116504854368927</v>
      </c>
      <c r="E32" s="82">
        <v>-1.5799999999999998E-3</v>
      </c>
      <c r="F32" s="53">
        <v>1.2999999999999998</v>
      </c>
      <c r="G32" s="53">
        <v>5</v>
      </c>
      <c r="H32" s="99">
        <v>-8.500000000000002E-2</v>
      </c>
      <c r="I32" s="103">
        <v>-2890</v>
      </c>
      <c r="J32" s="102">
        <v>1.2205307315591662</v>
      </c>
      <c r="K32" s="102">
        <v>1.1938536068427825</v>
      </c>
      <c r="L32" s="105">
        <v>-1.6998522670519508E-4</v>
      </c>
      <c r="M32" s="54">
        <v>1.2497211018621814</v>
      </c>
      <c r="N32" s="55">
        <v>1.2100583090379009</v>
      </c>
      <c r="O32" s="55" t="s">
        <v>452</v>
      </c>
      <c r="P32" s="55">
        <v>1.956043956043956</v>
      </c>
      <c r="Q32" s="55" t="s">
        <v>452</v>
      </c>
      <c r="R32" s="55" t="s">
        <v>452</v>
      </c>
      <c r="S32" s="55" t="s">
        <v>452</v>
      </c>
      <c r="T32" s="55" t="s">
        <v>452</v>
      </c>
      <c r="U32" s="55" t="s">
        <v>452</v>
      </c>
      <c r="V32" s="55" t="s">
        <v>452</v>
      </c>
      <c r="W32" s="55" t="s">
        <v>452</v>
      </c>
      <c r="X32" s="55" t="s">
        <v>452</v>
      </c>
      <c r="Y32" s="55" t="s">
        <v>452</v>
      </c>
      <c r="Z32" s="55" t="s">
        <v>452</v>
      </c>
      <c r="AA32" s="55">
        <v>1.1138098542678696</v>
      </c>
      <c r="AB32" s="56" t="s">
        <v>452</v>
      </c>
      <c r="AC32" s="57" t="s">
        <v>452</v>
      </c>
      <c r="AD32" s="58" t="s">
        <v>452</v>
      </c>
      <c r="AE32" s="58" t="s">
        <v>452</v>
      </c>
      <c r="AF32" s="58" t="s">
        <v>452</v>
      </c>
      <c r="AG32" s="58" t="s">
        <v>452</v>
      </c>
      <c r="AH32" s="58" t="s">
        <v>452</v>
      </c>
      <c r="AI32" s="58" t="s">
        <v>452</v>
      </c>
      <c r="AJ32" s="58" t="s">
        <v>452</v>
      </c>
      <c r="AK32" s="58" t="s">
        <v>452</v>
      </c>
      <c r="AL32" s="59" t="s">
        <v>452</v>
      </c>
      <c r="AM32" s="60" t="s">
        <v>452</v>
      </c>
      <c r="AN32" s="52" t="s">
        <v>452</v>
      </c>
      <c r="AO32" s="52" t="s">
        <v>452</v>
      </c>
      <c r="AP32" s="52">
        <v>-3.6999999999999998E-2</v>
      </c>
      <c r="AQ32" s="52" t="s">
        <v>452</v>
      </c>
      <c r="AR32" s="52" t="s">
        <v>452</v>
      </c>
      <c r="AS32" s="52" t="s">
        <v>452</v>
      </c>
      <c r="AT32" s="52" t="s">
        <v>452</v>
      </c>
      <c r="AU32" s="52" t="s">
        <v>452</v>
      </c>
      <c r="AV32" s="52">
        <v>-1.4000000000000002E-2</v>
      </c>
    </row>
    <row r="33" spans="1:48">
      <c r="A33" s="18" t="s">
        <v>186</v>
      </c>
      <c r="B33" s="132">
        <v>280.5</v>
      </c>
      <c r="C33" s="132">
        <v>395</v>
      </c>
      <c r="D33" s="52">
        <v>1.4081996434937611</v>
      </c>
      <c r="E33" s="82">
        <v>2.9700000000000004E-3</v>
      </c>
      <c r="F33" s="53">
        <v>-1</v>
      </c>
      <c r="G33" s="53">
        <v>3.1999999999999957</v>
      </c>
      <c r="H33" s="99" t="s">
        <v>452</v>
      </c>
      <c r="I33" s="103">
        <v>-4249</v>
      </c>
      <c r="J33" s="102">
        <v>1.1810835970955129</v>
      </c>
      <c r="K33" s="102">
        <v>1.1872091533962346</v>
      </c>
      <c r="L33" s="105">
        <v>2.2470774759747272E-3</v>
      </c>
      <c r="M33" s="54">
        <v>1.1649252300613497</v>
      </c>
      <c r="N33" s="55">
        <v>0.69256833069798962</v>
      </c>
      <c r="O33" s="55" t="s">
        <v>452</v>
      </c>
      <c r="P33" s="55">
        <v>2.6252976190476192</v>
      </c>
      <c r="Q33" s="55" t="s">
        <v>452</v>
      </c>
      <c r="R33" s="55">
        <v>1.4092769440654842</v>
      </c>
      <c r="S33" s="55">
        <v>1.1268281535648994</v>
      </c>
      <c r="T33" s="55">
        <v>0.87884314747264203</v>
      </c>
      <c r="U33" s="55" t="s">
        <v>452</v>
      </c>
      <c r="V33" s="55" t="s">
        <v>452</v>
      </c>
      <c r="W33" s="55" t="s">
        <v>452</v>
      </c>
      <c r="X33" s="55" t="s">
        <v>452</v>
      </c>
      <c r="Y33" s="55" t="s">
        <v>452</v>
      </c>
      <c r="Z33" s="55" t="s">
        <v>452</v>
      </c>
      <c r="AA33" s="55" t="s">
        <v>452</v>
      </c>
      <c r="AB33" s="56">
        <v>1.0210526315789474</v>
      </c>
      <c r="AC33" s="57" t="s">
        <v>452</v>
      </c>
      <c r="AD33" s="58" t="s">
        <v>452</v>
      </c>
      <c r="AE33" s="58" t="s">
        <v>452</v>
      </c>
      <c r="AF33" s="58">
        <v>1.5598526703499078</v>
      </c>
      <c r="AG33" s="58" t="s">
        <v>452</v>
      </c>
      <c r="AH33" s="58" t="s">
        <v>452</v>
      </c>
      <c r="AI33" s="58" t="s">
        <v>452</v>
      </c>
      <c r="AJ33" s="58" t="s">
        <v>452</v>
      </c>
      <c r="AK33" s="58" t="s">
        <v>452</v>
      </c>
      <c r="AL33" s="59" t="s">
        <v>452</v>
      </c>
      <c r="AM33" s="60" t="s">
        <v>452</v>
      </c>
      <c r="AN33" s="52" t="s">
        <v>452</v>
      </c>
      <c r="AO33" s="52" t="s">
        <v>452</v>
      </c>
      <c r="AP33" s="52" t="s">
        <v>452</v>
      </c>
      <c r="AQ33" s="52" t="s">
        <v>452</v>
      </c>
      <c r="AR33" s="52" t="s">
        <v>452</v>
      </c>
      <c r="AS33" s="52">
        <v>0.21699999999999997</v>
      </c>
      <c r="AT33" s="52" t="s">
        <v>452</v>
      </c>
      <c r="AU33" s="52" t="s">
        <v>452</v>
      </c>
      <c r="AV33" s="52">
        <v>-1.4000000000000002E-2</v>
      </c>
    </row>
    <row r="34" spans="1:48">
      <c r="A34" s="18" t="s">
        <v>161</v>
      </c>
      <c r="B34" s="132">
        <v>235.83333333333334</v>
      </c>
      <c r="C34" s="132">
        <v>189</v>
      </c>
      <c r="D34" s="52">
        <v>0.80141342756183742</v>
      </c>
      <c r="E34" s="82">
        <v>-5.200000000000005E-4</v>
      </c>
      <c r="F34" s="53">
        <v>-1.8999999999999986</v>
      </c>
      <c r="G34" s="53">
        <v>-5.3000000000000114</v>
      </c>
      <c r="H34" s="99" t="s">
        <v>452</v>
      </c>
      <c r="I34" s="103">
        <v>-18280</v>
      </c>
      <c r="J34" s="102">
        <v>1.2543961683202189</v>
      </c>
      <c r="K34" s="102">
        <v>1.1854473760817212</v>
      </c>
      <c r="L34" s="105">
        <v>-9.1100868368360066E-5</v>
      </c>
      <c r="M34" s="54">
        <v>1.23993515820577</v>
      </c>
      <c r="N34" s="55">
        <v>0.87590659121702397</v>
      </c>
      <c r="O34" s="55">
        <v>1.5567887532371438</v>
      </c>
      <c r="P34" s="55">
        <v>1.2237228420434527</v>
      </c>
      <c r="Q34" s="55">
        <v>1.3079710144927537</v>
      </c>
      <c r="R34" s="55" t="s">
        <v>452</v>
      </c>
      <c r="S34" s="55">
        <v>1.0099815157116452</v>
      </c>
      <c r="T34" s="55">
        <v>1.0993133478479318</v>
      </c>
      <c r="U34" s="55" t="s">
        <v>452</v>
      </c>
      <c r="V34" s="55" t="s">
        <v>452</v>
      </c>
      <c r="W34" s="55" t="s">
        <v>452</v>
      </c>
      <c r="X34" s="55">
        <v>1.8447729672650475</v>
      </c>
      <c r="Y34" s="55" t="s">
        <v>452</v>
      </c>
      <c r="Z34" s="55" t="s">
        <v>452</v>
      </c>
      <c r="AA34" s="55">
        <v>1.4480961923847695</v>
      </c>
      <c r="AB34" s="56" t="s">
        <v>452</v>
      </c>
      <c r="AC34" s="57">
        <v>1.1117081447963801</v>
      </c>
      <c r="AD34" s="58">
        <v>1.2608545034642031</v>
      </c>
      <c r="AE34" s="58">
        <v>0.76412809472551135</v>
      </c>
      <c r="AF34" s="58" t="s">
        <v>452</v>
      </c>
      <c r="AG34" s="58">
        <v>0.90158601057340382</v>
      </c>
      <c r="AH34" s="58" t="s">
        <v>452</v>
      </c>
      <c r="AI34" s="58" t="s">
        <v>452</v>
      </c>
      <c r="AJ34" s="58">
        <v>0.46499477533960293</v>
      </c>
      <c r="AK34" s="58" t="s">
        <v>452</v>
      </c>
      <c r="AL34" s="59" t="s">
        <v>452</v>
      </c>
      <c r="AM34" s="60">
        <v>0.95</v>
      </c>
      <c r="AN34" s="52" t="s">
        <v>452</v>
      </c>
      <c r="AO34" s="52">
        <v>0.92307692307692302</v>
      </c>
      <c r="AP34" s="52">
        <v>3.9E-2</v>
      </c>
      <c r="AQ34" s="52">
        <v>-7.0000000000000007E-2</v>
      </c>
      <c r="AR34" s="52" t="s">
        <v>452</v>
      </c>
      <c r="AS34" s="52" t="s">
        <v>452</v>
      </c>
      <c r="AT34" s="52" t="s">
        <v>452</v>
      </c>
      <c r="AU34" s="52">
        <v>0.14200000000000002</v>
      </c>
      <c r="AV34" s="52">
        <v>-3.7999999999999992E-2</v>
      </c>
    </row>
    <row r="35" spans="1:48">
      <c r="A35" s="18" t="s">
        <v>232</v>
      </c>
      <c r="B35" s="132">
        <v>116.33333333333333</v>
      </c>
      <c r="C35" s="132">
        <v>48</v>
      </c>
      <c r="D35" s="52">
        <v>0.41260744985673353</v>
      </c>
      <c r="E35" s="82">
        <v>-1.2100000000000001E-3</v>
      </c>
      <c r="F35" s="53">
        <v>1.0999999999999996</v>
      </c>
      <c r="G35" s="53">
        <v>4.8000000000000043</v>
      </c>
      <c r="H35" s="99">
        <v>-6.2E-2</v>
      </c>
      <c r="I35" s="103">
        <v>-1281</v>
      </c>
      <c r="J35" s="102">
        <v>1.2048212940487151</v>
      </c>
      <c r="K35" s="102">
        <v>1.1790421086467373</v>
      </c>
      <c r="L35" s="105">
        <v>-1.6508720227300327E-4</v>
      </c>
      <c r="M35" s="54">
        <v>1.1944012441679628</v>
      </c>
      <c r="N35" s="55">
        <v>1.078839717367051</v>
      </c>
      <c r="O35" s="55" t="s">
        <v>452</v>
      </c>
      <c r="P35" s="55" t="s">
        <v>452</v>
      </c>
      <c r="Q35" s="55" t="s">
        <v>452</v>
      </c>
      <c r="R35" s="55" t="s">
        <v>452</v>
      </c>
      <c r="S35" s="55">
        <v>1.5575221238938053</v>
      </c>
      <c r="T35" s="55" t="s">
        <v>452</v>
      </c>
      <c r="U35" s="55" t="s">
        <v>452</v>
      </c>
      <c r="V35" s="55" t="s">
        <v>452</v>
      </c>
      <c r="W35" s="55" t="s">
        <v>452</v>
      </c>
      <c r="X35" s="55" t="s">
        <v>452</v>
      </c>
      <c r="Y35" s="55" t="s">
        <v>452</v>
      </c>
      <c r="Z35" s="55" t="s">
        <v>452</v>
      </c>
      <c r="AA35" s="55">
        <v>1.0639344262295083</v>
      </c>
      <c r="AB35" s="56">
        <v>1.5454545454545454</v>
      </c>
      <c r="AC35" s="57" t="s">
        <v>452</v>
      </c>
      <c r="AD35" s="58" t="s">
        <v>452</v>
      </c>
      <c r="AE35" s="58" t="s">
        <v>452</v>
      </c>
      <c r="AF35" s="58" t="s">
        <v>452</v>
      </c>
      <c r="AG35" s="58" t="s">
        <v>452</v>
      </c>
      <c r="AH35" s="58" t="s">
        <v>452</v>
      </c>
      <c r="AI35" s="58" t="s">
        <v>452</v>
      </c>
      <c r="AJ35" s="58" t="s">
        <v>452</v>
      </c>
      <c r="AK35" s="58" t="s">
        <v>452</v>
      </c>
      <c r="AL35" s="59" t="s">
        <v>452</v>
      </c>
      <c r="AM35" s="60">
        <v>0.66666666666666674</v>
      </c>
      <c r="AN35" s="52" t="s">
        <v>452</v>
      </c>
      <c r="AO35" s="52" t="s">
        <v>452</v>
      </c>
      <c r="AP35" s="52" t="s">
        <v>452</v>
      </c>
      <c r="AQ35" s="52" t="s">
        <v>452</v>
      </c>
      <c r="AR35" s="52" t="s">
        <v>452</v>
      </c>
      <c r="AS35" s="52">
        <v>0.16499999999999998</v>
      </c>
      <c r="AT35" s="52" t="s">
        <v>452</v>
      </c>
      <c r="AU35" s="52">
        <v>-8.5999999999999993E-2</v>
      </c>
      <c r="AV35" s="52">
        <v>-1.4E-2</v>
      </c>
    </row>
    <row r="36" spans="1:48">
      <c r="A36" s="18" t="s">
        <v>152</v>
      </c>
      <c r="B36" s="132">
        <v>176.5</v>
      </c>
      <c r="C36" s="132">
        <v>142</v>
      </c>
      <c r="D36" s="52">
        <v>0.80453257790368271</v>
      </c>
      <c r="E36" s="82">
        <v>-3.700000000000001E-4</v>
      </c>
      <c r="F36" s="53">
        <v>-0.80000000000000071</v>
      </c>
      <c r="G36" s="53">
        <v>4</v>
      </c>
      <c r="H36" s="99" t="s">
        <v>452</v>
      </c>
      <c r="I36" s="103">
        <v>-2391</v>
      </c>
      <c r="J36" s="102">
        <v>1.0862931696085956</v>
      </c>
      <c r="K36" s="102">
        <v>1.1675327889136353</v>
      </c>
      <c r="L36" s="105">
        <v>-4.3989841890388921E-5</v>
      </c>
      <c r="M36" s="54">
        <v>0.89537406043484846</v>
      </c>
      <c r="N36" s="55">
        <v>0.94169352475827717</v>
      </c>
      <c r="O36" s="55" t="s">
        <v>452</v>
      </c>
      <c r="P36" s="55">
        <v>1.2007434944237918</v>
      </c>
      <c r="Q36" s="55" t="s">
        <v>452</v>
      </c>
      <c r="R36" s="55" t="s">
        <v>452</v>
      </c>
      <c r="S36" s="55" t="s">
        <v>452</v>
      </c>
      <c r="T36" s="55" t="s">
        <v>452</v>
      </c>
      <c r="U36" s="55" t="s">
        <v>452</v>
      </c>
      <c r="V36" s="55" t="s">
        <v>452</v>
      </c>
      <c r="W36" s="55" t="s">
        <v>452</v>
      </c>
      <c r="X36" s="55" t="s">
        <v>452</v>
      </c>
      <c r="Y36" s="55" t="s">
        <v>452</v>
      </c>
      <c r="Z36" s="55" t="s">
        <v>452</v>
      </c>
      <c r="AA36" s="55">
        <v>1.1785085143863769</v>
      </c>
      <c r="AB36" s="56" t="s">
        <v>452</v>
      </c>
      <c r="AC36" s="57">
        <v>2.5755753138075312</v>
      </c>
      <c r="AD36" s="58" t="s">
        <v>452</v>
      </c>
      <c r="AE36" s="58">
        <v>2.5638859556494191</v>
      </c>
      <c r="AF36" s="58" t="s">
        <v>452</v>
      </c>
      <c r="AG36" s="58">
        <v>2.293299620733249</v>
      </c>
      <c r="AH36" s="58" t="s">
        <v>452</v>
      </c>
      <c r="AI36" s="58">
        <v>4.0032573289902276</v>
      </c>
      <c r="AJ36" s="58" t="s">
        <v>452</v>
      </c>
      <c r="AK36" s="58" t="s">
        <v>452</v>
      </c>
      <c r="AL36" s="59">
        <v>4.9352112676056334</v>
      </c>
      <c r="AM36" s="60" t="s">
        <v>452</v>
      </c>
      <c r="AN36" s="52">
        <v>2</v>
      </c>
      <c r="AO36" s="52">
        <v>1.142857142857143</v>
      </c>
      <c r="AP36" s="52">
        <v>-2.1000000000000005E-2</v>
      </c>
      <c r="AQ36" s="52" t="s">
        <v>452</v>
      </c>
      <c r="AR36" s="52" t="s">
        <v>452</v>
      </c>
      <c r="AS36" s="52">
        <v>0.26700000000000002</v>
      </c>
      <c r="AT36" s="52" t="s">
        <v>452</v>
      </c>
      <c r="AU36" s="52">
        <v>0.11799999999999999</v>
      </c>
      <c r="AV36" s="52">
        <v>-0.19700000000000001</v>
      </c>
    </row>
    <row r="37" spans="1:48">
      <c r="A37" s="18" t="s">
        <v>234</v>
      </c>
      <c r="B37" s="132">
        <v>931.83333333333337</v>
      </c>
      <c r="C37" s="132">
        <v>383</v>
      </c>
      <c r="D37" s="52">
        <v>0.41101770702915397</v>
      </c>
      <c r="E37" s="82">
        <v>-9.7399999999999987E-3</v>
      </c>
      <c r="F37" s="53">
        <v>0.7</v>
      </c>
      <c r="G37" s="53">
        <v>5</v>
      </c>
      <c r="H37" s="99" t="s">
        <v>452</v>
      </c>
      <c r="I37" s="103">
        <v>-790</v>
      </c>
      <c r="J37" s="102">
        <v>1.1663154870223158</v>
      </c>
      <c r="K37" s="102">
        <v>1.1660353535353536</v>
      </c>
      <c r="L37" s="105">
        <v>-1.0252898435621461E-3</v>
      </c>
      <c r="M37" s="54">
        <v>1.2468568665377175</v>
      </c>
      <c r="N37" s="55">
        <v>1.0033534540576794</v>
      </c>
      <c r="O37" s="55" t="s">
        <v>452</v>
      </c>
      <c r="P37" s="55" t="s">
        <v>452</v>
      </c>
      <c r="Q37" s="55" t="s">
        <v>452</v>
      </c>
      <c r="R37" s="55" t="s">
        <v>452</v>
      </c>
      <c r="S37" s="55" t="s">
        <v>452</v>
      </c>
      <c r="T37" s="55" t="s">
        <v>452</v>
      </c>
      <c r="U37" s="55" t="s">
        <v>452</v>
      </c>
      <c r="V37" s="55" t="s">
        <v>452</v>
      </c>
      <c r="W37" s="55" t="s">
        <v>452</v>
      </c>
      <c r="X37" s="55" t="s">
        <v>452</v>
      </c>
      <c r="Y37" s="55" t="s">
        <v>452</v>
      </c>
      <c r="Z37" s="55" t="s">
        <v>452</v>
      </c>
      <c r="AA37" s="55">
        <v>1.25177304964539</v>
      </c>
      <c r="AB37" s="56">
        <v>1.28</v>
      </c>
      <c r="AC37" s="57" t="s">
        <v>452</v>
      </c>
      <c r="AD37" s="58" t="s">
        <v>452</v>
      </c>
      <c r="AE37" s="58" t="s">
        <v>452</v>
      </c>
      <c r="AF37" s="58" t="s">
        <v>452</v>
      </c>
      <c r="AG37" s="58" t="s">
        <v>452</v>
      </c>
      <c r="AH37" s="58" t="s">
        <v>452</v>
      </c>
      <c r="AI37" s="58" t="s">
        <v>452</v>
      </c>
      <c r="AJ37" s="58" t="s">
        <v>452</v>
      </c>
      <c r="AK37" s="58" t="s">
        <v>452</v>
      </c>
      <c r="AL37" s="59" t="s">
        <v>452</v>
      </c>
      <c r="AM37" s="60" t="s">
        <v>452</v>
      </c>
      <c r="AN37" s="52" t="s">
        <v>452</v>
      </c>
      <c r="AO37" s="52" t="s">
        <v>452</v>
      </c>
      <c r="AP37" s="52" t="s">
        <v>452</v>
      </c>
      <c r="AQ37" s="52" t="s">
        <v>452</v>
      </c>
      <c r="AR37" s="52" t="s">
        <v>452</v>
      </c>
      <c r="AS37" s="52">
        <v>-4.5999999999999992E-2</v>
      </c>
      <c r="AT37" s="52" t="s">
        <v>452</v>
      </c>
      <c r="AU37" s="52" t="s">
        <v>452</v>
      </c>
      <c r="AV37" s="52" t="s">
        <v>452</v>
      </c>
    </row>
    <row r="38" spans="1:48">
      <c r="A38" s="18" t="s">
        <v>210</v>
      </c>
      <c r="B38" s="132">
        <v>64.333333333333329</v>
      </c>
      <c r="C38" s="132">
        <v>33</v>
      </c>
      <c r="D38" s="52">
        <v>0.51295336787564771</v>
      </c>
      <c r="E38" s="82">
        <v>-5.2999999999999998E-4</v>
      </c>
      <c r="F38" s="53">
        <v>2.8000000000000003</v>
      </c>
      <c r="G38" s="53" t="s">
        <v>452</v>
      </c>
      <c r="H38" s="99" t="s">
        <v>452</v>
      </c>
      <c r="I38" s="103">
        <v>-3890</v>
      </c>
      <c r="J38" s="102">
        <v>1.2360076612045117</v>
      </c>
      <c r="K38" s="102">
        <v>1.1614347026364193</v>
      </c>
      <c r="L38" s="105">
        <v>-1.8412717740746271E-4</v>
      </c>
      <c r="M38" s="54">
        <v>1.3914424349360388</v>
      </c>
      <c r="N38" s="55">
        <v>2.1048507462686565</v>
      </c>
      <c r="O38" s="55" t="s">
        <v>452</v>
      </c>
      <c r="P38" s="55" t="s">
        <v>452</v>
      </c>
      <c r="Q38" s="55" t="s">
        <v>452</v>
      </c>
      <c r="R38" s="55" t="s">
        <v>452</v>
      </c>
      <c r="S38" s="55">
        <v>1.4464579901153212</v>
      </c>
      <c r="T38" s="55">
        <v>1.1260955612100649</v>
      </c>
      <c r="U38" s="55" t="s">
        <v>452</v>
      </c>
      <c r="V38" s="55" t="s">
        <v>452</v>
      </c>
      <c r="W38" s="55" t="s">
        <v>452</v>
      </c>
      <c r="X38" s="55" t="s">
        <v>452</v>
      </c>
      <c r="Y38" s="55" t="s">
        <v>452</v>
      </c>
      <c r="Z38" s="55" t="s">
        <v>452</v>
      </c>
      <c r="AA38" s="55" t="s">
        <v>452</v>
      </c>
      <c r="AB38" s="56">
        <v>1.6666666666666667</v>
      </c>
      <c r="AC38" s="57" t="s">
        <v>452</v>
      </c>
      <c r="AD38" s="58" t="s">
        <v>452</v>
      </c>
      <c r="AE38" s="58" t="s">
        <v>452</v>
      </c>
      <c r="AF38" s="58" t="s">
        <v>452</v>
      </c>
      <c r="AG38" s="58" t="s">
        <v>452</v>
      </c>
      <c r="AH38" s="58" t="s">
        <v>452</v>
      </c>
      <c r="AI38" s="58" t="s">
        <v>452</v>
      </c>
      <c r="AJ38" s="58" t="s">
        <v>452</v>
      </c>
      <c r="AK38" s="58" t="s">
        <v>452</v>
      </c>
      <c r="AL38" s="59" t="s">
        <v>452</v>
      </c>
      <c r="AM38" s="60">
        <v>1.2</v>
      </c>
      <c r="AN38" s="52" t="s">
        <v>452</v>
      </c>
      <c r="AO38" s="52" t="s">
        <v>452</v>
      </c>
      <c r="AP38" s="52">
        <v>-9.2999999999999999E-2</v>
      </c>
      <c r="AQ38" s="52">
        <v>7.4999999999999997E-2</v>
      </c>
      <c r="AR38" s="52" t="s">
        <v>452</v>
      </c>
      <c r="AS38" s="52">
        <v>-4.6000000000000013E-2</v>
      </c>
      <c r="AT38" s="52" t="s">
        <v>452</v>
      </c>
      <c r="AU38" s="52" t="s">
        <v>452</v>
      </c>
      <c r="AV38" s="52">
        <v>-0.06</v>
      </c>
    </row>
    <row r="39" spans="1:48">
      <c r="A39" s="18" t="s">
        <v>68</v>
      </c>
      <c r="B39" s="132">
        <v>66.333333333333329</v>
      </c>
      <c r="C39" s="132">
        <v>74</v>
      </c>
      <c r="D39" s="52">
        <v>1.1155778894472363</v>
      </c>
      <c r="E39" s="82">
        <v>2.8999999999999989E-4</v>
      </c>
      <c r="F39" s="53" t="s">
        <v>452</v>
      </c>
      <c r="G39" s="53" t="s">
        <v>452</v>
      </c>
      <c r="H39" s="99" t="s">
        <v>452</v>
      </c>
      <c r="I39" s="103">
        <v>-11943</v>
      </c>
      <c r="J39" s="102">
        <v>1.1863584110358922</v>
      </c>
      <c r="K39" s="102">
        <v>1.1586937882505988</v>
      </c>
      <c r="L39" s="105">
        <v>7.163489479778116E-4</v>
      </c>
      <c r="M39" s="54">
        <v>1.1935408960472407</v>
      </c>
      <c r="N39" s="55">
        <v>0.86559437973747455</v>
      </c>
      <c r="O39" s="55">
        <v>1.1704152249134947</v>
      </c>
      <c r="P39" s="55">
        <v>1.2876506024096386</v>
      </c>
      <c r="Q39" s="55">
        <v>1.5640273704789833</v>
      </c>
      <c r="R39" s="55" t="s">
        <v>452</v>
      </c>
      <c r="S39" s="55">
        <v>2.9747081712062258</v>
      </c>
      <c r="T39" s="55" t="s">
        <v>452</v>
      </c>
      <c r="U39" s="55" t="s">
        <v>452</v>
      </c>
      <c r="V39" s="55" t="s">
        <v>452</v>
      </c>
      <c r="W39" s="55" t="s">
        <v>452</v>
      </c>
      <c r="X39" s="55" t="s">
        <v>452</v>
      </c>
      <c r="Y39" s="55" t="s">
        <v>452</v>
      </c>
      <c r="Z39" s="55" t="s">
        <v>452</v>
      </c>
      <c r="AA39" s="55">
        <v>1.0719026548672566</v>
      </c>
      <c r="AB39" s="56">
        <v>4.4000000000000004</v>
      </c>
      <c r="AC39" s="57">
        <v>0.88415931894192767</v>
      </c>
      <c r="AD39" s="58" t="s">
        <v>452</v>
      </c>
      <c r="AE39" s="58">
        <v>0.95694421176076394</v>
      </c>
      <c r="AF39" s="58" t="s">
        <v>452</v>
      </c>
      <c r="AG39" s="58">
        <v>0.54674077817079336</v>
      </c>
      <c r="AH39" s="58" t="s">
        <v>452</v>
      </c>
      <c r="AI39" s="58" t="s">
        <v>452</v>
      </c>
      <c r="AJ39" s="58">
        <v>0.90488968395945135</v>
      </c>
      <c r="AK39" s="58" t="s">
        <v>452</v>
      </c>
      <c r="AL39" s="59" t="s">
        <v>452</v>
      </c>
      <c r="AM39" s="60" t="s">
        <v>452</v>
      </c>
      <c r="AN39" s="52" t="s">
        <v>452</v>
      </c>
      <c r="AO39" s="52" t="s">
        <v>452</v>
      </c>
      <c r="AP39" s="52">
        <v>-3.3000000000000029E-2</v>
      </c>
      <c r="AQ39" s="52" t="s">
        <v>452</v>
      </c>
      <c r="AR39" s="52" t="s">
        <v>452</v>
      </c>
      <c r="AS39" s="52" t="s">
        <v>452</v>
      </c>
      <c r="AT39" s="52" t="s">
        <v>452</v>
      </c>
      <c r="AU39" s="52" t="s">
        <v>452</v>
      </c>
      <c r="AV39" s="52" t="s">
        <v>452</v>
      </c>
    </row>
    <row r="40" spans="1:48">
      <c r="A40" s="18" t="s">
        <v>342</v>
      </c>
      <c r="B40" s="132">
        <v>117.33333333333333</v>
      </c>
      <c r="C40" s="132">
        <v>192</v>
      </c>
      <c r="D40" s="52">
        <v>1.6363636363636365</v>
      </c>
      <c r="E40" s="82">
        <v>1.81E-3</v>
      </c>
      <c r="F40" s="53" t="s">
        <v>452</v>
      </c>
      <c r="G40" s="53" t="s">
        <v>452</v>
      </c>
      <c r="H40" s="99">
        <v>-0.123</v>
      </c>
      <c r="I40" s="103">
        <v>-1658</v>
      </c>
      <c r="J40" s="102">
        <v>1.1534199258806175</v>
      </c>
      <c r="K40" s="102">
        <v>1.1507026627218935</v>
      </c>
      <c r="L40" s="105">
        <v>5.629055934955789E-4</v>
      </c>
      <c r="M40" s="54">
        <v>1.3885411651420319</v>
      </c>
      <c r="N40" s="55">
        <v>1.0387133504127526</v>
      </c>
      <c r="O40" s="55" t="s">
        <v>452</v>
      </c>
      <c r="P40" s="55">
        <v>6.2782738095238093</v>
      </c>
      <c r="Q40" s="55" t="s">
        <v>452</v>
      </c>
      <c r="R40" s="55" t="s">
        <v>452</v>
      </c>
      <c r="S40" s="55" t="s">
        <v>452</v>
      </c>
      <c r="T40" s="55" t="s">
        <v>452</v>
      </c>
      <c r="U40" s="55" t="s">
        <v>452</v>
      </c>
      <c r="V40" s="55" t="s">
        <v>452</v>
      </c>
      <c r="W40" s="55" t="s">
        <v>452</v>
      </c>
      <c r="X40" s="55" t="s">
        <v>452</v>
      </c>
      <c r="Y40" s="55" t="s">
        <v>452</v>
      </c>
      <c r="Z40" s="55" t="s">
        <v>452</v>
      </c>
      <c r="AA40" s="55">
        <v>1.2790909090909091</v>
      </c>
      <c r="AB40" s="56" t="s">
        <v>452</v>
      </c>
      <c r="AC40" s="57" t="s">
        <v>452</v>
      </c>
      <c r="AD40" s="58" t="s">
        <v>452</v>
      </c>
      <c r="AE40" s="58" t="s">
        <v>452</v>
      </c>
      <c r="AF40" s="58" t="s">
        <v>452</v>
      </c>
      <c r="AG40" s="58" t="s">
        <v>452</v>
      </c>
      <c r="AH40" s="58" t="s">
        <v>452</v>
      </c>
      <c r="AI40" s="58" t="s">
        <v>452</v>
      </c>
      <c r="AJ40" s="58" t="s">
        <v>452</v>
      </c>
      <c r="AK40" s="58" t="s">
        <v>452</v>
      </c>
      <c r="AL40" s="59" t="s">
        <v>452</v>
      </c>
      <c r="AM40" s="60">
        <v>1.3333333333333335</v>
      </c>
      <c r="AN40" s="52">
        <v>0</v>
      </c>
      <c r="AO40" s="52" t="s">
        <v>452</v>
      </c>
      <c r="AP40" s="52" t="s">
        <v>452</v>
      </c>
      <c r="AQ40" s="52" t="s">
        <v>452</v>
      </c>
      <c r="AR40" s="52" t="s">
        <v>452</v>
      </c>
      <c r="AS40" s="52">
        <v>-0.10200000000000001</v>
      </c>
      <c r="AT40" s="52">
        <v>-0.251</v>
      </c>
      <c r="AU40" s="52">
        <v>0.22899999999999998</v>
      </c>
      <c r="AV40" s="52">
        <v>2.0999999999999998E-2</v>
      </c>
    </row>
    <row r="41" spans="1:48">
      <c r="A41" s="18" t="s">
        <v>151</v>
      </c>
      <c r="B41" s="132">
        <v>166</v>
      </c>
      <c r="C41" s="132">
        <v>200</v>
      </c>
      <c r="D41" s="52">
        <v>1.2048192771084338</v>
      </c>
      <c r="E41" s="82">
        <v>1.0499999999999997E-3</v>
      </c>
      <c r="F41" s="53">
        <v>-0.89999999999999858</v>
      </c>
      <c r="G41" s="53" t="s">
        <v>452</v>
      </c>
      <c r="H41" s="99" t="s">
        <v>452</v>
      </c>
      <c r="I41" s="103">
        <v>-4781</v>
      </c>
      <c r="J41" s="102">
        <v>1.137099211473473</v>
      </c>
      <c r="K41" s="102">
        <v>1.1497588802634675</v>
      </c>
      <c r="L41" s="105">
        <v>1.1527555491932561E-3</v>
      </c>
      <c r="M41" s="54">
        <v>1.1444755144475514</v>
      </c>
      <c r="N41" s="55">
        <v>0.79766212079042587</v>
      </c>
      <c r="O41" s="55">
        <v>1.0353109591219978</v>
      </c>
      <c r="P41" s="55">
        <v>1.7813351498637602</v>
      </c>
      <c r="Q41" s="55">
        <v>1.9643510054844606</v>
      </c>
      <c r="R41" s="55" t="s">
        <v>452</v>
      </c>
      <c r="S41" s="55" t="s">
        <v>452</v>
      </c>
      <c r="T41" s="55" t="s">
        <v>452</v>
      </c>
      <c r="U41" s="55" t="s">
        <v>452</v>
      </c>
      <c r="V41" s="55" t="s">
        <v>452</v>
      </c>
      <c r="W41" s="55" t="s">
        <v>452</v>
      </c>
      <c r="X41" s="55" t="s">
        <v>452</v>
      </c>
      <c r="Y41" s="55" t="s">
        <v>452</v>
      </c>
      <c r="Z41" s="55" t="s">
        <v>452</v>
      </c>
      <c r="AA41" s="55">
        <v>1.2872702518720218</v>
      </c>
      <c r="AB41" s="56" t="s">
        <v>452</v>
      </c>
      <c r="AC41" s="57">
        <v>1.2193839218632607</v>
      </c>
      <c r="AD41" s="58" t="s">
        <v>452</v>
      </c>
      <c r="AE41" s="58" t="s">
        <v>452</v>
      </c>
      <c r="AF41" s="58" t="s">
        <v>452</v>
      </c>
      <c r="AG41" s="58" t="s">
        <v>452</v>
      </c>
      <c r="AH41" s="58" t="s">
        <v>452</v>
      </c>
      <c r="AI41" s="58" t="s">
        <v>452</v>
      </c>
      <c r="AJ41" s="58">
        <v>1.1934349355216882</v>
      </c>
      <c r="AK41" s="58" t="s">
        <v>452</v>
      </c>
      <c r="AL41" s="59" t="s">
        <v>452</v>
      </c>
      <c r="AM41" s="60" t="s">
        <v>452</v>
      </c>
      <c r="AN41" s="52">
        <v>2</v>
      </c>
      <c r="AO41" s="52" t="s">
        <v>452</v>
      </c>
      <c r="AP41" s="52">
        <v>-3.6000000000000004E-2</v>
      </c>
      <c r="AQ41" s="52" t="s">
        <v>452</v>
      </c>
      <c r="AR41" s="52" t="s">
        <v>452</v>
      </c>
      <c r="AS41" s="52">
        <v>5.3999999999999992E-2</v>
      </c>
      <c r="AT41" s="52" t="s">
        <v>452</v>
      </c>
      <c r="AU41" s="52">
        <v>0.11899999999999999</v>
      </c>
      <c r="AV41" s="52">
        <v>-4.1000000000000009E-2</v>
      </c>
    </row>
    <row r="42" spans="1:48">
      <c r="A42" s="18" t="s">
        <v>114</v>
      </c>
      <c r="B42" s="132">
        <v>78.5</v>
      </c>
      <c r="C42" s="132">
        <v>63</v>
      </c>
      <c r="D42" s="52">
        <v>0.80254777070063699</v>
      </c>
      <c r="E42" s="82">
        <v>-1.7000000000000001E-4</v>
      </c>
      <c r="F42" s="53">
        <v>1</v>
      </c>
      <c r="G42" s="53" t="s">
        <v>452</v>
      </c>
      <c r="H42" s="99" t="s">
        <v>452</v>
      </c>
      <c r="I42" s="103">
        <v>-1187</v>
      </c>
      <c r="J42" s="102">
        <v>1.070480928689884</v>
      </c>
      <c r="K42" s="102">
        <v>1.1495047530412816</v>
      </c>
      <c r="L42" s="105">
        <v>-2.1655295590071715E-5</v>
      </c>
      <c r="M42" s="54">
        <v>1.0777473601877199</v>
      </c>
      <c r="N42" s="55">
        <v>1.264581734458941</v>
      </c>
      <c r="O42" s="55" t="s">
        <v>452</v>
      </c>
      <c r="P42" s="55">
        <v>1.0029880478087649</v>
      </c>
      <c r="Q42" s="55" t="s">
        <v>452</v>
      </c>
      <c r="R42" s="55" t="s">
        <v>452</v>
      </c>
      <c r="S42" s="55" t="s">
        <v>452</v>
      </c>
      <c r="T42" s="55" t="s">
        <v>452</v>
      </c>
      <c r="U42" s="55" t="s">
        <v>452</v>
      </c>
      <c r="V42" s="55" t="s">
        <v>452</v>
      </c>
      <c r="W42" s="55" t="s">
        <v>452</v>
      </c>
      <c r="X42" s="55" t="s">
        <v>452</v>
      </c>
      <c r="Y42" s="55" t="s">
        <v>452</v>
      </c>
      <c r="Z42" s="55" t="s">
        <v>452</v>
      </c>
      <c r="AA42" s="55">
        <v>1.3681765389082463</v>
      </c>
      <c r="AB42" s="56" t="s">
        <v>452</v>
      </c>
      <c r="AC42" s="57" t="s">
        <v>452</v>
      </c>
      <c r="AD42" s="58" t="s">
        <v>452</v>
      </c>
      <c r="AE42" s="58" t="s">
        <v>452</v>
      </c>
      <c r="AF42" s="58" t="s">
        <v>452</v>
      </c>
      <c r="AG42" s="58" t="s">
        <v>452</v>
      </c>
      <c r="AH42" s="58" t="s">
        <v>452</v>
      </c>
      <c r="AI42" s="58" t="s">
        <v>452</v>
      </c>
      <c r="AJ42" s="58" t="s">
        <v>452</v>
      </c>
      <c r="AK42" s="58" t="s">
        <v>452</v>
      </c>
      <c r="AL42" s="59" t="s">
        <v>452</v>
      </c>
      <c r="AM42" s="60" t="s">
        <v>452</v>
      </c>
      <c r="AN42" s="52" t="s">
        <v>452</v>
      </c>
      <c r="AO42" s="52" t="s">
        <v>452</v>
      </c>
      <c r="AP42" s="52">
        <v>-0.10999999999999999</v>
      </c>
      <c r="AQ42" s="52" t="s">
        <v>452</v>
      </c>
      <c r="AR42" s="52" t="s">
        <v>452</v>
      </c>
      <c r="AS42" s="52">
        <v>4.4000000000000011E-2</v>
      </c>
      <c r="AT42" s="52">
        <v>0.13100000000000001</v>
      </c>
      <c r="AU42" s="52">
        <v>-0.13500000000000001</v>
      </c>
      <c r="AV42" s="52" t="s">
        <v>452</v>
      </c>
    </row>
    <row r="43" spans="1:48">
      <c r="A43" s="18" t="s">
        <v>273</v>
      </c>
      <c r="B43" s="132">
        <v>352.16666666666669</v>
      </c>
      <c r="C43" s="132">
        <v>237</v>
      </c>
      <c r="D43" s="52">
        <v>0.6729768102224325</v>
      </c>
      <c r="E43" s="82">
        <v>-1.7299999999999998E-3</v>
      </c>
      <c r="F43" s="53" t="s">
        <v>452</v>
      </c>
      <c r="G43" s="53">
        <v>3.9000000000000057</v>
      </c>
      <c r="H43" s="99" t="s">
        <v>452</v>
      </c>
      <c r="I43" s="103">
        <v>3490</v>
      </c>
      <c r="J43" s="102">
        <v>0.90846925336845308</v>
      </c>
      <c r="K43" s="102">
        <v>1.1482419212272843</v>
      </c>
      <c r="L43" s="105">
        <v>-2.1244861581902977E-3</v>
      </c>
      <c r="M43" s="54">
        <v>0.94746472321290121</v>
      </c>
      <c r="N43" s="55">
        <v>0.90686201225893259</v>
      </c>
      <c r="O43" s="55" t="s">
        <v>452</v>
      </c>
      <c r="P43" s="55">
        <v>1.5863664790494059</v>
      </c>
      <c r="Q43" s="55" t="s">
        <v>452</v>
      </c>
      <c r="R43" s="55" t="s">
        <v>452</v>
      </c>
      <c r="S43" s="55" t="s">
        <v>452</v>
      </c>
      <c r="T43" s="55" t="s">
        <v>452</v>
      </c>
      <c r="U43" s="55" t="s">
        <v>452</v>
      </c>
      <c r="V43" s="55" t="s">
        <v>452</v>
      </c>
      <c r="W43" s="55" t="s">
        <v>452</v>
      </c>
      <c r="X43" s="55" t="s">
        <v>452</v>
      </c>
      <c r="Y43" s="55" t="s">
        <v>452</v>
      </c>
      <c r="Z43" s="55" t="s">
        <v>452</v>
      </c>
      <c r="AA43" s="55">
        <v>0.44108858057630734</v>
      </c>
      <c r="AB43" s="56" t="s">
        <v>452</v>
      </c>
      <c r="AC43" s="57">
        <v>1.3473011152416356</v>
      </c>
      <c r="AD43" s="58" t="s">
        <v>452</v>
      </c>
      <c r="AE43" s="58">
        <v>1.3772550951296103</v>
      </c>
      <c r="AF43" s="58" t="s">
        <v>452</v>
      </c>
      <c r="AG43" s="58">
        <v>1.6005154639175259</v>
      </c>
      <c r="AH43" s="58" t="s">
        <v>452</v>
      </c>
      <c r="AI43" s="58">
        <v>6.971978984238179</v>
      </c>
      <c r="AJ43" s="58">
        <v>4.195362604834731</v>
      </c>
      <c r="AK43" s="58">
        <v>0.58217043111302935</v>
      </c>
      <c r="AL43" s="59" t="s">
        <v>452</v>
      </c>
      <c r="AM43" s="60">
        <v>1.125</v>
      </c>
      <c r="AN43" s="52">
        <v>1.3333333333333333</v>
      </c>
      <c r="AO43" s="52">
        <v>1.2352941176470589</v>
      </c>
      <c r="AP43" s="52" t="s">
        <v>452</v>
      </c>
      <c r="AQ43" s="52" t="s">
        <v>452</v>
      </c>
      <c r="AR43" s="52" t="s">
        <v>452</v>
      </c>
      <c r="AS43" s="52" t="s">
        <v>452</v>
      </c>
      <c r="AT43" s="52" t="s">
        <v>452</v>
      </c>
      <c r="AU43" s="52">
        <v>-0.16399999999999998</v>
      </c>
      <c r="AV43" s="52">
        <v>0.122</v>
      </c>
    </row>
    <row r="44" spans="1:48">
      <c r="A44" s="18" t="s">
        <v>69</v>
      </c>
      <c r="B44" s="132">
        <v>153.16666666666666</v>
      </c>
      <c r="C44" s="132">
        <v>225</v>
      </c>
      <c r="D44" s="52">
        <v>1.4689880304678999</v>
      </c>
      <c r="E44" s="82">
        <v>1.82E-3</v>
      </c>
      <c r="F44" s="53" t="s">
        <v>452</v>
      </c>
      <c r="G44" s="53" t="s">
        <v>452</v>
      </c>
      <c r="H44" s="99" t="s">
        <v>452</v>
      </c>
      <c r="I44" s="103">
        <v>-3725</v>
      </c>
      <c r="J44" s="102">
        <v>1.1308049798161404</v>
      </c>
      <c r="K44" s="102">
        <v>1.1475200000000001</v>
      </c>
      <c r="L44" s="105">
        <v>1.5020296995066737E-3</v>
      </c>
      <c r="M44" s="54">
        <v>1.2227524175499345</v>
      </c>
      <c r="N44" s="55">
        <v>0.99099099099099097</v>
      </c>
      <c r="O44" s="55" t="s">
        <v>452</v>
      </c>
      <c r="P44" s="55">
        <v>1.4383913291500285</v>
      </c>
      <c r="Q44" s="55">
        <v>2.1175898931000972</v>
      </c>
      <c r="R44" s="55" t="s">
        <v>452</v>
      </c>
      <c r="S44" s="55" t="s">
        <v>452</v>
      </c>
      <c r="T44" s="55" t="s">
        <v>452</v>
      </c>
      <c r="U44" s="55" t="s">
        <v>452</v>
      </c>
      <c r="V44" s="55" t="s">
        <v>452</v>
      </c>
      <c r="W44" s="55" t="s">
        <v>452</v>
      </c>
      <c r="X44" s="55" t="s">
        <v>452</v>
      </c>
      <c r="Y44" s="55" t="s">
        <v>452</v>
      </c>
      <c r="Z44" s="55" t="s">
        <v>452</v>
      </c>
      <c r="AA44" s="55">
        <v>1.2546916890080428</v>
      </c>
      <c r="AB44" s="56" t="s">
        <v>452</v>
      </c>
      <c r="AC44" s="57" t="s">
        <v>452</v>
      </c>
      <c r="AD44" s="58" t="s">
        <v>452</v>
      </c>
      <c r="AE44" s="58" t="s">
        <v>452</v>
      </c>
      <c r="AF44" s="58" t="s">
        <v>452</v>
      </c>
      <c r="AG44" s="58" t="s">
        <v>452</v>
      </c>
      <c r="AH44" s="58" t="s">
        <v>452</v>
      </c>
      <c r="AI44" s="58">
        <v>8.2524271844660199E-2</v>
      </c>
      <c r="AJ44" s="58" t="s">
        <v>452</v>
      </c>
      <c r="AK44" s="58" t="s">
        <v>452</v>
      </c>
      <c r="AL44" s="59" t="s">
        <v>452</v>
      </c>
      <c r="AM44" s="60" t="s">
        <v>452</v>
      </c>
      <c r="AN44" s="52" t="s">
        <v>452</v>
      </c>
      <c r="AO44" s="52" t="s">
        <v>452</v>
      </c>
      <c r="AP44" s="52">
        <v>-0.04</v>
      </c>
      <c r="AQ44" s="52" t="s">
        <v>452</v>
      </c>
      <c r="AR44" s="52" t="s">
        <v>452</v>
      </c>
      <c r="AS44" s="52">
        <v>-4.8000000000000001E-2</v>
      </c>
      <c r="AT44" s="52" t="s">
        <v>452</v>
      </c>
      <c r="AU44" s="52">
        <v>8.4999999999999964E-2</v>
      </c>
      <c r="AV44" s="52">
        <v>1.3000000000000012E-2</v>
      </c>
    </row>
    <row r="45" spans="1:48">
      <c r="A45" s="18" t="s">
        <v>162</v>
      </c>
      <c r="B45" s="132">
        <v>73.666666666666671</v>
      </c>
      <c r="C45" s="132">
        <v>83</v>
      </c>
      <c r="D45" s="52">
        <v>1.1266968325791855</v>
      </c>
      <c r="E45" s="82">
        <v>3.4000000000000002E-4</v>
      </c>
      <c r="F45" s="53">
        <v>-2.5999999999999996</v>
      </c>
      <c r="G45" s="53">
        <v>-7.8999999999999986</v>
      </c>
      <c r="H45" s="99">
        <v>8.9000000000000024E-2</v>
      </c>
      <c r="I45" s="103">
        <v>-5555</v>
      </c>
      <c r="J45" s="102">
        <v>1.1582947393421208</v>
      </c>
      <c r="K45" s="102">
        <v>1.1444768106008683</v>
      </c>
      <c r="L45" s="105">
        <v>4.0791918388832695E-4</v>
      </c>
      <c r="M45" s="54">
        <v>1.2061674008810572</v>
      </c>
      <c r="N45" s="55">
        <v>0.73048722800378429</v>
      </c>
      <c r="O45" s="55" t="s">
        <v>452</v>
      </c>
      <c r="P45" s="55">
        <v>2.5066505441354292</v>
      </c>
      <c r="Q45" s="55" t="s">
        <v>452</v>
      </c>
      <c r="R45" s="55" t="s">
        <v>452</v>
      </c>
      <c r="S45" s="55">
        <v>1.8846834882691457</v>
      </c>
      <c r="T45" s="55">
        <v>1.609854604200323</v>
      </c>
      <c r="U45" s="55" t="s">
        <v>452</v>
      </c>
      <c r="V45" s="55" t="s">
        <v>452</v>
      </c>
      <c r="W45" s="55" t="s">
        <v>452</v>
      </c>
      <c r="X45" s="55" t="s">
        <v>452</v>
      </c>
      <c r="Y45" s="55" t="s">
        <v>452</v>
      </c>
      <c r="Z45" s="55" t="s">
        <v>452</v>
      </c>
      <c r="AA45" s="55">
        <v>1.7964860907759883</v>
      </c>
      <c r="AB45" s="56">
        <v>1.8775510204081634</v>
      </c>
      <c r="AC45" s="57">
        <v>0.99493087557603688</v>
      </c>
      <c r="AD45" s="58">
        <v>1.4318665720369057</v>
      </c>
      <c r="AE45" s="58" t="s">
        <v>452</v>
      </c>
      <c r="AF45" s="58" t="s">
        <v>452</v>
      </c>
      <c r="AG45" s="58" t="s">
        <v>452</v>
      </c>
      <c r="AH45" s="58" t="s">
        <v>452</v>
      </c>
      <c r="AI45" s="58" t="s">
        <v>452</v>
      </c>
      <c r="AJ45" s="58">
        <v>0.57621377493413628</v>
      </c>
      <c r="AK45" s="58" t="s">
        <v>452</v>
      </c>
      <c r="AL45" s="59" t="s">
        <v>452</v>
      </c>
      <c r="AM45" s="60" t="s">
        <v>452</v>
      </c>
      <c r="AN45" s="52">
        <v>0.5</v>
      </c>
      <c r="AO45" s="52" t="s">
        <v>452</v>
      </c>
      <c r="AP45" s="52">
        <v>-1.8000000000000002E-2</v>
      </c>
      <c r="AQ45" s="52">
        <v>-0.10100000000000001</v>
      </c>
      <c r="AR45" s="52" t="s">
        <v>452</v>
      </c>
      <c r="AS45" s="52">
        <v>0.10599999999999998</v>
      </c>
      <c r="AT45" s="52">
        <v>-0.14999999999999991</v>
      </c>
      <c r="AU45" s="52">
        <v>0.104</v>
      </c>
      <c r="AV45" s="52">
        <v>4.5999999999999999E-2</v>
      </c>
    </row>
    <row r="46" spans="1:48">
      <c r="A46" s="18" t="s">
        <v>179</v>
      </c>
      <c r="B46" s="132">
        <v>155.33333333333334</v>
      </c>
      <c r="C46" s="132">
        <v>198</v>
      </c>
      <c r="D46" s="52">
        <v>1.2746781115879828</v>
      </c>
      <c r="E46" s="82">
        <v>1.2099999999999997E-3</v>
      </c>
      <c r="F46" s="53">
        <v>0.69999999999999929</v>
      </c>
      <c r="G46" s="53">
        <v>14.299999999999997</v>
      </c>
      <c r="H46" s="99">
        <v>-0.35200000000000004</v>
      </c>
      <c r="I46" s="103">
        <v>-658</v>
      </c>
      <c r="J46" s="102">
        <v>1.0220045023621549</v>
      </c>
      <c r="K46" s="102">
        <v>1.1417203311867525</v>
      </c>
      <c r="L46" s="105">
        <v>8.0329548752404467E-4</v>
      </c>
      <c r="M46" s="54">
        <v>1.2224580358865522</v>
      </c>
      <c r="N46" s="55">
        <v>1.1944235116804822</v>
      </c>
      <c r="O46" s="55" t="s">
        <v>452</v>
      </c>
      <c r="P46" s="55">
        <v>1.4983173076923078</v>
      </c>
      <c r="Q46" s="55" t="s">
        <v>452</v>
      </c>
      <c r="R46" s="55" t="s">
        <v>452</v>
      </c>
      <c r="S46" s="55" t="s">
        <v>452</v>
      </c>
      <c r="T46" s="55" t="s">
        <v>452</v>
      </c>
      <c r="U46" s="55" t="s">
        <v>452</v>
      </c>
      <c r="V46" s="55" t="s">
        <v>452</v>
      </c>
      <c r="W46" s="55" t="s">
        <v>452</v>
      </c>
      <c r="X46" s="55" t="s">
        <v>452</v>
      </c>
      <c r="Y46" s="55" t="s">
        <v>452</v>
      </c>
      <c r="Z46" s="55" t="s">
        <v>452</v>
      </c>
      <c r="AA46" s="55">
        <v>1.4259988745075971</v>
      </c>
      <c r="AB46" s="56" t="s">
        <v>452</v>
      </c>
      <c r="AC46" s="57">
        <v>0.92144337016574585</v>
      </c>
      <c r="AD46" s="58" t="s">
        <v>452</v>
      </c>
      <c r="AE46" s="58">
        <v>0.99498553519768562</v>
      </c>
      <c r="AF46" s="58" t="s">
        <v>452</v>
      </c>
      <c r="AG46" s="58" t="s">
        <v>452</v>
      </c>
      <c r="AH46" s="58" t="s">
        <v>452</v>
      </c>
      <c r="AI46" s="58" t="s">
        <v>452</v>
      </c>
      <c r="AJ46" s="58">
        <v>0.70889037433155078</v>
      </c>
      <c r="AK46" s="58" t="s">
        <v>452</v>
      </c>
      <c r="AL46" s="59">
        <v>11.561290322580644</v>
      </c>
      <c r="AM46" s="60">
        <v>1.2</v>
      </c>
      <c r="AN46" s="52">
        <v>0.5</v>
      </c>
      <c r="AO46" s="52">
        <v>1.142857142857143</v>
      </c>
      <c r="AP46" s="52">
        <v>-0.30199999999999999</v>
      </c>
      <c r="AQ46" s="52" t="s">
        <v>452</v>
      </c>
      <c r="AR46" s="52" t="s">
        <v>452</v>
      </c>
      <c r="AS46" s="52">
        <v>-4.9000000000000002E-2</v>
      </c>
      <c r="AT46" s="52">
        <v>-0.15399999999999997</v>
      </c>
      <c r="AU46" s="52">
        <v>0.15299999999999997</v>
      </c>
      <c r="AV46" s="52" t="s">
        <v>452</v>
      </c>
    </row>
    <row r="47" spans="1:48">
      <c r="A47" s="18" t="s">
        <v>313</v>
      </c>
      <c r="B47" s="132">
        <v>165.16666666666666</v>
      </c>
      <c r="C47" s="132">
        <v>126</v>
      </c>
      <c r="D47" s="52">
        <v>0.7628657921291625</v>
      </c>
      <c r="E47" s="82">
        <v>-5.0000000000000001E-4</v>
      </c>
      <c r="F47" s="53">
        <v>2.8000000000000007</v>
      </c>
      <c r="G47" s="53">
        <v>-3.1999999999999957</v>
      </c>
      <c r="H47" s="99">
        <v>5.1999999999999998E-2</v>
      </c>
      <c r="I47" s="103">
        <v>-2508</v>
      </c>
      <c r="J47" s="102">
        <v>1.0973255909053734</v>
      </c>
      <c r="K47" s="102">
        <v>1.1393327932837469</v>
      </c>
      <c r="L47" s="105">
        <v>-1.9745505700916803E-4</v>
      </c>
      <c r="M47" s="54">
        <v>1.2975906116938416</v>
      </c>
      <c r="N47" s="55">
        <v>1.15978640377901</v>
      </c>
      <c r="O47" s="55" t="s">
        <v>452</v>
      </c>
      <c r="P47" s="55">
        <v>1.0982019363762103</v>
      </c>
      <c r="Q47" s="55" t="s">
        <v>452</v>
      </c>
      <c r="R47" s="55" t="s">
        <v>452</v>
      </c>
      <c r="S47" s="55">
        <v>1.496719160104987</v>
      </c>
      <c r="T47" s="55">
        <v>1.240530303030303</v>
      </c>
      <c r="U47" s="55" t="s">
        <v>452</v>
      </c>
      <c r="V47" s="55" t="s">
        <v>452</v>
      </c>
      <c r="W47" s="55" t="s">
        <v>452</v>
      </c>
      <c r="X47" s="55" t="s">
        <v>452</v>
      </c>
      <c r="Y47" s="55" t="s">
        <v>452</v>
      </c>
      <c r="Z47" s="55" t="s">
        <v>452</v>
      </c>
      <c r="AA47" s="55">
        <v>1.1882716049382716</v>
      </c>
      <c r="AB47" s="56">
        <v>1.4</v>
      </c>
      <c r="AC47" s="57">
        <v>0.70721621982126182</v>
      </c>
      <c r="AD47" s="58">
        <v>0.64814814814814814</v>
      </c>
      <c r="AE47" s="58" t="s">
        <v>452</v>
      </c>
      <c r="AF47" s="58" t="s">
        <v>452</v>
      </c>
      <c r="AG47" s="58" t="s">
        <v>452</v>
      </c>
      <c r="AH47" s="58" t="s">
        <v>452</v>
      </c>
      <c r="AI47" s="58" t="s">
        <v>452</v>
      </c>
      <c r="AJ47" s="58" t="s">
        <v>452</v>
      </c>
      <c r="AK47" s="58" t="s">
        <v>452</v>
      </c>
      <c r="AL47" s="59" t="s">
        <v>452</v>
      </c>
      <c r="AM47" s="60">
        <v>1.1111111111111112</v>
      </c>
      <c r="AN47" s="52" t="s">
        <v>452</v>
      </c>
      <c r="AO47" s="52">
        <v>1.0909090909090908</v>
      </c>
      <c r="AP47" s="52">
        <v>-5.4000000000000006E-2</v>
      </c>
      <c r="AQ47" s="52" t="s">
        <v>452</v>
      </c>
      <c r="AR47" s="52" t="s">
        <v>452</v>
      </c>
      <c r="AS47" s="52" t="s">
        <v>452</v>
      </c>
      <c r="AT47" s="52" t="s">
        <v>452</v>
      </c>
      <c r="AU47" s="52">
        <v>-0.13200000000000003</v>
      </c>
      <c r="AV47" s="52">
        <v>4.7E-2</v>
      </c>
    </row>
    <row r="48" spans="1:48">
      <c r="A48" s="18" t="s">
        <v>153</v>
      </c>
      <c r="B48" s="132">
        <v>298.5</v>
      </c>
      <c r="C48" s="132">
        <v>234</v>
      </c>
      <c r="D48" s="52">
        <v>0.7839195979899497</v>
      </c>
      <c r="E48" s="82">
        <v>-7.6999999999999985E-4</v>
      </c>
      <c r="F48" s="53">
        <v>1.1000000000000005</v>
      </c>
      <c r="G48" s="53" t="s">
        <v>452</v>
      </c>
      <c r="H48" s="99" t="s">
        <v>452</v>
      </c>
      <c r="I48" s="103">
        <v>-2876</v>
      </c>
      <c r="J48" s="102">
        <v>1.101400831823633</v>
      </c>
      <c r="K48" s="102">
        <v>1.13757379100043</v>
      </c>
      <c r="L48" s="105">
        <v>-2.5298724249096143E-4</v>
      </c>
      <c r="M48" s="54">
        <v>1.1352164852975226</v>
      </c>
      <c r="N48" s="55">
        <v>1.1831427228575904</v>
      </c>
      <c r="O48" s="55" t="s">
        <v>452</v>
      </c>
      <c r="P48" s="55">
        <v>1.4019900497512439</v>
      </c>
      <c r="Q48" s="55" t="s">
        <v>452</v>
      </c>
      <c r="R48" s="55" t="s">
        <v>452</v>
      </c>
      <c r="S48" s="55" t="s">
        <v>452</v>
      </c>
      <c r="T48" s="55" t="s">
        <v>452</v>
      </c>
      <c r="U48" s="55" t="s">
        <v>452</v>
      </c>
      <c r="V48" s="55">
        <v>0.98075526506899058</v>
      </c>
      <c r="W48" s="55" t="s">
        <v>452</v>
      </c>
      <c r="X48" s="55" t="s">
        <v>452</v>
      </c>
      <c r="Y48" s="55" t="s">
        <v>452</v>
      </c>
      <c r="Z48" s="55" t="s">
        <v>452</v>
      </c>
      <c r="AA48" s="55">
        <v>0.92899118511263468</v>
      </c>
      <c r="AB48" s="56" t="s">
        <v>452</v>
      </c>
      <c r="AC48" s="57">
        <v>1.1408543843406957</v>
      </c>
      <c r="AD48" s="58">
        <v>1.0651797731205537</v>
      </c>
      <c r="AE48" s="58" t="s">
        <v>452</v>
      </c>
      <c r="AF48" s="58" t="s">
        <v>452</v>
      </c>
      <c r="AG48" s="58" t="s">
        <v>452</v>
      </c>
      <c r="AH48" s="58" t="s">
        <v>452</v>
      </c>
      <c r="AI48" s="58" t="s">
        <v>452</v>
      </c>
      <c r="AJ48" s="58">
        <v>1.5513888888888889</v>
      </c>
      <c r="AK48" s="58" t="s">
        <v>452</v>
      </c>
      <c r="AL48" s="59" t="s">
        <v>452</v>
      </c>
      <c r="AM48" s="60" t="s">
        <v>452</v>
      </c>
      <c r="AN48" s="52" t="s">
        <v>452</v>
      </c>
      <c r="AO48" s="52" t="s">
        <v>452</v>
      </c>
      <c r="AP48" s="52">
        <v>-2.0999999999999998E-2</v>
      </c>
      <c r="AQ48" s="52" t="s">
        <v>452</v>
      </c>
      <c r="AR48" s="52" t="s">
        <v>452</v>
      </c>
      <c r="AS48" s="52">
        <v>0.15799999999999992</v>
      </c>
      <c r="AT48" s="52" t="s">
        <v>452</v>
      </c>
      <c r="AU48" s="52" t="s">
        <v>452</v>
      </c>
      <c r="AV48" s="52">
        <v>-1.2999999999999998E-2</v>
      </c>
    </row>
    <row r="49" spans="1:48">
      <c r="A49" s="18" t="s">
        <v>243</v>
      </c>
      <c r="B49" s="132">
        <v>510.66666666666669</v>
      </c>
      <c r="C49" s="132">
        <v>256</v>
      </c>
      <c r="D49" s="52">
        <v>0.50130548302872058</v>
      </c>
      <c r="E49" s="82">
        <v>-4.3599999999999993E-3</v>
      </c>
      <c r="F49" s="53" t="s">
        <v>452</v>
      </c>
      <c r="G49" s="53" t="s">
        <v>452</v>
      </c>
      <c r="H49" s="99" t="s">
        <v>452</v>
      </c>
      <c r="I49" s="103">
        <v>-738</v>
      </c>
      <c r="J49" s="102">
        <v>1.1544482331060137</v>
      </c>
      <c r="K49" s="102">
        <v>1.1257334450963956</v>
      </c>
      <c r="L49" s="105">
        <v>-4.6459626073920449E-4</v>
      </c>
      <c r="M49" s="54">
        <v>1.1893886966551326</v>
      </c>
      <c r="N49" s="55">
        <v>1.0354838709677419</v>
      </c>
      <c r="O49" s="55" t="s">
        <v>452</v>
      </c>
      <c r="P49" s="55" t="s">
        <v>452</v>
      </c>
      <c r="Q49" s="55" t="s">
        <v>452</v>
      </c>
      <c r="R49" s="55" t="s">
        <v>452</v>
      </c>
      <c r="S49" s="55" t="s">
        <v>452</v>
      </c>
      <c r="T49" s="55" t="s">
        <v>452</v>
      </c>
      <c r="U49" s="55" t="s">
        <v>452</v>
      </c>
      <c r="V49" s="55" t="s">
        <v>452</v>
      </c>
      <c r="W49" s="55" t="s">
        <v>452</v>
      </c>
      <c r="X49" s="55" t="s">
        <v>452</v>
      </c>
      <c r="Y49" s="55" t="s">
        <v>452</v>
      </c>
      <c r="Z49" s="55" t="s">
        <v>452</v>
      </c>
      <c r="AA49" s="55" t="s">
        <v>452</v>
      </c>
      <c r="AB49" s="56">
        <v>1.5</v>
      </c>
      <c r="AC49" s="57" t="s">
        <v>452</v>
      </c>
      <c r="AD49" s="58" t="s">
        <v>452</v>
      </c>
      <c r="AE49" s="58" t="s">
        <v>452</v>
      </c>
      <c r="AF49" s="58" t="s">
        <v>452</v>
      </c>
      <c r="AG49" s="58" t="s">
        <v>452</v>
      </c>
      <c r="AH49" s="58" t="s">
        <v>452</v>
      </c>
      <c r="AI49" s="58" t="s">
        <v>452</v>
      </c>
      <c r="AJ49" s="58" t="s">
        <v>452</v>
      </c>
      <c r="AK49" s="58" t="s">
        <v>452</v>
      </c>
      <c r="AL49" s="59" t="s">
        <v>452</v>
      </c>
      <c r="AM49" s="60" t="s">
        <v>452</v>
      </c>
      <c r="AN49" s="52" t="s">
        <v>452</v>
      </c>
      <c r="AO49" s="52" t="s">
        <v>452</v>
      </c>
      <c r="AP49" s="52" t="s">
        <v>452</v>
      </c>
      <c r="AQ49" s="52" t="s">
        <v>452</v>
      </c>
      <c r="AR49" s="52" t="s">
        <v>452</v>
      </c>
      <c r="AS49" s="52">
        <v>-7.4999999999999997E-2</v>
      </c>
      <c r="AT49" s="52" t="s">
        <v>452</v>
      </c>
      <c r="AU49" s="52" t="s">
        <v>452</v>
      </c>
      <c r="AV49" s="52">
        <v>-1.4999999999999999E-2</v>
      </c>
    </row>
    <row r="50" spans="1:48">
      <c r="A50" s="18" t="s">
        <v>70</v>
      </c>
      <c r="B50" s="132">
        <v>49.166666666666664</v>
      </c>
      <c r="C50" s="132">
        <v>41</v>
      </c>
      <c r="D50" s="52">
        <v>0.83389830508474583</v>
      </c>
      <c r="E50" s="82">
        <v>-7.9999999999999993E-5</v>
      </c>
      <c r="F50" s="53">
        <v>-0.79999999999999982</v>
      </c>
      <c r="G50" s="53" t="s">
        <v>452</v>
      </c>
      <c r="H50" s="99" t="s">
        <v>452</v>
      </c>
      <c r="I50" s="103">
        <v>-2229</v>
      </c>
      <c r="J50" s="102">
        <v>1.1244410836401895</v>
      </c>
      <c r="K50" s="102">
        <v>1.1155058914642917</v>
      </c>
      <c r="L50" s="105">
        <v>-1.3016706435916789E-5</v>
      </c>
      <c r="M50" s="54">
        <v>1.1194514615662217</v>
      </c>
      <c r="N50" s="55">
        <v>0.64866468842729974</v>
      </c>
      <c r="O50" s="55" t="s">
        <v>452</v>
      </c>
      <c r="P50" s="55" t="s">
        <v>452</v>
      </c>
      <c r="Q50" s="55">
        <v>1.4187853107344632</v>
      </c>
      <c r="R50" s="55" t="s">
        <v>452</v>
      </c>
      <c r="S50" s="55" t="s">
        <v>452</v>
      </c>
      <c r="T50" s="55" t="s">
        <v>452</v>
      </c>
      <c r="U50" s="55" t="s">
        <v>452</v>
      </c>
      <c r="V50" s="55" t="s">
        <v>452</v>
      </c>
      <c r="W50" s="55" t="s">
        <v>452</v>
      </c>
      <c r="X50" s="55" t="s">
        <v>452</v>
      </c>
      <c r="Y50" s="55" t="s">
        <v>452</v>
      </c>
      <c r="Z50" s="55" t="s">
        <v>452</v>
      </c>
      <c r="AA50" s="55">
        <v>1.9871794871794872</v>
      </c>
      <c r="AB50" s="56" t="s">
        <v>452</v>
      </c>
      <c r="AC50" s="57" t="s">
        <v>452</v>
      </c>
      <c r="AD50" s="58" t="s">
        <v>452</v>
      </c>
      <c r="AE50" s="58" t="s">
        <v>452</v>
      </c>
      <c r="AF50" s="58" t="s">
        <v>452</v>
      </c>
      <c r="AG50" s="58" t="s">
        <v>452</v>
      </c>
      <c r="AH50" s="58" t="s">
        <v>452</v>
      </c>
      <c r="AI50" s="58" t="s">
        <v>452</v>
      </c>
      <c r="AJ50" s="58" t="s">
        <v>452</v>
      </c>
      <c r="AK50" s="58" t="s">
        <v>452</v>
      </c>
      <c r="AL50" s="59" t="s">
        <v>452</v>
      </c>
      <c r="AM50" s="60" t="s">
        <v>452</v>
      </c>
      <c r="AN50" s="52" t="s">
        <v>452</v>
      </c>
      <c r="AO50" s="52" t="s">
        <v>452</v>
      </c>
      <c r="AP50" s="52">
        <v>4.1999999999999996E-2</v>
      </c>
      <c r="AQ50" s="52" t="s">
        <v>452</v>
      </c>
      <c r="AR50" s="52" t="s">
        <v>452</v>
      </c>
      <c r="AS50" s="52">
        <v>-0.10299999999999998</v>
      </c>
      <c r="AT50" s="52" t="s">
        <v>452</v>
      </c>
      <c r="AU50" s="52">
        <v>0.15099999999999997</v>
      </c>
      <c r="AV50" s="52">
        <v>-8.5000000000000006E-2</v>
      </c>
    </row>
    <row r="51" spans="1:48">
      <c r="A51" s="18" t="s">
        <v>86</v>
      </c>
      <c r="B51" s="132">
        <v>83.666666666666671</v>
      </c>
      <c r="C51" s="132">
        <v>127</v>
      </c>
      <c r="D51" s="52">
        <v>1.5179282868525896</v>
      </c>
      <c r="E51" s="82">
        <v>1.08E-3</v>
      </c>
      <c r="F51" s="53">
        <v>-5.2000000000000011</v>
      </c>
      <c r="G51" s="53" t="s">
        <v>452</v>
      </c>
      <c r="H51" s="99" t="s">
        <v>452</v>
      </c>
      <c r="I51" s="103">
        <v>-21722</v>
      </c>
      <c r="J51" s="102">
        <v>1.1022322651328402</v>
      </c>
      <c r="K51" s="102">
        <v>1.1127286513126717</v>
      </c>
      <c r="L51" s="105">
        <v>6.1845803597894763E-3</v>
      </c>
      <c r="M51" s="54">
        <v>0.8720074704210321</v>
      </c>
      <c r="N51" s="55">
        <v>0.38803442923663045</v>
      </c>
      <c r="O51" s="55">
        <v>0.65695364238410592</v>
      </c>
      <c r="P51" s="55">
        <v>0.47725297015357865</v>
      </c>
      <c r="Q51" s="55">
        <v>1.990040429937876</v>
      </c>
      <c r="R51" s="55" t="s">
        <v>452</v>
      </c>
      <c r="S51" s="55">
        <v>0.54465735628450795</v>
      </c>
      <c r="T51" s="55">
        <v>1.2292249047013977</v>
      </c>
      <c r="U51" s="55">
        <v>1.224111619795073</v>
      </c>
      <c r="V51" s="55" t="s">
        <v>452</v>
      </c>
      <c r="W51" s="55" t="s">
        <v>452</v>
      </c>
      <c r="X51" s="55" t="s">
        <v>452</v>
      </c>
      <c r="Y51" s="55" t="s">
        <v>452</v>
      </c>
      <c r="Z51" s="55" t="s">
        <v>452</v>
      </c>
      <c r="AA51" s="55">
        <v>0.75873605947955391</v>
      </c>
      <c r="AB51" s="56">
        <v>0.61722488038277512</v>
      </c>
      <c r="AC51" s="57">
        <v>1.3252838013877688</v>
      </c>
      <c r="AD51" s="58">
        <v>1.4060631766036515</v>
      </c>
      <c r="AE51" s="58">
        <v>0.74643606628554893</v>
      </c>
      <c r="AF51" s="58" t="s">
        <v>452</v>
      </c>
      <c r="AG51" s="58">
        <v>0.90866510538641687</v>
      </c>
      <c r="AH51" s="58" t="s">
        <v>452</v>
      </c>
      <c r="AI51" s="58">
        <v>0.46993210475266733</v>
      </c>
      <c r="AJ51" s="58">
        <v>0.18590031432420295</v>
      </c>
      <c r="AK51" s="58" t="s">
        <v>452</v>
      </c>
      <c r="AL51" s="59">
        <v>1.1863117870722433</v>
      </c>
      <c r="AM51" s="60">
        <v>0.91111111111111098</v>
      </c>
      <c r="AN51" s="52">
        <v>1.1851851851851851</v>
      </c>
      <c r="AO51" s="52">
        <v>1.0138888888888888</v>
      </c>
      <c r="AP51" s="52">
        <v>1.2999999999999991E-2</v>
      </c>
      <c r="AQ51" s="52" t="s">
        <v>452</v>
      </c>
      <c r="AR51" s="52">
        <v>-1.6E-2</v>
      </c>
      <c r="AS51" s="52">
        <v>0.13999999999999996</v>
      </c>
      <c r="AT51" s="52" t="s">
        <v>452</v>
      </c>
      <c r="AU51" s="52">
        <v>6.1000000000000026E-2</v>
      </c>
      <c r="AV51" s="52">
        <v>-0.13500000000000001</v>
      </c>
    </row>
    <row r="52" spans="1:48">
      <c r="A52" s="18" t="s">
        <v>132</v>
      </c>
      <c r="B52" s="132">
        <v>121.66666666666667</v>
      </c>
      <c r="C52" s="132">
        <v>134</v>
      </c>
      <c r="D52" s="52">
        <v>1.1013698630136985</v>
      </c>
      <c r="E52" s="82">
        <v>5.0000000000000001E-4</v>
      </c>
      <c r="F52" s="53" t="s">
        <v>452</v>
      </c>
      <c r="G52" s="53" t="s">
        <v>452</v>
      </c>
      <c r="H52" s="99" t="s">
        <v>452</v>
      </c>
      <c r="I52" s="103">
        <v>-2274</v>
      </c>
      <c r="J52" s="102">
        <v>1.1566298342541437</v>
      </c>
      <c r="K52" s="102">
        <v>1.1072717180127671</v>
      </c>
      <c r="L52" s="105">
        <v>2.1827455526277507E-4</v>
      </c>
      <c r="M52" s="54">
        <v>1.1091743899328288</v>
      </c>
      <c r="N52" s="55">
        <v>1.0474504249291785</v>
      </c>
      <c r="O52" s="55" t="s">
        <v>452</v>
      </c>
      <c r="P52" s="55" t="s">
        <v>452</v>
      </c>
      <c r="Q52" s="55" t="s">
        <v>452</v>
      </c>
      <c r="R52" s="55" t="s">
        <v>452</v>
      </c>
      <c r="S52" s="55">
        <v>1.1195899772209568</v>
      </c>
      <c r="T52" s="55">
        <v>1.2526106414719045</v>
      </c>
      <c r="U52" s="55" t="s">
        <v>452</v>
      </c>
      <c r="V52" s="55" t="s">
        <v>452</v>
      </c>
      <c r="W52" s="55" t="s">
        <v>452</v>
      </c>
      <c r="X52" s="55" t="s">
        <v>452</v>
      </c>
      <c r="Y52" s="55" t="s">
        <v>452</v>
      </c>
      <c r="Z52" s="55" t="s">
        <v>452</v>
      </c>
      <c r="AA52" s="55" t="s">
        <v>452</v>
      </c>
      <c r="AB52" s="56">
        <v>1.0363636363636364</v>
      </c>
      <c r="AC52" s="57" t="s">
        <v>452</v>
      </c>
      <c r="AD52" s="58" t="s">
        <v>452</v>
      </c>
      <c r="AE52" s="58" t="s">
        <v>452</v>
      </c>
      <c r="AF52" s="58" t="s">
        <v>452</v>
      </c>
      <c r="AG52" s="58" t="s">
        <v>452</v>
      </c>
      <c r="AH52" s="58" t="s">
        <v>452</v>
      </c>
      <c r="AI52" s="58" t="s">
        <v>452</v>
      </c>
      <c r="AJ52" s="58" t="s">
        <v>452</v>
      </c>
      <c r="AK52" s="58" t="s">
        <v>452</v>
      </c>
      <c r="AL52" s="59" t="s">
        <v>452</v>
      </c>
      <c r="AM52" s="60" t="s">
        <v>452</v>
      </c>
      <c r="AN52" s="52" t="s">
        <v>452</v>
      </c>
      <c r="AO52" s="52">
        <v>0.83333333333333337</v>
      </c>
      <c r="AP52" s="52" t="s">
        <v>452</v>
      </c>
      <c r="AQ52" s="52" t="s">
        <v>452</v>
      </c>
      <c r="AR52" s="52" t="s">
        <v>452</v>
      </c>
      <c r="AS52" s="52">
        <v>0.10100000000000001</v>
      </c>
      <c r="AT52" s="52" t="s">
        <v>452</v>
      </c>
      <c r="AU52" s="52">
        <v>-6.3E-2</v>
      </c>
      <c r="AV52" s="52">
        <v>-1.6E-2</v>
      </c>
    </row>
    <row r="53" spans="1:48">
      <c r="A53" s="18" t="s">
        <v>222</v>
      </c>
      <c r="B53" s="132">
        <v>131.5</v>
      </c>
      <c r="C53" s="132">
        <v>132</v>
      </c>
      <c r="D53" s="52">
        <v>1.0038022813688212</v>
      </c>
      <c r="E53" s="82">
        <v>2.6999999999999984E-4</v>
      </c>
      <c r="F53" s="53" t="s">
        <v>452</v>
      </c>
      <c r="G53" s="53">
        <v>-8.1000000000000014</v>
      </c>
      <c r="H53" s="99">
        <v>0.18200000000000005</v>
      </c>
      <c r="I53" s="103">
        <v>-616</v>
      </c>
      <c r="J53" s="102">
        <v>1.1085214029901653</v>
      </c>
      <c r="K53" s="102">
        <v>1.1043165467625899</v>
      </c>
      <c r="L53" s="105">
        <v>5.1973284258805701E-5</v>
      </c>
      <c r="M53" s="54">
        <v>1.1320469163828981</v>
      </c>
      <c r="N53" s="55">
        <v>1.0888372093023255</v>
      </c>
      <c r="O53" s="55" t="s">
        <v>452</v>
      </c>
      <c r="P53" s="55" t="s">
        <v>452</v>
      </c>
      <c r="Q53" s="55" t="s">
        <v>452</v>
      </c>
      <c r="R53" s="55" t="s">
        <v>452</v>
      </c>
      <c r="S53" s="55">
        <v>1.2675189393939394</v>
      </c>
      <c r="T53" s="55" t="s">
        <v>452</v>
      </c>
      <c r="U53" s="55" t="s">
        <v>452</v>
      </c>
      <c r="V53" s="55" t="s">
        <v>452</v>
      </c>
      <c r="W53" s="55" t="s">
        <v>452</v>
      </c>
      <c r="X53" s="55" t="s">
        <v>452</v>
      </c>
      <c r="Y53" s="55" t="s">
        <v>452</v>
      </c>
      <c r="Z53" s="55" t="s">
        <v>452</v>
      </c>
      <c r="AA53" s="55">
        <v>1.6865979381443299</v>
      </c>
      <c r="AB53" s="56">
        <v>1.1555555555555554</v>
      </c>
      <c r="AC53" s="57" t="s">
        <v>452</v>
      </c>
      <c r="AD53" s="58" t="s">
        <v>452</v>
      </c>
      <c r="AE53" s="58" t="s">
        <v>452</v>
      </c>
      <c r="AF53" s="58" t="s">
        <v>452</v>
      </c>
      <c r="AG53" s="58" t="s">
        <v>452</v>
      </c>
      <c r="AH53" s="58" t="s">
        <v>452</v>
      </c>
      <c r="AI53" s="58" t="s">
        <v>452</v>
      </c>
      <c r="AJ53" s="58" t="s">
        <v>452</v>
      </c>
      <c r="AK53" s="58" t="s">
        <v>452</v>
      </c>
      <c r="AL53" s="59" t="s">
        <v>452</v>
      </c>
      <c r="AM53" s="60" t="s">
        <v>452</v>
      </c>
      <c r="AN53" s="52" t="s">
        <v>452</v>
      </c>
      <c r="AO53" s="52" t="s">
        <v>452</v>
      </c>
      <c r="AP53" s="52" t="s">
        <v>452</v>
      </c>
      <c r="AQ53" s="52" t="s">
        <v>452</v>
      </c>
      <c r="AR53" s="52" t="s">
        <v>452</v>
      </c>
      <c r="AS53" s="52" t="s">
        <v>452</v>
      </c>
      <c r="AT53" s="52" t="s">
        <v>452</v>
      </c>
      <c r="AU53" s="52" t="s">
        <v>452</v>
      </c>
      <c r="AV53" s="52" t="s">
        <v>452</v>
      </c>
    </row>
    <row r="54" spans="1:48">
      <c r="A54" s="18" t="s">
        <v>428</v>
      </c>
      <c r="B54" s="132">
        <v>113</v>
      </c>
      <c r="C54" s="132">
        <v>69</v>
      </c>
      <c r="D54" s="52">
        <v>0.61061946902654862</v>
      </c>
      <c r="E54" s="82">
        <v>-7.000000000000001E-4</v>
      </c>
      <c r="F54" s="53">
        <v>1.6000000000000014</v>
      </c>
      <c r="G54" s="53">
        <v>-9.6999999999999957</v>
      </c>
      <c r="H54" s="99" t="s">
        <v>452</v>
      </c>
      <c r="I54" s="103">
        <v>-4485</v>
      </c>
      <c r="J54" s="102">
        <v>1.1237891252494767</v>
      </c>
      <c r="K54" s="102">
        <v>1.1010804042051312</v>
      </c>
      <c r="L54" s="105">
        <v>-5.3802755353149143E-4</v>
      </c>
      <c r="M54" s="54">
        <v>1.1123764234764109</v>
      </c>
      <c r="N54" s="55">
        <v>0.95733376267911774</v>
      </c>
      <c r="O54" s="55" t="s">
        <v>452</v>
      </c>
      <c r="P54" s="55" t="s">
        <v>452</v>
      </c>
      <c r="Q54" s="55" t="s">
        <v>452</v>
      </c>
      <c r="R54" s="55" t="s">
        <v>452</v>
      </c>
      <c r="S54" s="55" t="s">
        <v>452</v>
      </c>
      <c r="T54" s="55" t="s">
        <v>452</v>
      </c>
      <c r="U54" s="55" t="s">
        <v>452</v>
      </c>
      <c r="V54" s="55" t="s">
        <v>452</v>
      </c>
      <c r="W54" s="55" t="s">
        <v>452</v>
      </c>
      <c r="X54" s="55">
        <v>1.4020118555775103</v>
      </c>
      <c r="Y54" s="55" t="s">
        <v>452</v>
      </c>
      <c r="Z54" s="55" t="s">
        <v>452</v>
      </c>
      <c r="AA54" s="55" t="s">
        <v>452</v>
      </c>
      <c r="AB54" s="56" t="s">
        <v>452</v>
      </c>
      <c r="AC54" s="57" t="s">
        <v>452</v>
      </c>
      <c r="AD54" s="58" t="s">
        <v>452</v>
      </c>
      <c r="AE54" s="58" t="s">
        <v>452</v>
      </c>
      <c r="AF54" s="58" t="s">
        <v>452</v>
      </c>
      <c r="AG54" s="58" t="s">
        <v>452</v>
      </c>
      <c r="AH54" s="58" t="s">
        <v>452</v>
      </c>
      <c r="AI54" s="58" t="s">
        <v>452</v>
      </c>
      <c r="AJ54" s="58" t="s">
        <v>452</v>
      </c>
      <c r="AK54" s="58" t="s">
        <v>452</v>
      </c>
      <c r="AL54" s="59" t="s">
        <v>452</v>
      </c>
      <c r="AM54" s="60" t="s">
        <v>452</v>
      </c>
      <c r="AN54" s="52" t="s">
        <v>452</v>
      </c>
      <c r="AO54" s="52">
        <v>0.94117647058823539</v>
      </c>
      <c r="AP54" s="52" t="s">
        <v>452</v>
      </c>
      <c r="AQ54" s="52" t="s">
        <v>452</v>
      </c>
      <c r="AR54" s="52" t="s">
        <v>452</v>
      </c>
      <c r="AS54" s="52">
        <v>0.16300000000000001</v>
      </c>
      <c r="AT54" s="52" t="s">
        <v>452</v>
      </c>
      <c r="AU54" s="52" t="s">
        <v>452</v>
      </c>
      <c r="AV54" s="52">
        <v>-6.9999999999999993E-2</v>
      </c>
    </row>
    <row r="55" spans="1:48">
      <c r="A55" s="18" t="s">
        <v>37</v>
      </c>
      <c r="B55" s="132">
        <v>466.83333333333331</v>
      </c>
      <c r="C55" s="132">
        <v>219</v>
      </c>
      <c r="D55" s="52">
        <v>0.4691181720813995</v>
      </c>
      <c r="E55" s="82">
        <v>-4.3100000000000005E-3</v>
      </c>
      <c r="F55" s="53" t="s">
        <v>452</v>
      </c>
      <c r="G55" s="53" t="s">
        <v>452</v>
      </c>
      <c r="H55" s="99" t="s">
        <v>452</v>
      </c>
      <c r="I55" s="103">
        <v>-2549</v>
      </c>
      <c r="J55" s="102">
        <v>1.1133147203234812</v>
      </c>
      <c r="K55" s="102">
        <v>1.0985156912637828</v>
      </c>
      <c r="L55" s="105">
        <v>-2.357612808119768E-3</v>
      </c>
      <c r="M55" s="54">
        <v>1.1370844906370396</v>
      </c>
      <c r="N55" s="55">
        <v>0.78006456820016146</v>
      </c>
      <c r="O55" s="55">
        <v>1.6676033057851241</v>
      </c>
      <c r="P55" s="55">
        <v>1.4394147233653407</v>
      </c>
      <c r="Q55" s="55" t="s">
        <v>452</v>
      </c>
      <c r="R55" s="55" t="s">
        <v>452</v>
      </c>
      <c r="S55" s="55" t="s">
        <v>452</v>
      </c>
      <c r="T55" s="55" t="s">
        <v>452</v>
      </c>
      <c r="U55" s="55" t="s">
        <v>452</v>
      </c>
      <c r="V55" s="55" t="s">
        <v>452</v>
      </c>
      <c r="W55" s="55" t="s">
        <v>452</v>
      </c>
      <c r="X55" s="55" t="s">
        <v>452</v>
      </c>
      <c r="Y55" s="55" t="s">
        <v>452</v>
      </c>
      <c r="Z55" s="55" t="s">
        <v>452</v>
      </c>
      <c r="AA55" s="55">
        <v>0.81881086622245003</v>
      </c>
      <c r="AB55" s="56" t="s">
        <v>452</v>
      </c>
      <c r="AC55" s="57" t="s">
        <v>452</v>
      </c>
      <c r="AD55" s="58" t="s">
        <v>452</v>
      </c>
      <c r="AE55" s="58" t="s">
        <v>452</v>
      </c>
      <c r="AF55" s="58" t="s">
        <v>452</v>
      </c>
      <c r="AG55" s="58" t="s">
        <v>452</v>
      </c>
      <c r="AH55" s="58" t="s">
        <v>452</v>
      </c>
      <c r="AI55" s="58" t="s">
        <v>452</v>
      </c>
      <c r="AJ55" s="58" t="s">
        <v>452</v>
      </c>
      <c r="AK55" s="58" t="s">
        <v>452</v>
      </c>
      <c r="AL55" s="59" t="s">
        <v>452</v>
      </c>
      <c r="AM55" s="60">
        <v>1.2</v>
      </c>
      <c r="AN55" s="52" t="s">
        <v>452</v>
      </c>
      <c r="AO55" s="52" t="s">
        <v>452</v>
      </c>
      <c r="AP55" s="52" t="s">
        <v>452</v>
      </c>
      <c r="AQ55" s="52" t="s">
        <v>452</v>
      </c>
      <c r="AR55" s="52" t="s">
        <v>452</v>
      </c>
      <c r="AS55" s="52">
        <v>-5.4999999999999993E-2</v>
      </c>
      <c r="AT55" s="52" t="s">
        <v>452</v>
      </c>
      <c r="AU55" s="52" t="s">
        <v>452</v>
      </c>
      <c r="AV55" s="52" t="s">
        <v>452</v>
      </c>
    </row>
    <row r="56" spans="1:48">
      <c r="A56" s="18" t="s">
        <v>122</v>
      </c>
      <c r="B56" s="132">
        <v>111.16666666666667</v>
      </c>
      <c r="C56" s="132">
        <v>67</v>
      </c>
      <c r="D56" s="52">
        <v>0.60269865067466266</v>
      </c>
      <c r="E56" s="82">
        <v>-7.1999999999999994E-4</v>
      </c>
      <c r="F56" s="53" t="s">
        <v>452</v>
      </c>
      <c r="G56" s="53">
        <v>5.9000000000000057</v>
      </c>
      <c r="H56" s="99">
        <v>-6.4000000000000001E-2</v>
      </c>
      <c r="I56" s="103">
        <v>-331</v>
      </c>
      <c r="J56" s="102">
        <v>0.99512272703175531</v>
      </c>
      <c r="K56" s="102">
        <v>1.0982420845906979</v>
      </c>
      <c r="L56" s="105">
        <v>-3.3345763803516431E-4</v>
      </c>
      <c r="M56" s="54">
        <v>0.96345595353339786</v>
      </c>
      <c r="N56" s="55">
        <v>0.96553147574819398</v>
      </c>
      <c r="O56" s="55" t="s">
        <v>452</v>
      </c>
      <c r="P56" s="55">
        <v>1.0395904436860068</v>
      </c>
      <c r="Q56" s="55" t="s">
        <v>452</v>
      </c>
      <c r="R56" s="55" t="s">
        <v>452</v>
      </c>
      <c r="S56" s="55" t="s">
        <v>452</v>
      </c>
      <c r="T56" s="55" t="s">
        <v>452</v>
      </c>
      <c r="U56" s="55" t="s">
        <v>452</v>
      </c>
      <c r="V56" s="55" t="s">
        <v>452</v>
      </c>
      <c r="W56" s="55" t="s">
        <v>452</v>
      </c>
      <c r="X56" s="55" t="s">
        <v>452</v>
      </c>
      <c r="Y56" s="55" t="s">
        <v>452</v>
      </c>
      <c r="Z56" s="55" t="s">
        <v>452</v>
      </c>
      <c r="AA56" s="55">
        <v>1.0974797907750833</v>
      </c>
      <c r="AB56" s="56" t="s">
        <v>452</v>
      </c>
      <c r="AC56" s="57">
        <v>1.6791484996152859</v>
      </c>
      <c r="AD56" s="58" t="s">
        <v>452</v>
      </c>
      <c r="AE56" s="58">
        <v>1.606738615425112</v>
      </c>
      <c r="AF56" s="58" t="s">
        <v>452</v>
      </c>
      <c r="AG56" s="58" t="s">
        <v>452</v>
      </c>
      <c r="AH56" s="58" t="s">
        <v>452</v>
      </c>
      <c r="AI56" s="58">
        <v>1.0902777777777777</v>
      </c>
      <c r="AJ56" s="58" t="s">
        <v>452</v>
      </c>
      <c r="AK56" s="58" t="s">
        <v>452</v>
      </c>
      <c r="AL56" s="59">
        <v>4.7392120075046904</v>
      </c>
      <c r="AM56" s="60">
        <v>0.8</v>
      </c>
      <c r="AN56" s="52">
        <v>2</v>
      </c>
      <c r="AO56" s="52" t="s">
        <v>452</v>
      </c>
      <c r="AP56" s="52">
        <v>-2.5000000000000001E-2</v>
      </c>
      <c r="AQ56" s="52" t="s">
        <v>452</v>
      </c>
      <c r="AR56" s="52" t="s">
        <v>452</v>
      </c>
      <c r="AS56" s="52">
        <v>5.5000000000000021E-2</v>
      </c>
      <c r="AT56" s="52" t="s">
        <v>452</v>
      </c>
      <c r="AU56" s="52" t="s">
        <v>452</v>
      </c>
      <c r="AV56" s="52">
        <v>-2.4000000000000007E-2</v>
      </c>
    </row>
    <row r="57" spans="1:48">
      <c r="A57" s="18" t="s">
        <v>17</v>
      </c>
      <c r="B57" s="132">
        <v>55</v>
      </c>
      <c r="C57" s="132">
        <v>40</v>
      </c>
      <c r="D57" s="52">
        <v>0.72727272727272729</v>
      </c>
      <c r="E57" s="82">
        <v>-2.099999999999999E-4</v>
      </c>
      <c r="F57" s="53">
        <v>1.1999999999999993</v>
      </c>
      <c r="G57" s="53">
        <v>6.5</v>
      </c>
      <c r="H57" s="99">
        <v>-0.13300000000000001</v>
      </c>
      <c r="I57" s="103">
        <v>-34415</v>
      </c>
      <c r="J57" s="102">
        <v>1.1076538527840027</v>
      </c>
      <c r="K57" s="102">
        <v>1.0977554672943022</v>
      </c>
      <c r="L57" s="105">
        <v>-1.4007700406924312E-3</v>
      </c>
      <c r="M57" s="54">
        <v>1.283048720606689</v>
      </c>
      <c r="N57" s="55">
        <v>0.73812949640287773</v>
      </c>
      <c r="O57" s="55">
        <v>1.173101059290125</v>
      </c>
      <c r="P57" s="55">
        <v>1.9751941044874326</v>
      </c>
      <c r="Q57" s="55" t="s">
        <v>452</v>
      </c>
      <c r="R57" s="55" t="s">
        <v>452</v>
      </c>
      <c r="S57" s="55" t="s">
        <v>452</v>
      </c>
      <c r="T57" s="55">
        <v>1.0062029242357111</v>
      </c>
      <c r="U57" s="55" t="s">
        <v>452</v>
      </c>
      <c r="V57" s="55" t="s">
        <v>452</v>
      </c>
      <c r="W57" s="55" t="s">
        <v>452</v>
      </c>
      <c r="X57" s="55" t="s">
        <v>452</v>
      </c>
      <c r="Y57" s="55" t="s">
        <v>452</v>
      </c>
      <c r="Z57" s="55" t="s">
        <v>452</v>
      </c>
      <c r="AA57" s="55">
        <v>1.3310536060737603</v>
      </c>
      <c r="AB57" s="56" t="s">
        <v>452</v>
      </c>
      <c r="AC57" s="57">
        <v>0.71527323414786792</v>
      </c>
      <c r="AD57" s="58" t="s">
        <v>452</v>
      </c>
      <c r="AE57" s="58">
        <v>0.71714655205203304</v>
      </c>
      <c r="AF57" s="58" t="s">
        <v>452</v>
      </c>
      <c r="AG57" s="58">
        <v>0.60864106803845919</v>
      </c>
      <c r="AH57" s="58" t="s">
        <v>452</v>
      </c>
      <c r="AI57" s="58">
        <v>2.5220458553791887</v>
      </c>
      <c r="AJ57" s="58">
        <v>0.1071405196675175</v>
      </c>
      <c r="AK57" s="58">
        <v>0.95830870999104023</v>
      </c>
      <c r="AL57" s="59">
        <v>4.6860356138706656E-2</v>
      </c>
      <c r="AM57" s="60">
        <v>1.028169014084507</v>
      </c>
      <c r="AN57" s="52">
        <v>0.86956521739130443</v>
      </c>
      <c r="AO57" s="52">
        <v>0.98936170212765961</v>
      </c>
      <c r="AP57" s="52" t="s">
        <v>452</v>
      </c>
      <c r="AQ57" s="52" t="s">
        <v>452</v>
      </c>
      <c r="AR57" s="52">
        <v>-2.1000000000000001E-2</v>
      </c>
      <c r="AS57" s="52">
        <v>-8.0999999999999989E-2</v>
      </c>
      <c r="AT57" s="52">
        <v>-0.20599999999999999</v>
      </c>
      <c r="AU57" s="52">
        <v>-9.4E-2</v>
      </c>
      <c r="AV57" s="52">
        <v>0.30000000000000004</v>
      </c>
    </row>
    <row r="58" spans="1:48">
      <c r="A58" s="18" t="s">
        <v>181</v>
      </c>
      <c r="B58" s="132">
        <v>107.16666666666667</v>
      </c>
      <c r="C58" s="132">
        <v>112</v>
      </c>
      <c r="D58" s="52">
        <v>1.0451010886469674</v>
      </c>
      <c r="E58" s="82">
        <v>3.0999999999999995E-4</v>
      </c>
      <c r="F58" s="53" t="s">
        <v>452</v>
      </c>
      <c r="G58" s="53" t="s">
        <v>452</v>
      </c>
      <c r="H58" s="99">
        <v>-7.400000000000001E-2</v>
      </c>
      <c r="I58" s="103">
        <v>-2258</v>
      </c>
      <c r="J58" s="102">
        <v>1.1520742697327533</v>
      </c>
      <c r="K58" s="102">
        <v>1.0970512647098607</v>
      </c>
      <c r="L58" s="105">
        <v>1.4161799881263072E-4</v>
      </c>
      <c r="M58" s="54">
        <v>1.2929431339923656</v>
      </c>
      <c r="N58" s="55">
        <v>1.0640172929830396</v>
      </c>
      <c r="O58" s="55" t="s">
        <v>452</v>
      </c>
      <c r="P58" s="55">
        <v>2.2291021671826625</v>
      </c>
      <c r="Q58" s="55" t="s">
        <v>452</v>
      </c>
      <c r="R58" s="55" t="s">
        <v>452</v>
      </c>
      <c r="S58" s="55" t="s">
        <v>452</v>
      </c>
      <c r="T58" s="55" t="s">
        <v>452</v>
      </c>
      <c r="U58" s="55" t="s">
        <v>452</v>
      </c>
      <c r="V58" s="55" t="s">
        <v>452</v>
      </c>
      <c r="W58" s="55" t="s">
        <v>452</v>
      </c>
      <c r="X58" s="55" t="s">
        <v>452</v>
      </c>
      <c r="Y58" s="55" t="s">
        <v>452</v>
      </c>
      <c r="Z58" s="55" t="s">
        <v>452</v>
      </c>
      <c r="AA58" s="55">
        <v>1.3884955752212389</v>
      </c>
      <c r="AB58" s="56" t="s">
        <v>452</v>
      </c>
      <c r="AC58" s="57" t="s">
        <v>452</v>
      </c>
      <c r="AD58" s="58" t="s">
        <v>452</v>
      </c>
      <c r="AE58" s="58" t="s">
        <v>452</v>
      </c>
      <c r="AF58" s="58" t="s">
        <v>452</v>
      </c>
      <c r="AG58" s="58" t="s">
        <v>452</v>
      </c>
      <c r="AH58" s="58" t="s">
        <v>452</v>
      </c>
      <c r="AI58" s="58">
        <v>0.25929177641205736</v>
      </c>
      <c r="AJ58" s="58" t="s">
        <v>452</v>
      </c>
      <c r="AK58" s="58" t="s">
        <v>452</v>
      </c>
      <c r="AL58" s="59" t="s">
        <v>452</v>
      </c>
      <c r="AM58" s="60" t="s">
        <v>452</v>
      </c>
      <c r="AN58" s="52" t="s">
        <v>452</v>
      </c>
      <c r="AO58" s="52">
        <v>0.83333333333333337</v>
      </c>
      <c r="AP58" s="52">
        <v>-9.7000000000000003E-2</v>
      </c>
      <c r="AQ58" s="52" t="s">
        <v>452</v>
      </c>
      <c r="AR58" s="52" t="s">
        <v>452</v>
      </c>
      <c r="AS58" s="52">
        <v>0.11599999999999999</v>
      </c>
      <c r="AT58" s="52">
        <v>-0.124</v>
      </c>
      <c r="AU58" s="52">
        <v>0.12399999999999997</v>
      </c>
      <c r="AV58" s="52" t="s">
        <v>452</v>
      </c>
    </row>
    <row r="59" spans="1:48">
      <c r="A59" s="18" t="s">
        <v>64</v>
      </c>
      <c r="B59" s="132">
        <v>132</v>
      </c>
      <c r="C59" s="132">
        <v>174</v>
      </c>
      <c r="D59" s="52">
        <v>1.3181818181818181</v>
      </c>
      <c r="E59" s="82">
        <v>1.15E-3</v>
      </c>
      <c r="F59" s="53">
        <v>3.2999999999999989</v>
      </c>
      <c r="G59" s="53">
        <v>5.3999999999999986</v>
      </c>
      <c r="H59" s="99">
        <v>-4.4999999999999998E-2</v>
      </c>
      <c r="I59" s="103">
        <v>-5219</v>
      </c>
      <c r="J59" s="102">
        <v>1.0707903463522477</v>
      </c>
      <c r="K59" s="102">
        <v>1.0948194700869331</v>
      </c>
      <c r="L59" s="105">
        <v>2.5052083414744634E-3</v>
      </c>
      <c r="M59" s="54">
        <v>1.2343715066985399</v>
      </c>
      <c r="N59" s="55">
        <v>1.3184372858122002</v>
      </c>
      <c r="O59" s="55">
        <v>1.0789270957349955</v>
      </c>
      <c r="P59" s="55">
        <v>2.2054393305439333</v>
      </c>
      <c r="Q59" s="55">
        <v>1.7608494921514313</v>
      </c>
      <c r="R59" s="55" t="s">
        <v>452</v>
      </c>
      <c r="S59" s="55">
        <v>0.81626419776653625</v>
      </c>
      <c r="T59" s="55">
        <v>2.2299711815561958</v>
      </c>
      <c r="U59" s="55" t="s">
        <v>452</v>
      </c>
      <c r="V59" s="55" t="s">
        <v>452</v>
      </c>
      <c r="W59" s="55" t="s">
        <v>452</v>
      </c>
      <c r="X59" s="55">
        <v>2.9513822688274547</v>
      </c>
      <c r="Y59" s="55" t="s">
        <v>452</v>
      </c>
      <c r="Z59" s="55" t="s">
        <v>452</v>
      </c>
      <c r="AA59" s="55">
        <v>0.99673558215451574</v>
      </c>
      <c r="AB59" s="56">
        <v>0.8797814207650273</v>
      </c>
      <c r="AC59" s="57">
        <v>0.73737638925352234</v>
      </c>
      <c r="AD59" s="58">
        <v>0.6993716771387144</v>
      </c>
      <c r="AE59" s="58">
        <v>0.90434577231931979</v>
      </c>
      <c r="AF59" s="58" t="s">
        <v>452</v>
      </c>
      <c r="AG59" s="58">
        <v>1.2640499553969671</v>
      </c>
      <c r="AH59" s="58" t="s">
        <v>452</v>
      </c>
      <c r="AI59" s="58" t="s">
        <v>452</v>
      </c>
      <c r="AJ59" s="58">
        <v>0.68947368421052635</v>
      </c>
      <c r="AK59" s="58" t="s">
        <v>452</v>
      </c>
      <c r="AL59" s="59" t="s">
        <v>452</v>
      </c>
      <c r="AM59" s="60">
        <v>1.0312499999999998</v>
      </c>
      <c r="AN59" s="52" t="s">
        <v>452</v>
      </c>
      <c r="AO59" s="52">
        <v>1.0263157894736843</v>
      </c>
      <c r="AP59" s="52" t="s">
        <v>452</v>
      </c>
      <c r="AQ59" s="52" t="s">
        <v>452</v>
      </c>
      <c r="AR59" s="52" t="s">
        <v>452</v>
      </c>
      <c r="AS59" s="52" t="s">
        <v>452</v>
      </c>
      <c r="AT59" s="52" t="s">
        <v>452</v>
      </c>
      <c r="AU59" s="52">
        <v>-7.5000000000000011E-2</v>
      </c>
      <c r="AV59" s="52">
        <v>9.7000000000000031E-2</v>
      </c>
    </row>
    <row r="60" spans="1:48">
      <c r="A60" s="18" t="s">
        <v>167</v>
      </c>
      <c r="B60" s="132">
        <v>171.66666666666666</v>
      </c>
      <c r="C60" s="132">
        <v>212</v>
      </c>
      <c r="D60" s="52">
        <v>1.2349514563106796</v>
      </c>
      <c r="E60" s="82">
        <v>1.1900000000000001E-3</v>
      </c>
      <c r="F60" s="53">
        <v>-0.59999999999999964</v>
      </c>
      <c r="G60" s="53">
        <v>4.8999999999999986</v>
      </c>
      <c r="H60" s="99">
        <v>-9.7000000000000003E-2</v>
      </c>
      <c r="I60" s="103">
        <v>4</v>
      </c>
      <c r="J60" s="102">
        <v>1.0008430565859581</v>
      </c>
      <c r="K60" s="102">
        <v>1.0939718084574628</v>
      </c>
      <c r="L60" s="105">
        <v>6.4468963906847191E-4</v>
      </c>
      <c r="M60" s="54">
        <v>0.93797143903332114</v>
      </c>
      <c r="N60" s="55">
        <v>0.80464696593728857</v>
      </c>
      <c r="O60" s="55" t="s">
        <v>452</v>
      </c>
      <c r="P60" s="55" t="s">
        <v>452</v>
      </c>
      <c r="Q60" s="55" t="s">
        <v>452</v>
      </c>
      <c r="R60" s="55" t="s">
        <v>452</v>
      </c>
      <c r="S60" s="55">
        <v>1.0740625968391695</v>
      </c>
      <c r="T60" s="55">
        <v>1.2941552219738104</v>
      </c>
      <c r="U60" s="55" t="s">
        <v>452</v>
      </c>
      <c r="V60" s="55" t="s">
        <v>452</v>
      </c>
      <c r="W60" s="55" t="s">
        <v>452</v>
      </c>
      <c r="X60" s="55" t="s">
        <v>452</v>
      </c>
      <c r="Y60" s="55" t="s">
        <v>452</v>
      </c>
      <c r="Z60" s="55" t="s">
        <v>452</v>
      </c>
      <c r="AA60" s="55">
        <v>1.0171779141104293</v>
      </c>
      <c r="AB60" s="56">
        <v>1.0579710144927537</v>
      </c>
      <c r="AC60" s="57">
        <v>1.496920971604516</v>
      </c>
      <c r="AD60" s="58">
        <v>1.5628405375953505</v>
      </c>
      <c r="AE60" s="58" t="s">
        <v>452</v>
      </c>
      <c r="AF60" s="58" t="s">
        <v>452</v>
      </c>
      <c r="AG60" s="58" t="s">
        <v>452</v>
      </c>
      <c r="AH60" s="58" t="s">
        <v>452</v>
      </c>
      <c r="AI60" s="58" t="s">
        <v>452</v>
      </c>
      <c r="AJ60" s="58" t="s">
        <v>452</v>
      </c>
      <c r="AK60" s="58" t="s">
        <v>452</v>
      </c>
      <c r="AL60" s="59" t="s">
        <v>452</v>
      </c>
      <c r="AM60" s="60" t="s">
        <v>452</v>
      </c>
      <c r="AN60" s="52">
        <v>2</v>
      </c>
      <c r="AO60" s="52" t="s">
        <v>452</v>
      </c>
      <c r="AP60" s="52">
        <v>-5.8000000000000003E-2</v>
      </c>
      <c r="AQ60" s="52" t="s">
        <v>452</v>
      </c>
      <c r="AR60" s="52" t="s">
        <v>452</v>
      </c>
      <c r="AS60" s="52">
        <v>0.121</v>
      </c>
      <c r="AT60" s="52" t="s">
        <v>452</v>
      </c>
      <c r="AU60" s="52" t="s">
        <v>452</v>
      </c>
      <c r="AV60" s="52">
        <v>-1.2E-2</v>
      </c>
    </row>
    <row r="61" spans="1:48">
      <c r="A61" s="18" t="s">
        <v>242</v>
      </c>
      <c r="B61" s="132">
        <v>2107.6666666666665</v>
      </c>
      <c r="C61" s="132">
        <v>1546</v>
      </c>
      <c r="D61" s="52">
        <v>0.73351257314565876</v>
      </c>
      <c r="E61" s="82">
        <v>-7.6799999999999993E-3</v>
      </c>
      <c r="F61" s="53" t="s">
        <v>452</v>
      </c>
      <c r="G61" s="53" t="s">
        <v>452</v>
      </c>
      <c r="H61" s="99" t="s">
        <v>452</v>
      </c>
      <c r="I61" s="103">
        <v>-1255</v>
      </c>
      <c r="J61" s="102">
        <v>1.0994905603835781</v>
      </c>
      <c r="K61" s="102">
        <v>1.0845791355216119</v>
      </c>
      <c r="L61" s="105">
        <v>-2.0601458944785201E-3</v>
      </c>
      <c r="M61" s="54">
        <v>1.0916331249464759</v>
      </c>
      <c r="N61" s="55">
        <v>1.0207106598984772</v>
      </c>
      <c r="O61" s="55" t="s">
        <v>452</v>
      </c>
      <c r="P61" s="55" t="s">
        <v>452</v>
      </c>
      <c r="Q61" s="55" t="s">
        <v>452</v>
      </c>
      <c r="R61" s="55" t="s">
        <v>452</v>
      </c>
      <c r="S61" s="55" t="s">
        <v>452</v>
      </c>
      <c r="T61" s="55">
        <v>1.0039986671109631</v>
      </c>
      <c r="U61" s="55" t="s">
        <v>452</v>
      </c>
      <c r="V61" s="55" t="s">
        <v>452</v>
      </c>
      <c r="W61" s="55" t="s">
        <v>452</v>
      </c>
      <c r="X61" s="55" t="s">
        <v>452</v>
      </c>
      <c r="Y61" s="55" t="s">
        <v>452</v>
      </c>
      <c r="Z61" s="55" t="s">
        <v>452</v>
      </c>
      <c r="AA61" s="55">
        <v>1.2614322691975841</v>
      </c>
      <c r="AB61" s="56">
        <v>9.25</v>
      </c>
      <c r="AC61" s="57" t="s">
        <v>452</v>
      </c>
      <c r="AD61" s="58" t="s">
        <v>452</v>
      </c>
      <c r="AE61" s="58" t="s">
        <v>452</v>
      </c>
      <c r="AF61" s="58" t="s">
        <v>452</v>
      </c>
      <c r="AG61" s="58" t="s">
        <v>452</v>
      </c>
      <c r="AH61" s="58" t="s">
        <v>452</v>
      </c>
      <c r="AI61" s="58" t="s">
        <v>452</v>
      </c>
      <c r="AJ61" s="58" t="s">
        <v>452</v>
      </c>
      <c r="AK61" s="58" t="s">
        <v>452</v>
      </c>
      <c r="AL61" s="59" t="s">
        <v>452</v>
      </c>
      <c r="AM61" s="60" t="s">
        <v>452</v>
      </c>
      <c r="AN61" s="52" t="s">
        <v>452</v>
      </c>
      <c r="AO61" s="52" t="s">
        <v>452</v>
      </c>
      <c r="AP61" s="52" t="s">
        <v>452</v>
      </c>
      <c r="AQ61" s="52" t="s">
        <v>452</v>
      </c>
      <c r="AR61" s="52" t="s">
        <v>452</v>
      </c>
      <c r="AS61" s="52">
        <v>-4.9000000000000002E-2</v>
      </c>
      <c r="AT61" s="52" t="s">
        <v>452</v>
      </c>
      <c r="AU61" s="52" t="s">
        <v>452</v>
      </c>
      <c r="AV61" s="52">
        <v>-3.9E-2</v>
      </c>
    </row>
    <row r="62" spans="1:48">
      <c r="A62" s="18" t="s">
        <v>275</v>
      </c>
      <c r="B62" s="132">
        <v>1616.6666666666667</v>
      </c>
      <c r="C62" s="132">
        <v>2302</v>
      </c>
      <c r="D62" s="52">
        <v>1.4239175257731957</v>
      </c>
      <c r="E62" s="82">
        <v>1.7649999999999999E-2</v>
      </c>
      <c r="F62" s="53">
        <v>0.80000000000000027</v>
      </c>
      <c r="G62" s="53">
        <v>3.6999999999999957</v>
      </c>
      <c r="H62" s="99">
        <v>-6.8999999999999992E-2</v>
      </c>
      <c r="I62" s="103">
        <v>-3555</v>
      </c>
      <c r="J62" s="102">
        <v>1.1223664470680321</v>
      </c>
      <c r="K62" s="102">
        <v>1.0738042341871405</v>
      </c>
      <c r="L62" s="105">
        <v>1.3525480858820223E-2</v>
      </c>
      <c r="M62" s="54">
        <v>2.1145391438488237</v>
      </c>
      <c r="N62" s="55">
        <v>1.2686733556298773</v>
      </c>
      <c r="O62" s="55" t="s">
        <v>452</v>
      </c>
      <c r="P62" s="55">
        <v>2.6367265469061878</v>
      </c>
      <c r="Q62" s="55" t="s">
        <v>452</v>
      </c>
      <c r="R62" s="55" t="s">
        <v>452</v>
      </c>
      <c r="S62" s="55" t="s">
        <v>452</v>
      </c>
      <c r="T62" s="55" t="s">
        <v>452</v>
      </c>
      <c r="U62" s="55" t="s">
        <v>452</v>
      </c>
      <c r="V62" s="55" t="s">
        <v>452</v>
      </c>
      <c r="W62" s="55" t="s">
        <v>452</v>
      </c>
      <c r="X62" s="55" t="s">
        <v>452</v>
      </c>
      <c r="Y62" s="55" t="s">
        <v>452</v>
      </c>
      <c r="Z62" s="55" t="s">
        <v>452</v>
      </c>
      <c r="AA62" s="55">
        <v>4.2108406063389987</v>
      </c>
      <c r="AB62" s="56" t="s">
        <v>452</v>
      </c>
      <c r="AC62" s="57">
        <v>0.71356203341628155</v>
      </c>
      <c r="AD62" s="58" t="s">
        <v>452</v>
      </c>
      <c r="AE62" s="58">
        <v>0.72518491461966939</v>
      </c>
      <c r="AF62" s="58" t="s">
        <v>452</v>
      </c>
      <c r="AG62" s="58">
        <v>1.7671232876712328</v>
      </c>
      <c r="AH62" s="58" t="s">
        <v>452</v>
      </c>
      <c r="AI62" s="58" t="s">
        <v>452</v>
      </c>
      <c r="AJ62" s="58" t="s">
        <v>452</v>
      </c>
      <c r="AK62" s="58">
        <v>0.69581689029202842</v>
      </c>
      <c r="AL62" s="59">
        <v>0.31681514476614697</v>
      </c>
      <c r="AM62" s="60" t="s">
        <v>452</v>
      </c>
      <c r="AN62" s="52">
        <v>0.83333333333333337</v>
      </c>
      <c r="AO62" s="52" t="s">
        <v>452</v>
      </c>
      <c r="AP62" s="52">
        <v>-3.4000000000000002E-2</v>
      </c>
      <c r="AQ62" s="52" t="s">
        <v>452</v>
      </c>
      <c r="AR62" s="52" t="s">
        <v>452</v>
      </c>
      <c r="AS62" s="52">
        <v>-6.4000000000000001E-2</v>
      </c>
      <c r="AT62" s="52" t="s">
        <v>452</v>
      </c>
      <c r="AU62" s="52" t="s">
        <v>452</v>
      </c>
      <c r="AV62" s="52">
        <v>3.5000000000000003E-2</v>
      </c>
    </row>
    <row r="63" spans="1:48">
      <c r="A63" s="18" t="s">
        <v>78</v>
      </c>
      <c r="B63" s="132">
        <v>433.16666666666669</v>
      </c>
      <c r="C63" s="132">
        <v>348</v>
      </c>
      <c r="D63" s="52">
        <v>0.80338591766063872</v>
      </c>
      <c r="E63" s="82">
        <v>-9.39999999999999E-4</v>
      </c>
      <c r="F63" s="53">
        <v>-0.90000000000000036</v>
      </c>
      <c r="G63" s="53">
        <v>7.6000000000000014</v>
      </c>
      <c r="H63" s="99">
        <v>-0.121</v>
      </c>
      <c r="I63" s="103">
        <v>-952</v>
      </c>
      <c r="J63" s="102">
        <v>1.0536335587211973</v>
      </c>
      <c r="K63" s="102">
        <v>1.0706518612277776</v>
      </c>
      <c r="L63" s="105">
        <v>-3.6384545858817547E-4</v>
      </c>
      <c r="M63" s="54">
        <v>1.0764694446244574</v>
      </c>
      <c r="N63" s="55">
        <v>0.82842694599963884</v>
      </c>
      <c r="O63" s="55" t="s">
        <v>452</v>
      </c>
      <c r="P63" s="55">
        <v>1.2060008956560682</v>
      </c>
      <c r="Q63" s="55" t="s">
        <v>452</v>
      </c>
      <c r="R63" s="55" t="s">
        <v>452</v>
      </c>
      <c r="S63" s="55" t="s">
        <v>452</v>
      </c>
      <c r="T63" s="55" t="s">
        <v>452</v>
      </c>
      <c r="U63" s="55" t="s">
        <v>452</v>
      </c>
      <c r="V63" s="55" t="s">
        <v>452</v>
      </c>
      <c r="W63" s="55" t="s">
        <v>452</v>
      </c>
      <c r="X63" s="55" t="s">
        <v>452</v>
      </c>
      <c r="Y63" s="55" t="s">
        <v>452</v>
      </c>
      <c r="Z63" s="55" t="s">
        <v>452</v>
      </c>
      <c r="AA63" s="55">
        <v>1.2200263504611331</v>
      </c>
      <c r="AB63" s="56" t="s">
        <v>452</v>
      </c>
      <c r="AC63" s="57" t="s">
        <v>452</v>
      </c>
      <c r="AD63" s="58" t="s">
        <v>452</v>
      </c>
      <c r="AE63" s="58" t="s">
        <v>452</v>
      </c>
      <c r="AF63" s="58" t="s">
        <v>452</v>
      </c>
      <c r="AG63" s="58" t="s">
        <v>452</v>
      </c>
      <c r="AH63" s="58" t="s">
        <v>452</v>
      </c>
      <c r="AI63" s="58" t="s">
        <v>452</v>
      </c>
      <c r="AJ63" s="58" t="s">
        <v>452</v>
      </c>
      <c r="AK63" s="58" t="s">
        <v>452</v>
      </c>
      <c r="AL63" s="59" t="s">
        <v>452</v>
      </c>
      <c r="AM63" s="60" t="s">
        <v>452</v>
      </c>
      <c r="AN63" s="52" t="s">
        <v>452</v>
      </c>
      <c r="AO63" s="52" t="s">
        <v>452</v>
      </c>
      <c r="AP63" s="52" t="s">
        <v>452</v>
      </c>
      <c r="AQ63" s="52" t="s">
        <v>452</v>
      </c>
      <c r="AR63" s="52" t="s">
        <v>452</v>
      </c>
      <c r="AS63" s="52" t="s">
        <v>452</v>
      </c>
      <c r="AT63" s="52" t="s">
        <v>452</v>
      </c>
      <c r="AU63" s="52">
        <v>8.7000000000000022E-2</v>
      </c>
      <c r="AV63" s="52" t="s">
        <v>452</v>
      </c>
    </row>
    <row r="64" spans="1:48">
      <c r="A64" s="18" t="s">
        <v>214</v>
      </c>
      <c r="B64" s="132">
        <v>123.66666666666667</v>
      </c>
      <c r="C64" s="132">
        <v>41</v>
      </c>
      <c r="D64" s="52">
        <v>0.33153638814016173</v>
      </c>
      <c r="E64" s="82">
        <v>-1.5E-3</v>
      </c>
      <c r="F64" s="53" t="s">
        <v>452</v>
      </c>
      <c r="G64" s="53">
        <v>-12.700000000000003</v>
      </c>
      <c r="H64" s="99">
        <v>0.23299999999999998</v>
      </c>
      <c r="I64" s="103">
        <v>-1769</v>
      </c>
      <c r="J64" s="102">
        <v>1.1476847396000427</v>
      </c>
      <c r="K64" s="102">
        <v>1.0652064872094968</v>
      </c>
      <c r="L64" s="105">
        <v>-2.160998530583251E-4</v>
      </c>
      <c r="M64" s="54">
        <v>1.1199924769606922</v>
      </c>
      <c r="N64" s="55">
        <v>0.84933005195515454</v>
      </c>
      <c r="O64" s="55" t="s">
        <v>452</v>
      </c>
      <c r="P64" s="55" t="s">
        <v>452</v>
      </c>
      <c r="Q64" s="55" t="s">
        <v>452</v>
      </c>
      <c r="R64" s="55" t="s">
        <v>452</v>
      </c>
      <c r="S64" s="55" t="s">
        <v>452</v>
      </c>
      <c r="T64" s="55" t="s">
        <v>452</v>
      </c>
      <c r="U64" s="55" t="s">
        <v>452</v>
      </c>
      <c r="V64" s="55" t="s">
        <v>452</v>
      </c>
      <c r="W64" s="55" t="s">
        <v>452</v>
      </c>
      <c r="X64" s="55" t="s">
        <v>452</v>
      </c>
      <c r="Y64" s="55" t="s">
        <v>452</v>
      </c>
      <c r="Z64" s="55" t="s">
        <v>452</v>
      </c>
      <c r="AA64" s="55">
        <v>1.596638655462185</v>
      </c>
      <c r="AB64" s="56" t="s">
        <v>452</v>
      </c>
      <c r="AC64" s="57" t="s">
        <v>452</v>
      </c>
      <c r="AD64" s="58" t="s">
        <v>452</v>
      </c>
      <c r="AE64" s="58" t="s">
        <v>452</v>
      </c>
      <c r="AF64" s="58" t="s">
        <v>452</v>
      </c>
      <c r="AG64" s="58" t="s">
        <v>452</v>
      </c>
      <c r="AH64" s="58" t="s">
        <v>452</v>
      </c>
      <c r="AI64" s="58" t="s">
        <v>452</v>
      </c>
      <c r="AJ64" s="58" t="s">
        <v>452</v>
      </c>
      <c r="AK64" s="58" t="s">
        <v>452</v>
      </c>
      <c r="AL64" s="59" t="s">
        <v>452</v>
      </c>
      <c r="AM64" s="60" t="s">
        <v>452</v>
      </c>
      <c r="AN64" s="52" t="s">
        <v>452</v>
      </c>
      <c r="AO64" s="52" t="s">
        <v>452</v>
      </c>
      <c r="AP64" s="52">
        <v>-3.5999999999999997E-2</v>
      </c>
      <c r="AQ64" s="52" t="s">
        <v>452</v>
      </c>
      <c r="AR64" s="52" t="s">
        <v>452</v>
      </c>
      <c r="AS64" s="52" t="s">
        <v>452</v>
      </c>
      <c r="AT64" s="52">
        <v>0.15000000000000002</v>
      </c>
      <c r="AU64" s="52">
        <v>-0.14000000000000001</v>
      </c>
      <c r="AV64" s="52" t="s">
        <v>452</v>
      </c>
    </row>
    <row r="65" spans="1:48">
      <c r="A65" s="18" t="s">
        <v>137</v>
      </c>
      <c r="B65" s="132">
        <v>123.83333333333333</v>
      </c>
      <c r="C65" s="132">
        <v>113</v>
      </c>
      <c r="D65" s="52">
        <v>0.91251682368775244</v>
      </c>
      <c r="E65" s="82">
        <v>1.0000000000000026E-5</v>
      </c>
      <c r="F65" s="53" t="s">
        <v>452</v>
      </c>
      <c r="G65" s="53">
        <v>7.7999999999999972</v>
      </c>
      <c r="H65" s="99">
        <v>-0.123</v>
      </c>
      <c r="I65" s="103">
        <v>613</v>
      </c>
      <c r="J65" s="102">
        <v>0.9561141194536491</v>
      </c>
      <c r="K65" s="102">
        <v>1.0639957454352065</v>
      </c>
      <c r="L65" s="105">
        <v>1.3782208246069421E-5</v>
      </c>
      <c r="M65" s="54">
        <v>0.75789412919240318</v>
      </c>
      <c r="N65" s="55">
        <v>0.98135387109850025</v>
      </c>
      <c r="O65" s="55" t="s">
        <v>452</v>
      </c>
      <c r="P65" s="55">
        <v>0.77651139742319131</v>
      </c>
      <c r="Q65" s="55" t="s">
        <v>452</v>
      </c>
      <c r="R65" s="55" t="s">
        <v>452</v>
      </c>
      <c r="S65" s="55" t="s">
        <v>452</v>
      </c>
      <c r="T65" s="55" t="s">
        <v>452</v>
      </c>
      <c r="U65" s="55" t="s">
        <v>452</v>
      </c>
      <c r="V65" s="55" t="s">
        <v>452</v>
      </c>
      <c r="W65" s="55" t="s">
        <v>452</v>
      </c>
      <c r="X65" s="55" t="s">
        <v>452</v>
      </c>
      <c r="Y65" s="55" t="s">
        <v>452</v>
      </c>
      <c r="Z65" s="55" t="s">
        <v>452</v>
      </c>
      <c r="AA65" s="55">
        <v>0.97807865892972279</v>
      </c>
      <c r="AB65" s="56" t="s">
        <v>452</v>
      </c>
      <c r="AC65" s="57">
        <v>2.2061004024571065</v>
      </c>
      <c r="AD65" s="58">
        <v>5.6762295081967213</v>
      </c>
      <c r="AE65" s="58" t="s">
        <v>452</v>
      </c>
      <c r="AF65" s="58" t="s">
        <v>452</v>
      </c>
      <c r="AG65" s="58">
        <v>0.13156440022111665</v>
      </c>
      <c r="AH65" s="58" t="s">
        <v>452</v>
      </c>
      <c r="AI65" s="58" t="s">
        <v>452</v>
      </c>
      <c r="AJ65" s="58" t="s">
        <v>452</v>
      </c>
      <c r="AK65" s="58" t="s">
        <v>452</v>
      </c>
      <c r="AL65" s="59" t="s">
        <v>452</v>
      </c>
      <c r="AM65" s="60">
        <v>0.8</v>
      </c>
      <c r="AN65" s="52">
        <v>2.9999999999999996</v>
      </c>
      <c r="AO65" s="52">
        <v>1.1666666666666667</v>
      </c>
      <c r="AP65" s="52">
        <v>-2.1999999999999999E-2</v>
      </c>
      <c r="AQ65" s="52" t="s">
        <v>452</v>
      </c>
      <c r="AR65" s="52" t="s">
        <v>452</v>
      </c>
      <c r="AS65" s="52">
        <v>0.22400000000000003</v>
      </c>
      <c r="AT65" s="52">
        <v>0.26</v>
      </c>
      <c r="AU65" s="52">
        <v>-0.15499999999999997</v>
      </c>
      <c r="AV65" s="52">
        <v>-0.10500000000000001</v>
      </c>
    </row>
    <row r="66" spans="1:48">
      <c r="A66" s="18" t="s">
        <v>130</v>
      </c>
      <c r="B66" s="132">
        <v>36</v>
      </c>
      <c r="C66" s="132">
        <v>43</v>
      </c>
      <c r="D66" s="52">
        <v>1.1944444444444444</v>
      </c>
      <c r="E66" s="82">
        <v>2.2000000000000003E-4</v>
      </c>
      <c r="F66" s="53">
        <v>0.80000000000000071</v>
      </c>
      <c r="G66" s="53" t="s">
        <v>452</v>
      </c>
      <c r="H66" s="99" t="s">
        <v>452</v>
      </c>
      <c r="I66" s="103">
        <v>-5391</v>
      </c>
      <c r="J66" s="102">
        <v>1.1035971749551725</v>
      </c>
      <c r="K66" s="102">
        <v>1.056450067088365</v>
      </c>
      <c r="L66" s="105">
        <v>2.7205835568546387E-4</v>
      </c>
      <c r="M66" s="54">
        <v>0.98911515803953232</v>
      </c>
      <c r="N66" s="55">
        <v>1.0717443729903537</v>
      </c>
      <c r="O66" s="55">
        <v>0.74858523119392684</v>
      </c>
      <c r="P66" s="55">
        <v>2.4417910447761195</v>
      </c>
      <c r="Q66" s="55" t="s">
        <v>452</v>
      </c>
      <c r="R66" s="55" t="s">
        <v>452</v>
      </c>
      <c r="S66" s="55">
        <v>0.88724443088190419</v>
      </c>
      <c r="T66" s="55">
        <v>0.80361894624800423</v>
      </c>
      <c r="U66" s="55" t="s">
        <v>452</v>
      </c>
      <c r="V66" s="55" t="s">
        <v>452</v>
      </c>
      <c r="W66" s="55" t="s">
        <v>452</v>
      </c>
      <c r="X66" s="55" t="s">
        <v>452</v>
      </c>
      <c r="Y66" s="55" t="s">
        <v>452</v>
      </c>
      <c r="Z66" s="55" t="s">
        <v>452</v>
      </c>
      <c r="AA66" s="55">
        <v>2.5070290534208062</v>
      </c>
      <c r="AB66" s="56">
        <v>0.85599999999999998</v>
      </c>
      <c r="AC66" s="57">
        <v>1.1828798061033381</v>
      </c>
      <c r="AD66" s="58">
        <v>1.2586269087411326</v>
      </c>
      <c r="AE66" s="58" t="s">
        <v>452</v>
      </c>
      <c r="AF66" s="58" t="s">
        <v>452</v>
      </c>
      <c r="AG66" s="58" t="s">
        <v>452</v>
      </c>
      <c r="AH66" s="58" t="s">
        <v>452</v>
      </c>
      <c r="AI66" s="58" t="s">
        <v>452</v>
      </c>
      <c r="AJ66" s="58" t="s">
        <v>452</v>
      </c>
      <c r="AK66" s="58" t="s">
        <v>452</v>
      </c>
      <c r="AL66" s="59" t="s">
        <v>452</v>
      </c>
      <c r="AM66" s="60">
        <v>0.92307692307692302</v>
      </c>
      <c r="AN66" s="52" t="s">
        <v>452</v>
      </c>
      <c r="AO66" s="52">
        <v>0.94736842105263164</v>
      </c>
      <c r="AP66" s="52" t="s">
        <v>452</v>
      </c>
      <c r="AQ66" s="52" t="s">
        <v>452</v>
      </c>
      <c r="AR66" s="52" t="s">
        <v>452</v>
      </c>
      <c r="AS66" s="52" t="s">
        <v>452</v>
      </c>
      <c r="AT66" s="52">
        <v>0.18399999999999994</v>
      </c>
      <c r="AU66" s="52">
        <v>-0.15700000000000003</v>
      </c>
      <c r="AV66" s="52">
        <v>-2.6999999999999996E-2</v>
      </c>
    </row>
    <row r="67" spans="1:48">
      <c r="A67" s="18" t="s">
        <v>221</v>
      </c>
      <c r="B67" s="132">
        <v>251</v>
      </c>
      <c r="C67" s="132">
        <v>210</v>
      </c>
      <c r="D67" s="52">
        <v>0.8366533864541833</v>
      </c>
      <c r="E67" s="82">
        <v>-3.6999999999999967E-4</v>
      </c>
      <c r="F67" s="53" t="s">
        <v>452</v>
      </c>
      <c r="G67" s="53" t="s">
        <v>452</v>
      </c>
      <c r="H67" s="99">
        <v>4.3999999999999984E-2</v>
      </c>
      <c r="I67" s="103">
        <v>-969</v>
      </c>
      <c r="J67" s="102">
        <v>1.0794437122210607</v>
      </c>
      <c r="K67" s="102">
        <v>1.0548066690315714</v>
      </c>
      <c r="L67" s="105">
        <v>-1.0636889885190103E-4</v>
      </c>
      <c r="M67" s="54">
        <v>1.0724459473306691</v>
      </c>
      <c r="N67" s="55">
        <v>1.0846297448662103</v>
      </c>
      <c r="O67" s="55" t="s">
        <v>452</v>
      </c>
      <c r="P67" s="55" t="s">
        <v>452</v>
      </c>
      <c r="Q67" s="55" t="s">
        <v>452</v>
      </c>
      <c r="R67" s="55" t="s">
        <v>452</v>
      </c>
      <c r="S67" s="55">
        <v>1.1852564102564103</v>
      </c>
      <c r="T67" s="55" t="s">
        <v>452</v>
      </c>
      <c r="U67" s="55" t="s">
        <v>452</v>
      </c>
      <c r="V67" s="55" t="s">
        <v>452</v>
      </c>
      <c r="W67" s="55" t="s">
        <v>452</v>
      </c>
      <c r="X67" s="55" t="s">
        <v>452</v>
      </c>
      <c r="Y67" s="55" t="s">
        <v>452</v>
      </c>
      <c r="Z67" s="55" t="s">
        <v>452</v>
      </c>
      <c r="AA67" s="55">
        <v>1.6363636363636365</v>
      </c>
      <c r="AB67" s="56">
        <v>1.0909090909090908</v>
      </c>
      <c r="AC67" s="57" t="s">
        <v>452</v>
      </c>
      <c r="AD67" s="58" t="s">
        <v>452</v>
      </c>
      <c r="AE67" s="58" t="s">
        <v>452</v>
      </c>
      <c r="AF67" s="58" t="s">
        <v>452</v>
      </c>
      <c r="AG67" s="58" t="s">
        <v>452</v>
      </c>
      <c r="AH67" s="58" t="s">
        <v>452</v>
      </c>
      <c r="AI67" s="58" t="s">
        <v>452</v>
      </c>
      <c r="AJ67" s="58" t="s">
        <v>452</v>
      </c>
      <c r="AK67" s="58" t="s">
        <v>452</v>
      </c>
      <c r="AL67" s="59" t="s">
        <v>452</v>
      </c>
      <c r="AM67" s="60" t="s">
        <v>452</v>
      </c>
      <c r="AN67" s="52" t="s">
        <v>452</v>
      </c>
      <c r="AO67" s="52" t="s">
        <v>452</v>
      </c>
      <c r="AP67" s="52" t="s">
        <v>452</v>
      </c>
      <c r="AQ67" s="52" t="s">
        <v>452</v>
      </c>
      <c r="AR67" s="52" t="s">
        <v>452</v>
      </c>
      <c r="AS67" s="52">
        <v>4.9999999999999989E-2</v>
      </c>
      <c r="AT67" s="52" t="s">
        <v>452</v>
      </c>
      <c r="AU67" s="52" t="s">
        <v>452</v>
      </c>
      <c r="AV67" s="52" t="s">
        <v>452</v>
      </c>
    </row>
    <row r="68" spans="1:48">
      <c r="A68" s="18" t="s">
        <v>207</v>
      </c>
      <c r="B68" s="132">
        <v>360.33333333333331</v>
      </c>
      <c r="C68" s="132">
        <v>142</v>
      </c>
      <c r="D68" s="52">
        <v>0.39407955596669753</v>
      </c>
      <c r="E68" s="82">
        <v>-3.8900000000000002E-3</v>
      </c>
      <c r="F68" s="53" t="s">
        <v>452</v>
      </c>
      <c r="G68" s="53">
        <v>3.4000000000000057</v>
      </c>
      <c r="H68" s="99" t="s">
        <v>452</v>
      </c>
      <c r="I68" s="103">
        <v>-562</v>
      </c>
      <c r="J68" s="102">
        <v>1.0220137005851291</v>
      </c>
      <c r="K68" s="102">
        <v>1.0514277335874784</v>
      </c>
      <c r="L68" s="105">
        <v>-2.5828546311784731E-3</v>
      </c>
      <c r="M68" s="54">
        <v>0.87714304198744908</v>
      </c>
      <c r="N68" s="55">
        <v>0.81485612313183131</v>
      </c>
      <c r="O68" s="55" t="s">
        <v>452</v>
      </c>
      <c r="P68" s="55" t="s">
        <v>452</v>
      </c>
      <c r="Q68" s="55" t="s">
        <v>452</v>
      </c>
      <c r="R68" s="55" t="s">
        <v>452</v>
      </c>
      <c r="S68" s="55">
        <v>1.2115460656385924</v>
      </c>
      <c r="T68" s="55">
        <v>2.0634005763688759</v>
      </c>
      <c r="U68" s="55" t="s">
        <v>452</v>
      </c>
      <c r="V68" s="55">
        <v>0.51145038167938928</v>
      </c>
      <c r="W68" s="55" t="s">
        <v>452</v>
      </c>
      <c r="X68" s="55" t="s">
        <v>452</v>
      </c>
      <c r="Y68" s="55" t="s">
        <v>452</v>
      </c>
      <c r="Z68" s="55" t="s">
        <v>452</v>
      </c>
      <c r="AA68" s="55">
        <v>1.0802197802197802</v>
      </c>
      <c r="AB68" s="56">
        <v>1.1666666666666667</v>
      </c>
      <c r="AC68" s="57">
        <v>1.2818340611353711</v>
      </c>
      <c r="AD68" s="58">
        <v>1.4067948590216199</v>
      </c>
      <c r="AE68" s="58" t="s">
        <v>452</v>
      </c>
      <c r="AF68" s="58" t="s">
        <v>452</v>
      </c>
      <c r="AG68" s="58" t="s">
        <v>452</v>
      </c>
      <c r="AH68" s="58" t="s">
        <v>452</v>
      </c>
      <c r="AI68" s="58" t="s">
        <v>452</v>
      </c>
      <c r="AJ68" s="58" t="s">
        <v>452</v>
      </c>
      <c r="AK68" s="58" t="s">
        <v>452</v>
      </c>
      <c r="AL68" s="59" t="s">
        <v>452</v>
      </c>
      <c r="AM68" s="60" t="s">
        <v>452</v>
      </c>
      <c r="AN68" s="52" t="s">
        <v>452</v>
      </c>
      <c r="AO68" s="52" t="s">
        <v>452</v>
      </c>
      <c r="AP68" s="52" t="s">
        <v>452</v>
      </c>
      <c r="AQ68" s="52" t="s">
        <v>452</v>
      </c>
      <c r="AR68" s="52" t="s">
        <v>452</v>
      </c>
      <c r="AS68" s="52" t="s">
        <v>452</v>
      </c>
      <c r="AT68" s="52" t="s">
        <v>452</v>
      </c>
      <c r="AU68" s="52" t="s">
        <v>452</v>
      </c>
      <c r="AV68" s="52">
        <v>-3.5999999999999997E-2</v>
      </c>
    </row>
    <row r="69" spans="1:48">
      <c r="A69" s="18" t="s">
        <v>75</v>
      </c>
      <c r="B69" s="132">
        <v>96.666666666666671</v>
      </c>
      <c r="C69" s="132">
        <v>101</v>
      </c>
      <c r="D69" s="52">
        <v>1.0448275862068965</v>
      </c>
      <c r="E69" s="82">
        <v>2.7999999999999987E-4</v>
      </c>
      <c r="F69" s="53">
        <v>1.3000000000000007</v>
      </c>
      <c r="G69" s="53">
        <v>11.799999999999997</v>
      </c>
      <c r="H69" s="99">
        <v>-0.11100000000000002</v>
      </c>
      <c r="I69" s="103">
        <v>-609</v>
      </c>
      <c r="J69" s="102">
        <v>1.0302026327466351</v>
      </c>
      <c r="K69" s="102">
        <v>1.0476318045435062</v>
      </c>
      <c r="L69" s="105">
        <v>1.1624560913371001E-4</v>
      </c>
      <c r="M69" s="54">
        <v>1.0677600093381581</v>
      </c>
      <c r="N69" s="55">
        <v>1.2143072743736794</v>
      </c>
      <c r="O69" s="55" t="s">
        <v>452</v>
      </c>
      <c r="P69" s="55">
        <v>1.598656591099916</v>
      </c>
      <c r="Q69" s="55" t="s">
        <v>452</v>
      </c>
      <c r="R69" s="55" t="s">
        <v>452</v>
      </c>
      <c r="S69" s="55" t="s">
        <v>452</v>
      </c>
      <c r="T69" s="55" t="s">
        <v>452</v>
      </c>
      <c r="U69" s="55" t="s">
        <v>452</v>
      </c>
      <c r="V69" s="55" t="s">
        <v>452</v>
      </c>
      <c r="W69" s="55" t="s">
        <v>452</v>
      </c>
      <c r="X69" s="55" t="s">
        <v>452</v>
      </c>
      <c r="Y69" s="55" t="s">
        <v>452</v>
      </c>
      <c r="Z69" s="55" t="s">
        <v>452</v>
      </c>
      <c r="AA69" s="55">
        <v>1.1077005923532579</v>
      </c>
      <c r="AB69" s="56" t="s">
        <v>452</v>
      </c>
      <c r="AC69" s="57" t="s">
        <v>452</v>
      </c>
      <c r="AD69" s="58" t="s">
        <v>452</v>
      </c>
      <c r="AE69" s="58" t="s">
        <v>452</v>
      </c>
      <c r="AF69" s="58" t="s">
        <v>452</v>
      </c>
      <c r="AG69" s="58" t="s">
        <v>452</v>
      </c>
      <c r="AH69" s="58" t="s">
        <v>452</v>
      </c>
      <c r="AI69" s="58" t="s">
        <v>452</v>
      </c>
      <c r="AJ69" s="58" t="s">
        <v>452</v>
      </c>
      <c r="AK69" s="58" t="s">
        <v>452</v>
      </c>
      <c r="AL69" s="59" t="s">
        <v>452</v>
      </c>
      <c r="AM69" s="60" t="s">
        <v>452</v>
      </c>
      <c r="AN69" s="52" t="s">
        <v>452</v>
      </c>
      <c r="AO69" s="52" t="s">
        <v>452</v>
      </c>
      <c r="AP69" s="52">
        <v>-3.7999999999999999E-2</v>
      </c>
      <c r="AQ69" s="52" t="s">
        <v>452</v>
      </c>
      <c r="AR69" s="52" t="s">
        <v>452</v>
      </c>
      <c r="AS69" s="52">
        <v>5.4999999999999993E-2</v>
      </c>
      <c r="AT69" s="52" t="s">
        <v>452</v>
      </c>
      <c r="AU69" s="52" t="s">
        <v>452</v>
      </c>
      <c r="AV69" s="52">
        <v>5.3000000000000019E-2</v>
      </c>
    </row>
    <row r="70" spans="1:48">
      <c r="A70" s="18" t="s">
        <v>272</v>
      </c>
      <c r="B70" s="132">
        <v>61.166666666666664</v>
      </c>
      <c r="C70" s="132">
        <v>83</v>
      </c>
      <c r="D70" s="52">
        <v>1.3569482288828338</v>
      </c>
      <c r="E70" s="82">
        <v>5.8E-4</v>
      </c>
      <c r="F70" s="53">
        <v>1.9000000000000004</v>
      </c>
      <c r="G70" s="53">
        <v>13</v>
      </c>
      <c r="H70" s="99">
        <v>-0.251</v>
      </c>
      <c r="I70" s="103">
        <v>26092</v>
      </c>
      <c r="J70" s="102">
        <v>0.80435501881798255</v>
      </c>
      <c r="K70" s="102">
        <v>1.0460731576116191</v>
      </c>
      <c r="L70" s="105">
        <v>2.5090087115845136E-3</v>
      </c>
      <c r="M70" s="54">
        <v>0.78025492256384488</v>
      </c>
      <c r="N70" s="55">
        <v>0.92648173412157042</v>
      </c>
      <c r="O70" s="55">
        <v>1.3429742008761967</v>
      </c>
      <c r="P70" s="55">
        <v>1.2750807375768309</v>
      </c>
      <c r="Q70" s="55" t="s">
        <v>452</v>
      </c>
      <c r="R70" s="55" t="s">
        <v>452</v>
      </c>
      <c r="S70" s="55" t="s">
        <v>452</v>
      </c>
      <c r="T70" s="55" t="s">
        <v>452</v>
      </c>
      <c r="U70" s="55" t="s">
        <v>452</v>
      </c>
      <c r="V70" s="55" t="s">
        <v>452</v>
      </c>
      <c r="W70" s="55" t="s">
        <v>452</v>
      </c>
      <c r="X70" s="55" t="s">
        <v>452</v>
      </c>
      <c r="Y70" s="55" t="s">
        <v>452</v>
      </c>
      <c r="Z70" s="55" t="s">
        <v>452</v>
      </c>
      <c r="AA70" s="55">
        <v>0.33269200769590768</v>
      </c>
      <c r="AB70" s="56" t="s">
        <v>452</v>
      </c>
      <c r="AC70" s="57">
        <v>1.4293252572274975</v>
      </c>
      <c r="AD70" s="58" t="s">
        <v>452</v>
      </c>
      <c r="AE70" s="58">
        <v>1.4386018928796134</v>
      </c>
      <c r="AF70" s="58" t="s">
        <v>452</v>
      </c>
      <c r="AG70" s="58">
        <v>0.6272781104020001</v>
      </c>
      <c r="AH70" s="58" t="s">
        <v>452</v>
      </c>
      <c r="AI70" s="58">
        <v>1.8092165898617512</v>
      </c>
      <c r="AJ70" s="58">
        <v>3.0380817498721431</v>
      </c>
      <c r="AK70" s="58">
        <v>0.24519025224454896</v>
      </c>
      <c r="AL70" s="59">
        <v>1.7444395987788922E-2</v>
      </c>
      <c r="AM70" s="60">
        <v>1.1666666666666667</v>
      </c>
      <c r="AN70" s="52">
        <v>1.45</v>
      </c>
      <c r="AO70" s="52">
        <v>1.3157894736842106</v>
      </c>
      <c r="AP70" s="52">
        <v>3.2000000000000001E-2</v>
      </c>
      <c r="AQ70" s="52" t="s">
        <v>452</v>
      </c>
      <c r="AR70" s="52" t="s">
        <v>452</v>
      </c>
      <c r="AS70" s="52" t="s">
        <v>452</v>
      </c>
      <c r="AT70" s="52" t="s">
        <v>452</v>
      </c>
      <c r="AU70" s="52" t="s">
        <v>452</v>
      </c>
      <c r="AV70" s="52">
        <v>5.8000000000000052E-2</v>
      </c>
    </row>
    <row r="71" spans="1:48">
      <c r="A71" s="18" t="s">
        <v>290</v>
      </c>
      <c r="B71" s="132">
        <v>195.16666666666666</v>
      </c>
      <c r="C71" s="132">
        <v>249</v>
      </c>
      <c r="D71" s="52">
        <v>1.2758326216908626</v>
      </c>
      <c r="E71" s="82">
        <v>1.5200000000000005E-3</v>
      </c>
      <c r="F71" s="53">
        <v>-0.70000000000000284</v>
      </c>
      <c r="G71" s="53">
        <v>6.7999999999999972</v>
      </c>
      <c r="H71" s="99">
        <v>-0.14499999999999999</v>
      </c>
      <c r="I71" s="103">
        <v>-2356</v>
      </c>
      <c r="J71" s="102">
        <v>1.0897331750296819</v>
      </c>
      <c r="K71" s="102">
        <v>1.0424338624338625</v>
      </c>
      <c r="L71" s="105">
        <v>9.8269252102436153E-4</v>
      </c>
      <c r="M71" s="54">
        <v>1.0887612235580582</v>
      </c>
      <c r="N71" s="55">
        <v>0.92753286030010473</v>
      </c>
      <c r="O71" s="55" t="s">
        <v>452</v>
      </c>
      <c r="P71" s="55" t="s">
        <v>452</v>
      </c>
      <c r="Q71" s="55" t="s">
        <v>452</v>
      </c>
      <c r="R71" s="55" t="s">
        <v>452</v>
      </c>
      <c r="S71" s="55" t="s">
        <v>452</v>
      </c>
      <c r="T71" s="55" t="s">
        <v>452</v>
      </c>
      <c r="U71" s="55" t="s">
        <v>452</v>
      </c>
      <c r="V71" s="55" t="s">
        <v>452</v>
      </c>
      <c r="W71" s="55" t="s">
        <v>452</v>
      </c>
      <c r="X71" s="55" t="s">
        <v>452</v>
      </c>
      <c r="Y71" s="55" t="s">
        <v>452</v>
      </c>
      <c r="Z71" s="55" t="s">
        <v>452</v>
      </c>
      <c r="AA71" s="55">
        <v>1.4256115492581205</v>
      </c>
      <c r="AB71" s="56" t="s">
        <v>452</v>
      </c>
      <c r="AC71" s="57" t="s">
        <v>452</v>
      </c>
      <c r="AD71" s="58" t="s">
        <v>452</v>
      </c>
      <c r="AE71" s="58" t="s">
        <v>452</v>
      </c>
      <c r="AF71" s="58" t="s">
        <v>452</v>
      </c>
      <c r="AG71" s="58" t="s">
        <v>452</v>
      </c>
      <c r="AH71" s="58" t="s">
        <v>452</v>
      </c>
      <c r="AI71" s="58" t="s">
        <v>452</v>
      </c>
      <c r="AJ71" s="58" t="s">
        <v>452</v>
      </c>
      <c r="AK71" s="58" t="s">
        <v>452</v>
      </c>
      <c r="AL71" s="59" t="s">
        <v>452</v>
      </c>
      <c r="AM71" s="60">
        <v>0.88888888888888895</v>
      </c>
      <c r="AN71" s="52" t="s">
        <v>452</v>
      </c>
      <c r="AO71" s="52">
        <v>0.88888888888888895</v>
      </c>
      <c r="AP71" s="52">
        <v>-5.6999999999999995E-2</v>
      </c>
      <c r="AQ71" s="52">
        <v>-0.128</v>
      </c>
      <c r="AR71" s="52" t="s">
        <v>452</v>
      </c>
      <c r="AS71" s="52" t="s">
        <v>452</v>
      </c>
      <c r="AT71" s="52" t="s">
        <v>452</v>
      </c>
      <c r="AU71" s="52">
        <v>7.3999999999999996E-2</v>
      </c>
      <c r="AV71" s="52" t="s">
        <v>452</v>
      </c>
    </row>
    <row r="72" spans="1:48">
      <c r="A72" s="18" t="s">
        <v>147</v>
      </c>
      <c r="B72" s="132">
        <v>316.5</v>
      </c>
      <c r="C72" s="132">
        <v>261</v>
      </c>
      <c r="D72" s="52">
        <v>0.82464454976303314</v>
      </c>
      <c r="E72" s="82">
        <v>-5.3999999999999968E-4</v>
      </c>
      <c r="F72" s="53" t="s">
        <v>452</v>
      </c>
      <c r="G72" s="53" t="s">
        <v>452</v>
      </c>
      <c r="H72" s="99">
        <v>4.8000000000000001E-2</v>
      </c>
      <c r="I72" s="103">
        <v>-1790</v>
      </c>
      <c r="J72" s="102">
        <v>1.05712551682282</v>
      </c>
      <c r="K72" s="102">
        <v>1.0412240109496187</v>
      </c>
      <c r="L72" s="105">
        <v>-4.7652849511189803E-4</v>
      </c>
      <c r="M72" s="54">
        <v>1.0617468898586595</v>
      </c>
      <c r="N72" s="55">
        <v>0.87775677378701955</v>
      </c>
      <c r="O72" s="55" t="s">
        <v>452</v>
      </c>
      <c r="P72" s="55" t="s">
        <v>452</v>
      </c>
      <c r="Q72" s="55" t="s">
        <v>452</v>
      </c>
      <c r="R72" s="55" t="s">
        <v>452</v>
      </c>
      <c r="S72" s="55">
        <v>1.1246112838738338</v>
      </c>
      <c r="T72" s="55">
        <v>1.1160196340919233</v>
      </c>
      <c r="U72" s="55" t="s">
        <v>452</v>
      </c>
      <c r="V72" s="55" t="s">
        <v>452</v>
      </c>
      <c r="W72" s="55" t="s">
        <v>452</v>
      </c>
      <c r="X72" s="55" t="s">
        <v>452</v>
      </c>
      <c r="Y72" s="55" t="s">
        <v>452</v>
      </c>
      <c r="Z72" s="55" t="s">
        <v>452</v>
      </c>
      <c r="AA72" s="55" t="s">
        <v>452</v>
      </c>
      <c r="AB72" s="56">
        <v>1.0470588235294118</v>
      </c>
      <c r="AC72" s="57">
        <v>1.0229629629629631</v>
      </c>
      <c r="AD72" s="58">
        <v>1.0463453011014161</v>
      </c>
      <c r="AE72" s="58" t="s">
        <v>452</v>
      </c>
      <c r="AF72" s="58" t="s">
        <v>452</v>
      </c>
      <c r="AG72" s="58" t="s">
        <v>452</v>
      </c>
      <c r="AH72" s="58" t="s">
        <v>452</v>
      </c>
      <c r="AI72" s="58" t="s">
        <v>452</v>
      </c>
      <c r="AJ72" s="58" t="s">
        <v>452</v>
      </c>
      <c r="AK72" s="58" t="s">
        <v>452</v>
      </c>
      <c r="AL72" s="59" t="s">
        <v>452</v>
      </c>
      <c r="AM72" s="60">
        <v>0.87499999999999989</v>
      </c>
      <c r="AN72" s="52" t="s">
        <v>452</v>
      </c>
      <c r="AO72" s="52">
        <v>0.91666666666666674</v>
      </c>
      <c r="AP72" s="52" t="s">
        <v>452</v>
      </c>
      <c r="AQ72" s="52" t="s">
        <v>452</v>
      </c>
      <c r="AR72" s="52" t="s">
        <v>452</v>
      </c>
      <c r="AS72" s="52" t="s">
        <v>452</v>
      </c>
      <c r="AT72" s="52" t="s">
        <v>452</v>
      </c>
      <c r="AU72" s="52" t="s">
        <v>452</v>
      </c>
      <c r="AV72" s="52" t="s">
        <v>452</v>
      </c>
    </row>
    <row r="73" spans="1:48">
      <c r="A73" s="18" t="s">
        <v>288</v>
      </c>
      <c r="B73" s="132">
        <v>44.166666666666664</v>
      </c>
      <c r="C73" s="132">
        <v>80</v>
      </c>
      <c r="D73" s="52">
        <v>1.8113207547169812</v>
      </c>
      <c r="E73" s="82">
        <v>8.5000000000000006E-4</v>
      </c>
      <c r="F73" s="53" t="s">
        <v>452</v>
      </c>
      <c r="G73" s="53" t="s">
        <v>452</v>
      </c>
      <c r="H73" s="99">
        <v>-0.23400000000000001</v>
      </c>
      <c r="I73" s="103">
        <v>-2253</v>
      </c>
      <c r="J73" s="102">
        <v>1.0752823683271906</v>
      </c>
      <c r="K73" s="102">
        <v>1.0358803621054948</v>
      </c>
      <c r="L73" s="105">
        <v>7.0683705001635551E-4</v>
      </c>
      <c r="M73" s="54">
        <v>1.0729277207876429</v>
      </c>
      <c r="N73" s="55">
        <v>0.91479400749063666</v>
      </c>
      <c r="O73" s="55" t="s">
        <v>452</v>
      </c>
      <c r="P73" s="55" t="s">
        <v>452</v>
      </c>
      <c r="Q73" s="55" t="s">
        <v>452</v>
      </c>
      <c r="R73" s="55" t="s">
        <v>452</v>
      </c>
      <c r="S73" s="55" t="s">
        <v>452</v>
      </c>
      <c r="T73" s="55" t="s">
        <v>452</v>
      </c>
      <c r="U73" s="55" t="s">
        <v>452</v>
      </c>
      <c r="V73" s="55" t="s">
        <v>452</v>
      </c>
      <c r="W73" s="55" t="s">
        <v>452</v>
      </c>
      <c r="X73" s="55" t="s">
        <v>452</v>
      </c>
      <c r="Y73" s="55" t="s">
        <v>452</v>
      </c>
      <c r="Z73" s="55" t="s">
        <v>452</v>
      </c>
      <c r="AA73" s="55">
        <v>1.5300833995234313</v>
      </c>
      <c r="AB73" s="56" t="s">
        <v>452</v>
      </c>
      <c r="AC73" s="57" t="s">
        <v>452</v>
      </c>
      <c r="AD73" s="58" t="s">
        <v>452</v>
      </c>
      <c r="AE73" s="58" t="s">
        <v>452</v>
      </c>
      <c r="AF73" s="58" t="s">
        <v>452</v>
      </c>
      <c r="AG73" s="58" t="s">
        <v>452</v>
      </c>
      <c r="AH73" s="58" t="s">
        <v>452</v>
      </c>
      <c r="AI73" s="58" t="s">
        <v>452</v>
      </c>
      <c r="AJ73" s="58" t="s">
        <v>452</v>
      </c>
      <c r="AK73" s="58" t="s">
        <v>452</v>
      </c>
      <c r="AL73" s="59" t="s">
        <v>452</v>
      </c>
      <c r="AM73" s="60">
        <v>0.88888888888888895</v>
      </c>
      <c r="AN73" s="52" t="s">
        <v>452</v>
      </c>
      <c r="AO73" s="52">
        <v>0.88888888888888895</v>
      </c>
      <c r="AP73" s="52" t="s">
        <v>452</v>
      </c>
      <c r="AQ73" s="52">
        <v>-7.3999999999999996E-2</v>
      </c>
      <c r="AR73" s="52" t="s">
        <v>452</v>
      </c>
      <c r="AS73" s="52" t="s">
        <v>452</v>
      </c>
      <c r="AT73" s="52" t="s">
        <v>452</v>
      </c>
      <c r="AU73" s="52">
        <v>6.5000000000000002E-2</v>
      </c>
      <c r="AV73" s="52">
        <v>-1.0999999999999999E-2</v>
      </c>
    </row>
    <row r="74" spans="1:48">
      <c r="A74" s="18" t="s">
        <v>88</v>
      </c>
      <c r="B74" s="132">
        <v>245.33333333333334</v>
      </c>
      <c r="C74" s="132">
        <v>224</v>
      </c>
      <c r="D74" s="52">
        <v>0.91304347826086951</v>
      </c>
      <c r="E74" s="82">
        <v>4.0000000000000105E-5</v>
      </c>
      <c r="F74" s="53" t="s">
        <v>452</v>
      </c>
      <c r="G74" s="53" t="s">
        <v>452</v>
      </c>
      <c r="H74" s="99" t="s">
        <v>452</v>
      </c>
      <c r="I74" s="103">
        <v>-3902</v>
      </c>
      <c r="J74" s="102">
        <v>1.0380711784780392</v>
      </c>
      <c r="K74" s="102">
        <v>1.0343116617549768</v>
      </c>
      <c r="L74" s="105">
        <v>-1.9173220023624947E-4</v>
      </c>
      <c r="M74" s="54">
        <v>0.90923467323746832</v>
      </c>
      <c r="N74" s="55">
        <v>1.2872390891840608</v>
      </c>
      <c r="O74" s="55">
        <v>0.32334322453016817</v>
      </c>
      <c r="P74" s="55" t="s">
        <v>452</v>
      </c>
      <c r="Q74" s="55" t="s">
        <v>452</v>
      </c>
      <c r="R74" s="55" t="s">
        <v>452</v>
      </c>
      <c r="S74" s="55" t="s">
        <v>452</v>
      </c>
      <c r="T74" s="55">
        <v>1.2488514548238898</v>
      </c>
      <c r="U74" s="55">
        <v>0.74208955223880602</v>
      </c>
      <c r="V74" s="55" t="s">
        <v>452</v>
      </c>
      <c r="W74" s="55" t="s">
        <v>452</v>
      </c>
      <c r="X74" s="55" t="s">
        <v>452</v>
      </c>
      <c r="Y74" s="55" t="s">
        <v>452</v>
      </c>
      <c r="Z74" s="55" t="s">
        <v>452</v>
      </c>
      <c r="AA74" s="55">
        <v>1.6862265688671556</v>
      </c>
      <c r="AB74" s="56" t="s">
        <v>452</v>
      </c>
      <c r="AC74" s="57">
        <v>1.0817672042861506</v>
      </c>
      <c r="AD74" s="58">
        <v>1.0795518602029313</v>
      </c>
      <c r="AE74" s="58" t="s">
        <v>452</v>
      </c>
      <c r="AF74" s="58" t="s">
        <v>452</v>
      </c>
      <c r="AG74" s="58" t="s">
        <v>452</v>
      </c>
      <c r="AH74" s="58" t="s">
        <v>452</v>
      </c>
      <c r="AI74" s="58" t="s">
        <v>452</v>
      </c>
      <c r="AJ74" s="58" t="s">
        <v>452</v>
      </c>
      <c r="AK74" s="58" t="s">
        <v>452</v>
      </c>
      <c r="AL74" s="59" t="s">
        <v>452</v>
      </c>
      <c r="AM74" s="60" t="s">
        <v>452</v>
      </c>
      <c r="AN74" s="52" t="s">
        <v>452</v>
      </c>
      <c r="AO74" s="52" t="s">
        <v>452</v>
      </c>
      <c r="AP74" s="52">
        <v>-0.04</v>
      </c>
      <c r="AQ74" s="52" t="s">
        <v>452</v>
      </c>
      <c r="AR74" s="52">
        <v>-6.8000000000000005E-2</v>
      </c>
      <c r="AS74" s="52" t="s">
        <v>452</v>
      </c>
      <c r="AT74" s="52" t="s">
        <v>452</v>
      </c>
      <c r="AU74" s="52">
        <v>-7.2000000000000008E-2</v>
      </c>
      <c r="AV74" s="52">
        <v>-4.1999999999999996E-2</v>
      </c>
    </row>
    <row r="75" spans="1:48">
      <c r="A75" s="18" t="s">
        <v>171</v>
      </c>
      <c r="B75" s="132">
        <v>292.66666666666669</v>
      </c>
      <c r="C75" s="132">
        <v>312</v>
      </c>
      <c r="D75" s="52">
        <v>1.0660592255125283</v>
      </c>
      <c r="E75" s="82">
        <v>9.7999999999999997E-4</v>
      </c>
      <c r="F75" s="53">
        <v>-2.4000000000000004</v>
      </c>
      <c r="G75" s="53" t="s">
        <v>452</v>
      </c>
      <c r="H75" s="99" t="s">
        <v>452</v>
      </c>
      <c r="I75" s="103">
        <v>-2297</v>
      </c>
      <c r="J75" s="102">
        <v>1.0190569496239177</v>
      </c>
      <c r="K75" s="102">
        <v>1.0317478231428348</v>
      </c>
      <c r="L75" s="105">
        <v>2.2574433866585746E-3</v>
      </c>
      <c r="M75" s="54">
        <v>0.96017077692264474</v>
      </c>
      <c r="N75" s="55">
        <v>0.92000911577028255</v>
      </c>
      <c r="O75" s="55">
        <v>0.675796634443251</v>
      </c>
      <c r="P75" s="55" t="s">
        <v>452</v>
      </c>
      <c r="Q75" s="55" t="s">
        <v>452</v>
      </c>
      <c r="R75" s="55" t="s">
        <v>452</v>
      </c>
      <c r="S75" s="55">
        <v>0.93815350389321472</v>
      </c>
      <c r="T75" s="55">
        <v>1.0545938748335553</v>
      </c>
      <c r="U75" s="55" t="s">
        <v>452</v>
      </c>
      <c r="V75" s="55" t="s">
        <v>452</v>
      </c>
      <c r="W75" s="55" t="s">
        <v>452</v>
      </c>
      <c r="X75" s="55">
        <v>2.213583138173302</v>
      </c>
      <c r="Y75" s="55" t="s">
        <v>452</v>
      </c>
      <c r="Z75" s="55" t="s">
        <v>452</v>
      </c>
      <c r="AA75" s="55">
        <v>1.1338403041825096</v>
      </c>
      <c r="AB75" s="56">
        <v>0.956989247311828</v>
      </c>
      <c r="AC75" s="57">
        <v>1.0716094630881023</v>
      </c>
      <c r="AD75" s="58">
        <v>1.0838221754570565</v>
      </c>
      <c r="AE75" s="58" t="s">
        <v>452</v>
      </c>
      <c r="AF75" s="58" t="s">
        <v>452</v>
      </c>
      <c r="AG75" s="58">
        <v>0.82769623484365029</v>
      </c>
      <c r="AH75" s="58" t="s">
        <v>452</v>
      </c>
      <c r="AI75" s="58" t="s">
        <v>452</v>
      </c>
      <c r="AJ75" s="58" t="s">
        <v>452</v>
      </c>
      <c r="AK75" s="58" t="s">
        <v>452</v>
      </c>
      <c r="AL75" s="59" t="s">
        <v>452</v>
      </c>
      <c r="AM75" s="60" t="s">
        <v>452</v>
      </c>
      <c r="AN75" s="52">
        <v>1.0526315789473684</v>
      </c>
      <c r="AO75" s="52">
        <v>1.0277777777777779</v>
      </c>
      <c r="AP75" s="52" t="s">
        <v>452</v>
      </c>
      <c r="AQ75" s="52" t="s">
        <v>452</v>
      </c>
      <c r="AR75" s="52" t="s">
        <v>452</v>
      </c>
      <c r="AS75" s="52">
        <v>4.1000000000000002E-2</v>
      </c>
      <c r="AT75" s="52" t="s">
        <v>452</v>
      </c>
      <c r="AU75" s="52" t="s">
        <v>452</v>
      </c>
      <c r="AV75" s="52">
        <v>-3.3999999999999996E-2</v>
      </c>
    </row>
    <row r="76" spans="1:48">
      <c r="A76" s="18" t="s">
        <v>301</v>
      </c>
      <c r="B76" s="132">
        <v>68.166666666666671</v>
      </c>
      <c r="C76" s="132">
        <v>42</v>
      </c>
      <c r="D76" s="52">
        <v>0.61613691931540338</v>
      </c>
      <c r="E76" s="82">
        <v>-4.0999999999999999E-4</v>
      </c>
      <c r="F76" s="53">
        <v>1.1000000000000014</v>
      </c>
      <c r="G76" s="53">
        <v>14.800000000000004</v>
      </c>
      <c r="H76" s="99">
        <v>-0.27600000000000002</v>
      </c>
      <c r="I76" s="103">
        <v>-12508</v>
      </c>
      <c r="J76" s="102">
        <v>1.2356066168531077</v>
      </c>
      <c r="K76" s="102">
        <v>1.0287919555354794</v>
      </c>
      <c r="L76" s="105">
        <v>-5.4548677042234872E-4</v>
      </c>
      <c r="M76" s="54">
        <v>0.85529509100937673</v>
      </c>
      <c r="N76" s="55">
        <v>1.0790857972066026</v>
      </c>
      <c r="O76" s="55">
        <v>0.55914661248333231</v>
      </c>
      <c r="P76" s="55">
        <v>0.88771186440677963</v>
      </c>
      <c r="Q76" s="55" t="s">
        <v>452</v>
      </c>
      <c r="R76" s="55" t="s">
        <v>452</v>
      </c>
      <c r="S76" s="55">
        <v>1.3444417416686938</v>
      </c>
      <c r="T76" s="55">
        <v>1.2072117826307771</v>
      </c>
      <c r="U76" s="55" t="s">
        <v>452</v>
      </c>
      <c r="V76" s="55" t="s">
        <v>452</v>
      </c>
      <c r="W76" s="55" t="s">
        <v>452</v>
      </c>
      <c r="X76" s="55" t="s">
        <v>452</v>
      </c>
      <c r="Y76" s="55" t="s">
        <v>452</v>
      </c>
      <c r="Z76" s="55" t="s">
        <v>452</v>
      </c>
      <c r="AA76" s="55">
        <v>1.0055841924398625</v>
      </c>
      <c r="AB76" s="56">
        <v>1.6024096385542168</v>
      </c>
      <c r="AC76" s="57">
        <v>1.4777261351447979</v>
      </c>
      <c r="AD76" s="58">
        <v>1.8783880171184022</v>
      </c>
      <c r="AE76" s="58">
        <v>0.87329504666188085</v>
      </c>
      <c r="AF76" s="58" t="s">
        <v>452</v>
      </c>
      <c r="AG76" s="58">
        <v>1.1673275178429818</v>
      </c>
      <c r="AH76" s="58" t="s">
        <v>452</v>
      </c>
      <c r="AI76" s="58" t="s">
        <v>452</v>
      </c>
      <c r="AJ76" s="58">
        <v>0.98628634119583103</v>
      </c>
      <c r="AK76" s="58" t="s">
        <v>452</v>
      </c>
      <c r="AL76" s="59" t="s">
        <v>452</v>
      </c>
      <c r="AM76" s="60">
        <v>0.82352941176470584</v>
      </c>
      <c r="AN76" s="52">
        <v>0.8</v>
      </c>
      <c r="AO76" s="52">
        <v>0.81818181818181812</v>
      </c>
      <c r="AP76" s="52">
        <v>-0.158</v>
      </c>
      <c r="AQ76" s="52">
        <v>4.6999999999999993E-2</v>
      </c>
      <c r="AR76" s="52" t="s">
        <v>452</v>
      </c>
      <c r="AS76" s="52">
        <v>0.36099999999999999</v>
      </c>
      <c r="AT76" s="52">
        <v>0.31</v>
      </c>
      <c r="AU76" s="52">
        <v>-8.6000000000000021E-2</v>
      </c>
      <c r="AV76" s="52">
        <v>-0.22499999999999998</v>
      </c>
    </row>
    <row r="77" spans="1:48">
      <c r="A77" s="18" t="s">
        <v>111</v>
      </c>
      <c r="B77" s="132">
        <v>84</v>
      </c>
      <c r="C77" s="132">
        <v>54</v>
      </c>
      <c r="D77" s="52">
        <v>0.6428571428571429</v>
      </c>
      <c r="E77" s="82">
        <v>-4.7000000000000015E-4</v>
      </c>
      <c r="F77" s="53">
        <v>-2.0999999999999996</v>
      </c>
      <c r="G77" s="53" t="s">
        <v>452</v>
      </c>
      <c r="H77" s="99" t="s">
        <v>452</v>
      </c>
      <c r="I77" s="103">
        <v>-354</v>
      </c>
      <c r="J77" s="102">
        <v>1.0210297316896302</v>
      </c>
      <c r="K77" s="102">
        <v>1.0226387973887525</v>
      </c>
      <c r="L77" s="105">
        <v>-2.0455049072673823E-4</v>
      </c>
      <c r="M77" s="54">
        <v>1.0723557028445181</v>
      </c>
      <c r="N77" s="55">
        <v>0.7540886465987201</v>
      </c>
      <c r="O77" s="55" t="s">
        <v>452</v>
      </c>
      <c r="P77" s="55">
        <v>1.5890660592255126</v>
      </c>
      <c r="Q77" s="55" t="s">
        <v>452</v>
      </c>
      <c r="R77" s="55" t="s">
        <v>452</v>
      </c>
      <c r="S77" s="55" t="s">
        <v>452</v>
      </c>
      <c r="T77" s="55" t="s">
        <v>452</v>
      </c>
      <c r="U77" s="55" t="s">
        <v>452</v>
      </c>
      <c r="V77" s="55" t="s">
        <v>452</v>
      </c>
      <c r="W77" s="55" t="s">
        <v>452</v>
      </c>
      <c r="X77" s="55" t="s">
        <v>452</v>
      </c>
      <c r="Y77" s="55" t="s">
        <v>452</v>
      </c>
      <c r="Z77" s="55" t="s">
        <v>452</v>
      </c>
      <c r="AA77" s="55">
        <v>0.96778269109286164</v>
      </c>
      <c r="AB77" s="56" t="s">
        <v>452</v>
      </c>
      <c r="AC77" s="57" t="s">
        <v>452</v>
      </c>
      <c r="AD77" s="58" t="s">
        <v>452</v>
      </c>
      <c r="AE77" s="58" t="s">
        <v>452</v>
      </c>
      <c r="AF77" s="58" t="s">
        <v>452</v>
      </c>
      <c r="AG77" s="58" t="s">
        <v>452</v>
      </c>
      <c r="AH77" s="58" t="s">
        <v>452</v>
      </c>
      <c r="AI77" s="58" t="s">
        <v>452</v>
      </c>
      <c r="AJ77" s="58" t="s">
        <v>452</v>
      </c>
      <c r="AK77" s="58" t="s">
        <v>452</v>
      </c>
      <c r="AL77" s="59" t="s">
        <v>452</v>
      </c>
      <c r="AM77" s="60" t="s">
        <v>452</v>
      </c>
      <c r="AN77" s="52" t="s">
        <v>452</v>
      </c>
      <c r="AO77" s="52" t="s">
        <v>452</v>
      </c>
      <c r="AP77" s="52">
        <v>-1.3000000000000005E-2</v>
      </c>
      <c r="AQ77" s="52" t="s">
        <v>452</v>
      </c>
      <c r="AR77" s="52" t="s">
        <v>452</v>
      </c>
      <c r="AS77" s="52" t="s">
        <v>452</v>
      </c>
      <c r="AT77" s="52">
        <v>-0.20300000000000001</v>
      </c>
      <c r="AU77" s="52">
        <v>9.1999999999999971E-2</v>
      </c>
      <c r="AV77" s="52">
        <v>0.11099999999999999</v>
      </c>
    </row>
    <row r="78" spans="1:48">
      <c r="A78" s="18" t="s">
        <v>190</v>
      </c>
      <c r="B78" s="132">
        <v>251.33333333333334</v>
      </c>
      <c r="C78" s="132">
        <v>137</v>
      </c>
      <c r="D78" s="52">
        <v>0.5450928381962864</v>
      </c>
      <c r="E78" s="82">
        <v>-1.9199999999999998E-3</v>
      </c>
      <c r="F78" s="53">
        <v>-1.0999999999999996</v>
      </c>
      <c r="G78" s="53" t="s">
        <v>452</v>
      </c>
      <c r="H78" s="99" t="s">
        <v>452</v>
      </c>
      <c r="I78" s="103">
        <v>-141</v>
      </c>
      <c r="J78" s="102">
        <v>1.0071100679943397</v>
      </c>
      <c r="K78" s="102">
        <v>1.0195258019525801</v>
      </c>
      <c r="L78" s="105">
        <v>-1.0176850954474264E-3</v>
      </c>
      <c r="M78" s="54">
        <v>0.98230196509215184</v>
      </c>
      <c r="N78" s="55">
        <v>0.81983924720643009</v>
      </c>
      <c r="O78" s="55" t="s">
        <v>452</v>
      </c>
      <c r="P78" s="55">
        <v>1.5856219709208401</v>
      </c>
      <c r="Q78" s="55" t="s">
        <v>452</v>
      </c>
      <c r="R78" s="55" t="s">
        <v>452</v>
      </c>
      <c r="S78" s="55" t="s">
        <v>452</v>
      </c>
      <c r="T78" s="55" t="s">
        <v>452</v>
      </c>
      <c r="U78" s="55" t="s">
        <v>452</v>
      </c>
      <c r="V78" s="55" t="s">
        <v>452</v>
      </c>
      <c r="W78" s="55" t="s">
        <v>452</v>
      </c>
      <c r="X78" s="55" t="s">
        <v>452</v>
      </c>
      <c r="Y78" s="55" t="s">
        <v>452</v>
      </c>
      <c r="Z78" s="55" t="s">
        <v>452</v>
      </c>
      <c r="AA78" s="55">
        <v>1.1803139584217226</v>
      </c>
      <c r="AB78" s="56" t="s">
        <v>452</v>
      </c>
      <c r="AC78" s="57" t="s">
        <v>452</v>
      </c>
      <c r="AD78" s="58" t="s">
        <v>452</v>
      </c>
      <c r="AE78" s="58" t="s">
        <v>452</v>
      </c>
      <c r="AF78" s="58" t="s">
        <v>452</v>
      </c>
      <c r="AG78" s="58" t="s">
        <v>452</v>
      </c>
      <c r="AH78" s="58" t="s">
        <v>452</v>
      </c>
      <c r="AI78" s="58" t="s">
        <v>452</v>
      </c>
      <c r="AJ78" s="58">
        <v>0.617259288853376</v>
      </c>
      <c r="AK78" s="58" t="s">
        <v>452</v>
      </c>
      <c r="AL78" s="59" t="s">
        <v>452</v>
      </c>
      <c r="AM78" s="60" t="s">
        <v>452</v>
      </c>
      <c r="AN78" s="52" t="s">
        <v>452</v>
      </c>
      <c r="AO78" s="52" t="s">
        <v>452</v>
      </c>
      <c r="AP78" s="52">
        <v>5.3999999999999999E-2</v>
      </c>
      <c r="AQ78" s="52" t="s">
        <v>452</v>
      </c>
      <c r="AR78" s="52" t="s">
        <v>452</v>
      </c>
      <c r="AS78" s="52">
        <v>-9.6000000000000002E-2</v>
      </c>
      <c r="AT78" s="52" t="s">
        <v>452</v>
      </c>
      <c r="AU78" s="52">
        <v>0.11800000000000005</v>
      </c>
      <c r="AV78" s="52">
        <v>-6.4000000000000001E-2</v>
      </c>
    </row>
    <row r="79" spans="1:48">
      <c r="A79" s="18" t="s">
        <v>39</v>
      </c>
      <c r="B79" s="132">
        <v>132.83333333333334</v>
      </c>
      <c r="C79" s="132">
        <v>112</v>
      </c>
      <c r="D79" s="52">
        <v>0.84316185696361345</v>
      </c>
      <c r="E79" s="82">
        <v>-1.8000000000000004E-4</v>
      </c>
      <c r="F79" s="53">
        <v>-1.4000000000000004</v>
      </c>
      <c r="G79" s="53" t="s">
        <v>452</v>
      </c>
      <c r="H79" s="99" t="s">
        <v>452</v>
      </c>
      <c r="I79" s="103">
        <v>-2333</v>
      </c>
      <c r="J79" s="102">
        <v>1.0806092391694806</v>
      </c>
      <c r="K79" s="102">
        <v>1.0137576718846977</v>
      </c>
      <c r="L79" s="105">
        <v>-1.961952603447537E-4</v>
      </c>
      <c r="M79" s="54">
        <v>1.0371056139831136</v>
      </c>
      <c r="N79" s="55">
        <v>0.88293522702819027</v>
      </c>
      <c r="O79" s="55">
        <v>1.0288186193870712</v>
      </c>
      <c r="P79" s="55">
        <v>0.82574377656344866</v>
      </c>
      <c r="Q79" s="55">
        <v>0.91569767441860461</v>
      </c>
      <c r="R79" s="55" t="s">
        <v>452</v>
      </c>
      <c r="S79" s="55" t="s">
        <v>452</v>
      </c>
      <c r="T79" s="55" t="s">
        <v>452</v>
      </c>
      <c r="U79" s="55" t="s">
        <v>452</v>
      </c>
      <c r="V79" s="55" t="s">
        <v>452</v>
      </c>
      <c r="W79" s="55" t="s">
        <v>452</v>
      </c>
      <c r="X79" s="55" t="s">
        <v>452</v>
      </c>
      <c r="Y79" s="55" t="s">
        <v>452</v>
      </c>
      <c r="Z79" s="55" t="s">
        <v>452</v>
      </c>
      <c r="AA79" s="55">
        <v>1.1714119697850087</v>
      </c>
      <c r="AB79" s="56" t="s">
        <v>452</v>
      </c>
      <c r="AC79" s="57" t="s">
        <v>452</v>
      </c>
      <c r="AD79" s="58" t="s">
        <v>452</v>
      </c>
      <c r="AE79" s="58" t="s">
        <v>452</v>
      </c>
      <c r="AF79" s="58" t="s">
        <v>452</v>
      </c>
      <c r="AG79" s="58" t="s">
        <v>452</v>
      </c>
      <c r="AH79" s="58" t="s">
        <v>452</v>
      </c>
      <c r="AI79" s="58" t="s">
        <v>452</v>
      </c>
      <c r="AJ79" s="58" t="s">
        <v>452</v>
      </c>
      <c r="AK79" s="58" t="s">
        <v>452</v>
      </c>
      <c r="AL79" s="59" t="s">
        <v>452</v>
      </c>
      <c r="AM79" s="60">
        <v>0.9</v>
      </c>
      <c r="AN79" s="52" t="s">
        <v>452</v>
      </c>
      <c r="AO79" s="52" t="s">
        <v>452</v>
      </c>
      <c r="AP79" s="52">
        <v>-2.3E-2</v>
      </c>
      <c r="AQ79" s="52" t="s">
        <v>452</v>
      </c>
      <c r="AR79" s="52" t="s">
        <v>452</v>
      </c>
      <c r="AS79" s="52" t="s">
        <v>452</v>
      </c>
      <c r="AT79" s="52" t="s">
        <v>452</v>
      </c>
      <c r="AU79" s="52">
        <v>-6.2E-2</v>
      </c>
      <c r="AV79" s="52">
        <v>-2.6000000000000009E-2</v>
      </c>
    </row>
    <row r="80" spans="1:48">
      <c r="A80" s="18" t="s">
        <v>247</v>
      </c>
      <c r="B80" s="132">
        <v>48.166666666666664</v>
      </c>
      <c r="C80" s="132">
        <v>33</v>
      </c>
      <c r="D80" s="52">
        <v>0.68512110726643605</v>
      </c>
      <c r="E80" s="82">
        <v>-2.2000000000000003E-4</v>
      </c>
      <c r="F80" s="53" t="s">
        <v>452</v>
      </c>
      <c r="G80" s="53" t="s">
        <v>452</v>
      </c>
      <c r="H80" s="99" t="s">
        <v>452</v>
      </c>
      <c r="I80" s="103">
        <v>-286</v>
      </c>
      <c r="J80" s="102">
        <v>1.0118520201446477</v>
      </c>
      <c r="K80" s="102">
        <v>1.0073599445839467</v>
      </c>
      <c r="L80" s="105">
        <v>-1.4472608090188997E-4</v>
      </c>
      <c r="M80" s="54">
        <v>1.0422894320379814</v>
      </c>
      <c r="N80" s="55">
        <v>1.0718266253869968</v>
      </c>
      <c r="O80" s="55" t="s">
        <v>452</v>
      </c>
      <c r="P80" s="55" t="s">
        <v>452</v>
      </c>
      <c r="Q80" s="55" t="s">
        <v>452</v>
      </c>
      <c r="R80" s="55" t="s">
        <v>452</v>
      </c>
      <c r="S80" s="55">
        <v>1.1720957048140674</v>
      </c>
      <c r="T80" s="55">
        <v>1.1904761904761905</v>
      </c>
      <c r="U80" s="55" t="s">
        <v>452</v>
      </c>
      <c r="V80" s="55" t="s">
        <v>452</v>
      </c>
      <c r="W80" s="55" t="s">
        <v>452</v>
      </c>
      <c r="X80" s="55" t="s">
        <v>452</v>
      </c>
      <c r="Y80" s="55" t="s">
        <v>452</v>
      </c>
      <c r="Z80" s="55" t="s">
        <v>452</v>
      </c>
      <c r="AA80" s="55" t="s">
        <v>452</v>
      </c>
      <c r="AB80" s="56">
        <v>1.1230769230769231</v>
      </c>
      <c r="AC80" s="57">
        <v>0.96414619324594153</v>
      </c>
      <c r="AD80" s="58">
        <v>1.0536605233682925</v>
      </c>
      <c r="AE80" s="58" t="s">
        <v>452</v>
      </c>
      <c r="AF80" s="58" t="s">
        <v>452</v>
      </c>
      <c r="AG80" s="58" t="s">
        <v>452</v>
      </c>
      <c r="AH80" s="58" t="s">
        <v>452</v>
      </c>
      <c r="AI80" s="58">
        <v>0</v>
      </c>
      <c r="AJ80" s="58" t="s">
        <v>452</v>
      </c>
      <c r="AK80" s="58" t="s">
        <v>452</v>
      </c>
      <c r="AL80" s="59" t="s">
        <v>452</v>
      </c>
      <c r="AM80" s="60">
        <v>1.2</v>
      </c>
      <c r="AN80" s="52" t="s">
        <v>452</v>
      </c>
      <c r="AO80" s="52" t="s">
        <v>452</v>
      </c>
      <c r="AP80" s="52" t="s">
        <v>452</v>
      </c>
      <c r="AQ80" s="52" t="s">
        <v>452</v>
      </c>
      <c r="AR80" s="52" t="s">
        <v>452</v>
      </c>
      <c r="AS80" s="52" t="s">
        <v>452</v>
      </c>
      <c r="AT80" s="52">
        <v>-0.40200000000000002</v>
      </c>
      <c r="AU80" s="52">
        <v>-8.6999999999999994E-2</v>
      </c>
      <c r="AV80" s="52">
        <v>0.48799999999999999</v>
      </c>
    </row>
    <row r="81" spans="1:48">
      <c r="A81" s="18" t="s">
        <v>266</v>
      </c>
      <c r="B81" s="132">
        <v>205.66666666666666</v>
      </c>
      <c r="C81" s="132">
        <v>288</v>
      </c>
      <c r="D81" s="52">
        <v>1.40032414910859</v>
      </c>
      <c r="E81" s="82">
        <v>2.15E-3</v>
      </c>
      <c r="F81" s="53" t="s">
        <v>452</v>
      </c>
      <c r="G81" s="53" t="s">
        <v>452</v>
      </c>
      <c r="H81" s="99" t="s">
        <v>452</v>
      </c>
      <c r="I81" s="103">
        <v>-873</v>
      </c>
      <c r="J81" s="102">
        <v>1.0311527231485726</v>
      </c>
      <c r="K81" s="102">
        <v>1.0068738874435164</v>
      </c>
      <c r="L81" s="105">
        <v>1.6226525546238772E-3</v>
      </c>
      <c r="M81" s="54">
        <v>1.1582501326387884</v>
      </c>
      <c r="N81" s="55">
        <v>0.85577202675196273</v>
      </c>
      <c r="O81" s="55" t="s">
        <v>452</v>
      </c>
      <c r="P81" s="55">
        <v>1.0653279785809906</v>
      </c>
      <c r="Q81" s="55" t="s">
        <v>452</v>
      </c>
      <c r="R81" s="55" t="s">
        <v>452</v>
      </c>
      <c r="S81" s="55" t="s">
        <v>452</v>
      </c>
      <c r="T81" s="55" t="s">
        <v>452</v>
      </c>
      <c r="U81" s="55" t="s">
        <v>452</v>
      </c>
      <c r="V81" s="55" t="s">
        <v>452</v>
      </c>
      <c r="W81" s="55" t="s">
        <v>452</v>
      </c>
      <c r="X81" s="55" t="s">
        <v>452</v>
      </c>
      <c r="Y81" s="55" t="s">
        <v>452</v>
      </c>
      <c r="Z81" s="55" t="s">
        <v>452</v>
      </c>
      <c r="AA81" s="55">
        <v>0.59695468721335532</v>
      </c>
      <c r="AB81" s="56" t="s">
        <v>452</v>
      </c>
      <c r="AC81" s="57">
        <v>0.8058038692461641</v>
      </c>
      <c r="AD81" s="58" t="s">
        <v>452</v>
      </c>
      <c r="AE81" s="58">
        <v>0.67364102564102568</v>
      </c>
      <c r="AF81" s="58" t="s">
        <v>452</v>
      </c>
      <c r="AG81" s="58">
        <v>0.9031261143468442</v>
      </c>
      <c r="AH81" s="58" t="s">
        <v>452</v>
      </c>
      <c r="AI81" s="58" t="s">
        <v>452</v>
      </c>
      <c r="AJ81" s="58">
        <v>0.28852975955853372</v>
      </c>
      <c r="AK81" s="58">
        <v>0.27729130180969058</v>
      </c>
      <c r="AL81" s="59" t="s">
        <v>452</v>
      </c>
      <c r="AM81" s="60">
        <v>1.2</v>
      </c>
      <c r="AN81" s="52">
        <v>0.74999999999999989</v>
      </c>
      <c r="AO81" s="52" t="s">
        <v>452</v>
      </c>
      <c r="AP81" s="52">
        <v>-3.8000000000000006E-2</v>
      </c>
      <c r="AQ81" s="52" t="s">
        <v>452</v>
      </c>
      <c r="AR81" s="52" t="s">
        <v>452</v>
      </c>
      <c r="AS81" s="52" t="s">
        <v>452</v>
      </c>
      <c r="AT81" s="52">
        <v>-0.14600000000000002</v>
      </c>
      <c r="AU81" s="52">
        <v>9.0000000000000024E-2</v>
      </c>
      <c r="AV81" s="52">
        <v>5.5999999999999994E-2</v>
      </c>
    </row>
    <row r="82" spans="1:48">
      <c r="A82" s="18" t="s">
        <v>124</v>
      </c>
      <c r="B82" s="132">
        <v>385.33333333333331</v>
      </c>
      <c r="C82" s="132">
        <v>412</v>
      </c>
      <c r="D82" s="52">
        <v>1.0692041522491349</v>
      </c>
      <c r="E82" s="82">
        <v>1.32E-3</v>
      </c>
      <c r="F82" s="53">
        <v>-0.59999999999999964</v>
      </c>
      <c r="G82" s="53" t="s">
        <v>452</v>
      </c>
      <c r="H82" s="99" t="s">
        <v>452</v>
      </c>
      <c r="I82" s="103">
        <v>-2060</v>
      </c>
      <c r="J82" s="102">
        <v>1.0173727642436925</v>
      </c>
      <c r="K82" s="102">
        <v>0.99915902367595699</v>
      </c>
      <c r="L82" s="105">
        <v>2.0162689787683839E-3</v>
      </c>
      <c r="M82" s="54">
        <v>0.96954176563737138</v>
      </c>
      <c r="N82" s="55">
        <v>0.86997173298543162</v>
      </c>
      <c r="O82" s="55">
        <v>0.83331741787624136</v>
      </c>
      <c r="P82" s="55">
        <v>1.2216957183956676</v>
      </c>
      <c r="Q82" s="55" t="s">
        <v>452</v>
      </c>
      <c r="R82" s="55" t="s">
        <v>452</v>
      </c>
      <c r="S82" s="55">
        <v>0.94301310043668118</v>
      </c>
      <c r="T82" s="55">
        <v>1.2620436105476673</v>
      </c>
      <c r="U82" s="55" t="s">
        <v>452</v>
      </c>
      <c r="V82" s="55" t="s">
        <v>452</v>
      </c>
      <c r="W82" s="55" t="s">
        <v>452</v>
      </c>
      <c r="X82" s="55">
        <v>1.6721491228070176</v>
      </c>
      <c r="Y82" s="55" t="s">
        <v>452</v>
      </c>
      <c r="Z82" s="55">
        <v>2.2866756393001344</v>
      </c>
      <c r="AA82" s="55">
        <v>1.2311860325105359</v>
      </c>
      <c r="AB82" s="56">
        <v>1.0169491525423728</v>
      </c>
      <c r="AC82" s="57">
        <v>1.1309929263819753</v>
      </c>
      <c r="AD82" s="58">
        <v>1.2376780901039661</v>
      </c>
      <c r="AE82" s="58">
        <v>1.0035640377098183</v>
      </c>
      <c r="AF82" s="58" t="s">
        <v>452</v>
      </c>
      <c r="AG82" s="58">
        <v>0.92345773038842349</v>
      </c>
      <c r="AH82" s="58" t="s">
        <v>452</v>
      </c>
      <c r="AI82" s="58">
        <v>1.7628205128205128</v>
      </c>
      <c r="AJ82" s="58">
        <v>1.0005286809410521</v>
      </c>
      <c r="AK82" s="58" t="s">
        <v>452</v>
      </c>
      <c r="AL82" s="59" t="s">
        <v>452</v>
      </c>
      <c r="AM82" s="60">
        <v>0.97142857142857142</v>
      </c>
      <c r="AN82" s="52" t="s">
        <v>452</v>
      </c>
      <c r="AO82" s="52">
        <v>0.97499999999999998</v>
      </c>
      <c r="AP82" s="52" t="s">
        <v>452</v>
      </c>
      <c r="AQ82" s="52" t="s">
        <v>452</v>
      </c>
      <c r="AR82" s="52" t="s">
        <v>452</v>
      </c>
      <c r="AS82" s="52" t="s">
        <v>452</v>
      </c>
      <c r="AT82" s="52" t="s">
        <v>452</v>
      </c>
      <c r="AU82" s="52" t="s">
        <v>452</v>
      </c>
      <c r="AV82" s="52">
        <v>-4.0000000000000008E-2</v>
      </c>
    </row>
    <row r="83" spans="1:48">
      <c r="A83" s="18" t="s">
        <v>322</v>
      </c>
      <c r="B83" s="132">
        <v>37.333333333333336</v>
      </c>
      <c r="C83" s="132">
        <v>39</v>
      </c>
      <c r="D83" s="52">
        <v>1.044642857142857</v>
      </c>
      <c r="E83" s="82">
        <v>1.0999999999999996E-4</v>
      </c>
      <c r="F83" s="53">
        <v>-7.1</v>
      </c>
      <c r="G83" s="53" t="s">
        <v>452</v>
      </c>
      <c r="H83" s="99">
        <v>-6.1000000000000006E-2</v>
      </c>
      <c r="I83" s="103">
        <v>-1609</v>
      </c>
      <c r="J83" s="102">
        <v>1.0119414055256815</v>
      </c>
      <c r="K83" s="102">
        <v>0.99800328091600521</v>
      </c>
      <c r="L83" s="105">
        <v>1.7748014391247681E-4</v>
      </c>
      <c r="M83" s="54">
        <v>0.96211319526007932</v>
      </c>
      <c r="N83" s="55">
        <v>0.32800336629497162</v>
      </c>
      <c r="O83" s="55">
        <v>0.88970997729512058</v>
      </c>
      <c r="P83" s="55">
        <v>0.934640522875817</v>
      </c>
      <c r="Q83" s="55">
        <v>1.773981603153745</v>
      </c>
      <c r="R83" s="55" t="s">
        <v>452</v>
      </c>
      <c r="S83" s="55">
        <v>1.0920293072824157</v>
      </c>
      <c r="T83" s="55">
        <v>1.4537905582039059</v>
      </c>
      <c r="U83" s="55" t="s">
        <v>452</v>
      </c>
      <c r="V83" s="55" t="s">
        <v>452</v>
      </c>
      <c r="W83" s="55" t="s">
        <v>452</v>
      </c>
      <c r="X83" s="55">
        <v>0.63879093198992443</v>
      </c>
      <c r="Y83" s="55" t="s">
        <v>452</v>
      </c>
      <c r="Z83" s="55" t="s">
        <v>452</v>
      </c>
      <c r="AA83" s="55">
        <v>1.3782534663099002</v>
      </c>
      <c r="AB83" s="56">
        <v>1.048913043478261</v>
      </c>
      <c r="AC83" s="57">
        <v>1.1049406701138775</v>
      </c>
      <c r="AD83" s="58">
        <v>1.4482001985267228</v>
      </c>
      <c r="AE83" s="58">
        <v>0.64606035205364631</v>
      </c>
      <c r="AF83" s="58" t="s">
        <v>452</v>
      </c>
      <c r="AG83" s="58">
        <v>1.1095973973159821</v>
      </c>
      <c r="AH83" s="58" t="s">
        <v>452</v>
      </c>
      <c r="AI83" s="58">
        <v>0.11311011161086124</v>
      </c>
      <c r="AJ83" s="58">
        <v>0.83416666666666661</v>
      </c>
      <c r="AK83" s="58" t="s">
        <v>452</v>
      </c>
      <c r="AL83" s="59">
        <v>1.109504132231405</v>
      </c>
      <c r="AM83" s="60" t="s">
        <v>452</v>
      </c>
      <c r="AN83" s="52" t="s">
        <v>452</v>
      </c>
      <c r="AO83" s="52">
        <v>0.97777777777777786</v>
      </c>
      <c r="AP83" s="52">
        <v>0.11199999999999999</v>
      </c>
      <c r="AQ83" s="52" t="s">
        <v>452</v>
      </c>
      <c r="AR83" s="52" t="s">
        <v>452</v>
      </c>
      <c r="AS83" s="52" t="s">
        <v>452</v>
      </c>
      <c r="AT83" s="52" t="s">
        <v>452</v>
      </c>
      <c r="AU83" s="52">
        <v>-9.099999999999997E-2</v>
      </c>
      <c r="AV83" s="52">
        <v>5.4999999999999993E-2</v>
      </c>
    </row>
    <row r="84" spans="1:48">
      <c r="A84" s="18" t="s">
        <v>429</v>
      </c>
      <c r="B84" s="132">
        <v>263.33333333333331</v>
      </c>
      <c r="C84" s="132">
        <v>168</v>
      </c>
      <c r="D84" s="52">
        <v>0.63797468354430387</v>
      </c>
      <c r="E84" s="82">
        <v>-1.4899999999999996E-3</v>
      </c>
      <c r="F84" s="53">
        <v>0.89999999999999858</v>
      </c>
      <c r="G84" s="53">
        <v>-7.1000000000000014</v>
      </c>
      <c r="H84" s="99" t="s">
        <v>452</v>
      </c>
      <c r="I84" s="103">
        <v>-573</v>
      </c>
      <c r="J84" s="102">
        <v>1.014048150905932</v>
      </c>
      <c r="K84" s="102">
        <v>0.99585144211774002</v>
      </c>
      <c r="L84" s="105">
        <v>-1.0427699923719431E-3</v>
      </c>
      <c r="M84" s="54">
        <v>1.0079935371401845</v>
      </c>
      <c r="N84" s="55">
        <v>0.85981308411214952</v>
      </c>
      <c r="O84" s="55" t="s">
        <v>452</v>
      </c>
      <c r="P84" s="55" t="s">
        <v>452</v>
      </c>
      <c r="Q84" s="55" t="s">
        <v>452</v>
      </c>
      <c r="R84" s="55" t="s">
        <v>452</v>
      </c>
      <c r="S84" s="55" t="s">
        <v>452</v>
      </c>
      <c r="T84" s="55" t="s">
        <v>452</v>
      </c>
      <c r="U84" s="55" t="s">
        <v>452</v>
      </c>
      <c r="V84" s="55" t="s">
        <v>452</v>
      </c>
      <c r="W84" s="55" t="s">
        <v>452</v>
      </c>
      <c r="X84" s="55">
        <v>1.3776829421363124</v>
      </c>
      <c r="Y84" s="55" t="s">
        <v>452</v>
      </c>
      <c r="Z84" s="55" t="s">
        <v>452</v>
      </c>
      <c r="AA84" s="55" t="s">
        <v>452</v>
      </c>
      <c r="AB84" s="56" t="s">
        <v>452</v>
      </c>
      <c r="AC84" s="57" t="s">
        <v>452</v>
      </c>
      <c r="AD84" s="58" t="s">
        <v>452</v>
      </c>
      <c r="AE84" s="58" t="s">
        <v>452</v>
      </c>
      <c r="AF84" s="58" t="s">
        <v>452</v>
      </c>
      <c r="AG84" s="58" t="s">
        <v>452</v>
      </c>
      <c r="AH84" s="58" t="s">
        <v>452</v>
      </c>
      <c r="AI84" s="58" t="s">
        <v>452</v>
      </c>
      <c r="AJ84" s="58" t="s">
        <v>452</v>
      </c>
      <c r="AK84" s="58" t="s">
        <v>452</v>
      </c>
      <c r="AL84" s="59" t="s">
        <v>452</v>
      </c>
      <c r="AM84" s="60" t="s">
        <v>452</v>
      </c>
      <c r="AN84" s="52" t="s">
        <v>452</v>
      </c>
      <c r="AO84" s="52">
        <v>0.92307692307692302</v>
      </c>
      <c r="AP84" s="52" t="s">
        <v>452</v>
      </c>
      <c r="AQ84" s="52" t="s">
        <v>452</v>
      </c>
      <c r="AR84" s="52" t="s">
        <v>452</v>
      </c>
      <c r="AS84" s="52">
        <v>0.183</v>
      </c>
      <c r="AT84" s="52" t="s">
        <v>452</v>
      </c>
      <c r="AU84" s="52">
        <v>0.12</v>
      </c>
      <c r="AV84" s="52">
        <v>-6.1999999999999993E-2</v>
      </c>
    </row>
    <row r="85" spans="1:48">
      <c r="A85" s="18" t="s">
        <v>146</v>
      </c>
      <c r="B85" s="132">
        <v>51.333333333333336</v>
      </c>
      <c r="C85" s="132">
        <v>37</v>
      </c>
      <c r="D85" s="52">
        <v>0.72077922077922074</v>
      </c>
      <c r="E85" s="82">
        <v>-1.9999999999999998E-4</v>
      </c>
      <c r="F85" s="53">
        <v>1.5999999999999996</v>
      </c>
      <c r="G85" s="53" t="s">
        <v>452</v>
      </c>
      <c r="H85" s="99" t="s">
        <v>452</v>
      </c>
      <c r="I85" s="103">
        <v>3624</v>
      </c>
      <c r="J85" s="102">
        <v>0.93997475037300582</v>
      </c>
      <c r="K85" s="102">
        <v>0.99287425031175158</v>
      </c>
      <c r="L85" s="105">
        <v>-3.0560834842907928E-4</v>
      </c>
      <c r="M85" s="54">
        <v>0.89689076019062597</v>
      </c>
      <c r="N85" s="55">
        <v>0.93908427339084277</v>
      </c>
      <c r="O85" s="55">
        <v>0.54138541551399799</v>
      </c>
      <c r="P85" s="55">
        <v>1.504812834224599</v>
      </c>
      <c r="Q85" s="55">
        <v>2.1507607192254494</v>
      </c>
      <c r="R85" s="55" t="s">
        <v>452</v>
      </c>
      <c r="S85" s="55">
        <v>1.0473165022571476</v>
      </c>
      <c r="T85" s="55">
        <v>1.3318172420922059</v>
      </c>
      <c r="U85" s="55" t="s">
        <v>452</v>
      </c>
      <c r="V85" s="55" t="s">
        <v>452</v>
      </c>
      <c r="W85" s="55" t="s">
        <v>452</v>
      </c>
      <c r="X85" s="55" t="s">
        <v>452</v>
      </c>
      <c r="Y85" s="55" t="s">
        <v>452</v>
      </c>
      <c r="Z85" s="55" t="s">
        <v>452</v>
      </c>
      <c r="AA85" s="55">
        <v>0.88967391304347831</v>
      </c>
      <c r="AB85" s="56">
        <v>1.182608695652174</v>
      </c>
      <c r="AC85" s="57">
        <v>1.5590004627487275</v>
      </c>
      <c r="AD85" s="58" t="s">
        <v>452</v>
      </c>
      <c r="AE85" s="58">
        <v>1.7255877034358047</v>
      </c>
      <c r="AF85" s="58" t="s">
        <v>452</v>
      </c>
      <c r="AG85" s="58">
        <v>1.873404255319149</v>
      </c>
      <c r="AH85" s="58" t="s">
        <v>452</v>
      </c>
      <c r="AI85" s="58" t="s">
        <v>452</v>
      </c>
      <c r="AJ85" s="58">
        <v>1.646793760831889</v>
      </c>
      <c r="AK85" s="58" t="s">
        <v>452</v>
      </c>
      <c r="AL85" s="59" t="s">
        <v>452</v>
      </c>
      <c r="AM85" s="60" t="s">
        <v>452</v>
      </c>
      <c r="AN85" s="52" t="s">
        <v>452</v>
      </c>
      <c r="AO85" s="52">
        <v>1.0526315789473684</v>
      </c>
      <c r="AP85" s="52" t="s">
        <v>452</v>
      </c>
      <c r="AQ85" s="52" t="s">
        <v>452</v>
      </c>
      <c r="AR85" s="52" t="s">
        <v>452</v>
      </c>
      <c r="AS85" s="52">
        <v>0.122</v>
      </c>
      <c r="AT85" s="52" t="s">
        <v>452</v>
      </c>
      <c r="AU85" s="52">
        <v>-0.10500000000000001</v>
      </c>
      <c r="AV85" s="52">
        <v>6.8000000000000005E-2</v>
      </c>
    </row>
    <row r="86" spans="1:48">
      <c r="A86" s="18" t="s">
        <v>96</v>
      </c>
      <c r="B86" s="132">
        <v>196.33333333333334</v>
      </c>
      <c r="C86" s="132">
        <v>180</v>
      </c>
      <c r="D86" s="52">
        <v>0.91680814940577249</v>
      </c>
      <c r="E86" s="82">
        <v>5.0000000000000131E-5</v>
      </c>
      <c r="F86" s="53" t="s">
        <v>452</v>
      </c>
      <c r="G86" s="53" t="s">
        <v>452</v>
      </c>
      <c r="H86" s="99" t="s">
        <v>452</v>
      </c>
      <c r="I86" s="103">
        <v>1</v>
      </c>
      <c r="J86" s="102">
        <v>0.99672375279225611</v>
      </c>
      <c r="K86" s="102">
        <v>0.99042955708880476</v>
      </c>
      <c r="L86" s="105">
        <v>-4.4593354100024908E-5</v>
      </c>
      <c r="M86" s="54">
        <v>0.99608565507713565</v>
      </c>
      <c r="N86" s="55">
        <v>0.92785046728971965</v>
      </c>
      <c r="O86" s="55" t="s">
        <v>452</v>
      </c>
      <c r="P86" s="55" t="s">
        <v>452</v>
      </c>
      <c r="Q86" s="55" t="s">
        <v>452</v>
      </c>
      <c r="R86" s="55" t="s">
        <v>452</v>
      </c>
      <c r="S86" s="55">
        <v>1.0976757869961753</v>
      </c>
      <c r="T86" s="55">
        <v>0.93762376237623757</v>
      </c>
      <c r="U86" s="55" t="s">
        <v>452</v>
      </c>
      <c r="V86" s="55" t="s">
        <v>452</v>
      </c>
      <c r="W86" s="55" t="s">
        <v>452</v>
      </c>
      <c r="X86" s="55" t="s">
        <v>452</v>
      </c>
      <c r="Y86" s="55" t="s">
        <v>452</v>
      </c>
      <c r="Z86" s="55" t="s">
        <v>452</v>
      </c>
      <c r="AA86" s="55" t="s">
        <v>452</v>
      </c>
      <c r="AB86" s="56">
        <v>0.94666666666666666</v>
      </c>
      <c r="AC86" s="57" t="s">
        <v>452</v>
      </c>
      <c r="AD86" s="58" t="s">
        <v>452</v>
      </c>
      <c r="AE86" s="58" t="s">
        <v>452</v>
      </c>
      <c r="AF86" s="58" t="s">
        <v>452</v>
      </c>
      <c r="AG86" s="58" t="s">
        <v>452</v>
      </c>
      <c r="AH86" s="58" t="s">
        <v>452</v>
      </c>
      <c r="AI86" s="58" t="s">
        <v>452</v>
      </c>
      <c r="AJ86" s="58" t="s">
        <v>452</v>
      </c>
      <c r="AK86" s="58" t="s">
        <v>452</v>
      </c>
      <c r="AL86" s="59" t="s">
        <v>452</v>
      </c>
      <c r="AM86" s="60" t="s">
        <v>452</v>
      </c>
      <c r="AN86" s="52" t="s">
        <v>452</v>
      </c>
      <c r="AO86" s="52" t="s">
        <v>452</v>
      </c>
      <c r="AP86" s="52" t="s">
        <v>452</v>
      </c>
      <c r="AQ86" s="52" t="s">
        <v>452</v>
      </c>
      <c r="AR86" s="52" t="s">
        <v>452</v>
      </c>
      <c r="AS86" s="52" t="s">
        <v>452</v>
      </c>
      <c r="AT86" s="52" t="s">
        <v>452</v>
      </c>
      <c r="AU86" s="52" t="s">
        <v>452</v>
      </c>
      <c r="AV86" s="52">
        <v>-2.4E-2</v>
      </c>
    </row>
    <row r="87" spans="1:48">
      <c r="A87" s="18" t="s">
        <v>115</v>
      </c>
      <c r="B87" s="132">
        <v>226</v>
      </c>
      <c r="C87" s="132">
        <v>164</v>
      </c>
      <c r="D87" s="52">
        <v>0.72566371681415931</v>
      </c>
      <c r="E87" s="82">
        <v>-8.6000000000000009E-4</v>
      </c>
      <c r="F87" s="53">
        <v>-1.1999999999999993</v>
      </c>
      <c r="G87" s="53">
        <v>-3.4000000000000057</v>
      </c>
      <c r="H87" s="99" t="s">
        <v>452</v>
      </c>
      <c r="I87" s="103">
        <v>269</v>
      </c>
      <c r="J87" s="102">
        <v>0.97719215686274508</v>
      </c>
      <c r="K87" s="102">
        <v>0.97816557073006238</v>
      </c>
      <c r="L87" s="105">
        <v>-3.233611872702491E-4</v>
      </c>
      <c r="M87" s="54">
        <v>0.96106519742883378</v>
      </c>
      <c r="N87" s="55">
        <v>0.72704995287464658</v>
      </c>
      <c r="O87" s="55" t="s">
        <v>452</v>
      </c>
      <c r="P87" s="55">
        <v>1.0043050430504306</v>
      </c>
      <c r="Q87" s="55">
        <v>5.5526315789473681</v>
      </c>
      <c r="R87" s="55" t="s">
        <v>452</v>
      </c>
      <c r="S87" s="55" t="s">
        <v>452</v>
      </c>
      <c r="T87" s="55" t="s">
        <v>452</v>
      </c>
      <c r="U87" s="55" t="s">
        <v>452</v>
      </c>
      <c r="V87" s="55" t="s">
        <v>452</v>
      </c>
      <c r="W87" s="55" t="s">
        <v>452</v>
      </c>
      <c r="X87" s="55" t="s">
        <v>452</v>
      </c>
      <c r="Y87" s="55" t="s">
        <v>452</v>
      </c>
      <c r="Z87" s="55" t="s">
        <v>452</v>
      </c>
      <c r="AA87" s="55">
        <v>0.93163383545770573</v>
      </c>
      <c r="AB87" s="56" t="s">
        <v>452</v>
      </c>
      <c r="AC87" s="57" t="s">
        <v>452</v>
      </c>
      <c r="AD87" s="58" t="s">
        <v>452</v>
      </c>
      <c r="AE87" s="58" t="s">
        <v>452</v>
      </c>
      <c r="AF87" s="58" t="s">
        <v>452</v>
      </c>
      <c r="AG87" s="58" t="s">
        <v>452</v>
      </c>
      <c r="AH87" s="58" t="s">
        <v>452</v>
      </c>
      <c r="AI87" s="58" t="s">
        <v>452</v>
      </c>
      <c r="AJ87" s="58" t="s">
        <v>452</v>
      </c>
      <c r="AK87" s="58" t="s">
        <v>452</v>
      </c>
      <c r="AL87" s="59" t="s">
        <v>452</v>
      </c>
      <c r="AM87" s="60" t="s">
        <v>452</v>
      </c>
      <c r="AN87" s="52" t="s">
        <v>452</v>
      </c>
      <c r="AO87" s="52" t="s">
        <v>452</v>
      </c>
      <c r="AP87" s="52">
        <v>-3.3000000000000002E-2</v>
      </c>
      <c r="AQ87" s="52" t="s">
        <v>452</v>
      </c>
      <c r="AR87" s="52" t="s">
        <v>452</v>
      </c>
      <c r="AS87" s="52">
        <v>0.15499999999999997</v>
      </c>
      <c r="AT87" s="52" t="s">
        <v>452</v>
      </c>
      <c r="AU87" s="52" t="s">
        <v>452</v>
      </c>
      <c r="AV87" s="52">
        <v>-3.2000000000000008E-2</v>
      </c>
    </row>
    <row r="88" spans="1:48">
      <c r="A88" s="18" t="s">
        <v>316</v>
      </c>
      <c r="B88" s="132">
        <v>528.33333333333337</v>
      </c>
      <c r="C88" s="132">
        <v>463</v>
      </c>
      <c r="D88" s="52">
        <v>0.8763406940063091</v>
      </c>
      <c r="E88" s="82">
        <v>-3.3000000000000043E-4</v>
      </c>
      <c r="F88" s="53" t="s">
        <v>452</v>
      </c>
      <c r="G88" s="53">
        <v>11.699999999999996</v>
      </c>
      <c r="H88" s="99">
        <v>-0.27100000000000002</v>
      </c>
      <c r="I88" s="103">
        <v>-214</v>
      </c>
      <c r="J88" s="102">
        <v>1.0187309106775542</v>
      </c>
      <c r="K88" s="102">
        <v>0.96529588766298902</v>
      </c>
      <c r="L88" s="105">
        <v>-4.3600633398239389E-4</v>
      </c>
      <c r="M88" s="54">
        <v>1.0272081218274112</v>
      </c>
      <c r="N88" s="55">
        <v>0.93945367502112076</v>
      </c>
      <c r="O88" s="55" t="s">
        <v>452</v>
      </c>
      <c r="P88" s="55">
        <v>0.59135559921414538</v>
      </c>
      <c r="Q88" s="55" t="s">
        <v>452</v>
      </c>
      <c r="R88" s="55">
        <v>6.806584362139918</v>
      </c>
      <c r="S88" s="55" t="s">
        <v>452</v>
      </c>
      <c r="T88" s="55" t="s">
        <v>452</v>
      </c>
      <c r="U88" s="55" t="s">
        <v>452</v>
      </c>
      <c r="V88" s="55" t="s">
        <v>452</v>
      </c>
      <c r="W88" s="55" t="s">
        <v>452</v>
      </c>
      <c r="X88" s="55" t="s">
        <v>452</v>
      </c>
      <c r="Y88" s="55" t="s">
        <v>452</v>
      </c>
      <c r="Z88" s="55" t="s">
        <v>452</v>
      </c>
      <c r="AA88" s="55">
        <v>1.3121577217962761</v>
      </c>
      <c r="AB88" s="56" t="s">
        <v>452</v>
      </c>
      <c r="AC88" s="57" t="s">
        <v>452</v>
      </c>
      <c r="AD88" s="58" t="s">
        <v>452</v>
      </c>
      <c r="AE88" s="58">
        <v>1.1048600105652404</v>
      </c>
      <c r="AF88" s="58">
        <v>3.9632107023411369</v>
      </c>
      <c r="AG88" s="58" t="s">
        <v>452</v>
      </c>
      <c r="AH88" s="58" t="s">
        <v>452</v>
      </c>
      <c r="AI88" s="58" t="s">
        <v>452</v>
      </c>
      <c r="AJ88" s="58" t="s">
        <v>452</v>
      </c>
      <c r="AK88" s="58">
        <v>0.69972451790633605</v>
      </c>
      <c r="AL88" s="59" t="s">
        <v>452</v>
      </c>
      <c r="AM88" s="60" t="s">
        <v>452</v>
      </c>
      <c r="AN88" s="52" t="s">
        <v>452</v>
      </c>
      <c r="AO88" s="52">
        <v>0.8</v>
      </c>
      <c r="AP88" s="52">
        <v>2.0999999999999998E-2</v>
      </c>
      <c r="AQ88" s="52">
        <v>-4.4999999999999998E-2</v>
      </c>
      <c r="AR88" s="52" t="s">
        <v>452</v>
      </c>
      <c r="AS88" s="52">
        <v>0.19599999999999998</v>
      </c>
      <c r="AT88" s="52" t="s">
        <v>452</v>
      </c>
      <c r="AU88" s="52">
        <v>-0.13200000000000001</v>
      </c>
      <c r="AV88" s="52">
        <v>6.3E-2</v>
      </c>
    </row>
    <row r="89" spans="1:48">
      <c r="A89" s="18" t="s">
        <v>59</v>
      </c>
      <c r="B89" s="132">
        <v>147.33333333333334</v>
      </c>
      <c r="C89" s="132">
        <v>87</v>
      </c>
      <c r="D89" s="52">
        <v>0.5904977375565611</v>
      </c>
      <c r="E89" s="82">
        <v>-9.7999999999999997E-4</v>
      </c>
      <c r="F89" s="53">
        <v>1.0999999999999996</v>
      </c>
      <c r="G89" s="53" t="s">
        <v>452</v>
      </c>
      <c r="H89" s="99" t="s">
        <v>452</v>
      </c>
      <c r="I89" s="103">
        <v>331</v>
      </c>
      <c r="J89" s="102">
        <v>0.97148315878856495</v>
      </c>
      <c r="K89" s="102">
        <v>0.96124290010023383</v>
      </c>
      <c r="L89" s="105">
        <v>-3.3346268066468577E-4</v>
      </c>
      <c r="M89" s="54">
        <v>0.98952414772727271</v>
      </c>
      <c r="N89" s="55">
        <v>0.99920063948840931</v>
      </c>
      <c r="O89" s="55" t="s">
        <v>452</v>
      </c>
      <c r="P89" s="55">
        <v>1.1981094919259552</v>
      </c>
      <c r="Q89" s="55" t="s">
        <v>452</v>
      </c>
      <c r="R89" s="55" t="s">
        <v>452</v>
      </c>
      <c r="S89" s="55" t="s">
        <v>452</v>
      </c>
      <c r="T89" s="55" t="s">
        <v>452</v>
      </c>
      <c r="U89" s="55" t="s">
        <v>452</v>
      </c>
      <c r="V89" s="55" t="s">
        <v>452</v>
      </c>
      <c r="W89" s="55" t="s">
        <v>452</v>
      </c>
      <c r="X89" s="55" t="s">
        <v>452</v>
      </c>
      <c r="Y89" s="55" t="s">
        <v>452</v>
      </c>
      <c r="Z89" s="55" t="s">
        <v>452</v>
      </c>
      <c r="AA89" s="55">
        <v>0.772020725388601</v>
      </c>
      <c r="AB89" s="56" t="s">
        <v>452</v>
      </c>
      <c r="AC89" s="57" t="s">
        <v>452</v>
      </c>
      <c r="AD89" s="58" t="s">
        <v>452</v>
      </c>
      <c r="AE89" s="58" t="s">
        <v>452</v>
      </c>
      <c r="AF89" s="58" t="s">
        <v>452</v>
      </c>
      <c r="AG89" s="58" t="s">
        <v>452</v>
      </c>
      <c r="AH89" s="58" t="s">
        <v>452</v>
      </c>
      <c r="AI89" s="58" t="s">
        <v>452</v>
      </c>
      <c r="AJ89" s="58" t="s">
        <v>452</v>
      </c>
      <c r="AK89" s="58" t="s">
        <v>452</v>
      </c>
      <c r="AL89" s="59" t="s">
        <v>452</v>
      </c>
      <c r="AM89" s="60" t="s">
        <v>452</v>
      </c>
      <c r="AN89" s="52" t="s">
        <v>452</v>
      </c>
      <c r="AO89" s="52" t="s">
        <v>452</v>
      </c>
      <c r="AP89" s="52">
        <v>-2.1000000000000001E-2</v>
      </c>
      <c r="AQ89" s="52" t="s">
        <v>452</v>
      </c>
      <c r="AR89" s="52" t="s">
        <v>452</v>
      </c>
      <c r="AS89" s="52">
        <v>-0.14799999999999999</v>
      </c>
      <c r="AT89" s="52" t="s">
        <v>452</v>
      </c>
      <c r="AU89" s="52">
        <v>-5.6999999999999995E-2</v>
      </c>
      <c r="AV89" s="52" t="s">
        <v>452</v>
      </c>
    </row>
    <row r="90" spans="1:48">
      <c r="A90" s="18" t="s">
        <v>40</v>
      </c>
      <c r="B90" s="132">
        <v>384.66666666666669</v>
      </c>
      <c r="C90" s="132">
        <v>261</v>
      </c>
      <c r="D90" s="52">
        <v>0.67850953206239162</v>
      </c>
      <c r="E90" s="82">
        <v>-1.8399999999999996E-3</v>
      </c>
      <c r="F90" s="53" t="s">
        <v>452</v>
      </c>
      <c r="G90" s="53">
        <v>-4.0000000000000036</v>
      </c>
      <c r="H90" s="99" t="s">
        <v>452</v>
      </c>
      <c r="I90" s="103">
        <v>146</v>
      </c>
      <c r="J90" s="102">
        <v>0.97131973027410456</v>
      </c>
      <c r="K90" s="102">
        <v>0.9593618807724601</v>
      </c>
      <c r="L90" s="105">
        <v>-3.4122289040456949E-4</v>
      </c>
      <c r="M90" s="54">
        <v>0.97984161267098635</v>
      </c>
      <c r="N90" s="55">
        <v>0.88936905790838372</v>
      </c>
      <c r="O90" s="55" t="s">
        <v>452</v>
      </c>
      <c r="P90" s="55" t="s">
        <v>452</v>
      </c>
      <c r="Q90" s="55" t="s">
        <v>452</v>
      </c>
      <c r="R90" s="55" t="s">
        <v>452</v>
      </c>
      <c r="S90" s="55" t="s">
        <v>452</v>
      </c>
      <c r="T90" s="55" t="s">
        <v>452</v>
      </c>
      <c r="U90" s="55" t="s">
        <v>452</v>
      </c>
      <c r="V90" s="55" t="s">
        <v>452</v>
      </c>
      <c r="W90" s="55" t="s">
        <v>452</v>
      </c>
      <c r="X90" s="55" t="s">
        <v>452</v>
      </c>
      <c r="Y90" s="55" t="s">
        <v>452</v>
      </c>
      <c r="Z90" s="55" t="s">
        <v>452</v>
      </c>
      <c r="AA90" s="55">
        <v>1.2354623450905624</v>
      </c>
      <c r="AB90" s="56" t="s">
        <v>452</v>
      </c>
      <c r="AC90" s="57" t="s">
        <v>452</v>
      </c>
      <c r="AD90" s="58" t="s">
        <v>452</v>
      </c>
      <c r="AE90" s="58" t="s">
        <v>452</v>
      </c>
      <c r="AF90" s="58" t="s">
        <v>452</v>
      </c>
      <c r="AG90" s="58" t="s">
        <v>452</v>
      </c>
      <c r="AH90" s="58" t="s">
        <v>452</v>
      </c>
      <c r="AI90" s="58" t="s">
        <v>452</v>
      </c>
      <c r="AJ90" s="58" t="s">
        <v>452</v>
      </c>
      <c r="AK90" s="58" t="s">
        <v>452</v>
      </c>
      <c r="AL90" s="59" t="s">
        <v>452</v>
      </c>
      <c r="AM90" s="60" t="s">
        <v>452</v>
      </c>
      <c r="AN90" s="52" t="s">
        <v>452</v>
      </c>
      <c r="AO90" s="52" t="s">
        <v>452</v>
      </c>
      <c r="AP90" s="52" t="s">
        <v>452</v>
      </c>
      <c r="AQ90" s="52" t="s">
        <v>452</v>
      </c>
      <c r="AR90" s="52" t="s">
        <v>452</v>
      </c>
      <c r="AS90" s="52" t="s">
        <v>452</v>
      </c>
      <c r="AT90" s="52" t="s">
        <v>452</v>
      </c>
      <c r="AU90" s="52" t="s">
        <v>452</v>
      </c>
      <c r="AV90" s="52" t="s">
        <v>452</v>
      </c>
    </row>
    <row r="91" spans="1:48">
      <c r="A91" s="18" t="s">
        <v>304</v>
      </c>
      <c r="B91" s="132">
        <v>219.66666666666666</v>
      </c>
      <c r="C91" s="132">
        <v>116</v>
      </c>
      <c r="D91" s="52">
        <v>0.5280728376327769</v>
      </c>
      <c r="E91" s="82">
        <v>-1.7499999999999998E-3</v>
      </c>
      <c r="F91" s="53">
        <v>-1.4</v>
      </c>
      <c r="G91" s="53" t="s">
        <v>452</v>
      </c>
      <c r="H91" s="99">
        <v>0.19800000000000001</v>
      </c>
      <c r="I91" s="103">
        <v>-3079</v>
      </c>
      <c r="J91" s="102">
        <v>1.2701217980914115</v>
      </c>
      <c r="K91" s="102">
        <v>0.9578235474946204</v>
      </c>
      <c r="L91" s="105">
        <v>-7.8163392195163906E-4</v>
      </c>
      <c r="M91" s="54">
        <v>0.96863931998196917</v>
      </c>
      <c r="N91" s="55">
        <v>0.60242354298903633</v>
      </c>
      <c r="O91" s="55" t="s">
        <v>452</v>
      </c>
      <c r="P91" s="55">
        <v>2.8170964660936009</v>
      </c>
      <c r="Q91" s="55" t="s">
        <v>452</v>
      </c>
      <c r="R91" s="55" t="s">
        <v>452</v>
      </c>
      <c r="S91" s="55" t="s">
        <v>452</v>
      </c>
      <c r="T91" s="55" t="s">
        <v>452</v>
      </c>
      <c r="U91" s="55" t="s">
        <v>452</v>
      </c>
      <c r="V91" s="55" t="s">
        <v>452</v>
      </c>
      <c r="W91" s="55" t="s">
        <v>452</v>
      </c>
      <c r="X91" s="55" t="s">
        <v>452</v>
      </c>
      <c r="Y91" s="55" t="s">
        <v>452</v>
      </c>
      <c r="Z91" s="55" t="s">
        <v>452</v>
      </c>
      <c r="AA91" s="55">
        <v>0.91211947156806428</v>
      </c>
      <c r="AB91" s="56" t="s">
        <v>452</v>
      </c>
      <c r="AC91" s="57" t="s">
        <v>452</v>
      </c>
      <c r="AD91" s="58" t="s">
        <v>452</v>
      </c>
      <c r="AE91" s="58" t="s">
        <v>452</v>
      </c>
      <c r="AF91" s="58" t="s">
        <v>452</v>
      </c>
      <c r="AG91" s="58" t="s">
        <v>452</v>
      </c>
      <c r="AH91" s="58" t="s">
        <v>452</v>
      </c>
      <c r="AI91" s="58" t="s">
        <v>452</v>
      </c>
      <c r="AJ91" s="58" t="s">
        <v>452</v>
      </c>
      <c r="AK91" s="58" t="s">
        <v>452</v>
      </c>
      <c r="AL91" s="59" t="s">
        <v>452</v>
      </c>
      <c r="AM91" s="60">
        <v>0.8</v>
      </c>
      <c r="AN91" s="52" t="s">
        <v>452</v>
      </c>
      <c r="AO91" s="52">
        <v>0.8</v>
      </c>
      <c r="AP91" s="52" t="s">
        <v>452</v>
      </c>
      <c r="AQ91" s="52">
        <v>-8.2000000000000003E-2</v>
      </c>
      <c r="AR91" s="52" t="s">
        <v>452</v>
      </c>
      <c r="AS91" s="52">
        <v>5.2999999999999992E-2</v>
      </c>
      <c r="AT91" s="52" t="s">
        <v>452</v>
      </c>
      <c r="AU91" s="52" t="s">
        <v>452</v>
      </c>
      <c r="AV91" s="52" t="s">
        <v>452</v>
      </c>
    </row>
    <row r="92" spans="1:48">
      <c r="A92" s="18" t="s">
        <v>104</v>
      </c>
      <c r="B92" s="132">
        <v>146.83333333333334</v>
      </c>
      <c r="C92" s="132">
        <v>161</v>
      </c>
      <c r="D92" s="52">
        <v>1.0964812712826333</v>
      </c>
      <c r="E92" s="82">
        <v>5.8999999999999981E-4</v>
      </c>
      <c r="F92" s="53">
        <v>1.0999999999999996</v>
      </c>
      <c r="G92" s="53" t="s">
        <v>452</v>
      </c>
      <c r="H92" s="99" t="s">
        <v>452</v>
      </c>
      <c r="I92" s="103">
        <v>-4321</v>
      </c>
      <c r="J92" s="102">
        <v>1.0064031304193162</v>
      </c>
      <c r="K92" s="102">
        <v>0.95299651356844262</v>
      </c>
      <c r="L92" s="105">
        <v>1.0805859029728217E-3</v>
      </c>
      <c r="M92" s="54">
        <v>1.2223540168532385</v>
      </c>
      <c r="N92" s="55">
        <v>1.8927298645759087</v>
      </c>
      <c r="O92" s="55" t="s">
        <v>452</v>
      </c>
      <c r="P92" s="55" t="s">
        <v>452</v>
      </c>
      <c r="Q92" s="55" t="s">
        <v>452</v>
      </c>
      <c r="R92" s="55" t="s">
        <v>452</v>
      </c>
      <c r="S92" s="55" t="s">
        <v>452</v>
      </c>
      <c r="T92" s="55" t="s">
        <v>452</v>
      </c>
      <c r="U92" s="55">
        <v>1.3222994593401742</v>
      </c>
      <c r="V92" s="55" t="s">
        <v>452</v>
      </c>
      <c r="W92" s="55" t="s">
        <v>452</v>
      </c>
      <c r="X92" s="55" t="s">
        <v>452</v>
      </c>
      <c r="Y92" s="55" t="s">
        <v>452</v>
      </c>
      <c r="Z92" s="55" t="s">
        <v>452</v>
      </c>
      <c r="AA92" s="55">
        <v>1.9325153374233128</v>
      </c>
      <c r="AB92" s="56">
        <v>7.2</v>
      </c>
      <c r="AC92" s="57">
        <v>0.87442038813579781</v>
      </c>
      <c r="AD92" s="58">
        <v>0.87788247583478218</v>
      </c>
      <c r="AE92" s="58" t="s">
        <v>452</v>
      </c>
      <c r="AF92" s="58" t="s">
        <v>452</v>
      </c>
      <c r="AG92" s="58" t="s">
        <v>452</v>
      </c>
      <c r="AH92" s="58" t="s">
        <v>452</v>
      </c>
      <c r="AI92" s="58" t="s">
        <v>452</v>
      </c>
      <c r="AJ92" s="58" t="s">
        <v>452</v>
      </c>
      <c r="AK92" s="58" t="s">
        <v>452</v>
      </c>
      <c r="AL92" s="59" t="s">
        <v>452</v>
      </c>
      <c r="AM92" s="60" t="s">
        <v>452</v>
      </c>
      <c r="AN92" s="52">
        <v>0.92857142857142871</v>
      </c>
      <c r="AO92" s="52">
        <v>0.93827160493827155</v>
      </c>
      <c r="AP92" s="52" t="s">
        <v>452</v>
      </c>
      <c r="AQ92" s="52" t="s">
        <v>452</v>
      </c>
      <c r="AR92" s="52">
        <v>0.19999999999999998</v>
      </c>
      <c r="AS92" s="52" t="s">
        <v>452</v>
      </c>
      <c r="AT92" s="52" t="s">
        <v>452</v>
      </c>
      <c r="AU92" s="52" t="s">
        <v>452</v>
      </c>
      <c r="AV92" s="52">
        <v>-1.4999999999999999E-2</v>
      </c>
    </row>
    <row r="93" spans="1:48">
      <c r="A93" s="18" t="s">
        <v>63</v>
      </c>
      <c r="B93" s="132">
        <v>238.83333333333334</v>
      </c>
      <c r="C93" s="132">
        <v>198</v>
      </c>
      <c r="D93" s="52">
        <v>0.82903000697836704</v>
      </c>
      <c r="E93" s="82">
        <v>-3.9000000000000059E-4</v>
      </c>
      <c r="F93" s="53" t="s">
        <v>452</v>
      </c>
      <c r="G93" s="53">
        <v>5.2000000000000028</v>
      </c>
      <c r="H93" s="99">
        <v>-0.10699999999999998</v>
      </c>
      <c r="I93" s="103">
        <v>681</v>
      </c>
      <c r="J93" s="102">
        <v>0.92383002716694862</v>
      </c>
      <c r="K93" s="102">
        <v>0.95147650076251211</v>
      </c>
      <c r="L93" s="105">
        <v>-1.4229059314524602E-4</v>
      </c>
      <c r="M93" s="54">
        <v>0.98627684964200479</v>
      </c>
      <c r="N93" s="55">
        <v>1.0821023703194779</v>
      </c>
      <c r="O93" s="55" t="s">
        <v>452</v>
      </c>
      <c r="P93" s="55" t="s">
        <v>452</v>
      </c>
      <c r="Q93" s="55" t="s">
        <v>452</v>
      </c>
      <c r="R93" s="55" t="s">
        <v>452</v>
      </c>
      <c r="S93" s="55" t="s">
        <v>452</v>
      </c>
      <c r="T93" s="55" t="s">
        <v>452</v>
      </c>
      <c r="U93" s="55" t="s">
        <v>452</v>
      </c>
      <c r="V93" s="55" t="s">
        <v>452</v>
      </c>
      <c r="W93" s="55" t="s">
        <v>452</v>
      </c>
      <c r="X93" s="55" t="s">
        <v>452</v>
      </c>
      <c r="Y93" s="55" t="s">
        <v>452</v>
      </c>
      <c r="Z93" s="55" t="s">
        <v>452</v>
      </c>
      <c r="AA93" s="55">
        <v>0.67546012269938649</v>
      </c>
      <c r="AB93" s="56">
        <v>2.5454545454545454</v>
      </c>
      <c r="AC93" s="57" t="s">
        <v>452</v>
      </c>
      <c r="AD93" s="58" t="s">
        <v>452</v>
      </c>
      <c r="AE93" s="58" t="s">
        <v>452</v>
      </c>
      <c r="AF93" s="58" t="s">
        <v>452</v>
      </c>
      <c r="AG93" s="58" t="s">
        <v>452</v>
      </c>
      <c r="AH93" s="58" t="s">
        <v>452</v>
      </c>
      <c r="AI93" s="58" t="s">
        <v>452</v>
      </c>
      <c r="AJ93" s="58" t="s">
        <v>452</v>
      </c>
      <c r="AK93" s="58" t="s">
        <v>452</v>
      </c>
      <c r="AL93" s="59" t="s">
        <v>452</v>
      </c>
      <c r="AM93" s="60" t="s">
        <v>452</v>
      </c>
      <c r="AN93" s="52" t="s">
        <v>452</v>
      </c>
      <c r="AO93" s="52" t="s">
        <v>452</v>
      </c>
      <c r="AP93" s="52">
        <v>-0.10100000000000001</v>
      </c>
      <c r="AQ93" s="52" t="s">
        <v>452</v>
      </c>
      <c r="AR93" s="52" t="s">
        <v>452</v>
      </c>
      <c r="AS93" s="52" t="s">
        <v>452</v>
      </c>
      <c r="AT93" s="52" t="s">
        <v>452</v>
      </c>
      <c r="AU93" s="52" t="s">
        <v>452</v>
      </c>
      <c r="AV93" s="52" t="s">
        <v>452</v>
      </c>
    </row>
    <row r="94" spans="1:48">
      <c r="A94" s="18" t="s">
        <v>299</v>
      </c>
      <c r="B94" s="132">
        <v>66</v>
      </c>
      <c r="C94" s="132">
        <v>85</v>
      </c>
      <c r="D94" s="52">
        <v>1.2878787878787878</v>
      </c>
      <c r="E94" s="82">
        <v>5.2999999999999987E-4</v>
      </c>
      <c r="F94" s="53">
        <v>-1</v>
      </c>
      <c r="G94" s="53">
        <v>3.7000000000000028</v>
      </c>
      <c r="H94" s="99" t="s">
        <v>452</v>
      </c>
      <c r="I94" s="103">
        <v>-2009</v>
      </c>
      <c r="J94" s="102">
        <v>1.1207925989108327</v>
      </c>
      <c r="K94" s="102">
        <v>0.94807902313114267</v>
      </c>
      <c r="L94" s="105">
        <v>1.6650081966727913E-4</v>
      </c>
      <c r="M94" s="54">
        <v>0.93964874933475251</v>
      </c>
      <c r="N94" s="55">
        <v>1.0485347138763059</v>
      </c>
      <c r="O94" s="55" t="s">
        <v>452</v>
      </c>
      <c r="P94" s="55">
        <v>1.2252525252525253</v>
      </c>
      <c r="Q94" s="55" t="s">
        <v>452</v>
      </c>
      <c r="R94" s="55" t="s">
        <v>452</v>
      </c>
      <c r="S94" s="55" t="s">
        <v>452</v>
      </c>
      <c r="T94" s="55" t="s">
        <v>452</v>
      </c>
      <c r="U94" s="55" t="s">
        <v>452</v>
      </c>
      <c r="V94" s="55" t="s">
        <v>452</v>
      </c>
      <c r="W94" s="55" t="s">
        <v>452</v>
      </c>
      <c r="X94" s="55" t="s">
        <v>452</v>
      </c>
      <c r="Y94" s="55" t="s">
        <v>452</v>
      </c>
      <c r="Z94" s="55" t="s">
        <v>452</v>
      </c>
      <c r="AA94" s="55">
        <v>1.0076256499133449</v>
      </c>
      <c r="AB94" s="56" t="s">
        <v>452</v>
      </c>
      <c r="AC94" s="57" t="s">
        <v>452</v>
      </c>
      <c r="AD94" s="58" t="s">
        <v>452</v>
      </c>
      <c r="AE94" s="58" t="s">
        <v>452</v>
      </c>
      <c r="AF94" s="58" t="s">
        <v>452</v>
      </c>
      <c r="AG94" s="58" t="s">
        <v>452</v>
      </c>
      <c r="AH94" s="58" t="s">
        <v>452</v>
      </c>
      <c r="AI94" s="58" t="s">
        <v>452</v>
      </c>
      <c r="AJ94" s="58" t="s">
        <v>452</v>
      </c>
      <c r="AK94" s="58" t="s">
        <v>452</v>
      </c>
      <c r="AL94" s="59" t="s">
        <v>452</v>
      </c>
      <c r="AM94" s="60">
        <v>0.85714285714285721</v>
      </c>
      <c r="AN94" s="52" t="s">
        <v>452</v>
      </c>
      <c r="AO94" s="52">
        <v>0.85714285714285721</v>
      </c>
      <c r="AP94" s="52">
        <v>-6.1999999999999993E-2</v>
      </c>
      <c r="AQ94" s="52">
        <v>-6.1999999999999986E-2</v>
      </c>
      <c r="AR94" s="52" t="s">
        <v>452</v>
      </c>
      <c r="AS94" s="52" t="s">
        <v>452</v>
      </c>
      <c r="AT94" s="52">
        <v>-0.122</v>
      </c>
      <c r="AU94" s="52">
        <v>0.128</v>
      </c>
      <c r="AV94" s="52" t="s">
        <v>452</v>
      </c>
    </row>
    <row r="95" spans="1:48">
      <c r="A95" s="18" t="s">
        <v>118</v>
      </c>
      <c r="B95" s="132">
        <v>77.333333333333329</v>
      </c>
      <c r="C95" s="132">
        <v>45</v>
      </c>
      <c r="D95" s="52">
        <v>0.58189655172413801</v>
      </c>
      <c r="E95" s="82">
        <v>-5.2999999999999998E-4</v>
      </c>
      <c r="F95" s="53" t="s">
        <v>452</v>
      </c>
      <c r="G95" s="53">
        <v>-6.4000000000000057</v>
      </c>
      <c r="H95" s="99">
        <v>9.4E-2</v>
      </c>
      <c r="I95" s="103">
        <v>12</v>
      </c>
      <c r="J95" s="102">
        <v>0.99324249473800819</v>
      </c>
      <c r="K95" s="102">
        <v>0.94445536767597327</v>
      </c>
      <c r="L95" s="105">
        <v>-1.5552083807717846E-4</v>
      </c>
      <c r="M95" s="54">
        <v>0.97841095890410956</v>
      </c>
      <c r="N95" s="55">
        <v>1.0528135806350205</v>
      </c>
      <c r="O95" s="55" t="s">
        <v>452</v>
      </c>
      <c r="P95" s="55">
        <v>1.0013123359580052</v>
      </c>
      <c r="Q95" s="55" t="s">
        <v>452</v>
      </c>
      <c r="R95" s="55" t="s">
        <v>452</v>
      </c>
      <c r="S95" s="55" t="s">
        <v>452</v>
      </c>
      <c r="T95" s="55" t="s">
        <v>452</v>
      </c>
      <c r="U95" s="55" t="s">
        <v>452</v>
      </c>
      <c r="V95" s="55" t="s">
        <v>452</v>
      </c>
      <c r="W95" s="55" t="s">
        <v>452</v>
      </c>
      <c r="X95" s="55" t="s">
        <v>452</v>
      </c>
      <c r="Y95" s="55" t="s">
        <v>452</v>
      </c>
      <c r="Z95" s="55" t="s">
        <v>452</v>
      </c>
      <c r="AA95" s="55">
        <v>1.3450536352800952</v>
      </c>
      <c r="AB95" s="56" t="s">
        <v>452</v>
      </c>
      <c r="AC95" s="57" t="s">
        <v>452</v>
      </c>
      <c r="AD95" s="58" t="s">
        <v>452</v>
      </c>
      <c r="AE95" s="58" t="s">
        <v>452</v>
      </c>
      <c r="AF95" s="58" t="s">
        <v>452</v>
      </c>
      <c r="AG95" s="58" t="s">
        <v>452</v>
      </c>
      <c r="AH95" s="58" t="s">
        <v>452</v>
      </c>
      <c r="AI95" s="58" t="s">
        <v>452</v>
      </c>
      <c r="AJ95" s="58" t="s">
        <v>452</v>
      </c>
      <c r="AK95" s="58" t="s">
        <v>452</v>
      </c>
      <c r="AL95" s="59" t="s">
        <v>452</v>
      </c>
      <c r="AM95" s="60">
        <v>0.74999999999999989</v>
      </c>
      <c r="AN95" s="52" t="s">
        <v>452</v>
      </c>
      <c r="AO95" s="52" t="s">
        <v>452</v>
      </c>
      <c r="AP95" s="52" t="s">
        <v>452</v>
      </c>
      <c r="AQ95" s="52" t="s">
        <v>452</v>
      </c>
      <c r="AR95" s="52" t="s">
        <v>452</v>
      </c>
      <c r="AS95" s="52">
        <v>-0.10799999999999998</v>
      </c>
      <c r="AT95" s="52" t="s">
        <v>452</v>
      </c>
      <c r="AU95" s="52" t="s">
        <v>452</v>
      </c>
      <c r="AV95" s="52">
        <v>-6.3E-2</v>
      </c>
    </row>
    <row r="96" spans="1:48">
      <c r="A96" s="18" t="s">
        <v>284</v>
      </c>
      <c r="B96" s="132">
        <v>110.16666666666667</v>
      </c>
      <c r="C96" s="132">
        <v>55</v>
      </c>
      <c r="D96" s="52">
        <v>0.49924357034795763</v>
      </c>
      <c r="E96" s="82">
        <v>-9.4999999999999989E-4</v>
      </c>
      <c r="F96" s="53">
        <v>-1.1000000000000014</v>
      </c>
      <c r="G96" s="53">
        <v>-6.1000000000000014</v>
      </c>
      <c r="H96" s="99">
        <v>0.17600000000000002</v>
      </c>
      <c r="I96" s="103">
        <v>-2044</v>
      </c>
      <c r="J96" s="102">
        <v>1.0937976386190404</v>
      </c>
      <c r="K96" s="102">
        <v>0.94262081542269116</v>
      </c>
      <c r="L96" s="105">
        <v>-7.9732203607679069E-4</v>
      </c>
      <c r="M96" s="54">
        <v>1.1247202188510321</v>
      </c>
      <c r="N96" s="55">
        <v>0.70163934426229513</v>
      </c>
      <c r="O96" s="55" t="s">
        <v>452</v>
      </c>
      <c r="P96" s="55">
        <v>1.3218951676373367</v>
      </c>
      <c r="Q96" s="55" t="s">
        <v>452</v>
      </c>
      <c r="R96" s="55" t="s">
        <v>452</v>
      </c>
      <c r="S96" s="55" t="s">
        <v>452</v>
      </c>
      <c r="T96" s="55" t="s">
        <v>452</v>
      </c>
      <c r="U96" s="55" t="s">
        <v>452</v>
      </c>
      <c r="V96" s="55" t="s">
        <v>452</v>
      </c>
      <c r="W96" s="55" t="s">
        <v>452</v>
      </c>
      <c r="X96" s="55" t="s">
        <v>452</v>
      </c>
      <c r="Y96" s="55" t="s">
        <v>452</v>
      </c>
      <c r="Z96" s="55" t="s">
        <v>452</v>
      </c>
      <c r="AA96" s="55">
        <v>2.0807453416149069</v>
      </c>
      <c r="AB96" s="56" t="s">
        <v>452</v>
      </c>
      <c r="AC96" s="57">
        <v>0.26753022452504316</v>
      </c>
      <c r="AD96" s="58" t="s">
        <v>452</v>
      </c>
      <c r="AE96" s="58">
        <v>0.26999472666549479</v>
      </c>
      <c r="AF96" s="58" t="s">
        <v>452</v>
      </c>
      <c r="AG96" s="58">
        <v>0.13640167364016736</v>
      </c>
      <c r="AH96" s="58" t="s">
        <v>452</v>
      </c>
      <c r="AI96" s="58" t="s">
        <v>452</v>
      </c>
      <c r="AJ96" s="58">
        <v>0.25950271506144612</v>
      </c>
      <c r="AK96" s="58" t="s">
        <v>452</v>
      </c>
      <c r="AL96" s="59" t="s">
        <v>452</v>
      </c>
      <c r="AM96" s="60">
        <v>0.87499999999999989</v>
      </c>
      <c r="AN96" s="52" t="s">
        <v>452</v>
      </c>
      <c r="AO96" s="52">
        <v>0.88888888888888895</v>
      </c>
      <c r="AP96" s="52" t="s">
        <v>452</v>
      </c>
      <c r="AQ96" s="52" t="s">
        <v>452</v>
      </c>
      <c r="AR96" s="52" t="s">
        <v>452</v>
      </c>
      <c r="AS96" s="52">
        <v>-7.6999999999999999E-2</v>
      </c>
      <c r="AT96" s="52">
        <v>0.18700000000000006</v>
      </c>
      <c r="AU96" s="52">
        <v>-0.20700000000000002</v>
      </c>
      <c r="AV96" s="52">
        <v>2.0000000000000018E-2</v>
      </c>
    </row>
    <row r="97" spans="1:48">
      <c r="A97" s="18" t="s">
        <v>430</v>
      </c>
      <c r="B97" s="132">
        <v>217.16666666666666</v>
      </c>
      <c r="C97" s="132">
        <v>371</v>
      </c>
      <c r="D97" s="52">
        <v>1.708365310821182</v>
      </c>
      <c r="E97" s="82">
        <v>3.6800000000000001E-3</v>
      </c>
      <c r="F97" s="53">
        <v>-2</v>
      </c>
      <c r="G97" s="53">
        <v>-5.7000000000000028</v>
      </c>
      <c r="H97" s="99" t="s">
        <v>452</v>
      </c>
      <c r="I97" s="103">
        <v>1027</v>
      </c>
      <c r="J97" s="102">
        <v>0.9411047220770169</v>
      </c>
      <c r="K97" s="102">
        <v>0.93947308653191008</v>
      </c>
      <c r="L97" s="105">
        <v>1.1851171087912068E-3</v>
      </c>
      <c r="M97" s="54">
        <v>0.93503230437903806</v>
      </c>
      <c r="N97" s="55">
        <v>0.84380701398743163</v>
      </c>
      <c r="O97" s="55" t="s">
        <v>452</v>
      </c>
      <c r="P97" s="55" t="s">
        <v>452</v>
      </c>
      <c r="Q97" s="55" t="s">
        <v>452</v>
      </c>
      <c r="R97" s="55" t="s">
        <v>452</v>
      </c>
      <c r="S97" s="55" t="s">
        <v>452</v>
      </c>
      <c r="T97" s="55" t="s">
        <v>452</v>
      </c>
      <c r="U97" s="55" t="s">
        <v>452</v>
      </c>
      <c r="V97" s="55" t="s">
        <v>452</v>
      </c>
      <c r="W97" s="55" t="s">
        <v>452</v>
      </c>
      <c r="X97" s="55">
        <v>1.0514228657014477</v>
      </c>
      <c r="Y97" s="55" t="s">
        <v>452</v>
      </c>
      <c r="Z97" s="55" t="s">
        <v>452</v>
      </c>
      <c r="AA97" s="55" t="s">
        <v>452</v>
      </c>
      <c r="AB97" s="56" t="s">
        <v>452</v>
      </c>
      <c r="AC97" s="57" t="s">
        <v>452</v>
      </c>
      <c r="AD97" s="58" t="s">
        <v>452</v>
      </c>
      <c r="AE97" s="58" t="s">
        <v>452</v>
      </c>
      <c r="AF97" s="58" t="s">
        <v>452</v>
      </c>
      <c r="AG97" s="58" t="s">
        <v>452</v>
      </c>
      <c r="AH97" s="58" t="s">
        <v>452</v>
      </c>
      <c r="AI97" s="58" t="s">
        <v>452</v>
      </c>
      <c r="AJ97" s="58" t="s">
        <v>452</v>
      </c>
      <c r="AK97" s="58" t="s">
        <v>452</v>
      </c>
      <c r="AL97" s="59" t="s">
        <v>452</v>
      </c>
      <c r="AM97" s="60" t="s">
        <v>452</v>
      </c>
      <c r="AN97" s="52" t="s">
        <v>452</v>
      </c>
      <c r="AO97" s="52" t="s">
        <v>452</v>
      </c>
      <c r="AP97" s="52" t="s">
        <v>452</v>
      </c>
      <c r="AQ97" s="52" t="s">
        <v>452</v>
      </c>
      <c r="AR97" s="52" t="s">
        <v>452</v>
      </c>
      <c r="AS97" s="52">
        <v>7.400000000000001E-2</v>
      </c>
      <c r="AT97" s="52" t="s">
        <v>452</v>
      </c>
      <c r="AU97" s="52" t="s">
        <v>452</v>
      </c>
      <c r="AV97" s="52">
        <v>-7.8000000000000014E-2</v>
      </c>
    </row>
    <row r="98" spans="1:48">
      <c r="A98" s="18" t="s">
        <v>213</v>
      </c>
      <c r="B98" s="132">
        <v>477.66666666666669</v>
      </c>
      <c r="C98" s="132">
        <v>431</v>
      </c>
      <c r="D98" s="52">
        <v>0.9023028611304954</v>
      </c>
      <c r="E98" s="82">
        <v>-3.999999999999837E-5</v>
      </c>
      <c r="F98" s="53">
        <v>-1</v>
      </c>
      <c r="G98" s="53">
        <v>-4.6000000000000014</v>
      </c>
      <c r="H98" s="99">
        <v>9.7000000000000003E-2</v>
      </c>
      <c r="I98" s="103">
        <v>603</v>
      </c>
      <c r="J98" s="102">
        <v>0.96945150858685758</v>
      </c>
      <c r="K98" s="102">
        <v>0.93496656916005016</v>
      </c>
      <c r="L98" s="105">
        <v>-5.1474051216044391E-4</v>
      </c>
      <c r="M98" s="54">
        <v>0.98060456668396467</v>
      </c>
      <c r="N98" s="55">
        <v>0.90694188191881919</v>
      </c>
      <c r="O98" s="55" t="s">
        <v>452</v>
      </c>
      <c r="P98" s="55">
        <v>1.4397590361445782</v>
      </c>
      <c r="Q98" s="55" t="s">
        <v>452</v>
      </c>
      <c r="R98" s="55" t="s">
        <v>452</v>
      </c>
      <c r="S98" s="55" t="s">
        <v>452</v>
      </c>
      <c r="T98" s="55" t="s">
        <v>452</v>
      </c>
      <c r="U98" s="55" t="s">
        <v>452</v>
      </c>
      <c r="V98" s="55" t="s">
        <v>452</v>
      </c>
      <c r="W98" s="55" t="s">
        <v>452</v>
      </c>
      <c r="X98" s="55" t="s">
        <v>452</v>
      </c>
      <c r="Y98" s="55" t="s">
        <v>452</v>
      </c>
      <c r="Z98" s="55" t="s">
        <v>452</v>
      </c>
      <c r="AA98" s="55">
        <v>1.2318634423897581</v>
      </c>
      <c r="AB98" s="56" t="s">
        <v>452</v>
      </c>
      <c r="AC98" s="57" t="s">
        <v>452</v>
      </c>
      <c r="AD98" s="58" t="s">
        <v>452</v>
      </c>
      <c r="AE98" s="58" t="s">
        <v>452</v>
      </c>
      <c r="AF98" s="58" t="s">
        <v>452</v>
      </c>
      <c r="AG98" s="58" t="s">
        <v>452</v>
      </c>
      <c r="AH98" s="58" t="s">
        <v>452</v>
      </c>
      <c r="AI98" s="58" t="s">
        <v>452</v>
      </c>
      <c r="AJ98" s="58">
        <v>0.71324354657687994</v>
      </c>
      <c r="AK98" s="58" t="s">
        <v>452</v>
      </c>
      <c r="AL98" s="59" t="s">
        <v>452</v>
      </c>
      <c r="AM98" s="60" t="s">
        <v>452</v>
      </c>
      <c r="AN98" s="52" t="s">
        <v>452</v>
      </c>
      <c r="AO98" s="52" t="s">
        <v>452</v>
      </c>
      <c r="AP98" s="52" t="s">
        <v>452</v>
      </c>
      <c r="AQ98" s="52" t="s">
        <v>452</v>
      </c>
      <c r="AR98" s="52" t="s">
        <v>452</v>
      </c>
      <c r="AS98" s="52">
        <v>-4.7999999999999987E-2</v>
      </c>
      <c r="AT98" s="52" t="s">
        <v>452</v>
      </c>
      <c r="AU98" s="52">
        <v>6.800000000000006E-2</v>
      </c>
      <c r="AV98" s="52">
        <v>-7.9999999999999988E-2</v>
      </c>
    </row>
    <row r="99" spans="1:48">
      <c r="A99" s="18" t="s">
        <v>119</v>
      </c>
      <c r="B99" s="132">
        <v>129.16666666666666</v>
      </c>
      <c r="C99" s="132">
        <v>92</v>
      </c>
      <c r="D99" s="52">
        <v>0.71225806451612905</v>
      </c>
      <c r="E99" s="82">
        <v>-5.2999999999999987E-4</v>
      </c>
      <c r="F99" s="53">
        <v>-1.2999999999999998</v>
      </c>
      <c r="G99" s="53">
        <v>-6</v>
      </c>
      <c r="H99" s="99">
        <v>8.8000000000000023E-2</v>
      </c>
      <c r="I99" s="103">
        <v>-198</v>
      </c>
      <c r="J99" s="102">
        <v>1.0213649851632047</v>
      </c>
      <c r="K99" s="102">
        <v>0.93269299181785836</v>
      </c>
      <c r="L99" s="105">
        <v>-2.5870548391456665E-4</v>
      </c>
      <c r="M99" s="54">
        <v>0.9873537035582437</v>
      </c>
      <c r="N99" s="55">
        <v>0.75535817725429621</v>
      </c>
      <c r="O99" s="55" t="s">
        <v>452</v>
      </c>
      <c r="P99" s="55">
        <v>0.90682901005823191</v>
      </c>
      <c r="Q99" s="55" t="s">
        <v>452</v>
      </c>
      <c r="R99" s="55" t="s">
        <v>452</v>
      </c>
      <c r="S99" s="55" t="s">
        <v>452</v>
      </c>
      <c r="T99" s="55" t="s">
        <v>452</v>
      </c>
      <c r="U99" s="55" t="s">
        <v>452</v>
      </c>
      <c r="V99" s="55" t="s">
        <v>452</v>
      </c>
      <c r="W99" s="55" t="s">
        <v>452</v>
      </c>
      <c r="X99" s="55" t="s">
        <v>452</v>
      </c>
      <c r="Y99" s="55" t="s">
        <v>452</v>
      </c>
      <c r="Z99" s="55" t="s">
        <v>452</v>
      </c>
      <c r="AA99" s="55">
        <v>1.5093632958801497</v>
      </c>
      <c r="AB99" s="56" t="s">
        <v>452</v>
      </c>
      <c r="AC99" s="57" t="s">
        <v>452</v>
      </c>
      <c r="AD99" s="58" t="s">
        <v>452</v>
      </c>
      <c r="AE99" s="58" t="s">
        <v>452</v>
      </c>
      <c r="AF99" s="58" t="s">
        <v>452</v>
      </c>
      <c r="AG99" s="58" t="s">
        <v>452</v>
      </c>
      <c r="AH99" s="58" t="s">
        <v>452</v>
      </c>
      <c r="AI99" s="58" t="s">
        <v>452</v>
      </c>
      <c r="AJ99" s="58" t="s">
        <v>452</v>
      </c>
      <c r="AK99" s="58" t="s">
        <v>452</v>
      </c>
      <c r="AL99" s="59" t="s">
        <v>452</v>
      </c>
      <c r="AM99" s="60" t="s">
        <v>452</v>
      </c>
      <c r="AN99" s="52" t="s">
        <v>452</v>
      </c>
      <c r="AO99" s="52" t="s">
        <v>452</v>
      </c>
      <c r="AP99" s="52">
        <v>-1.9E-2</v>
      </c>
      <c r="AQ99" s="52" t="s">
        <v>452</v>
      </c>
      <c r="AR99" s="52" t="s">
        <v>452</v>
      </c>
      <c r="AS99" s="52">
        <v>-4.2999999999999997E-2</v>
      </c>
      <c r="AT99" s="52" t="s">
        <v>452</v>
      </c>
      <c r="AU99" s="52">
        <v>-5.1000000000000018E-2</v>
      </c>
      <c r="AV99" s="52">
        <v>-2.0000000000000004E-2</v>
      </c>
    </row>
    <row r="100" spans="1:48">
      <c r="A100" s="18" t="s">
        <v>131</v>
      </c>
      <c r="B100" s="132">
        <v>621.16666666666663</v>
      </c>
      <c r="C100" s="132">
        <v>510</v>
      </c>
      <c r="D100" s="52">
        <v>0.82103568553796624</v>
      </c>
      <c r="E100" s="82">
        <v>-1.1199999999999995E-3</v>
      </c>
      <c r="F100" s="53" t="s">
        <v>452</v>
      </c>
      <c r="G100" s="53">
        <v>-6.1000000000000014</v>
      </c>
      <c r="H100" s="99">
        <v>9.5000000000000029E-2</v>
      </c>
      <c r="I100" s="103">
        <v>31</v>
      </c>
      <c r="J100" s="102">
        <v>0.9799973210697861</v>
      </c>
      <c r="K100" s="102">
        <v>0.93142734307824593</v>
      </c>
      <c r="L100" s="105">
        <v>-8.169079140156639E-4</v>
      </c>
      <c r="M100" s="54">
        <v>0.93706350495371127</v>
      </c>
      <c r="N100" s="55">
        <v>0.94305120167189138</v>
      </c>
      <c r="O100" s="55" t="s">
        <v>452</v>
      </c>
      <c r="P100" s="55" t="s">
        <v>452</v>
      </c>
      <c r="Q100" s="55" t="s">
        <v>452</v>
      </c>
      <c r="R100" s="55" t="s">
        <v>452</v>
      </c>
      <c r="S100" s="55">
        <v>1.0639156065777227</v>
      </c>
      <c r="T100" s="55">
        <v>0.91814409656733309</v>
      </c>
      <c r="U100" s="55" t="s">
        <v>452</v>
      </c>
      <c r="V100" s="55" t="s">
        <v>452</v>
      </c>
      <c r="W100" s="55" t="s">
        <v>452</v>
      </c>
      <c r="X100" s="55" t="s">
        <v>452</v>
      </c>
      <c r="Y100" s="55" t="s">
        <v>452</v>
      </c>
      <c r="Z100" s="55" t="s">
        <v>452</v>
      </c>
      <c r="AA100" s="55">
        <v>1.32398753894081</v>
      </c>
      <c r="AB100" s="56">
        <v>1.0147058823529411</v>
      </c>
      <c r="AC100" s="57" t="s">
        <v>452</v>
      </c>
      <c r="AD100" s="58" t="s">
        <v>452</v>
      </c>
      <c r="AE100" s="58" t="s">
        <v>452</v>
      </c>
      <c r="AF100" s="58" t="s">
        <v>452</v>
      </c>
      <c r="AG100" s="58" t="s">
        <v>452</v>
      </c>
      <c r="AH100" s="58" t="s">
        <v>452</v>
      </c>
      <c r="AI100" s="58" t="s">
        <v>452</v>
      </c>
      <c r="AJ100" s="58" t="s">
        <v>452</v>
      </c>
      <c r="AK100" s="58" t="s">
        <v>452</v>
      </c>
      <c r="AL100" s="59" t="s">
        <v>452</v>
      </c>
      <c r="AM100" s="60" t="s">
        <v>452</v>
      </c>
      <c r="AN100" s="52" t="s">
        <v>452</v>
      </c>
      <c r="AO100" s="52" t="s">
        <v>452</v>
      </c>
      <c r="AP100" s="52" t="s">
        <v>452</v>
      </c>
      <c r="AQ100" s="52" t="s">
        <v>452</v>
      </c>
      <c r="AR100" s="52" t="s">
        <v>452</v>
      </c>
      <c r="AS100" s="52" t="s">
        <v>452</v>
      </c>
      <c r="AT100" s="52" t="s">
        <v>452</v>
      </c>
      <c r="AU100" s="52">
        <v>-0.09</v>
      </c>
      <c r="AV100" s="52">
        <v>-1.4999999999999999E-2</v>
      </c>
    </row>
    <row r="101" spans="1:48">
      <c r="A101" s="18" t="s">
        <v>165</v>
      </c>
      <c r="B101" s="132">
        <v>402.5</v>
      </c>
      <c r="C101" s="132">
        <v>282</v>
      </c>
      <c r="D101" s="52">
        <v>0.70062111801242233</v>
      </c>
      <c r="E101" s="82">
        <v>-1.7499999999999998E-3</v>
      </c>
      <c r="F101" s="53" t="s">
        <v>452</v>
      </c>
      <c r="G101" s="53" t="s">
        <v>452</v>
      </c>
      <c r="H101" s="99" t="s">
        <v>452</v>
      </c>
      <c r="I101" s="103">
        <v>-109</v>
      </c>
      <c r="J101" s="102">
        <v>0.99663865546218489</v>
      </c>
      <c r="K101" s="102">
        <v>0.930195415257422</v>
      </c>
      <c r="L101" s="105">
        <v>-6.3653748452868926E-4</v>
      </c>
      <c r="M101" s="54">
        <v>0.96168162907816945</v>
      </c>
      <c r="N101" s="55">
        <v>0.82096621408272819</v>
      </c>
      <c r="O101" s="55" t="s">
        <v>452</v>
      </c>
      <c r="P101" s="55" t="s">
        <v>452</v>
      </c>
      <c r="Q101" s="55" t="s">
        <v>452</v>
      </c>
      <c r="R101" s="55" t="s">
        <v>452</v>
      </c>
      <c r="S101" s="55">
        <v>1.1578073089700998</v>
      </c>
      <c r="T101" s="55">
        <v>1.0576694411414982</v>
      </c>
      <c r="U101" s="55" t="s">
        <v>452</v>
      </c>
      <c r="V101" s="55" t="s">
        <v>452</v>
      </c>
      <c r="W101" s="55" t="s">
        <v>452</v>
      </c>
      <c r="X101" s="55" t="s">
        <v>452</v>
      </c>
      <c r="Y101" s="55" t="s">
        <v>452</v>
      </c>
      <c r="Z101" s="55" t="s">
        <v>452</v>
      </c>
      <c r="AA101" s="55">
        <v>1.3569321533923304</v>
      </c>
      <c r="AB101" s="56">
        <v>1.1153846153846154</v>
      </c>
      <c r="AC101" s="57" t="s">
        <v>452</v>
      </c>
      <c r="AD101" s="58" t="s">
        <v>452</v>
      </c>
      <c r="AE101" s="58" t="s">
        <v>452</v>
      </c>
      <c r="AF101" s="58" t="s">
        <v>452</v>
      </c>
      <c r="AG101" s="58" t="s">
        <v>452</v>
      </c>
      <c r="AH101" s="58" t="s">
        <v>452</v>
      </c>
      <c r="AI101" s="58" t="s">
        <v>452</v>
      </c>
      <c r="AJ101" s="58" t="s">
        <v>452</v>
      </c>
      <c r="AK101" s="58" t="s">
        <v>452</v>
      </c>
      <c r="AL101" s="59" t="s">
        <v>452</v>
      </c>
      <c r="AM101" s="60" t="s">
        <v>452</v>
      </c>
      <c r="AN101" s="52" t="s">
        <v>452</v>
      </c>
      <c r="AO101" s="52" t="s">
        <v>452</v>
      </c>
      <c r="AP101" s="52" t="s">
        <v>452</v>
      </c>
      <c r="AQ101" s="52" t="s">
        <v>452</v>
      </c>
      <c r="AR101" s="52" t="s">
        <v>452</v>
      </c>
      <c r="AS101" s="52" t="s">
        <v>452</v>
      </c>
      <c r="AT101" s="52" t="s">
        <v>452</v>
      </c>
      <c r="AU101" s="52" t="s">
        <v>452</v>
      </c>
      <c r="AV101" s="52" t="s">
        <v>452</v>
      </c>
    </row>
    <row r="102" spans="1:48">
      <c r="A102" s="18" t="s">
        <v>224</v>
      </c>
      <c r="B102" s="132">
        <v>65.666666666666671</v>
      </c>
      <c r="C102" s="132">
        <v>68</v>
      </c>
      <c r="D102" s="52">
        <v>1.0355329949238579</v>
      </c>
      <c r="E102" s="82">
        <v>1.7000000000000001E-4</v>
      </c>
      <c r="F102" s="53">
        <v>-0.90000000000000036</v>
      </c>
      <c r="G102" s="53" t="s">
        <v>452</v>
      </c>
      <c r="H102" s="99" t="s">
        <v>452</v>
      </c>
      <c r="I102" s="103">
        <v>1898</v>
      </c>
      <c r="J102" s="102">
        <v>0.88537521318931212</v>
      </c>
      <c r="K102" s="102">
        <v>0.92424438129682251</v>
      </c>
      <c r="L102" s="105">
        <v>-1.7596629635239711E-6</v>
      </c>
      <c r="M102" s="54">
        <v>0.7439385526559319</v>
      </c>
      <c r="N102" s="55">
        <v>0.85337805462386196</v>
      </c>
      <c r="O102" s="55" t="s">
        <v>452</v>
      </c>
      <c r="P102" s="55">
        <v>0.47797356828193832</v>
      </c>
      <c r="Q102" s="55" t="s">
        <v>452</v>
      </c>
      <c r="R102" s="55" t="s">
        <v>452</v>
      </c>
      <c r="S102" s="55" t="s">
        <v>452</v>
      </c>
      <c r="T102" s="55" t="s">
        <v>452</v>
      </c>
      <c r="U102" s="55" t="s">
        <v>452</v>
      </c>
      <c r="V102" s="55" t="s">
        <v>452</v>
      </c>
      <c r="W102" s="55" t="s">
        <v>452</v>
      </c>
      <c r="X102" s="55" t="s">
        <v>452</v>
      </c>
      <c r="Y102" s="55" t="s">
        <v>452</v>
      </c>
      <c r="Z102" s="55" t="s">
        <v>452</v>
      </c>
      <c r="AA102" s="55">
        <v>0.62300884955752212</v>
      </c>
      <c r="AB102" s="56" t="s">
        <v>452</v>
      </c>
      <c r="AC102" s="57">
        <v>1.4505467800729039</v>
      </c>
      <c r="AD102" s="58" t="s">
        <v>452</v>
      </c>
      <c r="AE102" s="58">
        <v>1.1759890859481583</v>
      </c>
      <c r="AF102" s="58" t="s">
        <v>452</v>
      </c>
      <c r="AG102" s="58">
        <v>1.7249829816201498</v>
      </c>
      <c r="AH102" s="58" t="s">
        <v>452</v>
      </c>
      <c r="AI102" s="58" t="s">
        <v>452</v>
      </c>
      <c r="AJ102" s="58" t="s">
        <v>452</v>
      </c>
      <c r="AK102" s="58">
        <v>0.95853829936753343</v>
      </c>
      <c r="AL102" s="59" t="s">
        <v>452</v>
      </c>
      <c r="AM102" s="60" t="s">
        <v>452</v>
      </c>
      <c r="AN102" s="52" t="s">
        <v>452</v>
      </c>
      <c r="AO102" s="52" t="s">
        <v>452</v>
      </c>
      <c r="AP102" s="52">
        <v>6.5000000000000002E-2</v>
      </c>
      <c r="AQ102" s="52">
        <v>-5.0999999999999997E-2</v>
      </c>
      <c r="AR102" s="52" t="s">
        <v>452</v>
      </c>
      <c r="AS102" s="52" t="s">
        <v>452</v>
      </c>
      <c r="AT102" s="52" t="s">
        <v>452</v>
      </c>
      <c r="AU102" s="52">
        <v>-0.123</v>
      </c>
      <c r="AV102" s="52">
        <v>0.17900000000000002</v>
      </c>
    </row>
    <row r="103" spans="1:48">
      <c r="A103" s="18" t="s">
        <v>236</v>
      </c>
      <c r="B103" s="132">
        <v>103.16666666666667</v>
      </c>
      <c r="C103" s="132">
        <v>59</v>
      </c>
      <c r="D103" s="52">
        <v>0.57189014539579963</v>
      </c>
      <c r="E103" s="82">
        <v>-7.2999999999999996E-4</v>
      </c>
      <c r="F103" s="53">
        <v>-0.70000000000000018</v>
      </c>
      <c r="G103" s="53">
        <v>3.5000000000000071</v>
      </c>
      <c r="H103" s="99" t="s">
        <v>452</v>
      </c>
      <c r="I103" s="103">
        <v>1778</v>
      </c>
      <c r="J103" s="102">
        <v>0.87987600103332475</v>
      </c>
      <c r="K103" s="102">
        <v>0.92151162790697672</v>
      </c>
      <c r="L103" s="105">
        <v>-2.7386432520548756E-4</v>
      </c>
      <c r="M103" s="54">
        <v>0.93335500650195058</v>
      </c>
      <c r="N103" s="55">
        <v>0.92429745746511183</v>
      </c>
      <c r="O103" s="55" t="s">
        <v>452</v>
      </c>
      <c r="P103" s="55" t="s">
        <v>452</v>
      </c>
      <c r="Q103" s="55" t="s">
        <v>452</v>
      </c>
      <c r="R103" s="55" t="s">
        <v>452</v>
      </c>
      <c r="S103" s="55" t="s">
        <v>452</v>
      </c>
      <c r="T103" s="55" t="s">
        <v>452</v>
      </c>
      <c r="U103" s="55" t="s">
        <v>452</v>
      </c>
      <c r="V103" s="55" t="s">
        <v>452</v>
      </c>
      <c r="W103" s="55" t="s">
        <v>452</v>
      </c>
      <c r="X103" s="55" t="s">
        <v>452</v>
      </c>
      <c r="Y103" s="55" t="s">
        <v>452</v>
      </c>
      <c r="Z103" s="55" t="s">
        <v>452</v>
      </c>
      <c r="AA103" s="55">
        <v>1.2224183583406885</v>
      </c>
      <c r="AB103" s="56" t="s">
        <v>452</v>
      </c>
      <c r="AC103" s="57" t="s">
        <v>452</v>
      </c>
      <c r="AD103" s="58" t="s">
        <v>452</v>
      </c>
      <c r="AE103" s="58" t="s">
        <v>452</v>
      </c>
      <c r="AF103" s="58" t="s">
        <v>452</v>
      </c>
      <c r="AG103" s="58">
        <v>1.4943820224719102</v>
      </c>
      <c r="AH103" s="58" t="s">
        <v>452</v>
      </c>
      <c r="AI103" s="58" t="s">
        <v>452</v>
      </c>
      <c r="AJ103" s="58" t="s">
        <v>452</v>
      </c>
      <c r="AK103" s="58" t="s">
        <v>452</v>
      </c>
      <c r="AL103" s="59" t="s">
        <v>452</v>
      </c>
      <c r="AM103" s="60" t="s">
        <v>452</v>
      </c>
      <c r="AN103" s="52" t="s">
        <v>452</v>
      </c>
      <c r="AO103" s="52">
        <v>1.2</v>
      </c>
      <c r="AP103" s="52" t="s">
        <v>452</v>
      </c>
      <c r="AQ103" s="52" t="s">
        <v>452</v>
      </c>
      <c r="AR103" s="52" t="s">
        <v>452</v>
      </c>
      <c r="AS103" s="52" t="s">
        <v>452</v>
      </c>
      <c r="AT103" s="52">
        <v>-0.14699999999999996</v>
      </c>
      <c r="AU103" s="52" t="s">
        <v>452</v>
      </c>
      <c r="AV103" s="52">
        <v>0.157</v>
      </c>
    </row>
    <row r="104" spans="1:48">
      <c r="A104" s="18" t="s">
        <v>79</v>
      </c>
      <c r="B104" s="132">
        <v>60.5</v>
      </c>
      <c r="C104" s="132">
        <v>32</v>
      </c>
      <c r="D104" s="52">
        <v>0.52892561983471076</v>
      </c>
      <c r="E104" s="82">
        <v>-4.7999999999999996E-4</v>
      </c>
      <c r="F104" s="53" t="s">
        <v>452</v>
      </c>
      <c r="G104" s="53" t="s">
        <v>452</v>
      </c>
      <c r="H104" s="99" t="s">
        <v>452</v>
      </c>
      <c r="I104" s="103">
        <v>2960</v>
      </c>
      <c r="J104" s="102">
        <v>0.8283809182851517</v>
      </c>
      <c r="K104" s="102">
        <v>0.92065392825532355</v>
      </c>
      <c r="L104" s="105">
        <v>-2.6472482983457094E-4</v>
      </c>
      <c r="M104" s="54">
        <v>0.79820551887590996</v>
      </c>
      <c r="N104" s="55">
        <v>1.795753286147624</v>
      </c>
      <c r="O104" s="55">
        <v>0.46415327564894932</v>
      </c>
      <c r="P104" s="55">
        <v>1.1896914446002804</v>
      </c>
      <c r="Q104" s="55" t="s">
        <v>452</v>
      </c>
      <c r="R104" s="55" t="s">
        <v>452</v>
      </c>
      <c r="S104" s="55" t="s">
        <v>452</v>
      </c>
      <c r="T104" s="55" t="s">
        <v>452</v>
      </c>
      <c r="U104" s="55" t="s">
        <v>452</v>
      </c>
      <c r="V104" s="55" t="s">
        <v>452</v>
      </c>
      <c r="W104" s="55" t="s">
        <v>452</v>
      </c>
      <c r="X104" s="55" t="s">
        <v>452</v>
      </c>
      <c r="Y104" s="55" t="s">
        <v>452</v>
      </c>
      <c r="Z104" s="55" t="s">
        <v>452</v>
      </c>
      <c r="AA104" s="55">
        <v>1.2587301587301587</v>
      </c>
      <c r="AB104" s="56" t="s">
        <v>452</v>
      </c>
      <c r="AC104" s="57" t="s">
        <v>452</v>
      </c>
      <c r="AD104" s="58" t="s">
        <v>452</v>
      </c>
      <c r="AE104" s="58" t="s">
        <v>452</v>
      </c>
      <c r="AF104" s="58" t="s">
        <v>452</v>
      </c>
      <c r="AG104" s="58">
        <v>3.4119106699751862</v>
      </c>
      <c r="AH104" s="58" t="s">
        <v>452</v>
      </c>
      <c r="AI104" s="58" t="s">
        <v>452</v>
      </c>
      <c r="AJ104" s="58" t="s">
        <v>452</v>
      </c>
      <c r="AK104" s="58" t="s">
        <v>452</v>
      </c>
      <c r="AL104" s="59" t="s">
        <v>452</v>
      </c>
      <c r="AM104" s="60" t="s">
        <v>452</v>
      </c>
      <c r="AN104" s="52" t="s">
        <v>452</v>
      </c>
      <c r="AO104" s="52">
        <v>1.25</v>
      </c>
      <c r="AP104" s="52" t="s">
        <v>452</v>
      </c>
      <c r="AQ104" s="52" t="s">
        <v>452</v>
      </c>
      <c r="AR104" s="52" t="s">
        <v>452</v>
      </c>
      <c r="AS104" s="52">
        <v>0.126</v>
      </c>
      <c r="AT104" s="52" t="s">
        <v>452</v>
      </c>
      <c r="AU104" s="52" t="s">
        <v>452</v>
      </c>
      <c r="AV104" s="52" t="s">
        <v>452</v>
      </c>
    </row>
    <row r="105" spans="1:48">
      <c r="A105" s="18" t="s">
        <v>93</v>
      </c>
      <c r="B105" s="132">
        <v>97.5</v>
      </c>
      <c r="C105" s="132">
        <v>51</v>
      </c>
      <c r="D105" s="52">
        <v>0.52307692307692311</v>
      </c>
      <c r="E105" s="82">
        <v>-7.8000000000000009E-4</v>
      </c>
      <c r="F105" s="53">
        <v>0.69999999999999973</v>
      </c>
      <c r="G105" s="53" t="s">
        <v>452</v>
      </c>
      <c r="H105" s="99" t="s">
        <v>452</v>
      </c>
      <c r="I105" s="103">
        <v>4601</v>
      </c>
      <c r="J105" s="102">
        <v>0.93295707200273648</v>
      </c>
      <c r="K105" s="102">
        <v>0.92017261437731668</v>
      </c>
      <c r="L105" s="105">
        <v>-1.6614830038021934E-3</v>
      </c>
      <c r="M105" s="54">
        <v>1.1650686706400621</v>
      </c>
      <c r="N105" s="55">
        <v>1.4739240506329114</v>
      </c>
      <c r="O105" s="55" t="s">
        <v>452</v>
      </c>
      <c r="P105" s="55" t="s">
        <v>452</v>
      </c>
      <c r="Q105" s="55" t="s">
        <v>452</v>
      </c>
      <c r="R105" s="55" t="s">
        <v>452</v>
      </c>
      <c r="S105" s="55" t="s">
        <v>452</v>
      </c>
      <c r="T105" s="55">
        <v>1.0013175230566536</v>
      </c>
      <c r="U105" s="55" t="s">
        <v>452</v>
      </c>
      <c r="V105" s="55" t="s">
        <v>452</v>
      </c>
      <c r="W105" s="55" t="s">
        <v>452</v>
      </c>
      <c r="X105" s="55" t="s">
        <v>452</v>
      </c>
      <c r="Y105" s="55" t="s">
        <v>452</v>
      </c>
      <c r="Z105" s="55" t="s">
        <v>452</v>
      </c>
      <c r="AA105" s="55">
        <v>1.8211046990931574</v>
      </c>
      <c r="AB105" s="56" t="s">
        <v>452</v>
      </c>
      <c r="AC105" s="57">
        <v>0.89125162933098911</v>
      </c>
      <c r="AD105" s="58">
        <v>0.89339350785978933</v>
      </c>
      <c r="AE105" s="58" t="s">
        <v>452</v>
      </c>
      <c r="AF105" s="58" t="s">
        <v>452</v>
      </c>
      <c r="AG105" s="58" t="s">
        <v>452</v>
      </c>
      <c r="AH105" s="58" t="s">
        <v>452</v>
      </c>
      <c r="AI105" s="58" t="s">
        <v>452</v>
      </c>
      <c r="AJ105" s="58" t="s">
        <v>452</v>
      </c>
      <c r="AK105" s="58" t="s">
        <v>452</v>
      </c>
      <c r="AL105" s="59" t="s">
        <v>452</v>
      </c>
      <c r="AM105" s="60" t="s">
        <v>452</v>
      </c>
      <c r="AN105" s="52" t="s">
        <v>452</v>
      </c>
      <c r="AO105" s="52">
        <v>0.96875</v>
      </c>
      <c r="AP105" s="52" t="s">
        <v>452</v>
      </c>
      <c r="AQ105" s="52" t="s">
        <v>452</v>
      </c>
      <c r="AR105" s="52">
        <v>-7.5999999999999998E-2</v>
      </c>
      <c r="AS105" s="52" t="s">
        <v>452</v>
      </c>
      <c r="AT105" s="52">
        <v>0.15300000000000002</v>
      </c>
      <c r="AU105" s="52">
        <v>-0.11900000000000001</v>
      </c>
      <c r="AV105" s="52">
        <v>-3.5000000000000003E-2</v>
      </c>
    </row>
    <row r="106" spans="1:48">
      <c r="A106" s="18" t="s">
        <v>91</v>
      </c>
      <c r="B106" s="132">
        <v>482.66666666666669</v>
      </c>
      <c r="C106" s="132">
        <v>485</v>
      </c>
      <c r="D106" s="52">
        <v>1.0048342541436464</v>
      </c>
      <c r="E106" s="82">
        <v>9.9999999999999915E-4</v>
      </c>
      <c r="F106" s="53">
        <v>-3</v>
      </c>
      <c r="G106" s="53" t="s">
        <v>452</v>
      </c>
      <c r="H106" s="99" t="s">
        <v>452</v>
      </c>
      <c r="I106" s="103">
        <v>-1991</v>
      </c>
      <c r="J106" s="102">
        <v>1.0249514048418449</v>
      </c>
      <c r="K106" s="102">
        <v>0.91984201077199279</v>
      </c>
      <c r="L106" s="105">
        <v>-5.8790912866919266E-4</v>
      </c>
      <c r="M106" s="54">
        <v>0.89108815988114354</v>
      </c>
      <c r="N106" s="55">
        <v>0.58500797448165864</v>
      </c>
      <c r="O106" s="55" t="s">
        <v>452</v>
      </c>
      <c r="P106" s="55" t="s">
        <v>452</v>
      </c>
      <c r="Q106" s="55">
        <v>1.4404166666666667</v>
      </c>
      <c r="R106" s="55" t="s">
        <v>452</v>
      </c>
      <c r="S106" s="55">
        <v>0.69905869324473979</v>
      </c>
      <c r="T106" s="55">
        <v>0.81309362279511532</v>
      </c>
      <c r="U106" s="55">
        <v>1.3605566746017212</v>
      </c>
      <c r="V106" s="55" t="s">
        <v>452</v>
      </c>
      <c r="W106" s="55" t="s">
        <v>452</v>
      </c>
      <c r="X106" s="55" t="s">
        <v>452</v>
      </c>
      <c r="Y106" s="55" t="s">
        <v>452</v>
      </c>
      <c r="Z106" s="55" t="s">
        <v>452</v>
      </c>
      <c r="AA106" s="55">
        <v>1.0137880986937591</v>
      </c>
      <c r="AB106" s="56">
        <v>0.75362318840579712</v>
      </c>
      <c r="AC106" s="57">
        <v>0.97594666273758657</v>
      </c>
      <c r="AD106" s="58">
        <v>1.0346637744034708</v>
      </c>
      <c r="AE106" s="58">
        <v>0.64543679843826252</v>
      </c>
      <c r="AF106" s="58" t="s">
        <v>452</v>
      </c>
      <c r="AG106" s="58">
        <v>1.0640083945435468</v>
      </c>
      <c r="AH106" s="58" t="s">
        <v>452</v>
      </c>
      <c r="AI106" s="58" t="s">
        <v>452</v>
      </c>
      <c r="AJ106" s="58">
        <v>0.15324675324675324</v>
      </c>
      <c r="AK106" s="58" t="s">
        <v>452</v>
      </c>
      <c r="AL106" s="59">
        <v>0.89383294301327088</v>
      </c>
      <c r="AM106" s="60">
        <v>0.88888888888888895</v>
      </c>
      <c r="AN106" s="52">
        <v>0.85714285714285721</v>
      </c>
      <c r="AO106" s="52">
        <v>0.88000000000000012</v>
      </c>
      <c r="AP106" s="52">
        <v>-0.121</v>
      </c>
      <c r="AQ106" s="52" t="s">
        <v>452</v>
      </c>
      <c r="AR106" s="52" t="s">
        <v>452</v>
      </c>
      <c r="AS106" s="52" t="s">
        <v>452</v>
      </c>
      <c r="AT106" s="52">
        <v>0.22300000000000009</v>
      </c>
      <c r="AU106" s="52">
        <v>-8.199999999999999E-2</v>
      </c>
      <c r="AV106" s="52">
        <v>-0.14000000000000001</v>
      </c>
    </row>
    <row r="107" spans="1:48">
      <c r="A107" s="18" t="s">
        <v>110</v>
      </c>
      <c r="B107" s="132">
        <v>512.5</v>
      </c>
      <c r="C107" s="132">
        <v>323</v>
      </c>
      <c r="D107" s="52">
        <v>0.63024390243902439</v>
      </c>
      <c r="E107" s="82">
        <v>-2.9899999999999996E-3</v>
      </c>
      <c r="F107" s="53">
        <v>-1.1999999999999993</v>
      </c>
      <c r="G107" s="53" t="s">
        <v>452</v>
      </c>
      <c r="H107" s="99" t="s">
        <v>452</v>
      </c>
      <c r="I107" s="103">
        <v>1107</v>
      </c>
      <c r="J107" s="102">
        <v>0.96734911974801729</v>
      </c>
      <c r="K107" s="102">
        <v>0.91874802402782174</v>
      </c>
      <c r="L107" s="105">
        <v>-2.6777522584472118E-3</v>
      </c>
      <c r="M107" s="54">
        <v>0.9525637948964083</v>
      </c>
      <c r="N107" s="55">
        <v>0.95621427879492393</v>
      </c>
      <c r="O107" s="55" t="s">
        <v>452</v>
      </c>
      <c r="P107" s="55">
        <v>1.1682019788468099</v>
      </c>
      <c r="Q107" s="55" t="s">
        <v>452</v>
      </c>
      <c r="R107" s="55" t="s">
        <v>452</v>
      </c>
      <c r="S107" s="55" t="s">
        <v>452</v>
      </c>
      <c r="T107" s="55" t="s">
        <v>452</v>
      </c>
      <c r="U107" s="55" t="s">
        <v>452</v>
      </c>
      <c r="V107" s="55" t="s">
        <v>452</v>
      </c>
      <c r="W107" s="55" t="s">
        <v>452</v>
      </c>
      <c r="X107" s="55" t="s">
        <v>452</v>
      </c>
      <c r="Y107" s="55" t="s">
        <v>452</v>
      </c>
      <c r="Z107" s="55" t="s">
        <v>452</v>
      </c>
      <c r="AA107" s="55">
        <v>1.2284503061705134</v>
      </c>
      <c r="AB107" s="56" t="s">
        <v>452</v>
      </c>
      <c r="AC107" s="57" t="s">
        <v>452</v>
      </c>
      <c r="AD107" s="58" t="s">
        <v>452</v>
      </c>
      <c r="AE107" s="58" t="s">
        <v>452</v>
      </c>
      <c r="AF107" s="58" t="s">
        <v>452</v>
      </c>
      <c r="AG107" s="58" t="s">
        <v>452</v>
      </c>
      <c r="AH107" s="58" t="s">
        <v>452</v>
      </c>
      <c r="AI107" s="58" t="s">
        <v>452</v>
      </c>
      <c r="AJ107" s="58" t="s">
        <v>452</v>
      </c>
      <c r="AK107" s="58" t="s">
        <v>452</v>
      </c>
      <c r="AL107" s="59" t="s">
        <v>452</v>
      </c>
      <c r="AM107" s="60" t="s">
        <v>452</v>
      </c>
      <c r="AN107" s="52">
        <v>0</v>
      </c>
      <c r="AO107" s="52" t="s">
        <v>452</v>
      </c>
      <c r="AP107" s="52">
        <v>-3.6999999999999998E-2</v>
      </c>
      <c r="AQ107" s="52" t="s">
        <v>452</v>
      </c>
      <c r="AR107" s="52" t="s">
        <v>452</v>
      </c>
      <c r="AS107" s="52" t="s">
        <v>452</v>
      </c>
      <c r="AT107" s="52" t="s">
        <v>452</v>
      </c>
      <c r="AU107" s="52">
        <v>0.123</v>
      </c>
      <c r="AV107" s="52">
        <v>-9.3000000000000027E-2</v>
      </c>
    </row>
    <row r="108" spans="1:48">
      <c r="A108" s="18" t="s">
        <v>175</v>
      </c>
      <c r="B108" s="132">
        <v>162.5</v>
      </c>
      <c r="C108" s="132">
        <v>104</v>
      </c>
      <c r="D108" s="52">
        <v>0.64</v>
      </c>
      <c r="E108" s="82">
        <v>-9.1999999999999981E-4</v>
      </c>
      <c r="F108" s="53">
        <v>-1.5</v>
      </c>
      <c r="G108" s="53">
        <v>6.8999999999999986</v>
      </c>
      <c r="H108" s="99">
        <v>-0.128</v>
      </c>
      <c r="I108" s="103">
        <v>-482</v>
      </c>
      <c r="J108" s="102">
        <v>1.023174733388023</v>
      </c>
      <c r="K108" s="102">
        <v>0.9164810690423163</v>
      </c>
      <c r="L108" s="105">
        <v>-3.1510351144204394E-4</v>
      </c>
      <c r="M108" s="54">
        <v>0.94290565637270507</v>
      </c>
      <c r="N108" s="55">
        <v>0.66407726222968722</v>
      </c>
      <c r="O108" s="55" t="s">
        <v>452</v>
      </c>
      <c r="P108" s="55" t="s">
        <v>452</v>
      </c>
      <c r="Q108" s="55" t="s">
        <v>452</v>
      </c>
      <c r="R108" s="55" t="s">
        <v>452</v>
      </c>
      <c r="S108" s="55" t="s">
        <v>452</v>
      </c>
      <c r="T108" s="55" t="s">
        <v>452</v>
      </c>
      <c r="U108" s="55" t="s">
        <v>452</v>
      </c>
      <c r="V108" s="55" t="s">
        <v>452</v>
      </c>
      <c r="W108" s="55" t="s">
        <v>452</v>
      </c>
      <c r="X108" s="55" t="s">
        <v>452</v>
      </c>
      <c r="Y108" s="55" t="s">
        <v>452</v>
      </c>
      <c r="Z108" s="55" t="s">
        <v>452</v>
      </c>
      <c r="AA108" s="55">
        <v>1.2339137017411053</v>
      </c>
      <c r="AB108" s="56" t="s">
        <v>452</v>
      </c>
      <c r="AC108" s="57" t="s">
        <v>452</v>
      </c>
      <c r="AD108" s="58" t="s">
        <v>452</v>
      </c>
      <c r="AE108" s="58" t="s">
        <v>452</v>
      </c>
      <c r="AF108" s="58" t="s">
        <v>452</v>
      </c>
      <c r="AG108" s="58" t="s">
        <v>452</v>
      </c>
      <c r="AH108" s="58" t="s">
        <v>452</v>
      </c>
      <c r="AI108" s="58" t="s">
        <v>452</v>
      </c>
      <c r="AJ108" s="58" t="s">
        <v>452</v>
      </c>
      <c r="AK108" s="58" t="s">
        <v>452</v>
      </c>
      <c r="AL108" s="59" t="s">
        <v>452</v>
      </c>
      <c r="AM108" s="60" t="s">
        <v>452</v>
      </c>
      <c r="AN108" s="52" t="s">
        <v>452</v>
      </c>
      <c r="AO108" s="52" t="s">
        <v>452</v>
      </c>
      <c r="AP108" s="52" t="s">
        <v>452</v>
      </c>
      <c r="AQ108" s="52" t="s">
        <v>452</v>
      </c>
      <c r="AR108" s="52" t="s">
        <v>452</v>
      </c>
      <c r="AS108" s="52">
        <v>-7.9000000000000015E-2</v>
      </c>
      <c r="AT108" s="52" t="s">
        <v>452</v>
      </c>
      <c r="AU108" s="52" t="s">
        <v>452</v>
      </c>
      <c r="AV108" s="52">
        <v>1.2000000000000004E-2</v>
      </c>
    </row>
    <row r="109" spans="1:48">
      <c r="A109" s="18" t="s">
        <v>172</v>
      </c>
      <c r="B109" s="132">
        <v>597.16666666666663</v>
      </c>
      <c r="C109" s="132">
        <v>861</v>
      </c>
      <c r="D109" s="52">
        <v>1.441808540329333</v>
      </c>
      <c r="E109" s="82">
        <v>6.7399999999999995E-3</v>
      </c>
      <c r="F109" s="53">
        <v>0.89999999999999947</v>
      </c>
      <c r="G109" s="53">
        <v>4.6999999999999957</v>
      </c>
      <c r="H109" s="99">
        <v>-5.3000000000000005E-2</v>
      </c>
      <c r="I109" s="103">
        <v>-291</v>
      </c>
      <c r="J109" s="102">
        <v>1.0020474182056427</v>
      </c>
      <c r="K109" s="102">
        <v>0.91509363575318958</v>
      </c>
      <c r="L109" s="105">
        <v>1.3807488110233472E-3</v>
      </c>
      <c r="M109" s="54">
        <v>1.0756174225415358</v>
      </c>
      <c r="N109" s="55">
        <v>1.2582652664332945</v>
      </c>
      <c r="O109" s="55" t="s">
        <v>452</v>
      </c>
      <c r="P109" s="55" t="s">
        <v>452</v>
      </c>
      <c r="Q109" s="55" t="s">
        <v>452</v>
      </c>
      <c r="R109" s="55" t="s">
        <v>452</v>
      </c>
      <c r="S109" s="55">
        <v>1.1904332129963899</v>
      </c>
      <c r="T109" s="55">
        <v>1.0171288743882545</v>
      </c>
      <c r="U109" s="55" t="s">
        <v>452</v>
      </c>
      <c r="V109" s="55" t="s">
        <v>452</v>
      </c>
      <c r="W109" s="55" t="s">
        <v>452</v>
      </c>
      <c r="X109" s="55" t="s">
        <v>452</v>
      </c>
      <c r="Y109" s="55" t="s">
        <v>452</v>
      </c>
      <c r="Z109" s="55" t="s">
        <v>452</v>
      </c>
      <c r="AA109" s="55" t="s">
        <v>452</v>
      </c>
      <c r="AB109" s="56">
        <v>1.0816326530612246</v>
      </c>
      <c r="AC109" s="57" t="s">
        <v>452</v>
      </c>
      <c r="AD109" s="58" t="s">
        <v>452</v>
      </c>
      <c r="AE109" s="58" t="s">
        <v>452</v>
      </c>
      <c r="AF109" s="58" t="s">
        <v>452</v>
      </c>
      <c r="AG109" s="58" t="s">
        <v>452</v>
      </c>
      <c r="AH109" s="58" t="s">
        <v>452</v>
      </c>
      <c r="AI109" s="58" t="s">
        <v>452</v>
      </c>
      <c r="AJ109" s="58" t="s">
        <v>452</v>
      </c>
      <c r="AK109" s="58" t="s">
        <v>452</v>
      </c>
      <c r="AL109" s="59" t="s">
        <v>452</v>
      </c>
      <c r="AM109" s="60" t="s">
        <v>452</v>
      </c>
      <c r="AN109" s="52">
        <v>0</v>
      </c>
      <c r="AO109" s="52" t="s">
        <v>452</v>
      </c>
      <c r="AP109" s="52" t="s">
        <v>452</v>
      </c>
      <c r="AQ109" s="52" t="s">
        <v>452</v>
      </c>
      <c r="AR109" s="52" t="s">
        <v>452</v>
      </c>
      <c r="AS109" s="52">
        <v>-0.34</v>
      </c>
      <c r="AT109" s="52" t="s">
        <v>452</v>
      </c>
      <c r="AU109" s="52" t="s">
        <v>452</v>
      </c>
      <c r="AV109" s="52" t="s">
        <v>452</v>
      </c>
    </row>
    <row r="110" spans="1:48">
      <c r="A110" s="18" t="s">
        <v>123</v>
      </c>
      <c r="B110" s="132">
        <v>180.16666666666666</v>
      </c>
      <c r="C110" s="132">
        <v>105</v>
      </c>
      <c r="D110" s="52">
        <v>0.58279370952821463</v>
      </c>
      <c r="E110" s="82">
        <v>-1.2199999999999997E-3</v>
      </c>
      <c r="F110" s="53">
        <v>-0.79999999999999982</v>
      </c>
      <c r="G110" s="53" t="s">
        <v>452</v>
      </c>
      <c r="H110" s="99" t="s">
        <v>452</v>
      </c>
      <c r="I110" s="103">
        <v>5187</v>
      </c>
      <c r="J110" s="102">
        <v>0.96917984752706254</v>
      </c>
      <c r="K110" s="102">
        <v>0.91291222086511647</v>
      </c>
      <c r="L110" s="105">
        <v>-4.8346528289525273E-3</v>
      </c>
      <c r="M110" s="54">
        <v>1.0204717938802146</v>
      </c>
      <c r="N110" s="55">
        <v>0.77940338210146309</v>
      </c>
      <c r="O110" s="55" t="s">
        <v>452</v>
      </c>
      <c r="P110" s="55" t="s">
        <v>452</v>
      </c>
      <c r="Q110" s="55">
        <v>1.0212563915266617</v>
      </c>
      <c r="R110" s="55" t="s">
        <v>452</v>
      </c>
      <c r="S110" s="55">
        <v>1.7325102880658436</v>
      </c>
      <c r="T110" s="55">
        <v>2.4416282642089095</v>
      </c>
      <c r="U110" s="55">
        <v>1.027726574500768</v>
      </c>
      <c r="V110" s="55" t="s">
        <v>452</v>
      </c>
      <c r="W110" s="55" t="s">
        <v>452</v>
      </c>
      <c r="X110" s="55" t="s">
        <v>452</v>
      </c>
      <c r="Y110" s="55" t="s">
        <v>452</v>
      </c>
      <c r="Z110" s="55" t="s">
        <v>452</v>
      </c>
      <c r="AA110" s="55">
        <v>1.1848264729620661</v>
      </c>
      <c r="AB110" s="56">
        <v>1.8888888888888888</v>
      </c>
      <c r="AC110" s="57">
        <v>0.86475079701841373</v>
      </c>
      <c r="AD110" s="58">
        <v>0.86704383053610024</v>
      </c>
      <c r="AE110" s="58" t="s">
        <v>452</v>
      </c>
      <c r="AF110" s="58" t="s">
        <v>452</v>
      </c>
      <c r="AG110" s="58" t="s">
        <v>452</v>
      </c>
      <c r="AH110" s="58" t="s">
        <v>452</v>
      </c>
      <c r="AI110" s="58" t="s">
        <v>452</v>
      </c>
      <c r="AJ110" s="58" t="s">
        <v>452</v>
      </c>
      <c r="AK110" s="58" t="s">
        <v>452</v>
      </c>
      <c r="AL110" s="59">
        <v>0.97652811735941325</v>
      </c>
      <c r="AM110" s="60">
        <v>0.92857142857142871</v>
      </c>
      <c r="AN110" s="52" t="s">
        <v>452</v>
      </c>
      <c r="AO110" s="52">
        <v>0.94285714285714284</v>
      </c>
      <c r="AP110" s="52">
        <v>-1.7000000000000001E-2</v>
      </c>
      <c r="AQ110" s="52">
        <v>-4.5999999999999999E-2</v>
      </c>
      <c r="AR110" s="52" t="s">
        <v>452</v>
      </c>
      <c r="AS110" s="52" t="s">
        <v>452</v>
      </c>
      <c r="AT110" s="52">
        <v>0.16700000000000004</v>
      </c>
      <c r="AU110" s="52">
        <v>-8.6000000000000007E-2</v>
      </c>
      <c r="AV110" s="52">
        <v>-8.1000000000000003E-2</v>
      </c>
    </row>
    <row r="111" spans="1:48">
      <c r="A111" s="18" t="s">
        <v>15</v>
      </c>
      <c r="B111" s="132">
        <v>19.666666666666668</v>
      </c>
      <c r="C111" s="132">
        <v>33</v>
      </c>
      <c r="D111" s="52">
        <v>1.6779661016949152</v>
      </c>
      <c r="E111" s="82">
        <v>3.1999999999999997E-4</v>
      </c>
      <c r="F111" s="53" t="s">
        <v>452</v>
      </c>
      <c r="G111" s="53">
        <v>7.0999999999999943</v>
      </c>
      <c r="H111" s="99">
        <v>-0.22</v>
      </c>
      <c r="I111" s="103">
        <v>147813</v>
      </c>
      <c r="J111" s="102">
        <v>0.89576868490053163</v>
      </c>
      <c r="K111" s="102">
        <v>0.91237499419213242</v>
      </c>
      <c r="L111" s="105">
        <v>7.8939227217514618E-3</v>
      </c>
      <c r="M111" s="54">
        <v>0.95464997346827341</v>
      </c>
      <c r="N111" s="55">
        <v>0.9566747084841174</v>
      </c>
      <c r="O111" s="55">
        <v>0.76618270974882408</v>
      </c>
      <c r="P111" s="55">
        <v>1.3077627570828438</v>
      </c>
      <c r="Q111" s="55">
        <v>1.7100186683260734</v>
      </c>
      <c r="R111" s="55" t="s">
        <v>452</v>
      </c>
      <c r="S111" s="55" t="s">
        <v>452</v>
      </c>
      <c r="T111" s="55">
        <v>2.1136250621581301</v>
      </c>
      <c r="U111" s="55" t="s">
        <v>452</v>
      </c>
      <c r="V111" s="55" t="s">
        <v>452</v>
      </c>
      <c r="W111" s="55" t="s">
        <v>452</v>
      </c>
      <c r="X111" s="55">
        <v>0.69912845774914745</v>
      </c>
      <c r="Y111" s="55" t="s">
        <v>452</v>
      </c>
      <c r="Z111" s="55" t="s">
        <v>452</v>
      </c>
      <c r="AA111" s="55">
        <v>0.97494382619521158</v>
      </c>
      <c r="AB111" s="56" t="s">
        <v>452</v>
      </c>
      <c r="AC111" s="57">
        <v>0.84152537462609822</v>
      </c>
      <c r="AD111" s="58" t="s">
        <v>452</v>
      </c>
      <c r="AE111" s="58">
        <v>0.84536476306727326</v>
      </c>
      <c r="AF111" s="58" t="s">
        <v>452</v>
      </c>
      <c r="AG111" s="58">
        <v>0.68525951225931492</v>
      </c>
      <c r="AH111" s="58">
        <v>1.4454748960665174</v>
      </c>
      <c r="AI111" s="58">
        <v>36.120772946859901</v>
      </c>
      <c r="AJ111" s="58">
        <v>1.4418119105033425</v>
      </c>
      <c r="AK111" s="58">
        <v>0.37489413856407183</v>
      </c>
      <c r="AL111" s="59">
        <v>1.5976671595202892E-2</v>
      </c>
      <c r="AM111" s="60">
        <v>1.0043478260869565</v>
      </c>
      <c r="AN111" s="52">
        <v>1.040983606557377</v>
      </c>
      <c r="AO111" s="52">
        <v>1.0198863636363635</v>
      </c>
      <c r="AP111" s="52" t="s">
        <v>452</v>
      </c>
      <c r="AQ111" s="52" t="s">
        <v>452</v>
      </c>
      <c r="AR111" s="52">
        <v>0.17799999999999999</v>
      </c>
      <c r="AS111" s="52" t="s">
        <v>452</v>
      </c>
      <c r="AT111" s="52" t="s">
        <v>452</v>
      </c>
      <c r="AU111" s="52">
        <v>-5.0999999999999997E-2</v>
      </c>
      <c r="AV111" s="52">
        <v>0.13600000000000001</v>
      </c>
    </row>
    <row r="112" spans="1:48">
      <c r="A112" s="18" t="s">
        <v>412</v>
      </c>
      <c r="B112" s="132">
        <v>12.333333333333334</v>
      </c>
      <c r="C112" s="132">
        <v>37</v>
      </c>
      <c r="D112" s="52">
        <v>3</v>
      </c>
      <c r="E112" s="82">
        <v>5.4000000000000001E-4</v>
      </c>
      <c r="F112" s="53">
        <v>-4.1999999999999993</v>
      </c>
      <c r="G112" s="53">
        <v>12.900000000000006</v>
      </c>
      <c r="H112" s="99">
        <v>-4.1000000000000002E-2</v>
      </c>
      <c r="I112" s="103">
        <v>-5543</v>
      </c>
      <c r="J112" s="102">
        <v>1.0128066949851011</v>
      </c>
      <c r="K112" s="102">
        <v>0.91177367561846334</v>
      </c>
      <c r="L112" s="105">
        <v>8.8014517333885444E-3</v>
      </c>
      <c r="M112" s="54">
        <v>0.67342135476463838</v>
      </c>
      <c r="N112" s="55">
        <v>0.72024656235182549</v>
      </c>
      <c r="O112" s="55" t="s">
        <v>452</v>
      </c>
      <c r="P112" s="55" t="s">
        <v>452</v>
      </c>
      <c r="Q112" s="55">
        <v>1.1898089171974522</v>
      </c>
      <c r="R112" s="55" t="s">
        <v>452</v>
      </c>
      <c r="S112" s="55">
        <v>1.2327868852459016</v>
      </c>
      <c r="T112" s="55">
        <v>0.87154170523500973</v>
      </c>
      <c r="U112" s="55" t="s">
        <v>452</v>
      </c>
      <c r="V112" s="55" t="s">
        <v>452</v>
      </c>
      <c r="W112" s="55" t="s">
        <v>452</v>
      </c>
      <c r="X112" s="55" t="s">
        <v>452</v>
      </c>
      <c r="Y112" s="55" t="s">
        <v>452</v>
      </c>
      <c r="Z112" s="55" t="s">
        <v>452</v>
      </c>
      <c r="AA112" s="55">
        <v>0.1123567357675205</v>
      </c>
      <c r="AB112" s="56">
        <v>0.98095238095238091</v>
      </c>
      <c r="AC112" s="57">
        <v>0.92683229036135495</v>
      </c>
      <c r="AD112" s="58">
        <v>0.92722658755715226</v>
      </c>
      <c r="AE112" s="58" t="s">
        <v>452</v>
      </c>
      <c r="AF112" s="58" t="s">
        <v>452</v>
      </c>
      <c r="AG112" s="58" t="s">
        <v>452</v>
      </c>
      <c r="AH112" s="58" t="s">
        <v>452</v>
      </c>
      <c r="AI112" s="58" t="s">
        <v>452</v>
      </c>
      <c r="AJ112" s="58" t="s">
        <v>452</v>
      </c>
      <c r="AK112" s="58" t="s">
        <v>452</v>
      </c>
      <c r="AL112" s="59" t="s">
        <v>452</v>
      </c>
      <c r="AM112" s="60" t="s">
        <v>452</v>
      </c>
      <c r="AN112" s="52">
        <v>0.89300411522633738</v>
      </c>
      <c r="AO112" s="52">
        <v>0.9018867924528301</v>
      </c>
      <c r="AP112" s="52">
        <v>-4.1000000000000002E-2</v>
      </c>
      <c r="AQ112" s="52" t="s">
        <v>452</v>
      </c>
      <c r="AR112" s="52">
        <v>-1.3999999999999999E-2</v>
      </c>
      <c r="AS112" s="52">
        <v>0.41899999999999998</v>
      </c>
      <c r="AT112" s="52">
        <v>0.122</v>
      </c>
      <c r="AU112" s="52">
        <v>-0.122</v>
      </c>
      <c r="AV112" s="52" t="s">
        <v>452</v>
      </c>
    </row>
    <row r="113" spans="1:48">
      <c r="A113" s="18" t="s">
        <v>26</v>
      </c>
      <c r="B113" s="132">
        <v>244.5</v>
      </c>
      <c r="C113" s="132">
        <v>318</v>
      </c>
      <c r="D113" s="52">
        <v>1.3006134969325154</v>
      </c>
      <c r="E113" s="82">
        <v>2.0400000000000001E-3</v>
      </c>
      <c r="F113" s="53">
        <v>1.0999999999999996</v>
      </c>
      <c r="G113" s="53">
        <v>12.5</v>
      </c>
      <c r="H113" s="99">
        <v>-0.186</v>
      </c>
      <c r="I113" s="103">
        <v>-2462</v>
      </c>
      <c r="J113" s="102">
        <v>1.1126940042476718</v>
      </c>
      <c r="K113" s="102">
        <v>0.90920849351489241</v>
      </c>
      <c r="L113" s="105">
        <v>7.260937425204784E-4</v>
      </c>
      <c r="M113" s="54">
        <v>1.3110856122904315</v>
      </c>
      <c r="N113" s="55">
        <v>1.1711887273272372</v>
      </c>
      <c r="O113" s="55" t="s">
        <v>452</v>
      </c>
      <c r="P113" s="55">
        <v>1.8573426573426572</v>
      </c>
      <c r="Q113" s="55" t="s">
        <v>452</v>
      </c>
      <c r="R113" s="55" t="s">
        <v>452</v>
      </c>
      <c r="S113" s="55" t="s">
        <v>452</v>
      </c>
      <c r="T113" s="55" t="s">
        <v>452</v>
      </c>
      <c r="U113" s="55" t="s">
        <v>452</v>
      </c>
      <c r="V113" s="55" t="s">
        <v>452</v>
      </c>
      <c r="W113" s="55" t="s">
        <v>452</v>
      </c>
      <c r="X113" s="55" t="s">
        <v>452</v>
      </c>
      <c r="Y113" s="55" t="s">
        <v>452</v>
      </c>
      <c r="Z113" s="55" t="s">
        <v>452</v>
      </c>
      <c r="AA113" s="55">
        <v>1.9721566776781501</v>
      </c>
      <c r="AB113" s="56" t="s">
        <v>452</v>
      </c>
      <c r="AC113" s="57">
        <v>0.34036279152890714</v>
      </c>
      <c r="AD113" s="58" t="s">
        <v>452</v>
      </c>
      <c r="AE113" s="58">
        <v>0.35414312617702448</v>
      </c>
      <c r="AF113" s="58" t="s">
        <v>452</v>
      </c>
      <c r="AG113" s="58" t="s">
        <v>452</v>
      </c>
      <c r="AH113" s="58" t="s">
        <v>452</v>
      </c>
      <c r="AI113" s="58" t="s">
        <v>452</v>
      </c>
      <c r="AJ113" s="58">
        <v>0.37351102724377877</v>
      </c>
      <c r="AK113" s="58" t="s">
        <v>452</v>
      </c>
      <c r="AL113" s="59" t="s">
        <v>452</v>
      </c>
      <c r="AM113" s="60" t="s">
        <v>452</v>
      </c>
      <c r="AN113" s="52">
        <v>0.33333333333333337</v>
      </c>
      <c r="AO113" s="52">
        <v>0.77777777777777768</v>
      </c>
      <c r="AP113" s="52">
        <v>-0.14800000000000002</v>
      </c>
      <c r="AQ113" s="52" t="s">
        <v>452</v>
      </c>
      <c r="AR113" s="52" t="s">
        <v>452</v>
      </c>
      <c r="AS113" s="52">
        <v>-0.16700000000000001</v>
      </c>
      <c r="AT113" s="52" t="s">
        <v>452</v>
      </c>
      <c r="AU113" s="52" t="s">
        <v>452</v>
      </c>
      <c r="AV113" s="52">
        <v>-3.2000000000000001E-2</v>
      </c>
    </row>
    <row r="114" spans="1:48">
      <c r="A114" s="18" t="s">
        <v>61</v>
      </c>
      <c r="B114" s="132">
        <v>320.83333333333331</v>
      </c>
      <c r="C114" s="132">
        <v>265</v>
      </c>
      <c r="D114" s="52">
        <v>0.82597402597402603</v>
      </c>
      <c r="E114" s="82">
        <v>-5.3999999999999968E-4</v>
      </c>
      <c r="F114" s="53" t="s">
        <v>452</v>
      </c>
      <c r="G114" s="53">
        <v>8.1999999999999993</v>
      </c>
      <c r="H114" s="99">
        <v>-0.19899999999999995</v>
      </c>
      <c r="I114" s="103">
        <v>465</v>
      </c>
      <c r="J114" s="102">
        <v>0.93903114481700822</v>
      </c>
      <c r="K114" s="102">
        <v>0.90824510747513632</v>
      </c>
      <c r="L114" s="105">
        <v>-3.0362259680033975E-4</v>
      </c>
      <c r="M114" s="54">
        <v>0.93391700647637321</v>
      </c>
      <c r="N114" s="55">
        <v>0.89997360781208757</v>
      </c>
      <c r="O114" s="55" t="s">
        <v>452</v>
      </c>
      <c r="P114" s="55" t="s">
        <v>452</v>
      </c>
      <c r="Q114" s="55" t="s">
        <v>452</v>
      </c>
      <c r="R114" s="55" t="s">
        <v>452</v>
      </c>
      <c r="S114" s="55" t="s">
        <v>452</v>
      </c>
      <c r="T114" s="55" t="s">
        <v>452</v>
      </c>
      <c r="U114" s="55" t="s">
        <v>452</v>
      </c>
      <c r="V114" s="55" t="s">
        <v>452</v>
      </c>
      <c r="W114" s="55" t="s">
        <v>452</v>
      </c>
      <c r="X114" s="55" t="s">
        <v>452</v>
      </c>
      <c r="Y114" s="55" t="s">
        <v>452</v>
      </c>
      <c r="Z114" s="55" t="s">
        <v>452</v>
      </c>
      <c r="AA114" s="55" t="s">
        <v>452</v>
      </c>
      <c r="AB114" s="56" t="s">
        <v>452</v>
      </c>
      <c r="AC114" s="57" t="s">
        <v>452</v>
      </c>
      <c r="AD114" s="58" t="s">
        <v>452</v>
      </c>
      <c r="AE114" s="58" t="s">
        <v>452</v>
      </c>
      <c r="AF114" s="58" t="s">
        <v>452</v>
      </c>
      <c r="AG114" s="58" t="s">
        <v>452</v>
      </c>
      <c r="AH114" s="58" t="s">
        <v>452</v>
      </c>
      <c r="AI114" s="58" t="s">
        <v>452</v>
      </c>
      <c r="AJ114" s="58" t="s">
        <v>452</v>
      </c>
      <c r="AK114" s="58" t="s">
        <v>452</v>
      </c>
      <c r="AL114" s="59" t="s">
        <v>452</v>
      </c>
      <c r="AM114" s="60" t="s">
        <v>452</v>
      </c>
      <c r="AN114" s="52" t="s">
        <v>452</v>
      </c>
      <c r="AO114" s="52" t="s">
        <v>452</v>
      </c>
      <c r="AP114" s="52" t="s">
        <v>452</v>
      </c>
      <c r="AQ114" s="52" t="s">
        <v>452</v>
      </c>
      <c r="AR114" s="52" t="s">
        <v>452</v>
      </c>
      <c r="AS114" s="52">
        <v>-9.6999999999999975E-2</v>
      </c>
      <c r="AT114" s="52" t="s">
        <v>452</v>
      </c>
      <c r="AU114" s="52" t="s">
        <v>452</v>
      </c>
      <c r="AV114" s="52">
        <v>-2.2000000000000002E-2</v>
      </c>
    </row>
    <row r="115" spans="1:48">
      <c r="A115" s="18" t="s">
        <v>164</v>
      </c>
      <c r="B115" s="132">
        <v>392.5</v>
      </c>
      <c r="C115" s="132">
        <v>692</v>
      </c>
      <c r="D115" s="52">
        <v>1.7630573248407644</v>
      </c>
      <c r="E115" s="82">
        <v>7.1000000000000004E-3</v>
      </c>
      <c r="F115" s="53">
        <v>-1.7999999999999998</v>
      </c>
      <c r="G115" s="53" t="s">
        <v>452</v>
      </c>
      <c r="H115" s="99">
        <v>-4.8000000000000001E-2</v>
      </c>
      <c r="I115" s="103">
        <v>1353</v>
      </c>
      <c r="J115" s="102">
        <v>0.95461117968612241</v>
      </c>
      <c r="K115" s="102">
        <v>0.90724775551459658</v>
      </c>
      <c r="L115" s="105">
        <v>4.056575924499671E-3</v>
      </c>
      <c r="M115" s="54">
        <v>0.85441434418242057</v>
      </c>
      <c r="N115" s="55">
        <v>0.69439853076216718</v>
      </c>
      <c r="O115" s="55" t="s">
        <v>452</v>
      </c>
      <c r="P115" s="55" t="s">
        <v>452</v>
      </c>
      <c r="Q115" s="55" t="s">
        <v>452</v>
      </c>
      <c r="R115" s="55" t="s">
        <v>452</v>
      </c>
      <c r="S115" s="55">
        <v>1.0009021199819577</v>
      </c>
      <c r="T115" s="55">
        <v>1.0802412721623105</v>
      </c>
      <c r="U115" s="55" t="s">
        <v>452</v>
      </c>
      <c r="V115" s="55" t="s">
        <v>452</v>
      </c>
      <c r="W115" s="55" t="s">
        <v>452</v>
      </c>
      <c r="X115" s="55" t="s">
        <v>452</v>
      </c>
      <c r="Y115" s="55" t="s">
        <v>452</v>
      </c>
      <c r="Z115" s="55" t="s">
        <v>452</v>
      </c>
      <c r="AA115" s="55">
        <v>1.0394133822181484</v>
      </c>
      <c r="AB115" s="56">
        <v>0.98979591836734693</v>
      </c>
      <c r="AC115" s="57">
        <v>1.0144589926901759</v>
      </c>
      <c r="AD115" s="58">
        <v>1.0415568964052009</v>
      </c>
      <c r="AE115" s="58" t="s">
        <v>452</v>
      </c>
      <c r="AF115" s="58" t="s">
        <v>452</v>
      </c>
      <c r="AG115" s="58" t="s">
        <v>452</v>
      </c>
      <c r="AH115" s="58" t="s">
        <v>452</v>
      </c>
      <c r="AI115" s="58" t="s">
        <v>452</v>
      </c>
      <c r="AJ115" s="58" t="s">
        <v>452</v>
      </c>
      <c r="AK115" s="58" t="s">
        <v>452</v>
      </c>
      <c r="AL115" s="59" t="s">
        <v>452</v>
      </c>
      <c r="AM115" s="60" t="s">
        <v>452</v>
      </c>
      <c r="AN115" s="52" t="s">
        <v>452</v>
      </c>
      <c r="AO115" s="52">
        <v>0.91666666666666674</v>
      </c>
      <c r="AP115" s="52">
        <v>-2.7E-2</v>
      </c>
      <c r="AQ115" s="52" t="s">
        <v>452</v>
      </c>
      <c r="AR115" s="52" t="s">
        <v>452</v>
      </c>
      <c r="AS115" s="52" t="s">
        <v>452</v>
      </c>
      <c r="AT115" s="52" t="s">
        <v>452</v>
      </c>
      <c r="AU115" s="52" t="s">
        <v>452</v>
      </c>
      <c r="AV115" s="52">
        <v>-1.7000000000000001E-2</v>
      </c>
    </row>
    <row r="116" spans="1:48">
      <c r="A116" s="18" t="s">
        <v>280</v>
      </c>
      <c r="B116" s="132">
        <v>260.66666666666669</v>
      </c>
      <c r="C116" s="132">
        <v>134</v>
      </c>
      <c r="D116" s="52">
        <v>0.51406649616368283</v>
      </c>
      <c r="E116" s="82">
        <v>-2.15E-3</v>
      </c>
      <c r="F116" s="53" t="s">
        <v>452</v>
      </c>
      <c r="G116" s="53">
        <v>11.799999999999997</v>
      </c>
      <c r="H116" s="99">
        <v>-0.21000000000000002</v>
      </c>
      <c r="I116" s="103">
        <v>2163</v>
      </c>
      <c r="J116" s="102">
        <v>0.99178776094965204</v>
      </c>
      <c r="K116" s="102">
        <v>0.90070950308161279</v>
      </c>
      <c r="L116" s="105">
        <v>-4.6864520097564819E-3</v>
      </c>
      <c r="M116" s="54">
        <v>0.91950515615521777</v>
      </c>
      <c r="N116" s="55">
        <v>1.1448535666545145</v>
      </c>
      <c r="O116" s="55">
        <v>0.60405260839468877</v>
      </c>
      <c r="P116" s="55">
        <v>1.2926144756277695</v>
      </c>
      <c r="Q116" s="55">
        <v>2.3786531130876747</v>
      </c>
      <c r="R116" s="55" t="s">
        <v>452</v>
      </c>
      <c r="S116" s="55" t="s">
        <v>452</v>
      </c>
      <c r="T116" s="55" t="s">
        <v>452</v>
      </c>
      <c r="U116" s="55" t="s">
        <v>452</v>
      </c>
      <c r="V116" s="55" t="s">
        <v>452</v>
      </c>
      <c r="W116" s="55" t="s">
        <v>452</v>
      </c>
      <c r="X116" s="55" t="s">
        <v>452</v>
      </c>
      <c r="Y116" s="55">
        <v>1.3674588665447898</v>
      </c>
      <c r="Z116" s="55" t="s">
        <v>452</v>
      </c>
      <c r="AA116" s="55">
        <v>1.5717844908128309</v>
      </c>
      <c r="AB116" s="56" t="s">
        <v>452</v>
      </c>
      <c r="AC116" s="57">
        <v>0.83533641499743194</v>
      </c>
      <c r="AD116" s="58" t="s">
        <v>452</v>
      </c>
      <c r="AE116" s="58">
        <v>0.77643130284914097</v>
      </c>
      <c r="AF116" s="58" t="s">
        <v>452</v>
      </c>
      <c r="AG116" s="58">
        <v>0.68063555114200591</v>
      </c>
      <c r="AH116" s="58" t="s">
        <v>452</v>
      </c>
      <c r="AI116" s="58">
        <v>2.0294736842105263</v>
      </c>
      <c r="AJ116" s="58">
        <v>0.79767014101778055</v>
      </c>
      <c r="AK116" s="58">
        <v>7.6518691588785048E-2</v>
      </c>
      <c r="AL116" s="59" t="s">
        <v>452</v>
      </c>
      <c r="AM116" s="60" t="s">
        <v>452</v>
      </c>
      <c r="AN116" s="52">
        <v>0.8</v>
      </c>
      <c r="AO116" s="52">
        <v>0.89473684210526316</v>
      </c>
      <c r="AP116" s="52">
        <v>-1.2999999999999998E-2</v>
      </c>
      <c r="AQ116" s="52" t="s">
        <v>452</v>
      </c>
      <c r="AR116" s="52" t="s">
        <v>452</v>
      </c>
      <c r="AS116" s="52">
        <v>4.3999999999999984E-2</v>
      </c>
      <c r="AT116" s="52" t="s">
        <v>452</v>
      </c>
      <c r="AU116" s="52">
        <v>0.11299999999999999</v>
      </c>
      <c r="AV116" s="52">
        <v>-0.11199999999999999</v>
      </c>
    </row>
    <row r="117" spans="1:48">
      <c r="A117" s="18" t="s">
        <v>42</v>
      </c>
      <c r="B117" s="132">
        <v>37.5</v>
      </c>
      <c r="C117" s="132">
        <v>41</v>
      </c>
      <c r="D117" s="52">
        <v>1.0933333333333333</v>
      </c>
      <c r="E117" s="82">
        <v>1.3999999999999993E-4</v>
      </c>
      <c r="F117" s="53">
        <v>-0.70000000000000018</v>
      </c>
      <c r="G117" s="53">
        <v>-5.2999999999999972</v>
      </c>
      <c r="H117" s="99">
        <v>9.6000000000000002E-2</v>
      </c>
      <c r="I117" s="103">
        <v>913</v>
      </c>
      <c r="J117" s="102">
        <v>0.9472989037115308</v>
      </c>
      <c r="K117" s="102">
        <v>0.897528675326555</v>
      </c>
      <c r="L117" s="105">
        <v>1.0293235251662095E-5</v>
      </c>
      <c r="M117" s="54">
        <v>0.96376350921805465</v>
      </c>
      <c r="N117" s="55">
        <v>0.8447908121410993</v>
      </c>
      <c r="O117" s="55" t="s">
        <v>452</v>
      </c>
      <c r="P117" s="55" t="s">
        <v>452</v>
      </c>
      <c r="Q117" s="55" t="s">
        <v>452</v>
      </c>
      <c r="R117" s="55" t="s">
        <v>452</v>
      </c>
      <c r="S117" s="55">
        <v>1.055239038890265</v>
      </c>
      <c r="T117" s="55">
        <v>1.1839080459770115</v>
      </c>
      <c r="U117" s="55" t="s">
        <v>452</v>
      </c>
      <c r="V117" s="55" t="s">
        <v>452</v>
      </c>
      <c r="W117" s="55" t="s">
        <v>452</v>
      </c>
      <c r="X117" s="55" t="s">
        <v>452</v>
      </c>
      <c r="Y117" s="55" t="s">
        <v>452</v>
      </c>
      <c r="Z117" s="55" t="s">
        <v>452</v>
      </c>
      <c r="AA117" s="55">
        <v>0.77745940783190071</v>
      </c>
      <c r="AB117" s="56">
        <v>0.96511627906976749</v>
      </c>
      <c r="AC117" s="57">
        <v>0.6395237180718264</v>
      </c>
      <c r="AD117" s="58">
        <v>0.61018199704869647</v>
      </c>
      <c r="AE117" s="58" t="s">
        <v>452</v>
      </c>
      <c r="AF117" s="58" t="s">
        <v>452</v>
      </c>
      <c r="AG117" s="58" t="s">
        <v>452</v>
      </c>
      <c r="AH117" s="58" t="s">
        <v>452</v>
      </c>
      <c r="AI117" s="58" t="s">
        <v>452</v>
      </c>
      <c r="AJ117" s="58" t="s">
        <v>452</v>
      </c>
      <c r="AK117" s="58" t="s">
        <v>452</v>
      </c>
      <c r="AL117" s="59" t="s">
        <v>452</v>
      </c>
      <c r="AM117" s="60">
        <v>0.90909090909090906</v>
      </c>
      <c r="AN117" s="52">
        <v>0.5</v>
      </c>
      <c r="AO117" s="52" t="s">
        <v>452</v>
      </c>
      <c r="AP117" s="52">
        <v>2.4E-2</v>
      </c>
      <c r="AQ117" s="52" t="s">
        <v>452</v>
      </c>
      <c r="AR117" s="52" t="s">
        <v>452</v>
      </c>
      <c r="AS117" s="52">
        <v>-9.2999999999999985E-2</v>
      </c>
      <c r="AT117" s="52" t="s">
        <v>452</v>
      </c>
      <c r="AU117" s="52">
        <v>-7.9999999999999988E-2</v>
      </c>
      <c r="AV117" s="52">
        <v>0.04</v>
      </c>
    </row>
    <row r="118" spans="1:48">
      <c r="A118" s="18" t="s">
        <v>209</v>
      </c>
      <c r="B118" s="132">
        <v>473.33333333333331</v>
      </c>
      <c r="C118" s="132">
        <v>305</v>
      </c>
      <c r="D118" s="52">
        <v>0.64436619718309862</v>
      </c>
      <c r="E118" s="82">
        <v>-2.6200000000000008E-3</v>
      </c>
      <c r="F118" s="53" t="s">
        <v>452</v>
      </c>
      <c r="G118" s="53" t="s">
        <v>452</v>
      </c>
      <c r="H118" s="99" t="s">
        <v>452</v>
      </c>
      <c r="I118" s="103">
        <v>606</v>
      </c>
      <c r="J118" s="102">
        <v>0.94882737559218511</v>
      </c>
      <c r="K118" s="102">
        <v>0.89561732714203934</v>
      </c>
      <c r="L118" s="105">
        <v>-1.3727009847133197E-3</v>
      </c>
      <c r="M118" s="54">
        <v>0.99243269077584828</v>
      </c>
      <c r="N118" s="55">
        <v>0.88424999999999998</v>
      </c>
      <c r="O118" s="55" t="s">
        <v>452</v>
      </c>
      <c r="P118" s="55">
        <v>3.0647249190938513</v>
      </c>
      <c r="Q118" s="55" t="s">
        <v>452</v>
      </c>
      <c r="R118" s="55" t="s">
        <v>452</v>
      </c>
      <c r="S118" s="55">
        <v>1.1707421707421708</v>
      </c>
      <c r="T118" s="55">
        <v>0.81945889698231011</v>
      </c>
      <c r="U118" s="55" t="s">
        <v>452</v>
      </c>
      <c r="V118" s="55" t="s">
        <v>452</v>
      </c>
      <c r="W118" s="55" t="s">
        <v>452</v>
      </c>
      <c r="X118" s="55" t="s">
        <v>452</v>
      </c>
      <c r="Y118" s="55" t="s">
        <v>452</v>
      </c>
      <c r="Z118" s="55" t="s">
        <v>452</v>
      </c>
      <c r="AA118" s="55">
        <v>1.2657856093979443</v>
      </c>
      <c r="AB118" s="56">
        <v>1.06</v>
      </c>
      <c r="AC118" s="57" t="s">
        <v>452</v>
      </c>
      <c r="AD118" s="58" t="s">
        <v>452</v>
      </c>
      <c r="AE118" s="58" t="s">
        <v>452</v>
      </c>
      <c r="AF118" s="58" t="s">
        <v>452</v>
      </c>
      <c r="AG118" s="58" t="s">
        <v>452</v>
      </c>
      <c r="AH118" s="58" t="s">
        <v>452</v>
      </c>
      <c r="AI118" s="58" t="s">
        <v>452</v>
      </c>
      <c r="AJ118" s="58" t="s">
        <v>452</v>
      </c>
      <c r="AK118" s="58" t="s">
        <v>452</v>
      </c>
      <c r="AL118" s="59" t="s">
        <v>452</v>
      </c>
      <c r="AM118" s="60" t="s">
        <v>452</v>
      </c>
      <c r="AN118" s="52">
        <v>0</v>
      </c>
      <c r="AO118" s="52" t="s">
        <v>452</v>
      </c>
      <c r="AP118" s="52">
        <v>-2.5999999999999999E-2</v>
      </c>
      <c r="AQ118" s="52" t="s">
        <v>452</v>
      </c>
      <c r="AR118" s="52" t="s">
        <v>452</v>
      </c>
      <c r="AS118" s="52">
        <v>-0.10999999999999999</v>
      </c>
      <c r="AT118" s="52" t="s">
        <v>452</v>
      </c>
      <c r="AU118" s="52" t="s">
        <v>452</v>
      </c>
      <c r="AV118" s="52">
        <v>-1.9000000000000003E-2</v>
      </c>
    </row>
    <row r="119" spans="1:48">
      <c r="A119" s="18" t="s">
        <v>185</v>
      </c>
      <c r="B119" s="132">
        <v>383</v>
      </c>
      <c r="C119" s="132">
        <v>319</v>
      </c>
      <c r="D119" s="52">
        <v>0.83289817232375984</v>
      </c>
      <c r="E119" s="82">
        <v>-5.9000000000000025E-4</v>
      </c>
      <c r="F119" s="53">
        <v>-2.2999999999999998</v>
      </c>
      <c r="G119" s="53">
        <v>-4.7000000000000028</v>
      </c>
      <c r="H119" s="99" t="s">
        <v>452</v>
      </c>
      <c r="I119" s="103">
        <v>2075</v>
      </c>
      <c r="J119" s="102">
        <v>0.90822591648414774</v>
      </c>
      <c r="K119" s="102">
        <v>0.89509947463612094</v>
      </c>
      <c r="L119" s="105">
        <v>-9.201983636400869E-4</v>
      </c>
      <c r="M119" s="54">
        <v>0.87672974426678407</v>
      </c>
      <c r="N119" s="55">
        <v>0.56168359941944845</v>
      </c>
      <c r="O119" s="55" t="s">
        <v>452</v>
      </c>
      <c r="P119" s="55">
        <v>1.6115107913669064</v>
      </c>
      <c r="Q119" s="55" t="s">
        <v>452</v>
      </c>
      <c r="R119" s="55" t="s">
        <v>452</v>
      </c>
      <c r="S119" s="55">
        <v>1.6065040650406504</v>
      </c>
      <c r="T119" s="55">
        <v>0.88217762765746077</v>
      </c>
      <c r="U119" s="55" t="s">
        <v>452</v>
      </c>
      <c r="V119" s="55" t="s">
        <v>452</v>
      </c>
      <c r="W119" s="55" t="s">
        <v>452</v>
      </c>
      <c r="X119" s="55" t="s">
        <v>452</v>
      </c>
      <c r="Y119" s="55" t="s">
        <v>452</v>
      </c>
      <c r="Z119" s="55" t="s">
        <v>452</v>
      </c>
      <c r="AA119" s="55" t="s">
        <v>452</v>
      </c>
      <c r="AB119" s="56">
        <v>1.5606060606060606</v>
      </c>
      <c r="AC119" s="57" t="s">
        <v>452</v>
      </c>
      <c r="AD119" s="58" t="s">
        <v>452</v>
      </c>
      <c r="AE119" s="58" t="s">
        <v>452</v>
      </c>
      <c r="AF119" s="58" t="s">
        <v>452</v>
      </c>
      <c r="AG119" s="58" t="s">
        <v>452</v>
      </c>
      <c r="AH119" s="58" t="s">
        <v>452</v>
      </c>
      <c r="AI119" s="58" t="s">
        <v>452</v>
      </c>
      <c r="AJ119" s="58" t="s">
        <v>452</v>
      </c>
      <c r="AK119" s="58" t="s">
        <v>452</v>
      </c>
      <c r="AL119" s="59" t="s">
        <v>452</v>
      </c>
      <c r="AM119" s="60" t="s">
        <v>452</v>
      </c>
      <c r="AN119" s="52" t="s">
        <v>452</v>
      </c>
      <c r="AO119" s="52" t="s">
        <v>452</v>
      </c>
      <c r="AP119" s="52" t="s">
        <v>452</v>
      </c>
      <c r="AQ119" s="52" t="s">
        <v>452</v>
      </c>
      <c r="AR119" s="52" t="s">
        <v>452</v>
      </c>
      <c r="AS119" s="52">
        <v>4.6999999999999986E-2</v>
      </c>
      <c r="AT119" s="52" t="s">
        <v>452</v>
      </c>
      <c r="AU119" s="52" t="s">
        <v>452</v>
      </c>
      <c r="AV119" s="52" t="s">
        <v>452</v>
      </c>
    </row>
    <row r="120" spans="1:48">
      <c r="A120" s="18" t="s">
        <v>261</v>
      </c>
      <c r="B120" s="132">
        <v>2848.8333333333335</v>
      </c>
      <c r="C120" s="132">
        <v>2171</v>
      </c>
      <c r="D120" s="52">
        <v>0.76206634294740538</v>
      </c>
      <c r="E120" s="82">
        <v>-8.6699999999999972E-3</v>
      </c>
      <c r="F120" s="53" t="s">
        <v>452</v>
      </c>
      <c r="G120" s="53" t="s">
        <v>452</v>
      </c>
      <c r="H120" s="99" t="s">
        <v>452</v>
      </c>
      <c r="I120" s="103">
        <v>678</v>
      </c>
      <c r="J120" s="102">
        <v>0.89404599390948225</v>
      </c>
      <c r="K120" s="102">
        <v>0.89370324189526185</v>
      </c>
      <c r="L120" s="105">
        <v>-2.4580755440167228E-3</v>
      </c>
      <c r="M120" s="54">
        <v>0.9328333876752527</v>
      </c>
      <c r="N120" s="55">
        <v>0.92851490371933532</v>
      </c>
      <c r="O120" s="55" t="s">
        <v>452</v>
      </c>
      <c r="P120" s="55" t="s">
        <v>452</v>
      </c>
      <c r="Q120" s="55" t="s">
        <v>452</v>
      </c>
      <c r="R120" s="55" t="s">
        <v>452</v>
      </c>
      <c r="S120" s="55" t="s">
        <v>452</v>
      </c>
      <c r="T120" s="55" t="s">
        <v>452</v>
      </c>
      <c r="U120" s="55" t="s">
        <v>452</v>
      </c>
      <c r="V120" s="55" t="s">
        <v>452</v>
      </c>
      <c r="W120" s="55" t="s">
        <v>452</v>
      </c>
      <c r="X120" s="55" t="s">
        <v>452</v>
      </c>
      <c r="Y120" s="55" t="s">
        <v>452</v>
      </c>
      <c r="Z120" s="55" t="s">
        <v>452</v>
      </c>
      <c r="AA120" s="55" t="s">
        <v>452</v>
      </c>
      <c r="AB120" s="56" t="s">
        <v>452</v>
      </c>
      <c r="AC120" s="57" t="s">
        <v>452</v>
      </c>
      <c r="AD120" s="58" t="s">
        <v>452</v>
      </c>
      <c r="AE120" s="58" t="s">
        <v>452</v>
      </c>
      <c r="AF120" s="58" t="s">
        <v>452</v>
      </c>
      <c r="AG120" s="58" t="s">
        <v>452</v>
      </c>
      <c r="AH120" s="58" t="s">
        <v>452</v>
      </c>
      <c r="AI120" s="58" t="s">
        <v>452</v>
      </c>
      <c r="AJ120" s="58" t="s">
        <v>452</v>
      </c>
      <c r="AK120" s="58" t="s">
        <v>452</v>
      </c>
      <c r="AL120" s="59" t="s">
        <v>452</v>
      </c>
      <c r="AM120" s="60" t="s">
        <v>452</v>
      </c>
      <c r="AN120" s="52" t="s">
        <v>452</v>
      </c>
      <c r="AO120" s="52" t="s">
        <v>452</v>
      </c>
      <c r="AP120" s="52" t="s">
        <v>452</v>
      </c>
      <c r="AQ120" s="52" t="s">
        <v>452</v>
      </c>
      <c r="AR120" s="52" t="s">
        <v>452</v>
      </c>
      <c r="AS120" s="52" t="s">
        <v>452</v>
      </c>
      <c r="AT120" s="52" t="s">
        <v>452</v>
      </c>
      <c r="AU120" s="52" t="s">
        <v>452</v>
      </c>
      <c r="AV120" s="52" t="s">
        <v>452</v>
      </c>
    </row>
    <row r="121" spans="1:48">
      <c r="A121" s="18" t="s">
        <v>240</v>
      </c>
      <c r="B121" s="132">
        <v>93.166666666666671</v>
      </c>
      <c r="C121" s="132">
        <v>47</v>
      </c>
      <c r="D121" s="52">
        <v>0.50447227191413235</v>
      </c>
      <c r="E121" s="82">
        <v>-7.899999999999999E-4</v>
      </c>
      <c r="F121" s="53">
        <v>-0.79999999999999982</v>
      </c>
      <c r="G121" s="53" t="s">
        <v>452</v>
      </c>
      <c r="H121" s="99" t="s">
        <v>452</v>
      </c>
      <c r="I121" s="103">
        <v>1286</v>
      </c>
      <c r="J121" s="102">
        <v>0.92948671011203043</v>
      </c>
      <c r="K121" s="102">
        <v>0.89356829948227801</v>
      </c>
      <c r="L121" s="105">
        <v>-4.5894280665106848E-4</v>
      </c>
      <c r="M121" s="54">
        <v>0.90737815224387108</v>
      </c>
      <c r="N121" s="55">
        <v>0.97673531655225021</v>
      </c>
      <c r="O121" s="55" t="s">
        <v>452</v>
      </c>
      <c r="P121" s="55" t="s">
        <v>452</v>
      </c>
      <c r="Q121" s="55" t="s">
        <v>452</v>
      </c>
      <c r="R121" s="55" t="s">
        <v>452</v>
      </c>
      <c r="S121" s="55">
        <v>1.2296595499134448</v>
      </c>
      <c r="T121" s="55">
        <v>0.98302254383523513</v>
      </c>
      <c r="U121" s="55" t="s">
        <v>452</v>
      </c>
      <c r="V121" s="55" t="s">
        <v>452</v>
      </c>
      <c r="W121" s="55" t="s">
        <v>452</v>
      </c>
      <c r="X121" s="55" t="s">
        <v>452</v>
      </c>
      <c r="Y121" s="55" t="s">
        <v>452</v>
      </c>
      <c r="Z121" s="55" t="s">
        <v>452</v>
      </c>
      <c r="AA121" s="55">
        <v>1.1893155258764607</v>
      </c>
      <c r="AB121" s="56">
        <v>1.631578947368421</v>
      </c>
      <c r="AC121" s="57" t="s">
        <v>452</v>
      </c>
      <c r="AD121" s="58" t="s">
        <v>452</v>
      </c>
      <c r="AE121" s="58" t="s">
        <v>452</v>
      </c>
      <c r="AF121" s="58" t="s">
        <v>452</v>
      </c>
      <c r="AG121" s="58">
        <v>0.96482412060301503</v>
      </c>
      <c r="AH121" s="58" t="s">
        <v>452</v>
      </c>
      <c r="AI121" s="58" t="s">
        <v>452</v>
      </c>
      <c r="AJ121" s="58" t="s">
        <v>452</v>
      </c>
      <c r="AK121" s="58" t="s">
        <v>452</v>
      </c>
      <c r="AL121" s="59" t="s">
        <v>452</v>
      </c>
      <c r="AM121" s="60">
        <v>0.85714285714285721</v>
      </c>
      <c r="AN121" s="52" t="s">
        <v>452</v>
      </c>
      <c r="AO121" s="52" t="s">
        <v>452</v>
      </c>
      <c r="AP121" s="52" t="s">
        <v>452</v>
      </c>
      <c r="AQ121" s="52" t="s">
        <v>452</v>
      </c>
      <c r="AR121" s="52" t="s">
        <v>452</v>
      </c>
      <c r="AS121" s="52">
        <v>-4.1000000000000009E-2</v>
      </c>
      <c r="AT121" s="52" t="s">
        <v>452</v>
      </c>
      <c r="AU121" s="52" t="s">
        <v>452</v>
      </c>
      <c r="AV121" s="52">
        <v>-2.1999999999999995E-2</v>
      </c>
    </row>
    <row r="122" spans="1:48">
      <c r="A122" s="18" t="s">
        <v>44</v>
      </c>
      <c r="B122" s="132">
        <v>449.83333333333331</v>
      </c>
      <c r="C122" s="132">
        <v>480</v>
      </c>
      <c r="D122" s="52">
        <v>1.0670618747684328</v>
      </c>
      <c r="E122" s="82">
        <v>1.5300000000000001E-3</v>
      </c>
      <c r="F122" s="53" t="s">
        <v>452</v>
      </c>
      <c r="G122" s="53">
        <v>4.6999999999999957</v>
      </c>
      <c r="H122" s="99">
        <v>-4.5999999999999999E-2</v>
      </c>
      <c r="I122" s="103">
        <v>2811</v>
      </c>
      <c r="J122" s="102">
        <v>0.90145436308926785</v>
      </c>
      <c r="K122" s="102">
        <v>0.88671462513199573</v>
      </c>
      <c r="L122" s="105">
        <v>-9.4929680368097472E-5</v>
      </c>
      <c r="M122" s="54">
        <v>0.9430499216836018</v>
      </c>
      <c r="N122" s="55">
        <v>0.71578947368421053</v>
      </c>
      <c r="O122" s="55" t="s">
        <v>452</v>
      </c>
      <c r="P122" s="55" t="s">
        <v>452</v>
      </c>
      <c r="Q122" s="55" t="s">
        <v>452</v>
      </c>
      <c r="R122" s="55" t="s">
        <v>452</v>
      </c>
      <c r="S122" s="55">
        <v>0.63406408094435074</v>
      </c>
      <c r="T122" s="55">
        <v>1.0726836581709145</v>
      </c>
      <c r="U122" s="55" t="s">
        <v>452</v>
      </c>
      <c r="V122" s="55" t="s">
        <v>452</v>
      </c>
      <c r="W122" s="55" t="s">
        <v>452</v>
      </c>
      <c r="X122" s="55" t="s">
        <v>452</v>
      </c>
      <c r="Y122" s="55" t="s">
        <v>452</v>
      </c>
      <c r="Z122" s="55" t="s">
        <v>452</v>
      </c>
      <c r="AA122" s="55">
        <v>0.75716519020323081</v>
      </c>
      <c r="AB122" s="56">
        <v>0.51111111111111107</v>
      </c>
      <c r="AC122" s="57">
        <v>0.63657452155422389</v>
      </c>
      <c r="AD122" s="58">
        <v>0.45726075849872272</v>
      </c>
      <c r="AE122" s="58" t="s">
        <v>452</v>
      </c>
      <c r="AF122" s="58" t="s">
        <v>452</v>
      </c>
      <c r="AG122" s="58" t="s">
        <v>452</v>
      </c>
      <c r="AH122" s="58" t="s">
        <v>452</v>
      </c>
      <c r="AI122" s="58" t="s">
        <v>452</v>
      </c>
      <c r="AJ122" s="58" t="s">
        <v>452</v>
      </c>
      <c r="AK122" s="58" t="s">
        <v>452</v>
      </c>
      <c r="AL122" s="59" t="s">
        <v>452</v>
      </c>
      <c r="AM122" s="60" t="s">
        <v>452</v>
      </c>
      <c r="AN122" s="52" t="s">
        <v>452</v>
      </c>
      <c r="AO122" s="52">
        <v>0.92307692307692302</v>
      </c>
      <c r="AP122" s="52">
        <v>-0.02</v>
      </c>
      <c r="AQ122" s="52" t="s">
        <v>452</v>
      </c>
      <c r="AR122" s="52" t="s">
        <v>452</v>
      </c>
      <c r="AS122" s="52">
        <v>-8.1000000000000003E-2</v>
      </c>
      <c r="AT122" s="52" t="s">
        <v>452</v>
      </c>
      <c r="AU122" s="52" t="s">
        <v>452</v>
      </c>
      <c r="AV122" s="52" t="s">
        <v>452</v>
      </c>
    </row>
    <row r="123" spans="1:48">
      <c r="A123" s="18" t="s">
        <v>45</v>
      </c>
      <c r="B123" s="132">
        <v>175</v>
      </c>
      <c r="C123" s="132">
        <v>69</v>
      </c>
      <c r="D123" s="52">
        <v>0.39428571428571429</v>
      </c>
      <c r="E123" s="82">
        <v>-1.8900000000000002E-3</v>
      </c>
      <c r="F123" s="53">
        <v>-1.1000000000000001</v>
      </c>
      <c r="G123" s="53">
        <v>-7.3999999999999986</v>
      </c>
      <c r="H123" s="99">
        <v>-4.2999999999999997E-2</v>
      </c>
      <c r="I123" s="103">
        <v>1370</v>
      </c>
      <c r="J123" s="102">
        <v>0.90108131697619165</v>
      </c>
      <c r="K123" s="102">
        <v>0.88584117032392895</v>
      </c>
      <c r="L123" s="105">
        <v>-7.8784831276046202E-4</v>
      </c>
      <c r="M123" s="54">
        <v>0.88557516737674979</v>
      </c>
      <c r="N123" s="55">
        <v>0.48448000000000002</v>
      </c>
      <c r="O123" s="55" t="s">
        <v>452</v>
      </c>
      <c r="P123" s="55" t="s">
        <v>452</v>
      </c>
      <c r="Q123" s="55" t="s">
        <v>452</v>
      </c>
      <c r="R123" s="55" t="s">
        <v>452</v>
      </c>
      <c r="S123" s="55" t="s">
        <v>452</v>
      </c>
      <c r="T123" s="55">
        <v>1.0108125131219818</v>
      </c>
      <c r="U123" s="55" t="s">
        <v>452</v>
      </c>
      <c r="V123" s="55" t="s">
        <v>452</v>
      </c>
      <c r="W123" s="55" t="s">
        <v>452</v>
      </c>
      <c r="X123" s="55" t="s">
        <v>452</v>
      </c>
      <c r="Y123" s="55" t="s">
        <v>452</v>
      </c>
      <c r="Z123" s="55" t="s">
        <v>452</v>
      </c>
      <c r="AA123" s="55" t="s">
        <v>452</v>
      </c>
      <c r="AB123" s="56" t="s">
        <v>452</v>
      </c>
      <c r="AC123" s="57" t="s">
        <v>452</v>
      </c>
      <c r="AD123" s="58" t="s">
        <v>452</v>
      </c>
      <c r="AE123" s="58" t="s">
        <v>452</v>
      </c>
      <c r="AF123" s="58" t="s">
        <v>452</v>
      </c>
      <c r="AG123" s="58" t="s">
        <v>452</v>
      </c>
      <c r="AH123" s="58" t="s">
        <v>452</v>
      </c>
      <c r="AI123" s="58" t="s">
        <v>452</v>
      </c>
      <c r="AJ123" s="58" t="s">
        <v>452</v>
      </c>
      <c r="AK123" s="58" t="s">
        <v>452</v>
      </c>
      <c r="AL123" s="59" t="s">
        <v>452</v>
      </c>
      <c r="AM123" s="60" t="s">
        <v>452</v>
      </c>
      <c r="AN123" s="52" t="s">
        <v>452</v>
      </c>
      <c r="AO123" s="52" t="s">
        <v>452</v>
      </c>
      <c r="AP123" s="52" t="s">
        <v>452</v>
      </c>
      <c r="AQ123" s="52" t="s">
        <v>452</v>
      </c>
      <c r="AR123" s="52" t="s">
        <v>452</v>
      </c>
      <c r="AS123" s="52" t="s">
        <v>452</v>
      </c>
      <c r="AT123" s="52" t="s">
        <v>452</v>
      </c>
      <c r="AU123" s="52" t="s">
        <v>452</v>
      </c>
      <c r="AV123" s="52" t="s">
        <v>452</v>
      </c>
    </row>
    <row r="124" spans="1:48">
      <c r="A124" s="18" t="s">
        <v>73</v>
      </c>
      <c r="B124" s="132">
        <v>452.83333333333331</v>
      </c>
      <c r="C124" s="132">
        <v>311</v>
      </c>
      <c r="D124" s="52">
        <v>0.68678689731321318</v>
      </c>
      <c r="E124" s="82">
        <v>-2.0999999999999994E-3</v>
      </c>
      <c r="F124" s="53">
        <v>-1.2999999999999989</v>
      </c>
      <c r="G124" s="53">
        <v>-9.2000000000000028</v>
      </c>
      <c r="H124" s="99">
        <v>0.12999999999999998</v>
      </c>
      <c r="I124" s="103">
        <v>1181</v>
      </c>
      <c r="J124" s="102">
        <v>0.9708785641916341</v>
      </c>
      <c r="K124" s="102">
        <v>0.88533057851239672</v>
      </c>
      <c r="L124" s="105">
        <v>-2.3788379771427582E-3</v>
      </c>
      <c r="M124" s="54">
        <v>0.97350993377483441</v>
      </c>
      <c r="N124" s="55">
        <v>0.86423268585375779</v>
      </c>
      <c r="O124" s="55" t="s">
        <v>452</v>
      </c>
      <c r="P124" s="55">
        <v>1.2989397465735713</v>
      </c>
      <c r="Q124" s="55" t="s">
        <v>452</v>
      </c>
      <c r="R124" s="55" t="s">
        <v>452</v>
      </c>
      <c r="S124" s="55" t="s">
        <v>452</v>
      </c>
      <c r="T124" s="55" t="s">
        <v>452</v>
      </c>
      <c r="U124" s="55" t="s">
        <v>452</v>
      </c>
      <c r="V124" s="55" t="s">
        <v>452</v>
      </c>
      <c r="W124" s="55" t="s">
        <v>452</v>
      </c>
      <c r="X124" s="55" t="s">
        <v>452</v>
      </c>
      <c r="Y124" s="55" t="s">
        <v>452</v>
      </c>
      <c r="Z124" s="55" t="s">
        <v>452</v>
      </c>
      <c r="AA124" s="55">
        <v>0.94840041279669762</v>
      </c>
      <c r="AB124" s="56" t="s">
        <v>452</v>
      </c>
      <c r="AC124" s="57" t="s">
        <v>452</v>
      </c>
      <c r="AD124" s="58" t="s">
        <v>452</v>
      </c>
      <c r="AE124" s="58">
        <v>0.49802371541501977</v>
      </c>
      <c r="AF124" s="58" t="s">
        <v>452</v>
      </c>
      <c r="AG124" s="58" t="s">
        <v>452</v>
      </c>
      <c r="AH124" s="58" t="s">
        <v>452</v>
      </c>
      <c r="AI124" s="58" t="s">
        <v>452</v>
      </c>
      <c r="AJ124" s="58">
        <v>0.5100882723833543</v>
      </c>
      <c r="AK124" s="58" t="s">
        <v>452</v>
      </c>
      <c r="AL124" s="59" t="s">
        <v>452</v>
      </c>
      <c r="AM124" s="60" t="s">
        <v>452</v>
      </c>
      <c r="AN124" s="52" t="s">
        <v>452</v>
      </c>
      <c r="AO124" s="52">
        <v>0.88888888888888895</v>
      </c>
      <c r="AP124" s="52">
        <v>-1.4999999999999999E-2</v>
      </c>
      <c r="AQ124" s="52" t="s">
        <v>452</v>
      </c>
      <c r="AR124" s="52" t="s">
        <v>452</v>
      </c>
      <c r="AS124" s="52">
        <v>-0.06</v>
      </c>
      <c r="AT124" s="52" t="s">
        <v>452</v>
      </c>
      <c r="AU124" s="52" t="s">
        <v>452</v>
      </c>
      <c r="AV124" s="52">
        <v>-0.12100000000000002</v>
      </c>
    </row>
    <row r="125" spans="1:48">
      <c r="A125" s="18" t="s">
        <v>34</v>
      </c>
      <c r="B125" s="132">
        <v>76.666666666666671</v>
      </c>
      <c r="C125" s="132">
        <v>40</v>
      </c>
      <c r="D125" s="52">
        <v>0.52173913043478259</v>
      </c>
      <c r="E125" s="82">
        <v>-6.2999999999999992E-4</v>
      </c>
      <c r="F125" s="53">
        <v>-1.7000000000000011</v>
      </c>
      <c r="G125" s="53">
        <v>-4.7000000000000028</v>
      </c>
      <c r="H125" s="99">
        <v>0.17400000000000002</v>
      </c>
      <c r="I125" s="103">
        <v>-2048</v>
      </c>
      <c r="J125" s="102">
        <v>1.0717186143549244</v>
      </c>
      <c r="K125" s="102">
        <v>0.88362075503177562</v>
      </c>
      <c r="L125" s="105">
        <v>-1.2145963410949657E-3</v>
      </c>
      <c r="M125" s="54">
        <v>1.0728870959709149</v>
      </c>
      <c r="N125" s="55">
        <v>0.65106382978723409</v>
      </c>
      <c r="O125" s="55">
        <v>1.5452462772050402</v>
      </c>
      <c r="P125" s="55">
        <v>1.1930013458950202</v>
      </c>
      <c r="Q125" s="55" t="s">
        <v>452</v>
      </c>
      <c r="R125" s="55" t="s">
        <v>452</v>
      </c>
      <c r="S125" s="55" t="s">
        <v>452</v>
      </c>
      <c r="T125" s="55" t="s">
        <v>452</v>
      </c>
      <c r="U125" s="55" t="s">
        <v>452</v>
      </c>
      <c r="V125" s="55" t="s">
        <v>452</v>
      </c>
      <c r="W125" s="55" t="s">
        <v>452</v>
      </c>
      <c r="X125" s="55" t="s">
        <v>452</v>
      </c>
      <c r="Y125" s="55" t="s">
        <v>452</v>
      </c>
      <c r="Z125" s="55" t="s">
        <v>452</v>
      </c>
      <c r="AA125" s="55">
        <v>0.60672400312744335</v>
      </c>
      <c r="AB125" s="56" t="s">
        <v>452</v>
      </c>
      <c r="AC125" s="57">
        <v>0.59019165727170242</v>
      </c>
      <c r="AD125" s="58" t="s">
        <v>452</v>
      </c>
      <c r="AE125" s="58">
        <v>0.64760979058054258</v>
      </c>
      <c r="AF125" s="58" t="s">
        <v>452</v>
      </c>
      <c r="AG125" s="58" t="s">
        <v>452</v>
      </c>
      <c r="AH125" s="58" t="s">
        <v>452</v>
      </c>
      <c r="AI125" s="58">
        <v>0</v>
      </c>
      <c r="AJ125" s="58">
        <v>0.76647633278189875</v>
      </c>
      <c r="AK125" s="58" t="s">
        <v>452</v>
      </c>
      <c r="AL125" s="59" t="s">
        <v>452</v>
      </c>
      <c r="AM125" s="60">
        <v>0.91666666666666674</v>
      </c>
      <c r="AN125" s="52">
        <v>0.66666666666666674</v>
      </c>
      <c r="AO125" s="52">
        <v>0.83333333333333326</v>
      </c>
      <c r="AP125" s="52">
        <v>-9.2999999999999985E-2</v>
      </c>
      <c r="AQ125" s="52" t="s">
        <v>452</v>
      </c>
      <c r="AR125" s="52" t="s">
        <v>452</v>
      </c>
      <c r="AS125" s="52">
        <v>-0.124</v>
      </c>
      <c r="AT125" s="52">
        <v>0.26400000000000007</v>
      </c>
      <c r="AU125" s="52">
        <v>-0.24099999999999999</v>
      </c>
      <c r="AV125" s="52">
        <v>-2.2999999999999993E-2</v>
      </c>
    </row>
    <row r="126" spans="1:48">
      <c r="A126" s="18" t="s">
        <v>56</v>
      </c>
      <c r="B126" s="132">
        <v>1044</v>
      </c>
      <c r="C126" s="132">
        <v>592</v>
      </c>
      <c r="D126" s="52">
        <v>0.56704980842911878</v>
      </c>
      <c r="E126" s="82">
        <v>-7.4699999999999992E-3</v>
      </c>
      <c r="F126" s="53" t="s">
        <v>452</v>
      </c>
      <c r="G126" s="53" t="s">
        <v>452</v>
      </c>
      <c r="H126" s="99">
        <v>5.4000000000000048E-2</v>
      </c>
      <c r="I126" s="103">
        <v>925</v>
      </c>
      <c r="J126" s="102">
        <v>0.88797785113406458</v>
      </c>
      <c r="K126" s="102">
        <v>0.88358733880422036</v>
      </c>
      <c r="L126" s="105">
        <v>-1.9682259021165322E-3</v>
      </c>
      <c r="M126" s="54">
        <v>0.89602330293819654</v>
      </c>
      <c r="N126" s="55">
        <v>0.92347504621072085</v>
      </c>
      <c r="O126" s="55" t="s">
        <v>452</v>
      </c>
      <c r="P126" s="55" t="s">
        <v>452</v>
      </c>
      <c r="Q126" s="55" t="s">
        <v>452</v>
      </c>
      <c r="R126" s="55" t="s">
        <v>452</v>
      </c>
      <c r="S126" s="55">
        <v>1.0306614104248795</v>
      </c>
      <c r="T126" s="55" t="s">
        <v>452</v>
      </c>
      <c r="U126" s="55" t="s">
        <v>452</v>
      </c>
      <c r="V126" s="55" t="s">
        <v>452</v>
      </c>
      <c r="W126" s="55" t="s">
        <v>452</v>
      </c>
      <c r="X126" s="55" t="s">
        <v>452</v>
      </c>
      <c r="Y126" s="55" t="s">
        <v>452</v>
      </c>
      <c r="Z126" s="55" t="s">
        <v>452</v>
      </c>
      <c r="AA126" s="55" t="s">
        <v>452</v>
      </c>
      <c r="AB126" s="56">
        <v>1.0217391304347827</v>
      </c>
      <c r="AC126" s="57" t="s">
        <v>452</v>
      </c>
      <c r="AD126" s="58" t="s">
        <v>452</v>
      </c>
      <c r="AE126" s="58" t="s">
        <v>452</v>
      </c>
      <c r="AF126" s="58" t="s">
        <v>452</v>
      </c>
      <c r="AG126" s="58" t="s">
        <v>452</v>
      </c>
      <c r="AH126" s="58" t="s">
        <v>452</v>
      </c>
      <c r="AI126" s="58" t="s">
        <v>452</v>
      </c>
      <c r="AJ126" s="58" t="s">
        <v>452</v>
      </c>
      <c r="AK126" s="58" t="s">
        <v>452</v>
      </c>
      <c r="AL126" s="59" t="s">
        <v>452</v>
      </c>
      <c r="AM126" s="60" t="s">
        <v>452</v>
      </c>
      <c r="AN126" s="52" t="s">
        <v>452</v>
      </c>
      <c r="AO126" s="52" t="s">
        <v>452</v>
      </c>
      <c r="AP126" s="52" t="s">
        <v>452</v>
      </c>
      <c r="AQ126" s="52" t="s">
        <v>452</v>
      </c>
      <c r="AR126" s="52" t="s">
        <v>452</v>
      </c>
      <c r="AS126" s="52" t="s">
        <v>452</v>
      </c>
      <c r="AT126" s="52" t="s">
        <v>452</v>
      </c>
      <c r="AU126" s="52" t="s">
        <v>452</v>
      </c>
      <c r="AV126" s="52" t="s">
        <v>452</v>
      </c>
    </row>
    <row r="127" spans="1:48">
      <c r="A127" s="18" t="s">
        <v>409</v>
      </c>
      <c r="B127" s="132">
        <v>111.5</v>
      </c>
      <c r="C127" s="132">
        <v>130</v>
      </c>
      <c r="D127" s="52">
        <v>1.1659192825112108</v>
      </c>
      <c r="E127" s="82">
        <v>6.0999999999999987E-4</v>
      </c>
      <c r="F127" s="53">
        <v>-4.6000000000000014</v>
      </c>
      <c r="G127" s="53">
        <v>3.7000000000000028</v>
      </c>
      <c r="H127" s="99">
        <v>-4.2999999999999997E-2</v>
      </c>
      <c r="I127" s="103">
        <v>22527</v>
      </c>
      <c r="J127" s="102">
        <v>0.93707640967420103</v>
      </c>
      <c r="K127" s="102">
        <v>0.88003542625704845</v>
      </c>
      <c r="L127" s="105">
        <v>1.3816693060050879E-3</v>
      </c>
      <c r="M127" s="54">
        <v>0.90865504182236589</v>
      </c>
      <c r="N127" s="55">
        <v>0.61045732161477728</v>
      </c>
      <c r="O127" s="55">
        <v>0.89842167835034636</v>
      </c>
      <c r="P127" s="55">
        <v>0.99389057093425603</v>
      </c>
      <c r="Q127" s="55">
        <v>1.263973436635307</v>
      </c>
      <c r="R127" s="55" t="s">
        <v>452</v>
      </c>
      <c r="S127" s="55">
        <v>0.9836744841302727</v>
      </c>
      <c r="T127" s="55">
        <v>1.2111337406653089</v>
      </c>
      <c r="U127" s="55">
        <v>0.61994219653179194</v>
      </c>
      <c r="V127" s="55" t="s">
        <v>452</v>
      </c>
      <c r="W127" s="55" t="s">
        <v>452</v>
      </c>
      <c r="X127" s="55">
        <v>1.3713819812474521</v>
      </c>
      <c r="Y127" s="55">
        <v>0.62217160212604405</v>
      </c>
      <c r="Z127" s="55" t="s">
        <v>452</v>
      </c>
      <c r="AA127" s="55">
        <v>0.72809804811620515</v>
      </c>
      <c r="AB127" s="56">
        <v>1.087962962962963</v>
      </c>
      <c r="AC127" s="57">
        <v>0.76248771808694271</v>
      </c>
      <c r="AD127" s="58">
        <v>0.72136372416457406</v>
      </c>
      <c r="AE127" s="58">
        <v>0.79135406309319356</v>
      </c>
      <c r="AF127" s="58" t="s">
        <v>452</v>
      </c>
      <c r="AG127" s="58">
        <v>0.82309446053361268</v>
      </c>
      <c r="AH127" s="58" t="s">
        <v>452</v>
      </c>
      <c r="AI127" s="58">
        <v>0.33482810164424515</v>
      </c>
      <c r="AJ127" s="58">
        <v>0.91767057125409424</v>
      </c>
      <c r="AK127" s="58" t="s">
        <v>452</v>
      </c>
      <c r="AL127" s="59">
        <v>0.89613612194257353</v>
      </c>
      <c r="AM127" s="60">
        <v>0.96581196581196593</v>
      </c>
      <c r="AN127" s="52">
        <v>0.73684210526315785</v>
      </c>
      <c r="AO127" s="52">
        <v>0.93382352941176472</v>
      </c>
      <c r="AP127" s="52">
        <v>-2.8999999999999998E-2</v>
      </c>
      <c r="AQ127" s="52">
        <v>-4.9000000000000002E-2</v>
      </c>
      <c r="AR127" s="52" t="s">
        <v>452</v>
      </c>
      <c r="AS127" s="52">
        <v>-6.7000000000000004E-2</v>
      </c>
      <c r="AT127" s="52">
        <v>0.155</v>
      </c>
      <c r="AU127" s="52" t="s">
        <v>452</v>
      </c>
      <c r="AV127" s="52">
        <v>-0.14400000000000002</v>
      </c>
    </row>
    <row r="128" spans="1:48">
      <c r="A128" s="18" t="s">
        <v>19</v>
      </c>
      <c r="B128" s="132">
        <v>257.16666666666669</v>
      </c>
      <c r="C128" s="132">
        <v>398</v>
      </c>
      <c r="D128" s="52">
        <v>1.5476344782890472</v>
      </c>
      <c r="E128" s="82">
        <v>3.4799999999999996E-3</v>
      </c>
      <c r="F128" s="53">
        <v>-5.6999999999999993</v>
      </c>
      <c r="G128" s="53">
        <v>7.2000000000000028</v>
      </c>
      <c r="H128" s="99">
        <v>-0.13399999999999998</v>
      </c>
      <c r="I128" s="103">
        <v>-6738</v>
      </c>
      <c r="J128" s="102">
        <v>1.0244584799287864</v>
      </c>
      <c r="K128" s="102">
        <v>0.87441931650401528</v>
      </c>
      <c r="L128" s="105">
        <v>5.3935447088003362E-3</v>
      </c>
      <c r="M128" s="54">
        <v>0.87346461298498734</v>
      </c>
      <c r="N128" s="55">
        <v>0.56108921533500533</v>
      </c>
      <c r="O128" s="55">
        <v>0.8577543092418991</v>
      </c>
      <c r="P128" s="55">
        <v>1.2412206345362073</v>
      </c>
      <c r="Q128" s="55">
        <v>0.97253129346314326</v>
      </c>
      <c r="R128" s="55" t="s">
        <v>452</v>
      </c>
      <c r="S128" s="55">
        <v>0.83343119984341363</v>
      </c>
      <c r="T128" s="55">
        <v>1.107593430135682</v>
      </c>
      <c r="U128" s="55" t="s">
        <v>452</v>
      </c>
      <c r="V128" s="55" t="s">
        <v>452</v>
      </c>
      <c r="W128" s="55" t="s">
        <v>452</v>
      </c>
      <c r="X128" s="55" t="s">
        <v>452</v>
      </c>
      <c r="Y128" s="55" t="s">
        <v>452</v>
      </c>
      <c r="Z128" s="55" t="s">
        <v>452</v>
      </c>
      <c r="AA128" s="55">
        <v>0.54749768303985169</v>
      </c>
      <c r="AB128" s="56">
        <v>0.81499999999999995</v>
      </c>
      <c r="AC128" s="57">
        <v>0.90625276769108143</v>
      </c>
      <c r="AD128" s="58">
        <v>0.94474163441839287</v>
      </c>
      <c r="AE128" s="58">
        <v>0.77110357214128922</v>
      </c>
      <c r="AF128" s="58" t="s">
        <v>452</v>
      </c>
      <c r="AG128" s="58">
        <v>0.87951070336391435</v>
      </c>
      <c r="AH128" s="58" t="s">
        <v>452</v>
      </c>
      <c r="AI128" s="58" t="s">
        <v>452</v>
      </c>
      <c r="AJ128" s="58">
        <v>0.87138263665594851</v>
      </c>
      <c r="AK128" s="58" t="s">
        <v>452</v>
      </c>
      <c r="AL128" s="59" t="s">
        <v>452</v>
      </c>
      <c r="AM128" s="60">
        <v>0.82499999999999996</v>
      </c>
      <c r="AN128" s="52" t="s">
        <v>452</v>
      </c>
      <c r="AO128" s="52">
        <v>0.85106382978723405</v>
      </c>
      <c r="AP128" s="52">
        <v>0.11499999999999999</v>
      </c>
      <c r="AQ128" s="52" t="s">
        <v>452</v>
      </c>
      <c r="AR128" s="52" t="s">
        <v>452</v>
      </c>
      <c r="AS128" s="52" t="s">
        <v>452</v>
      </c>
      <c r="AT128" s="52">
        <v>0.374</v>
      </c>
      <c r="AU128" s="52">
        <v>-0.27600000000000002</v>
      </c>
      <c r="AV128" s="52">
        <v>-9.8000000000000004E-2</v>
      </c>
    </row>
    <row r="129" spans="1:48">
      <c r="A129" s="18" t="s">
        <v>184</v>
      </c>
      <c r="B129" s="132">
        <v>137.66666666666666</v>
      </c>
      <c r="C129" s="132">
        <v>59</v>
      </c>
      <c r="D129" s="52">
        <v>0.4285714285714286</v>
      </c>
      <c r="E129" s="82">
        <v>-1.39E-3</v>
      </c>
      <c r="F129" s="53" t="s">
        <v>452</v>
      </c>
      <c r="G129" s="53">
        <v>15.099999999999998</v>
      </c>
      <c r="H129" s="99">
        <v>-0.34100000000000003</v>
      </c>
      <c r="I129" s="103">
        <v>648</v>
      </c>
      <c r="J129" s="102">
        <v>0.94981128226053246</v>
      </c>
      <c r="K129" s="102">
        <v>0.87396112370355106</v>
      </c>
      <c r="L129" s="105">
        <v>-5.6492917055677664E-4</v>
      </c>
      <c r="M129" s="54">
        <v>1.0590191188694928</v>
      </c>
      <c r="N129" s="55">
        <v>0.93744787322768974</v>
      </c>
      <c r="O129" s="55" t="s">
        <v>452</v>
      </c>
      <c r="P129" s="55">
        <v>1.9949937421777222</v>
      </c>
      <c r="Q129" s="55" t="s">
        <v>452</v>
      </c>
      <c r="R129" s="55" t="s">
        <v>452</v>
      </c>
      <c r="S129" s="55" t="s">
        <v>452</v>
      </c>
      <c r="T129" s="55" t="s">
        <v>452</v>
      </c>
      <c r="U129" s="55" t="s">
        <v>452</v>
      </c>
      <c r="V129" s="55" t="s">
        <v>452</v>
      </c>
      <c r="W129" s="55" t="s">
        <v>452</v>
      </c>
      <c r="X129" s="55" t="s">
        <v>452</v>
      </c>
      <c r="Y129" s="55" t="s">
        <v>452</v>
      </c>
      <c r="Z129" s="55" t="s">
        <v>452</v>
      </c>
      <c r="AA129" s="55">
        <v>1.3852596314907872</v>
      </c>
      <c r="AB129" s="56">
        <v>2.0769230769230771</v>
      </c>
      <c r="AC129" s="57" t="s">
        <v>452</v>
      </c>
      <c r="AD129" s="58" t="s">
        <v>452</v>
      </c>
      <c r="AE129" s="58" t="s">
        <v>452</v>
      </c>
      <c r="AF129" s="58" t="s">
        <v>452</v>
      </c>
      <c r="AG129" s="58" t="s">
        <v>452</v>
      </c>
      <c r="AH129" s="58" t="s">
        <v>452</v>
      </c>
      <c r="AI129" s="58" t="s">
        <v>452</v>
      </c>
      <c r="AJ129" s="58" t="s">
        <v>452</v>
      </c>
      <c r="AK129" s="58" t="s">
        <v>452</v>
      </c>
      <c r="AL129" s="59" t="s">
        <v>452</v>
      </c>
      <c r="AM129" s="60" t="s">
        <v>452</v>
      </c>
      <c r="AN129" s="52">
        <v>0</v>
      </c>
      <c r="AO129" s="52" t="s">
        <v>452</v>
      </c>
      <c r="AP129" s="52" t="s">
        <v>452</v>
      </c>
      <c r="AQ129" s="52">
        <v>-4.0999999999999995E-2</v>
      </c>
      <c r="AR129" s="52" t="s">
        <v>452</v>
      </c>
      <c r="AS129" s="52">
        <v>9.1999999999999998E-2</v>
      </c>
      <c r="AT129" s="52" t="s">
        <v>452</v>
      </c>
      <c r="AU129" s="52">
        <v>9.0999999999999998E-2</v>
      </c>
      <c r="AV129" s="52" t="s">
        <v>452</v>
      </c>
    </row>
    <row r="130" spans="1:48">
      <c r="A130" s="18" t="s">
        <v>229</v>
      </c>
      <c r="B130" s="132">
        <v>512.5</v>
      </c>
      <c r="C130" s="132">
        <v>409</v>
      </c>
      <c r="D130" s="52">
        <v>0.79804878048780492</v>
      </c>
      <c r="E130" s="82">
        <v>-1.1699999999999992E-3</v>
      </c>
      <c r="F130" s="53">
        <v>-0.70000000000000018</v>
      </c>
      <c r="G130" s="53" t="s">
        <v>452</v>
      </c>
      <c r="H130" s="99" t="s">
        <v>452</v>
      </c>
      <c r="I130" s="103">
        <v>3237</v>
      </c>
      <c r="J130" s="102">
        <v>0.88707487729313883</v>
      </c>
      <c r="K130" s="102">
        <v>0.87356125550736019</v>
      </c>
      <c r="L130" s="105">
        <v>-1.9017325018736691E-3</v>
      </c>
      <c r="M130" s="54">
        <v>0.87080459770114937</v>
      </c>
      <c r="N130" s="55">
        <v>0.89742479982687728</v>
      </c>
      <c r="O130" s="55" t="s">
        <v>452</v>
      </c>
      <c r="P130" s="55">
        <v>1.5556304787592719</v>
      </c>
      <c r="Q130" s="55" t="s">
        <v>452</v>
      </c>
      <c r="R130" s="55" t="s">
        <v>452</v>
      </c>
      <c r="S130" s="55">
        <v>1.0613207547169812</v>
      </c>
      <c r="T130" s="55">
        <v>1.0998405103668261</v>
      </c>
      <c r="U130" s="55" t="s">
        <v>452</v>
      </c>
      <c r="V130" s="55" t="s">
        <v>452</v>
      </c>
      <c r="W130" s="55" t="s">
        <v>452</v>
      </c>
      <c r="X130" s="55" t="s">
        <v>452</v>
      </c>
      <c r="Y130" s="55" t="s">
        <v>452</v>
      </c>
      <c r="Z130" s="55" t="s">
        <v>452</v>
      </c>
      <c r="AA130" s="55" t="s">
        <v>452</v>
      </c>
      <c r="AB130" s="56">
        <v>1.0458715596330275</v>
      </c>
      <c r="AC130" s="57">
        <v>0.85998940116587175</v>
      </c>
      <c r="AD130" s="58">
        <v>0.89354654483152485</v>
      </c>
      <c r="AE130" s="58" t="s">
        <v>452</v>
      </c>
      <c r="AF130" s="58" t="s">
        <v>452</v>
      </c>
      <c r="AG130" s="58" t="s">
        <v>452</v>
      </c>
      <c r="AH130" s="58" t="s">
        <v>452</v>
      </c>
      <c r="AI130" s="58" t="s">
        <v>452</v>
      </c>
      <c r="AJ130" s="58" t="s">
        <v>452</v>
      </c>
      <c r="AK130" s="58" t="s">
        <v>452</v>
      </c>
      <c r="AL130" s="59" t="s">
        <v>452</v>
      </c>
      <c r="AM130" s="60" t="s">
        <v>452</v>
      </c>
      <c r="AN130" s="52" t="s">
        <v>452</v>
      </c>
      <c r="AO130" s="52" t="s">
        <v>452</v>
      </c>
      <c r="AP130" s="52">
        <v>-2.1000000000000001E-2</v>
      </c>
      <c r="AQ130" s="52" t="s">
        <v>452</v>
      </c>
      <c r="AR130" s="52" t="s">
        <v>452</v>
      </c>
      <c r="AS130" s="52" t="s">
        <v>452</v>
      </c>
      <c r="AT130" s="52" t="s">
        <v>452</v>
      </c>
      <c r="AU130" s="52">
        <v>-6.8999999999999992E-2</v>
      </c>
      <c r="AV130" s="52" t="s">
        <v>452</v>
      </c>
    </row>
    <row r="131" spans="1:48">
      <c r="A131" s="18" t="s">
        <v>67</v>
      </c>
      <c r="B131" s="132">
        <v>44.333333333333336</v>
      </c>
      <c r="C131" s="132">
        <v>44</v>
      </c>
      <c r="D131" s="52">
        <v>0.99248120300751874</v>
      </c>
      <c r="E131" s="82">
        <v>8.0000000000000101E-5</v>
      </c>
      <c r="F131" s="53">
        <v>5.0999999999999996</v>
      </c>
      <c r="G131" s="53">
        <v>3.1999999999999993</v>
      </c>
      <c r="H131" s="99">
        <v>-0.17700000000000005</v>
      </c>
      <c r="I131" s="103">
        <v>18900</v>
      </c>
      <c r="J131" s="102">
        <v>0.73767926988265975</v>
      </c>
      <c r="K131" s="102">
        <v>0.86941028507546114</v>
      </c>
      <c r="L131" s="105">
        <v>-1.1937228800492218E-4</v>
      </c>
      <c r="M131" s="54">
        <v>0.62134084178843629</v>
      </c>
      <c r="N131" s="55">
        <v>2.2088045937010614</v>
      </c>
      <c r="O131" s="55">
        <v>7.340881050874519E-2</v>
      </c>
      <c r="P131" s="55">
        <v>1.0152827305145187</v>
      </c>
      <c r="Q131" s="55" t="s">
        <v>452</v>
      </c>
      <c r="R131" s="55" t="s">
        <v>452</v>
      </c>
      <c r="S131" s="55" t="s">
        <v>452</v>
      </c>
      <c r="T131" s="55" t="s">
        <v>452</v>
      </c>
      <c r="U131" s="55" t="s">
        <v>452</v>
      </c>
      <c r="V131" s="55" t="s">
        <v>452</v>
      </c>
      <c r="W131" s="55" t="s">
        <v>452</v>
      </c>
      <c r="X131" s="55">
        <v>3.3850855745721273</v>
      </c>
      <c r="Y131" s="55" t="s">
        <v>452</v>
      </c>
      <c r="Z131" s="55" t="s">
        <v>452</v>
      </c>
      <c r="AA131" s="55">
        <v>1.6723474436503574</v>
      </c>
      <c r="AB131" s="56" t="s">
        <v>452</v>
      </c>
      <c r="AC131" s="57">
        <v>1.5081274798412903</v>
      </c>
      <c r="AD131" s="58" t="s">
        <v>452</v>
      </c>
      <c r="AE131" s="58">
        <v>1.5210740334344544</v>
      </c>
      <c r="AF131" s="58" t="s">
        <v>452</v>
      </c>
      <c r="AG131" s="58" t="s">
        <v>452</v>
      </c>
      <c r="AH131" s="58" t="s">
        <v>452</v>
      </c>
      <c r="AI131" s="58" t="s">
        <v>452</v>
      </c>
      <c r="AJ131" s="58">
        <v>0.80530796860449649</v>
      </c>
      <c r="AK131" s="58" t="s">
        <v>452</v>
      </c>
      <c r="AL131" s="59">
        <v>674</v>
      </c>
      <c r="AM131" s="60">
        <v>1.1538461538461537</v>
      </c>
      <c r="AN131" s="52">
        <v>1.25</v>
      </c>
      <c r="AO131" s="52">
        <v>1.1904761904761905</v>
      </c>
      <c r="AP131" s="52">
        <v>-0.17299999999999999</v>
      </c>
      <c r="AQ131" s="52" t="s">
        <v>452</v>
      </c>
      <c r="AR131" s="52" t="s">
        <v>452</v>
      </c>
      <c r="AS131" s="52" t="s">
        <v>452</v>
      </c>
      <c r="AT131" s="52" t="s">
        <v>452</v>
      </c>
      <c r="AU131" s="52" t="s">
        <v>452</v>
      </c>
      <c r="AV131" s="52">
        <v>-2.1000000000000019E-2</v>
      </c>
    </row>
    <row r="132" spans="1:48">
      <c r="A132" s="18" t="s">
        <v>252</v>
      </c>
      <c r="B132" s="132">
        <v>294.66666666666669</v>
      </c>
      <c r="C132" s="132">
        <v>182</v>
      </c>
      <c r="D132" s="52">
        <v>0.61764705882352933</v>
      </c>
      <c r="E132" s="82">
        <v>-1.7899999999999995E-3</v>
      </c>
      <c r="F132" s="53">
        <v>0.60000000000000053</v>
      </c>
      <c r="G132" s="53" t="s">
        <v>452</v>
      </c>
      <c r="H132" s="99" t="s">
        <v>452</v>
      </c>
      <c r="I132" s="103">
        <v>1099</v>
      </c>
      <c r="J132" s="102">
        <v>0.89667250437828372</v>
      </c>
      <c r="K132" s="102">
        <v>0.86313551130871835</v>
      </c>
      <c r="L132" s="105">
        <v>-6.2692481127250182E-4</v>
      </c>
      <c r="M132" s="54">
        <v>0.85851465931147208</v>
      </c>
      <c r="N132" s="55">
        <v>1.328873427883329</v>
      </c>
      <c r="O132" s="55" t="s">
        <v>452</v>
      </c>
      <c r="P132" s="55" t="s">
        <v>452</v>
      </c>
      <c r="Q132" s="55" t="s">
        <v>452</v>
      </c>
      <c r="R132" s="55" t="s">
        <v>452</v>
      </c>
      <c r="S132" s="55" t="s">
        <v>452</v>
      </c>
      <c r="T132" s="55" t="s">
        <v>452</v>
      </c>
      <c r="U132" s="55" t="s">
        <v>452</v>
      </c>
      <c r="V132" s="55" t="s">
        <v>452</v>
      </c>
      <c r="W132" s="55" t="s">
        <v>452</v>
      </c>
      <c r="X132" s="55" t="s">
        <v>452</v>
      </c>
      <c r="Y132" s="55" t="s">
        <v>452</v>
      </c>
      <c r="Z132" s="55" t="s">
        <v>452</v>
      </c>
      <c r="AA132" s="55">
        <v>1.0826855123674912</v>
      </c>
      <c r="AB132" s="56" t="s">
        <v>452</v>
      </c>
      <c r="AC132" s="57" t="s">
        <v>452</v>
      </c>
      <c r="AD132" s="58" t="s">
        <v>452</v>
      </c>
      <c r="AE132" s="58" t="s">
        <v>452</v>
      </c>
      <c r="AF132" s="58" t="s">
        <v>452</v>
      </c>
      <c r="AG132" s="58" t="s">
        <v>452</v>
      </c>
      <c r="AH132" s="58" t="s">
        <v>452</v>
      </c>
      <c r="AI132" s="58" t="s">
        <v>452</v>
      </c>
      <c r="AJ132" s="58" t="s">
        <v>452</v>
      </c>
      <c r="AK132" s="58" t="s">
        <v>452</v>
      </c>
      <c r="AL132" s="59" t="s">
        <v>452</v>
      </c>
      <c r="AM132" s="60" t="s">
        <v>452</v>
      </c>
      <c r="AN132" s="52" t="s">
        <v>452</v>
      </c>
      <c r="AO132" s="52" t="s">
        <v>452</v>
      </c>
      <c r="AP132" s="52" t="s">
        <v>452</v>
      </c>
      <c r="AQ132" s="52" t="s">
        <v>452</v>
      </c>
      <c r="AR132" s="52" t="s">
        <v>452</v>
      </c>
      <c r="AS132" s="52" t="s">
        <v>452</v>
      </c>
      <c r="AT132" s="52" t="s">
        <v>452</v>
      </c>
      <c r="AU132" s="52" t="s">
        <v>452</v>
      </c>
      <c r="AV132" s="52">
        <v>-2.7E-2</v>
      </c>
    </row>
    <row r="133" spans="1:48">
      <c r="A133" s="18" t="s">
        <v>149</v>
      </c>
      <c r="B133" s="132">
        <v>50.333333333333336</v>
      </c>
      <c r="C133" s="132">
        <v>52</v>
      </c>
      <c r="D133" s="52">
        <v>1.0331125827814569</v>
      </c>
      <c r="E133" s="82">
        <v>1.4000000000000004E-4</v>
      </c>
      <c r="F133" s="53">
        <v>-3.8000000000000007</v>
      </c>
      <c r="G133" s="53" t="s">
        <v>452</v>
      </c>
      <c r="H133" s="99" t="s">
        <v>452</v>
      </c>
      <c r="I133" s="103">
        <v>5575</v>
      </c>
      <c r="J133" s="102">
        <v>0.82467196770143525</v>
      </c>
      <c r="K133" s="102">
        <v>0.86300780529776899</v>
      </c>
      <c r="L133" s="105">
        <v>-5.4420730296821074E-5</v>
      </c>
      <c r="M133" s="54">
        <v>0.71965024592083693</v>
      </c>
      <c r="N133" s="55">
        <v>0.70501738698460015</v>
      </c>
      <c r="O133" s="55" t="s">
        <v>452</v>
      </c>
      <c r="P133" s="55">
        <v>0.84540929203539827</v>
      </c>
      <c r="Q133" s="55" t="s">
        <v>452</v>
      </c>
      <c r="R133" s="55" t="s">
        <v>452</v>
      </c>
      <c r="S133" s="55" t="s">
        <v>452</v>
      </c>
      <c r="T133" s="55" t="s">
        <v>452</v>
      </c>
      <c r="U133" s="55" t="s">
        <v>452</v>
      </c>
      <c r="V133" s="55" t="s">
        <v>452</v>
      </c>
      <c r="W133" s="55" t="s">
        <v>452</v>
      </c>
      <c r="X133" s="55" t="s">
        <v>452</v>
      </c>
      <c r="Y133" s="55" t="s">
        <v>452</v>
      </c>
      <c r="Z133" s="55" t="s">
        <v>452</v>
      </c>
      <c r="AA133" s="55">
        <v>1.0108597285067873</v>
      </c>
      <c r="AB133" s="56" t="s">
        <v>452</v>
      </c>
      <c r="AC133" s="57">
        <v>1.5119068312184947</v>
      </c>
      <c r="AD133" s="58" t="s">
        <v>452</v>
      </c>
      <c r="AE133" s="58">
        <v>1.1001407601045647</v>
      </c>
      <c r="AF133" s="58" t="s">
        <v>452</v>
      </c>
      <c r="AG133" s="58">
        <v>0.8117421825143587</v>
      </c>
      <c r="AH133" s="58" t="s">
        <v>452</v>
      </c>
      <c r="AI133" s="58">
        <v>2.9229098805646037</v>
      </c>
      <c r="AJ133" s="58" t="s">
        <v>452</v>
      </c>
      <c r="AK133" s="58" t="s">
        <v>452</v>
      </c>
      <c r="AL133" s="59" t="s">
        <v>452</v>
      </c>
      <c r="AM133" s="60">
        <v>0.85714285714285721</v>
      </c>
      <c r="AN133" s="52">
        <v>2</v>
      </c>
      <c r="AO133" s="52" t="s">
        <v>452</v>
      </c>
      <c r="AP133" s="52">
        <v>-8.6999999999999994E-2</v>
      </c>
      <c r="AQ133" s="52">
        <v>-0.05</v>
      </c>
      <c r="AR133" s="52" t="s">
        <v>452</v>
      </c>
      <c r="AS133" s="52">
        <v>7.7000000000000013E-2</v>
      </c>
      <c r="AT133" s="52" t="s">
        <v>452</v>
      </c>
      <c r="AU133" s="52" t="s">
        <v>452</v>
      </c>
      <c r="AV133" s="52">
        <v>-9.7999999999999976E-2</v>
      </c>
    </row>
    <row r="134" spans="1:48">
      <c r="A134" s="18" t="s">
        <v>168</v>
      </c>
      <c r="B134" s="132">
        <v>492.66666666666669</v>
      </c>
      <c r="C134" s="132">
        <v>677</v>
      </c>
      <c r="D134" s="52">
        <v>1.3741542625169147</v>
      </c>
      <c r="E134" s="82">
        <v>4.8599999999999997E-3</v>
      </c>
      <c r="F134" s="53">
        <v>-1.9000000000000004</v>
      </c>
      <c r="G134" s="53">
        <v>-5.7999999999999972</v>
      </c>
      <c r="H134" s="99">
        <v>5.1999999999999991E-2</v>
      </c>
      <c r="I134" s="103">
        <v>2126</v>
      </c>
      <c r="J134" s="102">
        <v>0.90304414003044142</v>
      </c>
      <c r="K134" s="102">
        <v>0.86237936906982404</v>
      </c>
      <c r="L134" s="105">
        <v>1.311187994803481E-3</v>
      </c>
      <c r="M134" s="54">
        <v>0.92133210961059397</v>
      </c>
      <c r="N134" s="55">
        <v>0.60046674445740955</v>
      </c>
      <c r="O134" s="55" t="s">
        <v>452</v>
      </c>
      <c r="P134" s="55" t="s">
        <v>452</v>
      </c>
      <c r="Q134" s="55" t="s">
        <v>452</v>
      </c>
      <c r="R134" s="55" t="s">
        <v>452</v>
      </c>
      <c r="S134" s="55">
        <v>1.1984126984126984</v>
      </c>
      <c r="T134" s="55">
        <v>1.2852697095435686</v>
      </c>
      <c r="U134" s="55" t="s">
        <v>452</v>
      </c>
      <c r="V134" s="55" t="s">
        <v>452</v>
      </c>
      <c r="W134" s="55" t="s">
        <v>452</v>
      </c>
      <c r="X134" s="55" t="s">
        <v>452</v>
      </c>
      <c r="Y134" s="55" t="s">
        <v>452</v>
      </c>
      <c r="Z134" s="55" t="s">
        <v>452</v>
      </c>
      <c r="AA134" s="55">
        <v>1.3997809419496166</v>
      </c>
      <c r="AB134" s="56">
        <v>1.1333333333333333</v>
      </c>
      <c r="AC134" s="57">
        <v>0.78271604938271599</v>
      </c>
      <c r="AD134" s="58">
        <v>0.8081927710843374</v>
      </c>
      <c r="AE134" s="58" t="s">
        <v>452</v>
      </c>
      <c r="AF134" s="58" t="s">
        <v>452</v>
      </c>
      <c r="AG134" s="58" t="s">
        <v>452</v>
      </c>
      <c r="AH134" s="58" t="s">
        <v>452</v>
      </c>
      <c r="AI134" s="58" t="s">
        <v>452</v>
      </c>
      <c r="AJ134" s="58" t="s">
        <v>452</v>
      </c>
      <c r="AK134" s="58" t="s">
        <v>452</v>
      </c>
      <c r="AL134" s="59" t="s">
        <v>452</v>
      </c>
      <c r="AM134" s="60" t="s">
        <v>452</v>
      </c>
      <c r="AN134" s="52" t="s">
        <v>452</v>
      </c>
      <c r="AO134" s="52" t="s">
        <v>452</v>
      </c>
      <c r="AP134" s="52">
        <v>-1.5000000000000001E-2</v>
      </c>
      <c r="AQ134" s="52" t="s">
        <v>452</v>
      </c>
      <c r="AR134" s="52" t="s">
        <v>452</v>
      </c>
      <c r="AS134" s="52">
        <v>-6.7000000000000004E-2</v>
      </c>
      <c r="AT134" s="52" t="s">
        <v>452</v>
      </c>
      <c r="AU134" s="52" t="s">
        <v>452</v>
      </c>
      <c r="AV134" s="52" t="s">
        <v>452</v>
      </c>
    </row>
    <row r="135" spans="1:48">
      <c r="A135" s="18" t="s">
        <v>157</v>
      </c>
      <c r="B135" s="132">
        <v>569.33333333333337</v>
      </c>
      <c r="C135" s="132">
        <v>453</v>
      </c>
      <c r="D135" s="52">
        <v>0.79566744730679151</v>
      </c>
      <c r="E135" s="82">
        <v>-1.3299999999999996E-3</v>
      </c>
      <c r="F135" s="53">
        <v>-2.2999999999999989</v>
      </c>
      <c r="G135" s="53" t="s">
        <v>452</v>
      </c>
      <c r="H135" s="99" t="s">
        <v>452</v>
      </c>
      <c r="I135" s="103">
        <v>7225</v>
      </c>
      <c r="J135" s="102">
        <v>0.9294384714821704</v>
      </c>
      <c r="K135" s="102">
        <v>0.85922819275027107</v>
      </c>
      <c r="L135" s="105">
        <v>-7.9026767641113341E-3</v>
      </c>
      <c r="M135" s="54">
        <v>1.0259639459188783</v>
      </c>
      <c r="N135" s="55">
        <v>1.0276419306825431</v>
      </c>
      <c r="O135" s="55">
        <v>0.82769804589313223</v>
      </c>
      <c r="P135" s="55" t="s">
        <v>452</v>
      </c>
      <c r="Q135" s="55" t="s">
        <v>452</v>
      </c>
      <c r="R135" s="55" t="s">
        <v>452</v>
      </c>
      <c r="S135" s="55">
        <v>0.94801531331855737</v>
      </c>
      <c r="T135" s="55">
        <v>0.97255139056831919</v>
      </c>
      <c r="U135" s="55" t="s">
        <v>452</v>
      </c>
      <c r="V135" s="55" t="s">
        <v>452</v>
      </c>
      <c r="W135" s="55" t="s">
        <v>452</v>
      </c>
      <c r="X135" s="55">
        <v>2.7016806722689077</v>
      </c>
      <c r="Y135" s="55" t="s">
        <v>452</v>
      </c>
      <c r="Z135" s="55" t="s">
        <v>452</v>
      </c>
      <c r="AA135" s="55">
        <v>1.1232558139534883</v>
      </c>
      <c r="AB135" s="56">
        <v>0.98</v>
      </c>
      <c r="AC135" s="57">
        <v>0.76002540085727899</v>
      </c>
      <c r="AD135" s="58">
        <v>0.77986359998608168</v>
      </c>
      <c r="AE135" s="58">
        <v>0.55315674891146593</v>
      </c>
      <c r="AF135" s="58" t="s">
        <v>452</v>
      </c>
      <c r="AG135" s="58">
        <v>0.64171845447176434</v>
      </c>
      <c r="AH135" s="58" t="s">
        <v>452</v>
      </c>
      <c r="AI135" s="58" t="s">
        <v>452</v>
      </c>
      <c r="AJ135" s="58">
        <v>0.44315861130020423</v>
      </c>
      <c r="AK135" s="58" t="s">
        <v>452</v>
      </c>
      <c r="AL135" s="59" t="s">
        <v>452</v>
      </c>
      <c r="AM135" s="60">
        <v>0.94736842105263164</v>
      </c>
      <c r="AN135" s="52">
        <v>0.85714285714285721</v>
      </c>
      <c r="AO135" s="52">
        <v>0.90909090909090917</v>
      </c>
      <c r="AP135" s="52" t="s">
        <v>452</v>
      </c>
      <c r="AQ135" s="52" t="s">
        <v>452</v>
      </c>
      <c r="AR135" s="52" t="s">
        <v>452</v>
      </c>
      <c r="AS135" s="52">
        <v>-0.112</v>
      </c>
      <c r="AT135" s="52" t="s">
        <v>452</v>
      </c>
      <c r="AU135" s="52" t="s">
        <v>452</v>
      </c>
      <c r="AV135" s="52">
        <v>-3.2000000000000001E-2</v>
      </c>
    </row>
    <row r="136" spans="1:48">
      <c r="A136" s="18" t="s">
        <v>102</v>
      </c>
      <c r="B136" s="132">
        <v>244.5</v>
      </c>
      <c r="C136" s="132">
        <v>168</v>
      </c>
      <c r="D136" s="52">
        <v>0.68711656441717794</v>
      </c>
      <c r="E136" s="82">
        <v>-1.1299999999999995E-3</v>
      </c>
      <c r="F136" s="53">
        <v>-1.2000000000000002</v>
      </c>
      <c r="G136" s="53" t="s">
        <v>452</v>
      </c>
      <c r="H136" s="99" t="s">
        <v>452</v>
      </c>
      <c r="I136" s="103">
        <v>17206</v>
      </c>
      <c r="J136" s="102">
        <v>0.8846858598093108</v>
      </c>
      <c r="K136" s="102">
        <v>0.85883069750192054</v>
      </c>
      <c r="L136" s="105">
        <v>-6.579032385171539E-3</v>
      </c>
      <c r="M136" s="54">
        <v>0.69524119947848761</v>
      </c>
      <c r="N136" s="55">
        <v>0.75714285714285712</v>
      </c>
      <c r="O136" s="55" t="s">
        <v>452</v>
      </c>
      <c r="P136" s="55" t="s">
        <v>452</v>
      </c>
      <c r="Q136" s="55" t="s">
        <v>452</v>
      </c>
      <c r="R136" s="55" t="s">
        <v>452</v>
      </c>
      <c r="S136" s="55" t="s">
        <v>452</v>
      </c>
      <c r="T136" s="55" t="s">
        <v>452</v>
      </c>
      <c r="U136" s="55">
        <v>0.91959827189586485</v>
      </c>
      <c r="V136" s="55" t="s">
        <v>452</v>
      </c>
      <c r="W136" s="55" t="s">
        <v>452</v>
      </c>
      <c r="X136" s="55" t="s">
        <v>452</v>
      </c>
      <c r="Y136" s="55" t="s">
        <v>452</v>
      </c>
      <c r="Z136" s="55" t="s">
        <v>452</v>
      </c>
      <c r="AA136" s="55">
        <v>0.93965517241379315</v>
      </c>
      <c r="AB136" s="56" t="s">
        <v>452</v>
      </c>
      <c r="AC136" s="57">
        <v>0.90149014901490154</v>
      </c>
      <c r="AD136" s="58">
        <v>0.90263126501814961</v>
      </c>
      <c r="AE136" s="58" t="s">
        <v>452</v>
      </c>
      <c r="AF136" s="58" t="s">
        <v>452</v>
      </c>
      <c r="AG136" s="58" t="s">
        <v>452</v>
      </c>
      <c r="AH136" s="58" t="s">
        <v>452</v>
      </c>
      <c r="AI136" s="58" t="s">
        <v>452</v>
      </c>
      <c r="AJ136" s="58" t="s">
        <v>452</v>
      </c>
      <c r="AK136" s="58" t="s">
        <v>452</v>
      </c>
      <c r="AL136" s="59">
        <v>0.88870636550308013</v>
      </c>
      <c r="AM136" s="60">
        <v>0.90909090909090906</v>
      </c>
      <c r="AN136" s="52" t="s">
        <v>452</v>
      </c>
      <c r="AO136" s="52">
        <v>0.97872340425531901</v>
      </c>
      <c r="AP136" s="52" t="s">
        <v>452</v>
      </c>
      <c r="AQ136" s="52" t="s">
        <v>452</v>
      </c>
      <c r="AR136" s="52" t="s">
        <v>452</v>
      </c>
      <c r="AS136" s="52" t="s">
        <v>452</v>
      </c>
      <c r="AT136" s="52">
        <v>0.13800000000000001</v>
      </c>
      <c r="AU136" s="52">
        <v>-8.0000000000000016E-2</v>
      </c>
      <c r="AV136" s="52">
        <v>-5.7999999999999996E-2</v>
      </c>
    </row>
    <row r="137" spans="1:48">
      <c r="A137" s="18" t="s">
        <v>57</v>
      </c>
      <c r="B137" s="132">
        <v>313.5</v>
      </c>
      <c r="C137" s="132">
        <v>302</v>
      </c>
      <c r="D137" s="52">
        <v>0.96331738437001591</v>
      </c>
      <c r="E137" s="82">
        <v>3.8000000000000013E-4</v>
      </c>
      <c r="F137" s="53" t="s">
        <v>452</v>
      </c>
      <c r="G137" s="53">
        <v>4.8999999999999986</v>
      </c>
      <c r="H137" s="99">
        <v>-0.11700000000000005</v>
      </c>
      <c r="I137" s="103">
        <v>846</v>
      </c>
      <c r="J137" s="102">
        <v>0.91217080594644673</v>
      </c>
      <c r="K137" s="102">
        <v>0.85741983594332583</v>
      </c>
      <c r="L137" s="105">
        <v>-2.7235981081472505E-4</v>
      </c>
      <c r="M137" s="54">
        <v>0.89122925267503583</v>
      </c>
      <c r="N137" s="55">
        <v>0.98813241723922551</v>
      </c>
      <c r="O137" s="55" t="s">
        <v>452</v>
      </c>
      <c r="P137" s="55" t="s">
        <v>452</v>
      </c>
      <c r="Q137" s="55" t="s">
        <v>452</v>
      </c>
      <c r="R137" s="55" t="s">
        <v>452</v>
      </c>
      <c r="S137" s="55">
        <v>1.2496141975308641</v>
      </c>
      <c r="T137" s="55" t="s">
        <v>452</v>
      </c>
      <c r="U137" s="55" t="s">
        <v>452</v>
      </c>
      <c r="V137" s="55" t="s">
        <v>452</v>
      </c>
      <c r="W137" s="55" t="s">
        <v>452</v>
      </c>
      <c r="X137" s="55" t="s">
        <v>452</v>
      </c>
      <c r="Y137" s="55" t="s">
        <v>452</v>
      </c>
      <c r="Z137" s="55" t="s">
        <v>452</v>
      </c>
      <c r="AA137" s="55">
        <v>1.118421052631579</v>
      </c>
      <c r="AB137" s="56">
        <v>1.2181818181818183</v>
      </c>
      <c r="AC137" s="57" t="s">
        <v>452</v>
      </c>
      <c r="AD137" s="58" t="s">
        <v>452</v>
      </c>
      <c r="AE137" s="58" t="s">
        <v>452</v>
      </c>
      <c r="AF137" s="58" t="s">
        <v>452</v>
      </c>
      <c r="AG137" s="58" t="s">
        <v>452</v>
      </c>
      <c r="AH137" s="58" t="s">
        <v>452</v>
      </c>
      <c r="AI137" s="58" t="s">
        <v>452</v>
      </c>
      <c r="AJ137" s="58" t="s">
        <v>452</v>
      </c>
      <c r="AK137" s="58" t="s">
        <v>452</v>
      </c>
      <c r="AL137" s="59" t="s">
        <v>452</v>
      </c>
      <c r="AM137" s="60">
        <v>0.83333333333333337</v>
      </c>
      <c r="AN137" s="52" t="s">
        <v>452</v>
      </c>
      <c r="AO137" s="52" t="s">
        <v>452</v>
      </c>
      <c r="AP137" s="52" t="s">
        <v>452</v>
      </c>
      <c r="AQ137" s="52" t="s">
        <v>452</v>
      </c>
      <c r="AR137" s="52" t="s">
        <v>452</v>
      </c>
      <c r="AS137" s="52">
        <v>-0.20200000000000001</v>
      </c>
      <c r="AT137" s="52" t="s">
        <v>452</v>
      </c>
      <c r="AU137" s="52" t="s">
        <v>452</v>
      </c>
      <c r="AV137" s="52">
        <v>-1.9999999999999997E-2</v>
      </c>
    </row>
    <row r="138" spans="1:48">
      <c r="A138" s="18" t="s">
        <v>189</v>
      </c>
      <c r="B138" s="132">
        <v>33.666666666666664</v>
      </c>
      <c r="C138" s="132">
        <v>65</v>
      </c>
      <c r="D138" s="52">
        <v>1.9306930693069309</v>
      </c>
      <c r="E138" s="82">
        <v>7.2999999999999985E-4</v>
      </c>
      <c r="F138" s="53">
        <v>-0.70000000000000018</v>
      </c>
      <c r="G138" s="53" t="s">
        <v>452</v>
      </c>
      <c r="H138" s="99" t="s">
        <v>452</v>
      </c>
      <c r="I138" s="103">
        <v>3168</v>
      </c>
      <c r="J138" s="102">
        <v>0.83996506550218342</v>
      </c>
      <c r="K138" s="102">
        <v>0.85553199193089535</v>
      </c>
      <c r="L138" s="105">
        <v>2.1634197354321273E-4</v>
      </c>
      <c r="M138" s="54">
        <v>0.85585869736634601</v>
      </c>
      <c r="N138" s="55">
        <v>0.79972375690607733</v>
      </c>
      <c r="O138" s="55" t="s">
        <v>452</v>
      </c>
      <c r="P138" s="55">
        <v>1.1926811053024646</v>
      </c>
      <c r="Q138" s="55" t="s">
        <v>452</v>
      </c>
      <c r="R138" s="55" t="s">
        <v>452</v>
      </c>
      <c r="S138" s="55" t="s">
        <v>452</v>
      </c>
      <c r="T138" s="55" t="s">
        <v>452</v>
      </c>
      <c r="U138" s="55" t="s">
        <v>452</v>
      </c>
      <c r="V138" s="55" t="s">
        <v>452</v>
      </c>
      <c r="W138" s="55" t="s">
        <v>452</v>
      </c>
      <c r="X138" s="55" t="s">
        <v>452</v>
      </c>
      <c r="Y138" s="55" t="s">
        <v>452</v>
      </c>
      <c r="Z138" s="55" t="s">
        <v>452</v>
      </c>
      <c r="AA138" s="55">
        <v>0.70591861898890262</v>
      </c>
      <c r="AB138" s="56" t="s">
        <v>452</v>
      </c>
      <c r="AC138" s="57">
        <v>0.87755102040816324</v>
      </c>
      <c r="AD138" s="58" t="s">
        <v>452</v>
      </c>
      <c r="AE138" s="58">
        <v>0.83682490870651549</v>
      </c>
      <c r="AF138" s="58" t="s">
        <v>452</v>
      </c>
      <c r="AG138" s="58">
        <v>1.3191489361702127</v>
      </c>
      <c r="AH138" s="58" t="s">
        <v>452</v>
      </c>
      <c r="AI138" s="58" t="s">
        <v>452</v>
      </c>
      <c r="AJ138" s="58" t="s">
        <v>452</v>
      </c>
      <c r="AK138" s="58">
        <v>0.66745655608214849</v>
      </c>
      <c r="AL138" s="59" t="s">
        <v>452</v>
      </c>
      <c r="AM138" s="60" t="s">
        <v>452</v>
      </c>
      <c r="AN138" s="52">
        <v>0.5</v>
      </c>
      <c r="AO138" s="52" t="s">
        <v>452</v>
      </c>
      <c r="AP138" s="52">
        <v>4.4000000000000011E-2</v>
      </c>
      <c r="AQ138" s="52" t="s">
        <v>452</v>
      </c>
      <c r="AR138" s="52" t="s">
        <v>452</v>
      </c>
      <c r="AS138" s="52" t="s">
        <v>452</v>
      </c>
      <c r="AT138" s="52" t="s">
        <v>452</v>
      </c>
      <c r="AU138" s="52">
        <v>-0.20200000000000001</v>
      </c>
      <c r="AV138" s="52">
        <v>0.23200000000000001</v>
      </c>
    </row>
    <row r="139" spans="1:48">
      <c r="A139" s="18" t="s">
        <v>143</v>
      </c>
      <c r="B139" s="132">
        <v>855</v>
      </c>
      <c r="C139" s="132">
        <v>491</v>
      </c>
      <c r="D139" s="52">
        <v>0.57426900584795326</v>
      </c>
      <c r="E139" s="82">
        <v>-5.9900000000000005E-3</v>
      </c>
      <c r="F139" s="53">
        <v>-0.80000000000000071</v>
      </c>
      <c r="G139" s="53" t="s">
        <v>452</v>
      </c>
      <c r="H139" s="99" t="s">
        <v>452</v>
      </c>
      <c r="I139" s="103">
        <v>1271</v>
      </c>
      <c r="J139" s="102">
        <v>0.93292200169264794</v>
      </c>
      <c r="K139" s="102">
        <v>0.85497287522603982</v>
      </c>
      <c r="L139" s="105">
        <v>-3.203901417123893E-3</v>
      </c>
      <c r="M139" s="54">
        <v>0.94497036866004769</v>
      </c>
      <c r="N139" s="55">
        <v>0.74132557656347398</v>
      </c>
      <c r="O139" s="55" t="s">
        <v>452</v>
      </c>
      <c r="P139" s="55" t="s">
        <v>452</v>
      </c>
      <c r="Q139" s="55" t="s">
        <v>452</v>
      </c>
      <c r="R139" s="55" t="s">
        <v>452</v>
      </c>
      <c r="S139" s="55" t="s">
        <v>452</v>
      </c>
      <c r="T139" s="55" t="s">
        <v>452</v>
      </c>
      <c r="U139" s="55" t="s">
        <v>452</v>
      </c>
      <c r="V139" s="55">
        <v>1.457918552036199</v>
      </c>
      <c r="W139" s="55" t="s">
        <v>452</v>
      </c>
      <c r="X139" s="55" t="s">
        <v>452</v>
      </c>
      <c r="Y139" s="55" t="s">
        <v>452</v>
      </c>
      <c r="Z139" s="55" t="s">
        <v>452</v>
      </c>
      <c r="AA139" s="55">
        <v>1.0891980360065467</v>
      </c>
      <c r="AB139" s="56" t="s">
        <v>452</v>
      </c>
      <c r="AC139" s="57" t="s">
        <v>452</v>
      </c>
      <c r="AD139" s="58" t="s">
        <v>452</v>
      </c>
      <c r="AE139" s="58" t="s">
        <v>452</v>
      </c>
      <c r="AF139" s="58" t="s">
        <v>452</v>
      </c>
      <c r="AG139" s="58" t="s">
        <v>452</v>
      </c>
      <c r="AH139" s="58" t="s">
        <v>452</v>
      </c>
      <c r="AI139" s="58" t="s">
        <v>452</v>
      </c>
      <c r="AJ139" s="58" t="s">
        <v>452</v>
      </c>
      <c r="AK139" s="58" t="s">
        <v>452</v>
      </c>
      <c r="AL139" s="59" t="s">
        <v>452</v>
      </c>
      <c r="AM139" s="60" t="s">
        <v>452</v>
      </c>
      <c r="AN139" s="52">
        <v>0</v>
      </c>
      <c r="AO139" s="52">
        <v>0.8</v>
      </c>
      <c r="AP139" s="52" t="s">
        <v>452</v>
      </c>
      <c r="AQ139" s="52" t="s">
        <v>452</v>
      </c>
      <c r="AR139" s="52" t="s">
        <v>452</v>
      </c>
      <c r="AS139" s="52">
        <v>-0.14399999999999999</v>
      </c>
      <c r="AT139" s="52" t="s">
        <v>452</v>
      </c>
      <c r="AU139" s="52" t="s">
        <v>452</v>
      </c>
      <c r="AV139" s="52">
        <v>-6.0000000000000005E-2</v>
      </c>
    </row>
    <row r="140" spans="1:48">
      <c r="A140" s="18" t="s">
        <v>54</v>
      </c>
      <c r="B140" s="132">
        <v>51</v>
      </c>
      <c r="C140" s="132">
        <v>52</v>
      </c>
      <c r="D140" s="52">
        <v>1.0196078431372548</v>
      </c>
      <c r="E140" s="82">
        <v>1.200000000000001E-4</v>
      </c>
      <c r="F140" s="53" t="s">
        <v>452</v>
      </c>
      <c r="G140" s="53">
        <v>5.8000000000000043</v>
      </c>
      <c r="H140" s="99" t="s">
        <v>452</v>
      </c>
      <c r="I140" s="103">
        <v>2781</v>
      </c>
      <c r="J140" s="102">
        <v>0.86591468416735029</v>
      </c>
      <c r="K140" s="102">
        <v>0.84902300949598242</v>
      </c>
      <c r="L140" s="105">
        <v>-5.1031918946703068E-5</v>
      </c>
      <c r="M140" s="54">
        <v>0.86002749206048257</v>
      </c>
      <c r="N140" s="55">
        <v>0.94747948417350525</v>
      </c>
      <c r="O140" s="55" t="s">
        <v>452</v>
      </c>
      <c r="P140" s="55">
        <v>1.9264565425023878</v>
      </c>
      <c r="Q140" s="55" t="s">
        <v>452</v>
      </c>
      <c r="R140" s="55" t="s">
        <v>452</v>
      </c>
      <c r="S140" s="55">
        <v>1.0305985848154522</v>
      </c>
      <c r="T140" s="55">
        <v>1.1005655274157855</v>
      </c>
      <c r="U140" s="55" t="s">
        <v>452</v>
      </c>
      <c r="V140" s="55" t="s">
        <v>452</v>
      </c>
      <c r="W140" s="55" t="s">
        <v>452</v>
      </c>
      <c r="X140" s="55" t="s">
        <v>452</v>
      </c>
      <c r="Y140" s="55" t="s">
        <v>452</v>
      </c>
      <c r="Z140" s="55" t="s">
        <v>452</v>
      </c>
      <c r="AA140" s="55">
        <v>0.34249713631156931</v>
      </c>
      <c r="AB140" s="56">
        <v>1.0526315789473684</v>
      </c>
      <c r="AC140" s="57" t="s">
        <v>452</v>
      </c>
      <c r="AD140" s="58" t="s">
        <v>452</v>
      </c>
      <c r="AE140" s="58" t="s">
        <v>452</v>
      </c>
      <c r="AF140" s="58" t="s">
        <v>452</v>
      </c>
      <c r="AG140" s="58" t="s">
        <v>452</v>
      </c>
      <c r="AH140" s="58" t="s">
        <v>452</v>
      </c>
      <c r="AI140" s="58" t="s">
        <v>452</v>
      </c>
      <c r="AJ140" s="58" t="s">
        <v>452</v>
      </c>
      <c r="AK140" s="58" t="s">
        <v>452</v>
      </c>
      <c r="AL140" s="59" t="s">
        <v>452</v>
      </c>
      <c r="AM140" s="60" t="s">
        <v>452</v>
      </c>
      <c r="AN140" s="52" t="s">
        <v>452</v>
      </c>
      <c r="AO140" s="52" t="s">
        <v>452</v>
      </c>
      <c r="AP140" s="52" t="s">
        <v>452</v>
      </c>
      <c r="AQ140" s="52" t="s">
        <v>452</v>
      </c>
      <c r="AR140" s="52" t="s">
        <v>452</v>
      </c>
      <c r="AS140" s="52">
        <v>-0.26300000000000001</v>
      </c>
      <c r="AT140" s="52" t="s">
        <v>452</v>
      </c>
      <c r="AU140" s="52" t="s">
        <v>452</v>
      </c>
      <c r="AV140" s="52">
        <v>-1.6E-2</v>
      </c>
    </row>
    <row r="141" spans="1:48">
      <c r="A141" s="18" t="s">
        <v>218</v>
      </c>
      <c r="B141" s="132">
        <v>86.333333333333329</v>
      </c>
      <c r="C141" s="132">
        <v>48</v>
      </c>
      <c r="D141" s="52">
        <v>0.55598455598455598</v>
      </c>
      <c r="E141" s="82">
        <v>-6.3999999999999994E-4</v>
      </c>
      <c r="F141" s="53">
        <v>-1.0999999999999996</v>
      </c>
      <c r="G141" s="53" t="s">
        <v>452</v>
      </c>
      <c r="H141" s="99" t="s">
        <v>452</v>
      </c>
      <c r="I141" s="103">
        <v>4949</v>
      </c>
      <c r="J141" s="102">
        <v>0.87195680029287936</v>
      </c>
      <c r="K141" s="102">
        <v>0.84400578845023289</v>
      </c>
      <c r="L141" s="105">
        <v>-9.023232068117573E-4</v>
      </c>
      <c r="M141" s="54">
        <v>0.89429499675113711</v>
      </c>
      <c r="N141" s="55">
        <v>1.2212402636309168</v>
      </c>
      <c r="O141" s="55">
        <v>0.53615418055354291</v>
      </c>
      <c r="P141" s="55">
        <v>1.9589655172413794</v>
      </c>
      <c r="Q141" s="55" t="s">
        <v>452</v>
      </c>
      <c r="R141" s="55" t="s">
        <v>452</v>
      </c>
      <c r="S141" s="55">
        <v>0.86449904369574815</v>
      </c>
      <c r="T141" s="55">
        <v>0.8562469850458273</v>
      </c>
      <c r="U141" s="55" t="s">
        <v>452</v>
      </c>
      <c r="V141" s="55" t="s">
        <v>452</v>
      </c>
      <c r="W141" s="55" t="s">
        <v>452</v>
      </c>
      <c r="X141" s="55" t="s">
        <v>452</v>
      </c>
      <c r="Y141" s="55" t="s">
        <v>452</v>
      </c>
      <c r="Z141" s="55" t="s">
        <v>452</v>
      </c>
      <c r="AA141" s="55">
        <v>1.2138652714192282</v>
      </c>
      <c r="AB141" s="56">
        <v>0.84782608695652173</v>
      </c>
      <c r="AC141" s="57">
        <v>0.44045481747456611</v>
      </c>
      <c r="AD141" s="58" t="s">
        <v>452</v>
      </c>
      <c r="AE141" s="58" t="s">
        <v>452</v>
      </c>
      <c r="AF141" s="58" t="s">
        <v>452</v>
      </c>
      <c r="AG141" s="58">
        <v>1.0118938700823421</v>
      </c>
      <c r="AH141" s="58" t="s">
        <v>452</v>
      </c>
      <c r="AI141" s="58" t="s">
        <v>452</v>
      </c>
      <c r="AJ141" s="58" t="s">
        <v>452</v>
      </c>
      <c r="AK141" s="58" t="s">
        <v>452</v>
      </c>
      <c r="AL141" s="59" t="s">
        <v>452</v>
      </c>
      <c r="AM141" s="60">
        <v>0.94736842105263164</v>
      </c>
      <c r="AN141" s="52">
        <v>0.5</v>
      </c>
      <c r="AO141" s="52" t="s">
        <v>452</v>
      </c>
      <c r="AP141" s="52" t="s">
        <v>452</v>
      </c>
      <c r="AQ141" s="52" t="s">
        <v>452</v>
      </c>
      <c r="AR141" s="52" t="s">
        <v>452</v>
      </c>
      <c r="AS141" s="52">
        <v>-9.8999999999999977E-2</v>
      </c>
      <c r="AT141" s="52" t="s">
        <v>452</v>
      </c>
      <c r="AU141" s="52" t="s">
        <v>452</v>
      </c>
      <c r="AV141" s="52">
        <v>-4.1000000000000002E-2</v>
      </c>
    </row>
    <row r="142" spans="1:48">
      <c r="A142" s="18" t="s">
        <v>142</v>
      </c>
      <c r="B142" s="132">
        <v>379.33333333333331</v>
      </c>
      <c r="C142" s="132">
        <v>205</v>
      </c>
      <c r="D142" s="52">
        <v>0.54042179261862922</v>
      </c>
      <c r="E142" s="82">
        <v>-2.9300000000000003E-3</v>
      </c>
      <c r="F142" s="53" t="s">
        <v>452</v>
      </c>
      <c r="G142" s="53">
        <v>-17.400000000000002</v>
      </c>
      <c r="H142" s="99">
        <v>0.40299999999999997</v>
      </c>
      <c r="I142" s="103">
        <v>883</v>
      </c>
      <c r="J142" s="102">
        <v>0.91417588972098884</v>
      </c>
      <c r="K142" s="102">
        <v>0.84348767939344704</v>
      </c>
      <c r="L142" s="105">
        <v>-1.0203069297290194E-3</v>
      </c>
      <c r="M142" s="54">
        <v>0.91577115955378163</v>
      </c>
      <c r="N142" s="55">
        <v>0.88530381535562885</v>
      </c>
      <c r="O142" s="55" t="s">
        <v>452</v>
      </c>
      <c r="P142" s="55">
        <v>1.1703492516037064</v>
      </c>
      <c r="Q142" s="55" t="s">
        <v>452</v>
      </c>
      <c r="R142" s="55" t="s">
        <v>452</v>
      </c>
      <c r="S142" s="55" t="s">
        <v>452</v>
      </c>
      <c r="T142" s="55" t="s">
        <v>452</v>
      </c>
      <c r="U142" s="55" t="s">
        <v>452</v>
      </c>
      <c r="V142" s="55" t="s">
        <v>452</v>
      </c>
      <c r="W142" s="55" t="s">
        <v>452</v>
      </c>
      <c r="X142" s="55" t="s">
        <v>452</v>
      </c>
      <c r="Y142" s="55" t="s">
        <v>452</v>
      </c>
      <c r="Z142" s="55" t="s">
        <v>452</v>
      </c>
      <c r="AA142" s="55" t="s">
        <v>452</v>
      </c>
      <c r="AB142" s="56" t="s">
        <v>452</v>
      </c>
      <c r="AC142" s="57" t="s">
        <v>452</v>
      </c>
      <c r="AD142" s="58" t="s">
        <v>452</v>
      </c>
      <c r="AE142" s="58" t="s">
        <v>452</v>
      </c>
      <c r="AF142" s="58" t="s">
        <v>452</v>
      </c>
      <c r="AG142" s="58" t="s">
        <v>452</v>
      </c>
      <c r="AH142" s="58" t="s">
        <v>452</v>
      </c>
      <c r="AI142" s="58" t="s">
        <v>452</v>
      </c>
      <c r="AJ142" s="58" t="s">
        <v>452</v>
      </c>
      <c r="AK142" s="58" t="s">
        <v>452</v>
      </c>
      <c r="AL142" s="59" t="s">
        <v>452</v>
      </c>
      <c r="AM142" s="60" t="s">
        <v>452</v>
      </c>
      <c r="AN142" s="52" t="s">
        <v>452</v>
      </c>
      <c r="AO142" s="52">
        <v>0.74999999999999989</v>
      </c>
      <c r="AP142" s="52" t="s">
        <v>452</v>
      </c>
      <c r="AQ142" s="52" t="s">
        <v>452</v>
      </c>
      <c r="AR142" s="52" t="s">
        <v>452</v>
      </c>
      <c r="AS142" s="52">
        <v>-4.9000000000000002E-2</v>
      </c>
      <c r="AT142" s="52" t="s">
        <v>452</v>
      </c>
      <c r="AU142" s="52" t="s">
        <v>452</v>
      </c>
      <c r="AV142" s="52">
        <v>-3.1E-2</v>
      </c>
    </row>
    <row r="143" spans="1:48">
      <c r="A143" s="18" t="s">
        <v>169</v>
      </c>
      <c r="B143" s="132">
        <v>188.33333333333334</v>
      </c>
      <c r="C143" s="132">
        <v>131</v>
      </c>
      <c r="D143" s="52">
        <v>0.695575221238938</v>
      </c>
      <c r="E143" s="82">
        <v>-8.4000000000000003E-4</v>
      </c>
      <c r="F143" s="53">
        <v>-1.0999999999999996</v>
      </c>
      <c r="G143" s="53" t="s">
        <v>452</v>
      </c>
      <c r="H143" s="99">
        <v>-7.6999999999999985E-2</v>
      </c>
      <c r="I143" s="103">
        <v>1768</v>
      </c>
      <c r="J143" s="102">
        <v>0.88744288064339238</v>
      </c>
      <c r="K143" s="102">
        <v>0.83732983994987753</v>
      </c>
      <c r="L143" s="105">
        <v>-6.0144020477245622E-4</v>
      </c>
      <c r="M143" s="54">
        <v>0.85298216276477146</v>
      </c>
      <c r="N143" s="55">
        <v>0.7517094017094017</v>
      </c>
      <c r="O143" s="55" t="s">
        <v>452</v>
      </c>
      <c r="P143" s="55" t="s">
        <v>452</v>
      </c>
      <c r="Q143" s="55" t="s">
        <v>452</v>
      </c>
      <c r="R143" s="55" t="s">
        <v>452</v>
      </c>
      <c r="S143" s="55">
        <v>1.2245810055865922</v>
      </c>
      <c r="T143" s="55">
        <v>1.1543656536420646</v>
      </c>
      <c r="U143" s="55" t="s">
        <v>452</v>
      </c>
      <c r="V143" s="55" t="s">
        <v>452</v>
      </c>
      <c r="W143" s="55" t="s">
        <v>452</v>
      </c>
      <c r="X143" s="55" t="s">
        <v>452</v>
      </c>
      <c r="Y143" s="55" t="s">
        <v>452</v>
      </c>
      <c r="Z143" s="55" t="s">
        <v>452</v>
      </c>
      <c r="AA143" s="55">
        <v>1.0772686433063792</v>
      </c>
      <c r="AB143" s="56">
        <v>1.1551724137931034</v>
      </c>
      <c r="AC143" s="57" t="s">
        <v>452</v>
      </c>
      <c r="AD143" s="58" t="s">
        <v>452</v>
      </c>
      <c r="AE143" s="58" t="s">
        <v>452</v>
      </c>
      <c r="AF143" s="58" t="s">
        <v>452</v>
      </c>
      <c r="AG143" s="58" t="s">
        <v>452</v>
      </c>
      <c r="AH143" s="58" t="s">
        <v>452</v>
      </c>
      <c r="AI143" s="58" t="s">
        <v>452</v>
      </c>
      <c r="AJ143" s="58">
        <v>0.57805596465390274</v>
      </c>
      <c r="AK143" s="58" t="s">
        <v>452</v>
      </c>
      <c r="AL143" s="59" t="s">
        <v>452</v>
      </c>
      <c r="AM143" s="60">
        <v>0.83333333333333337</v>
      </c>
      <c r="AN143" s="52" t="s">
        <v>452</v>
      </c>
      <c r="AO143" s="52" t="s">
        <v>452</v>
      </c>
      <c r="AP143" s="52" t="s">
        <v>452</v>
      </c>
      <c r="AQ143" s="52" t="s">
        <v>452</v>
      </c>
      <c r="AR143" s="52" t="s">
        <v>452</v>
      </c>
      <c r="AS143" s="52" t="s">
        <v>452</v>
      </c>
      <c r="AT143" s="52" t="s">
        <v>452</v>
      </c>
      <c r="AU143" s="52" t="s">
        <v>452</v>
      </c>
      <c r="AV143" s="52">
        <v>-1.7999999999999999E-2</v>
      </c>
    </row>
    <row r="144" spans="1:48">
      <c r="A144" s="18" t="s">
        <v>99</v>
      </c>
      <c r="B144" s="132">
        <v>183.16666666666666</v>
      </c>
      <c r="C144" s="132">
        <v>217</v>
      </c>
      <c r="D144" s="52">
        <v>1.1847133757961783</v>
      </c>
      <c r="E144" s="82">
        <v>1.0799999999999998E-3</v>
      </c>
      <c r="F144" s="53" t="s">
        <v>452</v>
      </c>
      <c r="G144" s="53" t="s">
        <v>452</v>
      </c>
      <c r="H144" s="99" t="s">
        <v>452</v>
      </c>
      <c r="I144" s="103">
        <v>23884</v>
      </c>
      <c r="J144" s="102">
        <v>0.8496125044962558</v>
      </c>
      <c r="K144" s="102">
        <v>0.83444188915268314</v>
      </c>
      <c r="L144" s="105">
        <v>3.966354106427171E-4</v>
      </c>
      <c r="M144" s="54">
        <v>0.78416950015034814</v>
      </c>
      <c r="N144" s="55">
        <v>1.3582589285714286</v>
      </c>
      <c r="O144" s="55">
        <v>0.52881789137380186</v>
      </c>
      <c r="P144" s="55">
        <v>0.53449367088607591</v>
      </c>
      <c r="Q144" s="55" t="s">
        <v>452</v>
      </c>
      <c r="R144" s="55" t="s">
        <v>452</v>
      </c>
      <c r="S144" s="55" t="s">
        <v>452</v>
      </c>
      <c r="T144" s="55" t="s">
        <v>452</v>
      </c>
      <c r="U144" s="55">
        <v>0.88835742444152432</v>
      </c>
      <c r="V144" s="55" t="s">
        <v>452</v>
      </c>
      <c r="W144" s="55" t="s">
        <v>452</v>
      </c>
      <c r="X144" s="55" t="s">
        <v>452</v>
      </c>
      <c r="Y144" s="55" t="s">
        <v>452</v>
      </c>
      <c r="Z144" s="55" t="s">
        <v>452</v>
      </c>
      <c r="AA144" s="55">
        <v>1.3460475400773908</v>
      </c>
      <c r="AB144" s="56" t="s">
        <v>452</v>
      </c>
      <c r="AC144" s="57">
        <v>0.85238665206577191</v>
      </c>
      <c r="AD144" s="58">
        <v>0.85236299167434337</v>
      </c>
      <c r="AE144" s="58" t="s">
        <v>452</v>
      </c>
      <c r="AF144" s="58" t="s">
        <v>452</v>
      </c>
      <c r="AG144" s="58" t="s">
        <v>452</v>
      </c>
      <c r="AH144" s="58" t="s">
        <v>452</v>
      </c>
      <c r="AI144" s="58" t="s">
        <v>452</v>
      </c>
      <c r="AJ144" s="58" t="s">
        <v>452</v>
      </c>
      <c r="AK144" s="58" t="s">
        <v>452</v>
      </c>
      <c r="AL144" s="59">
        <v>0.85016556291390732</v>
      </c>
      <c r="AM144" s="60" t="s">
        <v>452</v>
      </c>
      <c r="AN144" s="52">
        <v>0.97297297297297292</v>
      </c>
      <c r="AO144" s="52">
        <v>0.98113207547169823</v>
      </c>
      <c r="AP144" s="52">
        <v>-5.2000000000000005E-2</v>
      </c>
      <c r="AQ144" s="52" t="s">
        <v>452</v>
      </c>
      <c r="AR144" s="52">
        <v>2.5999999999999999E-2</v>
      </c>
      <c r="AS144" s="52" t="s">
        <v>452</v>
      </c>
      <c r="AT144" s="52">
        <v>0.18899999999999995</v>
      </c>
      <c r="AU144" s="52">
        <v>-0.13500000000000001</v>
      </c>
      <c r="AV144" s="52">
        <v>-5.2999999999999992E-2</v>
      </c>
    </row>
    <row r="145" spans="1:48">
      <c r="A145" s="18" t="s">
        <v>212</v>
      </c>
      <c r="B145" s="132">
        <v>111.33333333333333</v>
      </c>
      <c r="C145" s="132">
        <v>70</v>
      </c>
      <c r="D145" s="52">
        <v>0.62874251497005995</v>
      </c>
      <c r="E145" s="82">
        <v>-6.4999999999999997E-4</v>
      </c>
      <c r="F145" s="53" t="s">
        <v>452</v>
      </c>
      <c r="G145" s="53" t="s">
        <v>452</v>
      </c>
      <c r="H145" s="99">
        <v>0.13200000000000003</v>
      </c>
      <c r="I145" s="103">
        <v>-277</v>
      </c>
      <c r="J145" s="102">
        <v>1.0264648468751001</v>
      </c>
      <c r="K145" s="102">
        <v>0.83423459847374537</v>
      </c>
      <c r="L145" s="105">
        <v>-4.6210673147177074E-4</v>
      </c>
      <c r="M145" s="54">
        <v>1.1217725558456628</v>
      </c>
      <c r="N145" s="55">
        <v>1.0339396212263265</v>
      </c>
      <c r="O145" s="55" t="s">
        <v>452</v>
      </c>
      <c r="P145" s="55">
        <v>1.3875469672571121</v>
      </c>
      <c r="Q145" s="55" t="s">
        <v>452</v>
      </c>
      <c r="R145" s="55" t="s">
        <v>452</v>
      </c>
      <c r="S145" s="55" t="s">
        <v>452</v>
      </c>
      <c r="T145" s="55" t="s">
        <v>452</v>
      </c>
      <c r="U145" s="55" t="s">
        <v>452</v>
      </c>
      <c r="V145" s="55" t="s">
        <v>452</v>
      </c>
      <c r="W145" s="55" t="s">
        <v>452</v>
      </c>
      <c r="X145" s="55" t="s">
        <v>452</v>
      </c>
      <c r="Y145" s="55" t="s">
        <v>452</v>
      </c>
      <c r="Z145" s="55" t="s">
        <v>452</v>
      </c>
      <c r="AA145" s="55">
        <v>1.0576470588235294</v>
      </c>
      <c r="AB145" s="56" t="s">
        <v>452</v>
      </c>
      <c r="AC145" s="57">
        <v>0.14666908694862951</v>
      </c>
      <c r="AD145" s="58" t="s">
        <v>452</v>
      </c>
      <c r="AE145" s="58">
        <v>9.0188909201706274E-2</v>
      </c>
      <c r="AF145" s="58" t="s">
        <v>452</v>
      </c>
      <c r="AG145" s="58" t="s">
        <v>452</v>
      </c>
      <c r="AH145" s="58" t="s">
        <v>452</v>
      </c>
      <c r="AI145" s="58">
        <v>0.23731138545953362</v>
      </c>
      <c r="AJ145" s="58" t="s">
        <v>452</v>
      </c>
      <c r="AK145" s="58">
        <v>1.1363636363636363E-3</v>
      </c>
      <c r="AL145" s="59" t="s">
        <v>452</v>
      </c>
      <c r="AM145" s="60" t="s">
        <v>452</v>
      </c>
      <c r="AN145" s="52">
        <v>0</v>
      </c>
      <c r="AO145" s="52">
        <v>0.83333333333333337</v>
      </c>
      <c r="AP145" s="52">
        <v>-2.8000000000000001E-2</v>
      </c>
      <c r="AQ145" s="52" t="s">
        <v>452</v>
      </c>
      <c r="AR145" s="52" t="s">
        <v>452</v>
      </c>
      <c r="AS145" s="52">
        <v>-4.1999999999999982E-2</v>
      </c>
      <c r="AT145" s="52" t="s">
        <v>452</v>
      </c>
      <c r="AU145" s="52" t="s">
        <v>452</v>
      </c>
      <c r="AV145" s="52">
        <v>-2.1000000000000005E-2</v>
      </c>
    </row>
    <row r="146" spans="1:48">
      <c r="A146" s="18" t="s">
        <v>283</v>
      </c>
      <c r="B146" s="132">
        <v>114.16666666666667</v>
      </c>
      <c r="C146" s="132">
        <v>31</v>
      </c>
      <c r="D146" s="52">
        <v>0.27153284671532846</v>
      </c>
      <c r="E146" s="82">
        <v>-1.5300000000000001E-3</v>
      </c>
      <c r="F146" s="53">
        <v>-1.2000000000000002</v>
      </c>
      <c r="G146" s="53">
        <v>-5.6000000000000014</v>
      </c>
      <c r="H146" s="99">
        <v>0.14500000000000002</v>
      </c>
      <c r="I146" s="103">
        <v>2190</v>
      </c>
      <c r="J146" s="102">
        <v>0.89015865296942431</v>
      </c>
      <c r="K146" s="102">
        <v>0.83223602791940998</v>
      </c>
      <c r="L146" s="105">
        <v>-8.1485028157531406E-4</v>
      </c>
      <c r="M146" s="54">
        <v>0.84665355503903694</v>
      </c>
      <c r="N146" s="55">
        <v>0.71156483315556907</v>
      </c>
      <c r="O146" s="55" t="s">
        <v>452</v>
      </c>
      <c r="P146" s="55">
        <v>1.3241895261845387</v>
      </c>
      <c r="Q146" s="55" t="s">
        <v>452</v>
      </c>
      <c r="R146" s="55" t="s">
        <v>452</v>
      </c>
      <c r="S146" s="55" t="s">
        <v>452</v>
      </c>
      <c r="T146" s="55" t="s">
        <v>452</v>
      </c>
      <c r="U146" s="55" t="s">
        <v>452</v>
      </c>
      <c r="V146" s="55" t="s">
        <v>452</v>
      </c>
      <c r="W146" s="55" t="s">
        <v>452</v>
      </c>
      <c r="X146" s="55" t="s">
        <v>452</v>
      </c>
      <c r="Y146" s="55" t="s">
        <v>452</v>
      </c>
      <c r="Z146" s="55" t="s">
        <v>452</v>
      </c>
      <c r="AA146" s="55">
        <v>0.59067149175713707</v>
      </c>
      <c r="AB146" s="56" t="s">
        <v>452</v>
      </c>
      <c r="AC146" s="57" t="s">
        <v>452</v>
      </c>
      <c r="AD146" s="58" t="s">
        <v>452</v>
      </c>
      <c r="AE146" s="58" t="s">
        <v>452</v>
      </c>
      <c r="AF146" s="58" t="s">
        <v>452</v>
      </c>
      <c r="AG146" s="58" t="s">
        <v>452</v>
      </c>
      <c r="AH146" s="58" t="s">
        <v>452</v>
      </c>
      <c r="AI146" s="58" t="s">
        <v>452</v>
      </c>
      <c r="AJ146" s="58">
        <v>1.2206317867719645</v>
      </c>
      <c r="AK146" s="58" t="s">
        <v>452</v>
      </c>
      <c r="AL146" s="59" t="s">
        <v>452</v>
      </c>
      <c r="AM146" s="60" t="s">
        <v>452</v>
      </c>
      <c r="AN146" s="52" t="s">
        <v>452</v>
      </c>
      <c r="AO146" s="52" t="s">
        <v>452</v>
      </c>
      <c r="AP146" s="52">
        <v>5.3000000000000005E-2</v>
      </c>
      <c r="AQ146" s="52" t="s">
        <v>452</v>
      </c>
      <c r="AR146" s="52" t="s">
        <v>452</v>
      </c>
      <c r="AS146" s="52" t="s">
        <v>452</v>
      </c>
      <c r="AT146" s="52" t="s">
        <v>452</v>
      </c>
      <c r="AU146" s="52">
        <v>-8.199999999999999E-2</v>
      </c>
      <c r="AV146" s="52">
        <v>-1.6999999999999987E-2</v>
      </c>
    </row>
    <row r="147" spans="1:48">
      <c r="A147" s="18" t="s">
        <v>289</v>
      </c>
      <c r="B147" s="132">
        <v>61.333333333333336</v>
      </c>
      <c r="C147" s="132">
        <v>94</v>
      </c>
      <c r="D147" s="52">
        <v>1.5326086956521738</v>
      </c>
      <c r="E147" s="82">
        <v>8.0999999999999996E-4</v>
      </c>
      <c r="F147" s="53">
        <v>-3.3000000000000007</v>
      </c>
      <c r="G147" s="53" t="s">
        <v>452</v>
      </c>
      <c r="H147" s="99">
        <v>-4.5999999999999999E-2</v>
      </c>
      <c r="I147" s="103">
        <v>10240</v>
      </c>
      <c r="J147" s="102">
        <v>0.77259457109137208</v>
      </c>
      <c r="K147" s="102">
        <v>0.83158264124459003</v>
      </c>
      <c r="L147" s="105">
        <v>3.9566779310068641E-4</v>
      </c>
      <c r="M147" s="54">
        <v>0.84387438050484043</v>
      </c>
      <c r="N147" s="55">
        <v>0.85676995935414102</v>
      </c>
      <c r="O147" s="55" t="s">
        <v>452</v>
      </c>
      <c r="P147" s="55" t="s">
        <v>452</v>
      </c>
      <c r="Q147" s="55" t="s">
        <v>452</v>
      </c>
      <c r="R147" s="55" t="s">
        <v>452</v>
      </c>
      <c r="S147" s="55" t="s">
        <v>452</v>
      </c>
      <c r="T147" s="55" t="s">
        <v>452</v>
      </c>
      <c r="U147" s="55" t="s">
        <v>452</v>
      </c>
      <c r="V147" s="55" t="s">
        <v>452</v>
      </c>
      <c r="W147" s="55" t="s">
        <v>452</v>
      </c>
      <c r="X147" s="55" t="s">
        <v>452</v>
      </c>
      <c r="Y147" s="55" t="s">
        <v>452</v>
      </c>
      <c r="Z147" s="55" t="s">
        <v>452</v>
      </c>
      <c r="AA147" s="55">
        <v>0.97149780752365567</v>
      </c>
      <c r="AB147" s="56" t="s">
        <v>452</v>
      </c>
      <c r="AC147" s="57" t="s">
        <v>452</v>
      </c>
      <c r="AD147" s="58" t="s">
        <v>452</v>
      </c>
      <c r="AE147" s="58" t="s">
        <v>452</v>
      </c>
      <c r="AF147" s="58" t="s">
        <v>452</v>
      </c>
      <c r="AG147" s="58" t="s">
        <v>452</v>
      </c>
      <c r="AH147" s="58" t="s">
        <v>452</v>
      </c>
      <c r="AI147" s="58" t="s">
        <v>452</v>
      </c>
      <c r="AJ147" s="58" t="s">
        <v>452</v>
      </c>
      <c r="AK147" s="58" t="s">
        <v>452</v>
      </c>
      <c r="AL147" s="59" t="s">
        <v>452</v>
      </c>
      <c r="AM147" s="60">
        <v>1.0769230769230769</v>
      </c>
      <c r="AN147" s="52" t="s">
        <v>452</v>
      </c>
      <c r="AO147" s="52">
        <v>1.0769230769230769</v>
      </c>
      <c r="AP147" s="52">
        <v>-0.13100000000000001</v>
      </c>
      <c r="AQ147" s="52" t="s">
        <v>452</v>
      </c>
      <c r="AR147" s="52" t="s">
        <v>452</v>
      </c>
      <c r="AS147" s="52" t="s">
        <v>452</v>
      </c>
      <c r="AT147" s="52">
        <v>-0.16300000000000003</v>
      </c>
      <c r="AU147" s="52" t="s">
        <v>452</v>
      </c>
      <c r="AV147" s="52">
        <v>0.14600000000000002</v>
      </c>
    </row>
    <row r="148" spans="1:48">
      <c r="A148" s="18" t="s">
        <v>74</v>
      </c>
      <c r="B148" s="132">
        <v>225</v>
      </c>
      <c r="C148" s="132">
        <v>163</v>
      </c>
      <c r="D148" s="52">
        <v>0.72444444444444445</v>
      </c>
      <c r="E148" s="82">
        <v>-8.6000000000000009E-4</v>
      </c>
      <c r="F148" s="53">
        <v>-1.4000000000000004</v>
      </c>
      <c r="G148" s="53">
        <v>3.5</v>
      </c>
      <c r="H148" s="99" t="s">
        <v>452</v>
      </c>
      <c r="I148" s="103">
        <v>3168</v>
      </c>
      <c r="J148" s="102">
        <v>0.87891331761609737</v>
      </c>
      <c r="K148" s="102">
        <v>0.82760786777119077</v>
      </c>
      <c r="L148" s="105">
        <v>-9.9533783705056146E-4</v>
      </c>
      <c r="M148" s="54">
        <v>0.84712623567491907</v>
      </c>
      <c r="N148" s="55">
        <v>0.88545235669969447</v>
      </c>
      <c r="O148" s="55" t="s">
        <v>452</v>
      </c>
      <c r="P148" s="55">
        <v>1.46362286562732</v>
      </c>
      <c r="Q148" s="55" t="s">
        <v>452</v>
      </c>
      <c r="R148" s="55" t="s">
        <v>452</v>
      </c>
      <c r="S148" s="55" t="s">
        <v>452</v>
      </c>
      <c r="T148" s="55" t="s">
        <v>452</v>
      </c>
      <c r="U148" s="55" t="s">
        <v>452</v>
      </c>
      <c r="V148" s="55" t="s">
        <v>452</v>
      </c>
      <c r="W148" s="55" t="s">
        <v>452</v>
      </c>
      <c r="X148" s="55" t="s">
        <v>452</v>
      </c>
      <c r="Y148" s="55" t="s">
        <v>452</v>
      </c>
      <c r="Z148" s="55" t="s">
        <v>452</v>
      </c>
      <c r="AA148" s="55">
        <v>1.1292556260819389</v>
      </c>
      <c r="AB148" s="56" t="s">
        <v>452</v>
      </c>
      <c r="AC148" s="57" t="s">
        <v>452</v>
      </c>
      <c r="AD148" s="58" t="s">
        <v>452</v>
      </c>
      <c r="AE148" s="58" t="s">
        <v>452</v>
      </c>
      <c r="AF148" s="58" t="s">
        <v>452</v>
      </c>
      <c r="AG148" s="58" t="s">
        <v>452</v>
      </c>
      <c r="AH148" s="58" t="s">
        <v>452</v>
      </c>
      <c r="AI148" s="58" t="s">
        <v>452</v>
      </c>
      <c r="AJ148" s="58" t="s">
        <v>452</v>
      </c>
      <c r="AK148" s="58" t="s">
        <v>452</v>
      </c>
      <c r="AL148" s="59" t="s">
        <v>452</v>
      </c>
      <c r="AM148" s="60">
        <v>0.85714285714285721</v>
      </c>
      <c r="AN148" s="52" t="s">
        <v>452</v>
      </c>
      <c r="AO148" s="52" t="s">
        <v>452</v>
      </c>
      <c r="AP148" s="52">
        <v>-3.5000000000000003E-2</v>
      </c>
      <c r="AQ148" s="52" t="s">
        <v>452</v>
      </c>
      <c r="AR148" s="52" t="s">
        <v>452</v>
      </c>
      <c r="AS148" s="52" t="s">
        <v>452</v>
      </c>
      <c r="AT148" s="52" t="s">
        <v>452</v>
      </c>
      <c r="AU148" s="52">
        <v>0.10899999999999999</v>
      </c>
      <c r="AV148" s="52">
        <v>-0.127</v>
      </c>
    </row>
    <row r="149" spans="1:48">
      <c r="A149" s="18" t="s">
        <v>170</v>
      </c>
      <c r="B149" s="132">
        <v>184.33333333333334</v>
      </c>
      <c r="C149" s="132">
        <v>85</v>
      </c>
      <c r="D149" s="52">
        <v>0.46112115732368897</v>
      </c>
      <c r="E149" s="82">
        <v>-1.7300000000000002E-3</v>
      </c>
      <c r="F149" s="53" t="s">
        <v>452</v>
      </c>
      <c r="G149" s="53">
        <v>9.1999999999999957</v>
      </c>
      <c r="H149" s="99">
        <v>-0.28799999999999998</v>
      </c>
      <c r="I149" s="103">
        <v>3420</v>
      </c>
      <c r="J149" s="102">
        <v>0.86547762067584633</v>
      </c>
      <c r="K149" s="102">
        <v>0.82384197759038924</v>
      </c>
      <c r="L149" s="105">
        <v>-1.3371289456441502E-3</v>
      </c>
      <c r="M149" s="54">
        <v>0.88628109924657161</v>
      </c>
      <c r="N149" s="55">
        <v>0.74035162950257294</v>
      </c>
      <c r="O149" s="55" t="s">
        <v>452</v>
      </c>
      <c r="P149" s="55" t="s">
        <v>452</v>
      </c>
      <c r="Q149" s="55" t="s">
        <v>452</v>
      </c>
      <c r="R149" s="55" t="s">
        <v>452</v>
      </c>
      <c r="S149" s="55">
        <v>1.2255111382361916</v>
      </c>
      <c r="T149" s="55">
        <v>0.94135188866799202</v>
      </c>
      <c r="U149" s="55" t="s">
        <v>452</v>
      </c>
      <c r="V149" s="55" t="s">
        <v>452</v>
      </c>
      <c r="W149" s="55" t="s">
        <v>452</v>
      </c>
      <c r="X149" s="55" t="s">
        <v>452</v>
      </c>
      <c r="Y149" s="55" t="s">
        <v>452</v>
      </c>
      <c r="Z149" s="55" t="s">
        <v>452</v>
      </c>
      <c r="AA149" s="55">
        <v>1.4748142031379026</v>
      </c>
      <c r="AB149" s="56">
        <v>1.2571428571428571</v>
      </c>
      <c r="AC149" s="57">
        <v>0.66565918249856071</v>
      </c>
      <c r="AD149" s="58">
        <v>0.70036028823058449</v>
      </c>
      <c r="AE149" s="58" t="s">
        <v>452</v>
      </c>
      <c r="AF149" s="58" t="s">
        <v>452</v>
      </c>
      <c r="AG149" s="58" t="s">
        <v>452</v>
      </c>
      <c r="AH149" s="58" t="s">
        <v>452</v>
      </c>
      <c r="AI149" s="58" t="s">
        <v>452</v>
      </c>
      <c r="AJ149" s="58" t="s">
        <v>452</v>
      </c>
      <c r="AK149" s="58" t="s">
        <v>452</v>
      </c>
      <c r="AL149" s="59" t="s">
        <v>452</v>
      </c>
      <c r="AM149" s="60" t="s">
        <v>452</v>
      </c>
      <c r="AN149" s="52">
        <v>0.5</v>
      </c>
      <c r="AO149" s="52" t="s">
        <v>452</v>
      </c>
      <c r="AP149" s="52">
        <v>-1.2999999999999999E-2</v>
      </c>
      <c r="AQ149" s="52" t="s">
        <v>452</v>
      </c>
      <c r="AR149" s="52" t="s">
        <v>452</v>
      </c>
      <c r="AS149" s="52">
        <v>-9.2999999999999999E-2</v>
      </c>
      <c r="AT149" s="52" t="s">
        <v>452</v>
      </c>
      <c r="AU149" s="52" t="s">
        <v>452</v>
      </c>
      <c r="AV149" s="52">
        <v>-1.2E-2</v>
      </c>
    </row>
    <row r="150" spans="1:48">
      <c r="A150" s="18" t="s">
        <v>128</v>
      </c>
      <c r="B150" s="132">
        <v>193.16666666666666</v>
      </c>
      <c r="C150" s="132">
        <v>271</v>
      </c>
      <c r="D150" s="52">
        <v>1.4029335634167386</v>
      </c>
      <c r="E150" s="82">
        <v>2.0300000000000001E-3</v>
      </c>
      <c r="F150" s="53" t="s">
        <v>452</v>
      </c>
      <c r="G150" s="53" t="s">
        <v>452</v>
      </c>
      <c r="H150" s="99">
        <v>9.7000000000000031E-2</v>
      </c>
      <c r="I150" s="103">
        <v>4454</v>
      </c>
      <c r="J150" s="102">
        <v>0.8101729865964028</v>
      </c>
      <c r="K150" s="102">
        <v>0.81925249891351581</v>
      </c>
      <c r="L150" s="105">
        <v>4.0339471582398478E-4</v>
      </c>
      <c r="M150" s="54">
        <v>1.0153103776956989</v>
      </c>
      <c r="N150" s="55">
        <v>0.94182948490230911</v>
      </c>
      <c r="O150" s="55" t="s">
        <v>452</v>
      </c>
      <c r="P150" s="55">
        <v>1.6525590551181102</v>
      </c>
      <c r="Q150" s="55" t="s">
        <v>452</v>
      </c>
      <c r="R150" s="55" t="s">
        <v>452</v>
      </c>
      <c r="S150" s="55">
        <v>0.84240924092409242</v>
      </c>
      <c r="T150" s="55">
        <v>0.98358281023660066</v>
      </c>
      <c r="U150" s="55" t="s">
        <v>452</v>
      </c>
      <c r="V150" s="55" t="s">
        <v>452</v>
      </c>
      <c r="W150" s="55" t="s">
        <v>452</v>
      </c>
      <c r="X150" s="55" t="s">
        <v>452</v>
      </c>
      <c r="Y150" s="55" t="s">
        <v>452</v>
      </c>
      <c r="Z150" s="55" t="s">
        <v>452</v>
      </c>
      <c r="AA150" s="55">
        <v>1.4240837696335078</v>
      </c>
      <c r="AB150" s="56">
        <v>0.84931506849315064</v>
      </c>
      <c r="AC150" s="57">
        <v>0.27019498607242337</v>
      </c>
      <c r="AD150" s="58">
        <v>0.10639557836557442</v>
      </c>
      <c r="AE150" s="58" t="s">
        <v>452</v>
      </c>
      <c r="AF150" s="58" t="s">
        <v>452</v>
      </c>
      <c r="AG150" s="58" t="s">
        <v>452</v>
      </c>
      <c r="AH150" s="58" t="s">
        <v>452</v>
      </c>
      <c r="AI150" s="58" t="s">
        <v>452</v>
      </c>
      <c r="AJ150" s="58" t="s">
        <v>452</v>
      </c>
      <c r="AK150" s="58" t="s">
        <v>452</v>
      </c>
      <c r="AL150" s="59" t="s">
        <v>452</v>
      </c>
      <c r="AM150" s="60" t="s">
        <v>452</v>
      </c>
      <c r="AN150" s="52" t="s">
        <v>452</v>
      </c>
      <c r="AO150" s="52" t="s">
        <v>452</v>
      </c>
      <c r="AP150" s="52" t="s">
        <v>452</v>
      </c>
      <c r="AQ150" s="52" t="s">
        <v>452</v>
      </c>
      <c r="AR150" s="52" t="s">
        <v>452</v>
      </c>
      <c r="AS150" s="52">
        <v>-4.4999999999999998E-2</v>
      </c>
      <c r="AT150" s="52" t="s">
        <v>452</v>
      </c>
      <c r="AU150" s="52" t="s">
        <v>452</v>
      </c>
      <c r="AV150" s="52" t="s">
        <v>452</v>
      </c>
    </row>
    <row r="151" spans="1:48">
      <c r="A151" s="18" t="s">
        <v>138</v>
      </c>
      <c r="B151" s="132">
        <v>339.5</v>
      </c>
      <c r="C151" s="132">
        <v>290</v>
      </c>
      <c r="D151" s="52">
        <v>0.85419734904270983</v>
      </c>
      <c r="E151" s="82">
        <v>-3.7000000000000054E-4</v>
      </c>
      <c r="F151" s="53">
        <v>-0.90000000000000036</v>
      </c>
      <c r="G151" s="53" t="s">
        <v>452</v>
      </c>
      <c r="H151" s="99">
        <v>6.4000000000000001E-2</v>
      </c>
      <c r="I151" s="103">
        <v>5584</v>
      </c>
      <c r="J151" s="102">
        <v>0.80007060804388563</v>
      </c>
      <c r="K151" s="102">
        <v>0.81498476429467648</v>
      </c>
      <c r="L151" s="105">
        <v>-1.2047175927207819E-3</v>
      </c>
      <c r="M151" s="54">
        <v>0.71034891473442474</v>
      </c>
      <c r="N151" s="55">
        <v>0.76476496584973885</v>
      </c>
      <c r="O151" s="55" t="s">
        <v>452</v>
      </c>
      <c r="P151" s="55">
        <v>0.95572797809219534</v>
      </c>
      <c r="Q151" s="55" t="s">
        <v>452</v>
      </c>
      <c r="R151" s="55" t="s">
        <v>452</v>
      </c>
      <c r="S151" s="55" t="s">
        <v>452</v>
      </c>
      <c r="T151" s="55" t="s">
        <v>452</v>
      </c>
      <c r="U151" s="55" t="s">
        <v>452</v>
      </c>
      <c r="V151" s="55" t="s">
        <v>452</v>
      </c>
      <c r="W151" s="55" t="s">
        <v>452</v>
      </c>
      <c r="X151" s="55" t="s">
        <v>452</v>
      </c>
      <c r="Y151" s="55" t="s">
        <v>452</v>
      </c>
      <c r="Z151" s="55" t="s">
        <v>452</v>
      </c>
      <c r="AA151" s="55">
        <v>1.1349693251533743</v>
      </c>
      <c r="AB151" s="56" t="s">
        <v>452</v>
      </c>
      <c r="AC151" s="57">
        <v>0.92364549695012554</v>
      </c>
      <c r="AD151" s="58" t="s">
        <v>452</v>
      </c>
      <c r="AE151" s="58">
        <v>0.93950463943888363</v>
      </c>
      <c r="AF151" s="58" t="s">
        <v>452</v>
      </c>
      <c r="AG151" s="58" t="s">
        <v>452</v>
      </c>
      <c r="AH151" s="58" t="s">
        <v>452</v>
      </c>
      <c r="AI151" s="58" t="s">
        <v>452</v>
      </c>
      <c r="AJ151" s="58" t="s">
        <v>452</v>
      </c>
      <c r="AK151" s="58">
        <v>0.95969569439948199</v>
      </c>
      <c r="AL151" s="59" t="s">
        <v>452</v>
      </c>
      <c r="AM151" s="60" t="s">
        <v>452</v>
      </c>
      <c r="AN151" s="52" t="s">
        <v>452</v>
      </c>
      <c r="AO151" s="52" t="s">
        <v>452</v>
      </c>
      <c r="AP151" s="52">
        <v>-0.25900000000000001</v>
      </c>
      <c r="AQ151" s="52" t="s">
        <v>452</v>
      </c>
      <c r="AR151" s="52" t="s">
        <v>452</v>
      </c>
      <c r="AS151" s="52">
        <v>-0.11599999999999999</v>
      </c>
      <c r="AT151" s="52" t="s">
        <v>452</v>
      </c>
      <c r="AU151" s="52" t="s">
        <v>452</v>
      </c>
      <c r="AV151" s="52">
        <v>-0.11299999999999999</v>
      </c>
    </row>
    <row r="152" spans="1:48">
      <c r="A152" s="18" t="s">
        <v>200</v>
      </c>
      <c r="B152" s="132">
        <v>560.5</v>
      </c>
      <c r="C152" s="132">
        <v>372</v>
      </c>
      <c r="D152" s="52">
        <v>0.66369313113291706</v>
      </c>
      <c r="E152" s="82">
        <v>-2.870000000000001E-3</v>
      </c>
      <c r="F152" s="53">
        <v>-1</v>
      </c>
      <c r="G152" s="53">
        <v>-7.1000000000000014</v>
      </c>
      <c r="H152" s="99">
        <v>0.15299999999999997</v>
      </c>
      <c r="I152" s="103">
        <v>1901</v>
      </c>
      <c r="J152" s="102">
        <v>0.86082269093013997</v>
      </c>
      <c r="K152" s="102">
        <v>0.81444607777629296</v>
      </c>
      <c r="L152" s="105">
        <v>-1.6947689969083611E-3</v>
      </c>
      <c r="M152" s="54">
        <v>0.83974503187101612</v>
      </c>
      <c r="N152" s="55">
        <v>0.76031128404669257</v>
      </c>
      <c r="O152" s="55" t="s">
        <v>452</v>
      </c>
      <c r="P152" s="55">
        <v>1.0236447520184544</v>
      </c>
      <c r="Q152" s="55" t="s">
        <v>452</v>
      </c>
      <c r="R152" s="55" t="s">
        <v>452</v>
      </c>
      <c r="S152" s="55" t="s">
        <v>452</v>
      </c>
      <c r="T152" s="55" t="s">
        <v>452</v>
      </c>
      <c r="U152" s="55" t="s">
        <v>452</v>
      </c>
      <c r="V152" s="55" t="s">
        <v>452</v>
      </c>
      <c r="W152" s="55" t="s">
        <v>452</v>
      </c>
      <c r="X152" s="55" t="s">
        <v>452</v>
      </c>
      <c r="Y152" s="55" t="s">
        <v>452</v>
      </c>
      <c r="Z152" s="55" t="s">
        <v>452</v>
      </c>
      <c r="AA152" s="55">
        <v>1.1017064846416382</v>
      </c>
      <c r="AB152" s="56" t="s">
        <v>452</v>
      </c>
      <c r="AC152" s="57" t="s">
        <v>452</v>
      </c>
      <c r="AD152" s="58" t="s">
        <v>452</v>
      </c>
      <c r="AE152" s="58" t="s">
        <v>452</v>
      </c>
      <c r="AF152" s="58" t="s">
        <v>452</v>
      </c>
      <c r="AG152" s="58" t="s">
        <v>452</v>
      </c>
      <c r="AH152" s="58" t="s">
        <v>452</v>
      </c>
      <c r="AI152" s="58" t="s">
        <v>452</v>
      </c>
      <c r="AJ152" s="58" t="s">
        <v>452</v>
      </c>
      <c r="AK152" s="58" t="s">
        <v>452</v>
      </c>
      <c r="AL152" s="59" t="s">
        <v>452</v>
      </c>
      <c r="AM152" s="60" t="s">
        <v>452</v>
      </c>
      <c r="AN152" s="52" t="s">
        <v>452</v>
      </c>
      <c r="AO152" s="52" t="s">
        <v>452</v>
      </c>
      <c r="AP152" s="52" t="s">
        <v>452</v>
      </c>
      <c r="AQ152" s="52" t="s">
        <v>452</v>
      </c>
      <c r="AR152" s="52" t="s">
        <v>452</v>
      </c>
      <c r="AS152" s="52" t="s">
        <v>452</v>
      </c>
      <c r="AT152" s="52" t="s">
        <v>452</v>
      </c>
      <c r="AU152" s="52" t="s">
        <v>452</v>
      </c>
      <c r="AV152" s="52">
        <v>-2.4000000000000007E-2</v>
      </c>
    </row>
    <row r="153" spans="1:48">
      <c r="A153" s="18" t="s">
        <v>238</v>
      </c>
      <c r="B153" s="132">
        <v>126.66666666666667</v>
      </c>
      <c r="C153" s="132">
        <v>54</v>
      </c>
      <c r="D153" s="52">
        <v>0.4263157894736842</v>
      </c>
      <c r="E153" s="82">
        <v>-1.2799999999999999E-3</v>
      </c>
      <c r="F153" s="53" t="s">
        <v>452</v>
      </c>
      <c r="G153" s="53">
        <v>7.6000000000000014</v>
      </c>
      <c r="H153" s="99" t="s">
        <v>452</v>
      </c>
      <c r="I153" s="103">
        <v>-189</v>
      </c>
      <c r="J153" s="102">
        <v>1.0306504445484324</v>
      </c>
      <c r="K153" s="102">
        <v>0.81427818756585879</v>
      </c>
      <c r="L153" s="105">
        <v>-2.8372249876893352E-4</v>
      </c>
      <c r="M153" s="54">
        <v>0.83543913713405238</v>
      </c>
      <c r="N153" s="55">
        <v>0.73115727002967357</v>
      </c>
      <c r="O153" s="55" t="s">
        <v>452</v>
      </c>
      <c r="P153" s="55" t="s">
        <v>452</v>
      </c>
      <c r="Q153" s="55" t="s">
        <v>452</v>
      </c>
      <c r="R153" s="55" t="s">
        <v>452</v>
      </c>
      <c r="S153" s="55" t="s">
        <v>452</v>
      </c>
      <c r="T153" s="55" t="s">
        <v>452</v>
      </c>
      <c r="U153" s="55" t="s">
        <v>452</v>
      </c>
      <c r="V153" s="55" t="s">
        <v>452</v>
      </c>
      <c r="W153" s="55" t="s">
        <v>452</v>
      </c>
      <c r="X153" s="55" t="s">
        <v>452</v>
      </c>
      <c r="Y153" s="55" t="s">
        <v>452</v>
      </c>
      <c r="Z153" s="55" t="s">
        <v>452</v>
      </c>
      <c r="AA153" s="55">
        <v>0.49697251979506291</v>
      </c>
      <c r="AB153" s="56" t="s">
        <v>452</v>
      </c>
      <c r="AC153" s="57" t="s">
        <v>452</v>
      </c>
      <c r="AD153" s="58" t="s">
        <v>452</v>
      </c>
      <c r="AE153" s="58" t="s">
        <v>452</v>
      </c>
      <c r="AF153" s="58" t="s">
        <v>452</v>
      </c>
      <c r="AG153" s="58" t="s">
        <v>452</v>
      </c>
      <c r="AH153" s="58" t="s">
        <v>452</v>
      </c>
      <c r="AI153" s="58" t="s">
        <v>452</v>
      </c>
      <c r="AJ153" s="58" t="s">
        <v>452</v>
      </c>
      <c r="AK153" s="58" t="s">
        <v>452</v>
      </c>
      <c r="AL153" s="59" t="s">
        <v>452</v>
      </c>
      <c r="AM153" s="60" t="s">
        <v>452</v>
      </c>
      <c r="AN153" s="52" t="s">
        <v>452</v>
      </c>
      <c r="AO153" s="52">
        <v>0.66666666666666674</v>
      </c>
      <c r="AP153" s="52" t="s">
        <v>452</v>
      </c>
      <c r="AQ153" s="52" t="s">
        <v>452</v>
      </c>
      <c r="AR153" s="52" t="s">
        <v>452</v>
      </c>
      <c r="AS153" s="52" t="s">
        <v>452</v>
      </c>
      <c r="AT153" s="52" t="s">
        <v>452</v>
      </c>
      <c r="AU153" s="52">
        <v>-9.4E-2</v>
      </c>
      <c r="AV153" s="52">
        <v>1.9E-2</v>
      </c>
    </row>
    <row r="154" spans="1:48">
      <c r="A154" s="18" t="s">
        <v>136</v>
      </c>
      <c r="B154" s="132">
        <v>134</v>
      </c>
      <c r="C154" s="132">
        <v>63</v>
      </c>
      <c r="D154" s="52">
        <v>0.47014925373134331</v>
      </c>
      <c r="E154" s="82">
        <v>-1.2300000000000002E-3</v>
      </c>
      <c r="F154" s="53" t="s">
        <v>452</v>
      </c>
      <c r="G154" s="53" t="s">
        <v>452</v>
      </c>
      <c r="H154" s="99" t="s">
        <v>452</v>
      </c>
      <c r="I154" s="103">
        <v>2226</v>
      </c>
      <c r="J154" s="102">
        <v>0.92205256163380434</v>
      </c>
      <c r="K154" s="102">
        <v>0.81336593317033412</v>
      </c>
      <c r="L154" s="105">
        <v>-9.144583227931371E-4</v>
      </c>
      <c r="M154" s="54">
        <v>0.88721687060661281</v>
      </c>
      <c r="N154" s="55">
        <v>1.1464788732394366</v>
      </c>
      <c r="O154" s="55" t="s">
        <v>452</v>
      </c>
      <c r="P154" s="55">
        <v>1.0989776951672863</v>
      </c>
      <c r="Q154" s="55" t="s">
        <v>452</v>
      </c>
      <c r="R154" s="55" t="s">
        <v>452</v>
      </c>
      <c r="S154" s="55" t="s">
        <v>452</v>
      </c>
      <c r="T154" s="55" t="s">
        <v>452</v>
      </c>
      <c r="U154" s="55" t="s">
        <v>452</v>
      </c>
      <c r="V154" s="55" t="s">
        <v>452</v>
      </c>
      <c r="W154" s="55" t="s">
        <v>452</v>
      </c>
      <c r="X154" s="55" t="s">
        <v>452</v>
      </c>
      <c r="Y154" s="55" t="s">
        <v>452</v>
      </c>
      <c r="Z154" s="55" t="s">
        <v>452</v>
      </c>
      <c r="AA154" s="55">
        <v>1.191829484902309</v>
      </c>
      <c r="AB154" s="56" t="s">
        <v>452</v>
      </c>
      <c r="AC154" s="57" t="s">
        <v>452</v>
      </c>
      <c r="AD154" s="58" t="s">
        <v>452</v>
      </c>
      <c r="AE154" s="58">
        <v>0.48129799355957392</v>
      </c>
      <c r="AF154" s="58" t="s">
        <v>452</v>
      </c>
      <c r="AG154" s="58">
        <v>0.51483973090621293</v>
      </c>
      <c r="AH154" s="58" t="s">
        <v>452</v>
      </c>
      <c r="AI154" s="58" t="s">
        <v>452</v>
      </c>
      <c r="AJ154" s="58" t="s">
        <v>452</v>
      </c>
      <c r="AK154" s="58" t="s">
        <v>452</v>
      </c>
      <c r="AL154" s="59" t="s">
        <v>452</v>
      </c>
      <c r="AM154" s="60" t="s">
        <v>452</v>
      </c>
      <c r="AN154" s="52" t="s">
        <v>452</v>
      </c>
      <c r="AO154" s="52">
        <v>0.85714285714285721</v>
      </c>
      <c r="AP154" s="52">
        <v>-1.4999999999999999E-2</v>
      </c>
      <c r="AQ154" s="52" t="s">
        <v>452</v>
      </c>
      <c r="AR154" s="52" t="s">
        <v>452</v>
      </c>
      <c r="AS154" s="52">
        <v>-0.14799999999999999</v>
      </c>
      <c r="AT154" s="52" t="s">
        <v>452</v>
      </c>
      <c r="AU154" s="52" t="s">
        <v>452</v>
      </c>
      <c r="AV154" s="52">
        <v>-0.10600000000000001</v>
      </c>
    </row>
    <row r="155" spans="1:48">
      <c r="A155" s="18" t="s">
        <v>187</v>
      </c>
      <c r="B155" s="132">
        <v>368</v>
      </c>
      <c r="C155" s="132">
        <v>211</v>
      </c>
      <c r="D155" s="52">
        <v>0.57336956521739135</v>
      </c>
      <c r="E155" s="82">
        <v>-2.5900000000000003E-3</v>
      </c>
      <c r="F155" s="53">
        <v>-1.2999999999999998</v>
      </c>
      <c r="G155" s="53" t="s">
        <v>452</v>
      </c>
      <c r="H155" s="99" t="s">
        <v>452</v>
      </c>
      <c r="I155" s="103">
        <v>726</v>
      </c>
      <c r="J155" s="102">
        <v>0.93214934559341511</v>
      </c>
      <c r="K155" s="102">
        <v>0.80716435881998794</v>
      </c>
      <c r="L155" s="105">
        <v>-1.4635396279682837E-3</v>
      </c>
      <c r="M155" s="54">
        <v>0.93348067873948382</v>
      </c>
      <c r="N155" s="55">
        <v>0.80598234717227857</v>
      </c>
      <c r="O155" s="55" t="s">
        <v>452</v>
      </c>
      <c r="P155" s="55">
        <v>2.1529324424647363</v>
      </c>
      <c r="Q155" s="55" t="s">
        <v>452</v>
      </c>
      <c r="R155" s="55" t="s">
        <v>452</v>
      </c>
      <c r="S155" s="55">
        <v>0.96901072705601909</v>
      </c>
      <c r="T155" s="55" t="s">
        <v>452</v>
      </c>
      <c r="U155" s="55" t="s">
        <v>452</v>
      </c>
      <c r="V155" s="55" t="s">
        <v>452</v>
      </c>
      <c r="W155" s="55" t="s">
        <v>452</v>
      </c>
      <c r="X155" s="55" t="s">
        <v>452</v>
      </c>
      <c r="Y155" s="55" t="s">
        <v>452</v>
      </c>
      <c r="Z155" s="55" t="s">
        <v>452</v>
      </c>
      <c r="AA155" s="55">
        <v>1.1205325858444288</v>
      </c>
      <c r="AB155" s="56" t="s">
        <v>452</v>
      </c>
      <c r="AC155" s="57" t="s">
        <v>452</v>
      </c>
      <c r="AD155" s="58" t="s">
        <v>452</v>
      </c>
      <c r="AE155" s="58" t="s">
        <v>452</v>
      </c>
      <c r="AF155" s="58" t="s">
        <v>452</v>
      </c>
      <c r="AG155" s="58" t="s">
        <v>452</v>
      </c>
      <c r="AH155" s="58" t="s">
        <v>452</v>
      </c>
      <c r="AI155" s="58" t="s">
        <v>452</v>
      </c>
      <c r="AJ155" s="58" t="s">
        <v>452</v>
      </c>
      <c r="AK155" s="58" t="s">
        <v>452</v>
      </c>
      <c r="AL155" s="59" t="s">
        <v>452</v>
      </c>
      <c r="AM155" s="60">
        <v>0.83333333333333337</v>
      </c>
      <c r="AN155" s="52">
        <v>0</v>
      </c>
      <c r="AO155" s="52">
        <v>0.83333333333333337</v>
      </c>
      <c r="AP155" s="52">
        <v>-2.8999999999999998E-2</v>
      </c>
      <c r="AQ155" s="52" t="s">
        <v>452</v>
      </c>
      <c r="AR155" s="52" t="s">
        <v>452</v>
      </c>
      <c r="AS155" s="52">
        <v>-0.126</v>
      </c>
      <c r="AT155" s="52" t="s">
        <v>452</v>
      </c>
      <c r="AU155" s="52" t="s">
        <v>452</v>
      </c>
      <c r="AV155" s="52">
        <v>-1.9E-2</v>
      </c>
    </row>
    <row r="156" spans="1:48">
      <c r="A156" s="18" t="s">
        <v>199</v>
      </c>
      <c r="B156" s="132">
        <v>412.66666666666669</v>
      </c>
      <c r="C156" s="132">
        <v>419</v>
      </c>
      <c r="D156" s="52">
        <v>1.0153473344103392</v>
      </c>
      <c r="E156" s="82">
        <v>9.5000000000000119E-4</v>
      </c>
      <c r="F156" s="53">
        <v>-2.1000000000000005</v>
      </c>
      <c r="G156" s="53">
        <v>7.8999999999999986</v>
      </c>
      <c r="H156" s="99">
        <v>-0.17500000000000002</v>
      </c>
      <c r="I156" s="103">
        <v>2908</v>
      </c>
      <c r="J156" s="102">
        <v>0.83138578478643144</v>
      </c>
      <c r="K156" s="102">
        <v>0.80323419000866303</v>
      </c>
      <c r="L156" s="105">
        <v>-4.9857633217529869E-4</v>
      </c>
      <c r="M156" s="54">
        <v>0.82399238337035863</v>
      </c>
      <c r="N156" s="55">
        <v>0.68770433546552945</v>
      </c>
      <c r="O156" s="55" t="s">
        <v>452</v>
      </c>
      <c r="P156" s="55">
        <v>1.0585838003056547</v>
      </c>
      <c r="Q156" s="55" t="s">
        <v>452</v>
      </c>
      <c r="R156" s="55" t="s">
        <v>452</v>
      </c>
      <c r="S156" s="55" t="s">
        <v>452</v>
      </c>
      <c r="T156" s="55" t="s">
        <v>452</v>
      </c>
      <c r="U156" s="55" t="s">
        <v>452</v>
      </c>
      <c r="V156" s="55" t="s">
        <v>452</v>
      </c>
      <c r="W156" s="55" t="s">
        <v>452</v>
      </c>
      <c r="X156" s="55" t="s">
        <v>452</v>
      </c>
      <c r="Y156" s="55" t="s">
        <v>452</v>
      </c>
      <c r="Z156" s="55" t="s">
        <v>452</v>
      </c>
      <c r="AA156" s="55">
        <v>0.94907161803713525</v>
      </c>
      <c r="AB156" s="56" t="s">
        <v>452</v>
      </c>
      <c r="AC156" s="57" t="s">
        <v>452</v>
      </c>
      <c r="AD156" s="58" t="s">
        <v>452</v>
      </c>
      <c r="AE156" s="58" t="s">
        <v>452</v>
      </c>
      <c r="AF156" s="58" t="s">
        <v>452</v>
      </c>
      <c r="AG156" s="58" t="s">
        <v>452</v>
      </c>
      <c r="AH156" s="58" t="s">
        <v>452</v>
      </c>
      <c r="AI156" s="58" t="s">
        <v>452</v>
      </c>
      <c r="AJ156" s="58" t="s">
        <v>452</v>
      </c>
      <c r="AK156" s="58" t="s">
        <v>452</v>
      </c>
      <c r="AL156" s="59" t="s">
        <v>452</v>
      </c>
      <c r="AM156" s="60" t="s">
        <v>452</v>
      </c>
      <c r="AN156" s="52" t="s">
        <v>452</v>
      </c>
      <c r="AO156" s="52" t="s">
        <v>452</v>
      </c>
      <c r="AP156" s="52" t="s">
        <v>452</v>
      </c>
      <c r="AQ156" s="52" t="s">
        <v>452</v>
      </c>
      <c r="AR156" s="52" t="s">
        <v>452</v>
      </c>
      <c r="AS156" s="52" t="s">
        <v>452</v>
      </c>
      <c r="AT156" s="52" t="s">
        <v>452</v>
      </c>
      <c r="AU156" s="52">
        <v>8.0000000000000016E-2</v>
      </c>
      <c r="AV156" s="52">
        <v>-2.8000000000000004E-2</v>
      </c>
    </row>
    <row r="157" spans="1:48">
      <c r="A157" s="18" t="s">
        <v>265</v>
      </c>
      <c r="B157" s="132">
        <v>79.166666666666671</v>
      </c>
      <c r="C157" s="132">
        <v>66</v>
      </c>
      <c r="D157" s="52">
        <v>0.83368421052631569</v>
      </c>
      <c r="E157" s="82">
        <v>-1.200000000000001E-4</v>
      </c>
      <c r="F157" s="53">
        <v>-2.2999999999999998</v>
      </c>
      <c r="G157" s="53">
        <v>-14.399999999999999</v>
      </c>
      <c r="H157" s="99">
        <v>0.24199999999999999</v>
      </c>
      <c r="I157" s="103">
        <v>3913</v>
      </c>
      <c r="J157" s="102">
        <v>1.032479871980797</v>
      </c>
      <c r="K157" s="102">
        <v>0.79585798816568043</v>
      </c>
      <c r="L157" s="105">
        <v>-1.3728743587875622E-3</v>
      </c>
      <c r="M157" s="54">
        <v>1.0287929541947383</v>
      </c>
      <c r="N157" s="55">
        <v>0.5667019587083113</v>
      </c>
      <c r="O157" s="55" t="s">
        <v>452</v>
      </c>
      <c r="P157" s="55">
        <v>1.3163977322285216</v>
      </c>
      <c r="Q157" s="55" t="s">
        <v>452</v>
      </c>
      <c r="R157" s="55" t="s">
        <v>452</v>
      </c>
      <c r="S157" s="55" t="s">
        <v>452</v>
      </c>
      <c r="T157" s="55" t="s">
        <v>452</v>
      </c>
      <c r="U157" s="55" t="s">
        <v>452</v>
      </c>
      <c r="V157" s="55" t="s">
        <v>452</v>
      </c>
      <c r="W157" s="55" t="s">
        <v>452</v>
      </c>
      <c r="X157" s="55" t="s">
        <v>452</v>
      </c>
      <c r="Y157" s="55" t="s">
        <v>452</v>
      </c>
      <c r="Z157" s="55" t="s">
        <v>452</v>
      </c>
      <c r="AA157" s="55">
        <v>0.7782829633591869</v>
      </c>
      <c r="AB157" s="56" t="s">
        <v>452</v>
      </c>
      <c r="AC157" s="57">
        <v>0.73292533659730719</v>
      </c>
      <c r="AD157" s="58" t="s">
        <v>452</v>
      </c>
      <c r="AE157" s="58">
        <v>0.73370336766824995</v>
      </c>
      <c r="AF157" s="58">
        <v>22.951612903225808</v>
      </c>
      <c r="AG157" s="58">
        <v>1.4089917066783064</v>
      </c>
      <c r="AH157" s="58" t="s">
        <v>452</v>
      </c>
      <c r="AI157" s="58">
        <v>0.35003060871416786</v>
      </c>
      <c r="AJ157" s="58">
        <v>2.6902647590856765</v>
      </c>
      <c r="AK157" s="58">
        <v>1.1116573033707866</v>
      </c>
      <c r="AL157" s="59" t="s">
        <v>452</v>
      </c>
      <c r="AM157" s="60" t="s">
        <v>452</v>
      </c>
      <c r="AN157" s="52">
        <v>0.70833333333333337</v>
      </c>
      <c r="AO157" s="52">
        <v>0.76666666666666661</v>
      </c>
      <c r="AP157" s="52">
        <v>-5.8999999999999997E-2</v>
      </c>
      <c r="AQ157" s="52" t="s">
        <v>452</v>
      </c>
      <c r="AR157" s="52" t="s">
        <v>452</v>
      </c>
      <c r="AS157" s="52">
        <v>0.25200000000000006</v>
      </c>
      <c r="AT157" s="52" t="s">
        <v>452</v>
      </c>
      <c r="AU157" s="52" t="s">
        <v>452</v>
      </c>
      <c r="AV157" s="52">
        <v>-1.5999999999999986E-2</v>
      </c>
    </row>
    <row r="158" spans="1:48">
      <c r="A158" s="18" t="s">
        <v>257</v>
      </c>
      <c r="B158" s="132">
        <v>50.833333333333336</v>
      </c>
      <c r="C158" s="132">
        <v>36</v>
      </c>
      <c r="D158" s="52">
        <v>0.70819672131147537</v>
      </c>
      <c r="E158" s="82">
        <v>-2.1000000000000001E-4</v>
      </c>
      <c r="F158" s="53">
        <v>-1</v>
      </c>
      <c r="G158" s="53" t="s">
        <v>452</v>
      </c>
      <c r="H158" s="99" t="s">
        <v>452</v>
      </c>
      <c r="I158" s="103">
        <v>-2302</v>
      </c>
      <c r="J158" s="102">
        <v>1.0655905713553677</v>
      </c>
      <c r="K158" s="102">
        <v>0.79396388594887579</v>
      </c>
      <c r="L158" s="105">
        <v>-3.0365469971734872E-4</v>
      </c>
      <c r="M158" s="54">
        <v>0.81279668382697068</v>
      </c>
      <c r="N158" s="55">
        <v>0.857774206508638</v>
      </c>
      <c r="O158" s="55">
        <v>0.81629972150701491</v>
      </c>
      <c r="P158" s="55">
        <v>0.69626998223801062</v>
      </c>
      <c r="Q158" s="55" t="s">
        <v>452</v>
      </c>
      <c r="R158" s="55" t="s">
        <v>452</v>
      </c>
      <c r="S158" s="55" t="s">
        <v>452</v>
      </c>
      <c r="T158" s="55" t="s">
        <v>452</v>
      </c>
      <c r="U158" s="55" t="s">
        <v>452</v>
      </c>
      <c r="V158" s="55" t="s">
        <v>452</v>
      </c>
      <c r="W158" s="55" t="s">
        <v>452</v>
      </c>
      <c r="X158" s="55" t="s">
        <v>452</v>
      </c>
      <c r="Y158" s="55" t="s">
        <v>452</v>
      </c>
      <c r="Z158" s="55" t="s">
        <v>452</v>
      </c>
      <c r="AA158" s="55">
        <v>0.65</v>
      </c>
      <c r="AB158" s="56" t="s">
        <v>452</v>
      </c>
      <c r="AC158" s="57" t="s">
        <v>452</v>
      </c>
      <c r="AD158" s="58" t="s">
        <v>452</v>
      </c>
      <c r="AE158" s="58" t="s">
        <v>452</v>
      </c>
      <c r="AF158" s="58" t="s">
        <v>452</v>
      </c>
      <c r="AG158" s="58" t="s">
        <v>452</v>
      </c>
      <c r="AH158" s="58" t="s">
        <v>452</v>
      </c>
      <c r="AI158" s="58" t="s">
        <v>452</v>
      </c>
      <c r="AJ158" s="58" t="s">
        <v>452</v>
      </c>
      <c r="AK158" s="58" t="s">
        <v>452</v>
      </c>
      <c r="AL158" s="59" t="s">
        <v>452</v>
      </c>
      <c r="AM158" s="60">
        <v>0.72727272727272729</v>
      </c>
      <c r="AN158" s="52" t="s">
        <v>452</v>
      </c>
      <c r="AO158" s="52">
        <v>0.81818181818181812</v>
      </c>
      <c r="AP158" s="52">
        <v>-5.1999999999999998E-2</v>
      </c>
      <c r="AQ158" s="52" t="s">
        <v>452</v>
      </c>
      <c r="AR158" s="52" t="s">
        <v>452</v>
      </c>
      <c r="AS158" s="52">
        <v>9.7000000000000003E-2</v>
      </c>
      <c r="AT158" s="52">
        <v>0.14800000000000002</v>
      </c>
      <c r="AU158" s="52">
        <v>-6.5000000000000002E-2</v>
      </c>
      <c r="AV158" s="52">
        <v>-8.2000000000000017E-2</v>
      </c>
    </row>
    <row r="159" spans="1:48">
      <c r="A159" s="18" t="s">
        <v>126</v>
      </c>
      <c r="B159" s="132">
        <v>56.666666666666664</v>
      </c>
      <c r="C159" s="132">
        <v>80</v>
      </c>
      <c r="D159" s="52">
        <v>1.411764705882353</v>
      </c>
      <c r="E159" s="82">
        <v>6.1000000000000008E-4</v>
      </c>
      <c r="F159" s="53">
        <v>-1.3000000000000007</v>
      </c>
      <c r="G159" s="53" t="s">
        <v>452</v>
      </c>
      <c r="H159" s="99" t="s">
        <v>452</v>
      </c>
      <c r="I159" s="103">
        <v>9148</v>
      </c>
      <c r="J159" s="102">
        <v>0.81715849130349816</v>
      </c>
      <c r="K159" s="102">
        <v>0.78796161999330583</v>
      </c>
      <c r="L159" s="105">
        <v>2.223919255944192E-4</v>
      </c>
      <c r="M159" s="54">
        <v>0.78559285091543152</v>
      </c>
      <c r="N159" s="55">
        <v>0.84945621064682308</v>
      </c>
      <c r="O159" s="55">
        <v>0.60857355973849325</v>
      </c>
      <c r="P159" s="55">
        <v>1.1912366912366912</v>
      </c>
      <c r="Q159" s="55" t="s">
        <v>452</v>
      </c>
      <c r="R159" s="55" t="s">
        <v>452</v>
      </c>
      <c r="S159" s="55">
        <v>0.86191687871077183</v>
      </c>
      <c r="T159" s="55">
        <v>1.2402402402402402</v>
      </c>
      <c r="U159" s="55" t="s">
        <v>452</v>
      </c>
      <c r="V159" s="55" t="s">
        <v>452</v>
      </c>
      <c r="W159" s="55" t="s">
        <v>452</v>
      </c>
      <c r="X159" s="55" t="s">
        <v>452</v>
      </c>
      <c r="Y159" s="55" t="s">
        <v>452</v>
      </c>
      <c r="Z159" s="55" t="s">
        <v>452</v>
      </c>
      <c r="AA159" s="55">
        <v>0.70337301587301593</v>
      </c>
      <c r="AB159" s="56">
        <v>0.84482758620689657</v>
      </c>
      <c r="AC159" s="57">
        <v>0.80769230769230771</v>
      </c>
      <c r="AD159" s="58" t="s">
        <v>452</v>
      </c>
      <c r="AE159" s="58" t="s">
        <v>452</v>
      </c>
      <c r="AF159" s="58" t="s">
        <v>452</v>
      </c>
      <c r="AG159" s="58">
        <v>1.031372549019608</v>
      </c>
      <c r="AH159" s="58" t="s">
        <v>452</v>
      </c>
      <c r="AI159" s="58" t="s">
        <v>452</v>
      </c>
      <c r="AJ159" s="58">
        <v>0.55463576158940397</v>
      </c>
      <c r="AK159" s="58" t="s">
        <v>452</v>
      </c>
      <c r="AL159" s="59" t="s">
        <v>452</v>
      </c>
      <c r="AM159" s="60" t="s">
        <v>452</v>
      </c>
      <c r="AN159" s="52" t="s">
        <v>452</v>
      </c>
      <c r="AO159" s="52">
        <v>0.95238095238095233</v>
      </c>
      <c r="AP159" s="52" t="s">
        <v>452</v>
      </c>
      <c r="AQ159" s="52" t="s">
        <v>452</v>
      </c>
      <c r="AR159" s="52" t="s">
        <v>452</v>
      </c>
      <c r="AS159" s="52" t="s">
        <v>452</v>
      </c>
      <c r="AT159" s="52" t="s">
        <v>452</v>
      </c>
      <c r="AU159" s="52" t="s">
        <v>452</v>
      </c>
      <c r="AV159" s="52">
        <v>-0.03</v>
      </c>
    </row>
    <row r="160" spans="1:48">
      <c r="A160" s="18" t="s">
        <v>287</v>
      </c>
      <c r="B160" s="132">
        <v>57.666666666666664</v>
      </c>
      <c r="C160" s="132">
        <v>70</v>
      </c>
      <c r="D160" s="52">
        <v>1.2138728323699421</v>
      </c>
      <c r="E160" s="82">
        <v>3.7999999999999991E-4</v>
      </c>
      <c r="F160" s="53">
        <v>-6.1999999999999993</v>
      </c>
      <c r="G160" s="53">
        <v>-7.1000000000000014</v>
      </c>
      <c r="H160" s="99" t="s">
        <v>452</v>
      </c>
      <c r="I160" s="103">
        <v>6914</v>
      </c>
      <c r="J160" s="102">
        <v>0.83006079646275122</v>
      </c>
      <c r="K160" s="102">
        <v>0.78140514882177714</v>
      </c>
      <c r="L160" s="105">
        <v>-1.3896988825300074E-5</v>
      </c>
      <c r="M160" s="54">
        <v>0.79709406750127332</v>
      </c>
      <c r="N160" s="55">
        <v>0.81634424603174605</v>
      </c>
      <c r="O160" s="55" t="s">
        <v>452</v>
      </c>
      <c r="P160" s="55" t="s">
        <v>452</v>
      </c>
      <c r="Q160" s="55" t="s">
        <v>452</v>
      </c>
      <c r="R160" s="55" t="s">
        <v>452</v>
      </c>
      <c r="S160" s="55" t="s">
        <v>452</v>
      </c>
      <c r="T160" s="55" t="s">
        <v>452</v>
      </c>
      <c r="U160" s="55" t="s">
        <v>452</v>
      </c>
      <c r="V160" s="55" t="s">
        <v>452</v>
      </c>
      <c r="W160" s="55" t="s">
        <v>452</v>
      </c>
      <c r="X160" s="55" t="s">
        <v>452</v>
      </c>
      <c r="Y160" s="55" t="s">
        <v>452</v>
      </c>
      <c r="Z160" s="55" t="s">
        <v>452</v>
      </c>
      <c r="AA160" s="55">
        <v>1.0608892238131122</v>
      </c>
      <c r="AB160" s="56">
        <v>1.6</v>
      </c>
      <c r="AC160" s="57" t="s">
        <v>452</v>
      </c>
      <c r="AD160" s="58" t="s">
        <v>452</v>
      </c>
      <c r="AE160" s="58" t="s">
        <v>452</v>
      </c>
      <c r="AF160" s="58" t="s">
        <v>452</v>
      </c>
      <c r="AG160" s="58" t="s">
        <v>452</v>
      </c>
      <c r="AH160" s="58" t="s">
        <v>452</v>
      </c>
      <c r="AI160" s="58" t="s">
        <v>452</v>
      </c>
      <c r="AJ160" s="58" t="s">
        <v>452</v>
      </c>
      <c r="AK160" s="58" t="s">
        <v>452</v>
      </c>
      <c r="AL160" s="59" t="s">
        <v>452</v>
      </c>
      <c r="AM160" s="60">
        <v>0.91666666666666674</v>
      </c>
      <c r="AN160" s="52" t="s">
        <v>452</v>
      </c>
      <c r="AO160" s="52">
        <v>0.91666666666666674</v>
      </c>
      <c r="AP160" s="52" t="s">
        <v>452</v>
      </c>
      <c r="AQ160" s="52">
        <v>-6.6000000000000003E-2</v>
      </c>
      <c r="AR160" s="52" t="s">
        <v>452</v>
      </c>
      <c r="AS160" s="52" t="s">
        <v>452</v>
      </c>
      <c r="AT160" s="52">
        <v>-0.126</v>
      </c>
      <c r="AU160" s="52" t="s">
        <v>452</v>
      </c>
      <c r="AV160" s="52">
        <v>0.13100000000000001</v>
      </c>
    </row>
    <row r="161" spans="1:48">
      <c r="A161" s="18" t="s">
        <v>211</v>
      </c>
      <c r="B161" s="132">
        <v>185.83333333333334</v>
      </c>
      <c r="C161" s="132">
        <v>197</v>
      </c>
      <c r="D161" s="52">
        <v>1.0600896860986546</v>
      </c>
      <c r="E161" s="82">
        <v>6.0999999999999943E-4</v>
      </c>
      <c r="F161" s="53">
        <v>-1.3000000000000007</v>
      </c>
      <c r="G161" s="53" t="s">
        <v>452</v>
      </c>
      <c r="H161" s="99">
        <v>-5.5E-2</v>
      </c>
      <c r="I161" s="103">
        <v>3452</v>
      </c>
      <c r="J161" s="102">
        <v>0.84985867405479532</v>
      </c>
      <c r="K161" s="102">
        <v>0.76987740805604199</v>
      </c>
      <c r="L161" s="105">
        <v>-2.9503247305552572E-4</v>
      </c>
      <c r="M161" s="54">
        <v>0.81348963831323962</v>
      </c>
      <c r="N161" s="55">
        <v>0.80152887882219703</v>
      </c>
      <c r="O161" s="55" t="s">
        <v>452</v>
      </c>
      <c r="P161" s="55">
        <v>1.0203794799718904</v>
      </c>
      <c r="Q161" s="55" t="s">
        <v>452</v>
      </c>
      <c r="R161" s="55" t="s">
        <v>452</v>
      </c>
      <c r="S161" s="55" t="s">
        <v>452</v>
      </c>
      <c r="T161" s="55" t="s">
        <v>452</v>
      </c>
      <c r="U161" s="55" t="s">
        <v>452</v>
      </c>
      <c r="V161" s="55" t="s">
        <v>452</v>
      </c>
      <c r="W161" s="55" t="s">
        <v>452</v>
      </c>
      <c r="X161" s="55" t="s">
        <v>452</v>
      </c>
      <c r="Y161" s="55" t="s">
        <v>452</v>
      </c>
      <c r="Z161" s="55" t="s">
        <v>452</v>
      </c>
      <c r="AA161" s="55">
        <v>1.0164802825191288</v>
      </c>
      <c r="AB161" s="56" t="s">
        <v>452</v>
      </c>
      <c r="AC161" s="57" t="s">
        <v>452</v>
      </c>
      <c r="AD161" s="58" t="s">
        <v>452</v>
      </c>
      <c r="AE161" s="58" t="s">
        <v>452</v>
      </c>
      <c r="AF161" s="58" t="s">
        <v>452</v>
      </c>
      <c r="AG161" s="58">
        <v>1.0049792531120332</v>
      </c>
      <c r="AH161" s="58" t="s">
        <v>452</v>
      </c>
      <c r="AI161" s="58" t="s">
        <v>452</v>
      </c>
      <c r="AJ161" s="58" t="s">
        <v>452</v>
      </c>
      <c r="AK161" s="58" t="s">
        <v>452</v>
      </c>
      <c r="AL161" s="59" t="s">
        <v>452</v>
      </c>
      <c r="AM161" s="60" t="s">
        <v>452</v>
      </c>
      <c r="AN161" s="52" t="s">
        <v>452</v>
      </c>
      <c r="AO161" s="52" t="s">
        <v>452</v>
      </c>
      <c r="AP161" s="52" t="s">
        <v>452</v>
      </c>
      <c r="AQ161" s="52" t="s">
        <v>452</v>
      </c>
      <c r="AR161" s="52" t="s">
        <v>452</v>
      </c>
      <c r="AS161" s="52">
        <v>-0.09</v>
      </c>
      <c r="AT161" s="52" t="s">
        <v>452</v>
      </c>
      <c r="AU161" s="52" t="s">
        <v>452</v>
      </c>
      <c r="AV161" s="52">
        <v>-1.6000000000000014E-2</v>
      </c>
    </row>
    <row r="162" spans="1:48">
      <c r="A162" s="18" t="s">
        <v>163</v>
      </c>
      <c r="B162" s="132">
        <v>302.16666666666669</v>
      </c>
      <c r="C162" s="132">
        <v>348</v>
      </c>
      <c r="D162" s="52">
        <v>1.1516822945394374</v>
      </c>
      <c r="E162" s="82">
        <v>1.5599999999999998E-3</v>
      </c>
      <c r="F162" s="53">
        <v>-3.7</v>
      </c>
      <c r="G162" s="53" t="s">
        <v>452</v>
      </c>
      <c r="H162" s="99" t="s">
        <v>452</v>
      </c>
      <c r="I162" s="103">
        <v>3002</v>
      </c>
      <c r="J162" s="102">
        <v>0.87747103665101855</v>
      </c>
      <c r="K162" s="102">
        <v>0.76943412403543865</v>
      </c>
      <c r="L162" s="105">
        <v>-4.5463781772531794E-4</v>
      </c>
      <c r="M162" s="54">
        <v>0.88378654180923222</v>
      </c>
      <c r="N162" s="55">
        <v>0.58256181882104774</v>
      </c>
      <c r="O162" s="55" t="s">
        <v>452</v>
      </c>
      <c r="P162" s="55" t="s">
        <v>452</v>
      </c>
      <c r="Q162" s="55">
        <v>2.0817941952506596</v>
      </c>
      <c r="R162" s="55" t="s">
        <v>452</v>
      </c>
      <c r="S162" s="55">
        <v>1.1258403361344538</v>
      </c>
      <c r="T162" s="55">
        <v>1.3333654494652665</v>
      </c>
      <c r="U162" s="55" t="s">
        <v>452</v>
      </c>
      <c r="V162" s="55" t="s">
        <v>452</v>
      </c>
      <c r="W162" s="55" t="s">
        <v>452</v>
      </c>
      <c r="X162" s="55" t="s">
        <v>452</v>
      </c>
      <c r="Y162" s="55" t="s">
        <v>452</v>
      </c>
      <c r="Z162" s="55" t="s">
        <v>452</v>
      </c>
      <c r="AA162" s="55" t="s">
        <v>452</v>
      </c>
      <c r="AB162" s="56">
        <v>1.0505050505050506</v>
      </c>
      <c r="AC162" s="57">
        <v>0.31259006943534651</v>
      </c>
      <c r="AD162" s="58">
        <v>0.23981831945495838</v>
      </c>
      <c r="AE162" s="58" t="s">
        <v>452</v>
      </c>
      <c r="AF162" s="58" t="s">
        <v>452</v>
      </c>
      <c r="AG162" s="58" t="s">
        <v>452</v>
      </c>
      <c r="AH162" s="58" t="s">
        <v>452</v>
      </c>
      <c r="AI162" s="58" t="s">
        <v>452</v>
      </c>
      <c r="AJ162" s="58" t="s">
        <v>452</v>
      </c>
      <c r="AK162" s="58" t="s">
        <v>452</v>
      </c>
      <c r="AL162" s="59" t="s">
        <v>452</v>
      </c>
      <c r="AM162" s="60" t="s">
        <v>452</v>
      </c>
      <c r="AN162" s="52">
        <v>0.33333333333333337</v>
      </c>
      <c r="AO162" s="52">
        <v>0.88888888888888895</v>
      </c>
      <c r="AP162" s="52" t="s">
        <v>452</v>
      </c>
      <c r="AQ162" s="52" t="s">
        <v>452</v>
      </c>
      <c r="AR162" s="52" t="s">
        <v>452</v>
      </c>
      <c r="AS162" s="52">
        <v>-9.2999999999999999E-2</v>
      </c>
      <c r="AT162" s="52">
        <v>0.126</v>
      </c>
      <c r="AU162" s="52">
        <v>-0.106</v>
      </c>
      <c r="AV162" s="52">
        <v>-0.02</v>
      </c>
    </row>
    <row r="163" spans="1:48">
      <c r="A163" s="18" t="s">
        <v>417</v>
      </c>
      <c r="B163" s="132">
        <v>30.833333333333332</v>
      </c>
      <c r="C163" s="132">
        <v>40</v>
      </c>
      <c r="D163" s="52">
        <v>1.2972972972972974</v>
      </c>
      <c r="E163" s="82">
        <v>2.5000000000000001E-4</v>
      </c>
      <c r="F163" s="53">
        <v>-3.3000000000000043</v>
      </c>
      <c r="G163" s="53" t="s">
        <v>452</v>
      </c>
      <c r="H163" s="99" t="s">
        <v>452</v>
      </c>
      <c r="I163" s="103">
        <v>52398</v>
      </c>
      <c r="J163" s="102">
        <v>0.78924210757892421</v>
      </c>
      <c r="K163" s="102">
        <v>0.76843952038231644</v>
      </c>
      <c r="L163" s="105">
        <v>1.4974678480263962E-4</v>
      </c>
      <c r="M163" s="54">
        <v>0.76002957696202345</v>
      </c>
      <c r="N163" s="55">
        <v>0.86702248466954346</v>
      </c>
      <c r="O163" s="55">
        <v>0.70963492733802636</v>
      </c>
      <c r="P163" s="55">
        <v>3.0774883099532397</v>
      </c>
      <c r="Q163" s="55" t="s">
        <v>452</v>
      </c>
      <c r="R163" s="55" t="s">
        <v>452</v>
      </c>
      <c r="S163" s="55" t="s">
        <v>452</v>
      </c>
      <c r="T163" s="55" t="s">
        <v>452</v>
      </c>
      <c r="U163" s="55" t="s">
        <v>452</v>
      </c>
      <c r="V163" s="55" t="s">
        <v>452</v>
      </c>
      <c r="W163" s="55" t="s">
        <v>452</v>
      </c>
      <c r="X163" s="55">
        <v>4.6903225806451614</v>
      </c>
      <c r="Y163" s="55" t="s">
        <v>452</v>
      </c>
      <c r="Z163" s="55" t="s">
        <v>452</v>
      </c>
      <c r="AA163" s="55">
        <v>1.0079077429983525</v>
      </c>
      <c r="AB163" s="56" t="s">
        <v>452</v>
      </c>
      <c r="AC163" s="57" t="s">
        <v>452</v>
      </c>
      <c r="AD163" s="58" t="s">
        <v>452</v>
      </c>
      <c r="AE163" s="58">
        <v>1.1840399002493767</v>
      </c>
      <c r="AF163" s="58" t="s">
        <v>452</v>
      </c>
      <c r="AG163" s="58">
        <v>4.2073813708260106</v>
      </c>
      <c r="AH163" s="58" t="s">
        <v>452</v>
      </c>
      <c r="AI163" s="58" t="s">
        <v>452</v>
      </c>
      <c r="AJ163" s="58" t="s">
        <v>452</v>
      </c>
      <c r="AK163" s="58" t="s">
        <v>452</v>
      </c>
      <c r="AL163" s="59">
        <v>0.52721214365049984</v>
      </c>
      <c r="AM163" s="60">
        <v>0.96710526315789469</v>
      </c>
      <c r="AN163" s="52" t="s">
        <v>452</v>
      </c>
      <c r="AO163" s="52">
        <v>0.97385620915032678</v>
      </c>
      <c r="AP163" s="52">
        <v>1.8000000000000002E-2</v>
      </c>
      <c r="AQ163" s="52" t="s">
        <v>452</v>
      </c>
      <c r="AR163" s="52" t="s">
        <v>452</v>
      </c>
      <c r="AS163" s="52">
        <v>-6.8999999999999992E-2</v>
      </c>
      <c r="AT163" s="52" t="s">
        <v>452</v>
      </c>
      <c r="AU163" s="52">
        <v>8.1000000000000016E-2</v>
      </c>
      <c r="AV163" s="52">
        <v>-2.6999999999999913E-2</v>
      </c>
    </row>
    <row r="164" spans="1:48">
      <c r="A164" s="18" t="s">
        <v>193</v>
      </c>
      <c r="B164" s="132">
        <v>22.166666666666668</v>
      </c>
      <c r="C164" s="132">
        <v>46</v>
      </c>
      <c r="D164" s="52">
        <v>2.0751879699248121</v>
      </c>
      <c r="E164" s="82">
        <v>5.5000000000000003E-4</v>
      </c>
      <c r="F164" s="53">
        <v>-2.7000000000000011</v>
      </c>
      <c r="G164" s="53">
        <v>7.0999999999999943</v>
      </c>
      <c r="H164" s="99" t="s">
        <v>452</v>
      </c>
      <c r="I164" s="103">
        <v>7222</v>
      </c>
      <c r="J164" s="102">
        <v>0.82574825748257485</v>
      </c>
      <c r="K164" s="102">
        <v>0.76297393562131754</v>
      </c>
      <c r="L164" s="105">
        <v>3.9881162738061512E-4</v>
      </c>
      <c r="M164" s="54">
        <v>0.80580286336625284</v>
      </c>
      <c r="N164" s="55">
        <v>0.6848113601559237</v>
      </c>
      <c r="O164" s="55">
        <v>0.70206109679793893</v>
      </c>
      <c r="P164" s="55">
        <v>0.92618144187650919</v>
      </c>
      <c r="Q164" s="55" t="s">
        <v>452</v>
      </c>
      <c r="R164" s="55" t="s">
        <v>452</v>
      </c>
      <c r="S164" s="55">
        <v>0.77914178279141788</v>
      </c>
      <c r="T164" s="55">
        <v>1.3601859024012393</v>
      </c>
      <c r="U164" s="55" t="s">
        <v>452</v>
      </c>
      <c r="V164" s="55" t="s">
        <v>452</v>
      </c>
      <c r="W164" s="55" t="s">
        <v>452</v>
      </c>
      <c r="X164" s="55" t="s">
        <v>452</v>
      </c>
      <c r="Y164" s="55" t="s">
        <v>452</v>
      </c>
      <c r="Z164" s="55" t="s">
        <v>452</v>
      </c>
      <c r="AA164" s="55">
        <v>0.56169031462060459</v>
      </c>
      <c r="AB164" s="56">
        <v>0.74301675977653636</v>
      </c>
      <c r="AC164" s="57">
        <v>0.59953646221339296</v>
      </c>
      <c r="AD164" s="58">
        <v>0.67186029488654186</v>
      </c>
      <c r="AE164" s="58" t="s">
        <v>452</v>
      </c>
      <c r="AF164" s="58" t="s">
        <v>452</v>
      </c>
      <c r="AG164" s="58" t="s">
        <v>452</v>
      </c>
      <c r="AH164" s="58" t="s">
        <v>452</v>
      </c>
      <c r="AI164" s="58" t="s">
        <v>452</v>
      </c>
      <c r="AJ164" s="58" t="s">
        <v>452</v>
      </c>
      <c r="AK164" s="58" t="s">
        <v>452</v>
      </c>
      <c r="AL164" s="59" t="s">
        <v>452</v>
      </c>
      <c r="AM164" s="60">
        <v>0.96428571428571441</v>
      </c>
      <c r="AN164" s="52">
        <v>0.66666666666666674</v>
      </c>
      <c r="AO164" s="52">
        <v>0.90322580645161277</v>
      </c>
      <c r="AP164" s="52" t="s">
        <v>452</v>
      </c>
      <c r="AQ164" s="52" t="s">
        <v>452</v>
      </c>
      <c r="AR164" s="52" t="s">
        <v>452</v>
      </c>
      <c r="AS164" s="52" t="s">
        <v>452</v>
      </c>
      <c r="AT164" s="52">
        <v>0.29999999999999993</v>
      </c>
      <c r="AU164" s="52">
        <v>-0.23200000000000004</v>
      </c>
      <c r="AV164" s="52">
        <v>-6.8000000000000005E-2</v>
      </c>
    </row>
    <row r="165" spans="1:48">
      <c r="A165" s="18" t="s">
        <v>292</v>
      </c>
      <c r="B165" s="132">
        <v>96.166666666666671</v>
      </c>
      <c r="C165" s="132">
        <v>116</v>
      </c>
      <c r="D165" s="52">
        <v>1.2062391681109186</v>
      </c>
      <c r="E165" s="82">
        <v>6.0999999999999987E-4</v>
      </c>
      <c r="F165" s="53">
        <v>-4.5</v>
      </c>
      <c r="G165" s="53">
        <v>15.700000000000003</v>
      </c>
      <c r="H165" s="99">
        <v>-0.25599999999999995</v>
      </c>
      <c r="I165" s="103">
        <v>4429</v>
      </c>
      <c r="J165" s="102">
        <v>0.86115737436222806</v>
      </c>
      <c r="K165" s="102">
        <v>0.75559100122952183</v>
      </c>
      <c r="L165" s="105">
        <v>-6.8520427399063489E-5</v>
      </c>
      <c r="M165" s="54">
        <v>0.7423953346052774</v>
      </c>
      <c r="N165" s="55">
        <v>0.75021677195590242</v>
      </c>
      <c r="O165" s="55" t="s">
        <v>452</v>
      </c>
      <c r="P165" s="55">
        <v>1.1456027955736749</v>
      </c>
      <c r="Q165" s="55" t="s">
        <v>452</v>
      </c>
      <c r="R165" s="55" t="s">
        <v>452</v>
      </c>
      <c r="S165" s="55" t="s">
        <v>452</v>
      </c>
      <c r="T165" s="55" t="s">
        <v>452</v>
      </c>
      <c r="U165" s="55" t="s">
        <v>452</v>
      </c>
      <c r="V165" s="55" t="s">
        <v>452</v>
      </c>
      <c r="W165" s="55" t="s">
        <v>452</v>
      </c>
      <c r="X165" s="55" t="s">
        <v>452</v>
      </c>
      <c r="Y165" s="55" t="s">
        <v>452</v>
      </c>
      <c r="Z165" s="55" t="s">
        <v>452</v>
      </c>
      <c r="AA165" s="55">
        <v>0.99529544599172004</v>
      </c>
      <c r="AB165" s="56" t="s">
        <v>452</v>
      </c>
      <c r="AC165" s="57" t="s">
        <v>452</v>
      </c>
      <c r="AD165" s="58" t="s">
        <v>452</v>
      </c>
      <c r="AE165" s="58" t="s">
        <v>452</v>
      </c>
      <c r="AF165" s="58" t="s">
        <v>452</v>
      </c>
      <c r="AG165" s="58" t="s">
        <v>452</v>
      </c>
      <c r="AH165" s="58" t="s">
        <v>452</v>
      </c>
      <c r="AI165" s="58" t="s">
        <v>452</v>
      </c>
      <c r="AJ165" s="58" t="s">
        <v>452</v>
      </c>
      <c r="AK165" s="58" t="s">
        <v>452</v>
      </c>
      <c r="AL165" s="59" t="s">
        <v>452</v>
      </c>
      <c r="AM165" s="60">
        <v>0.87499999999999989</v>
      </c>
      <c r="AN165" s="52" t="s">
        <v>452</v>
      </c>
      <c r="AO165" s="52">
        <v>0.87499999999999989</v>
      </c>
      <c r="AP165" s="52" t="s">
        <v>452</v>
      </c>
      <c r="AQ165" s="52">
        <v>-0.10800000000000001</v>
      </c>
      <c r="AR165" s="52" t="s">
        <v>452</v>
      </c>
      <c r="AS165" s="52" t="s">
        <v>452</v>
      </c>
      <c r="AT165" s="52" t="s">
        <v>452</v>
      </c>
      <c r="AU165" s="52">
        <v>-7.0000000000000007E-2</v>
      </c>
      <c r="AV165" s="52">
        <v>1.9000000000000003E-2</v>
      </c>
    </row>
    <row r="166" spans="1:48">
      <c r="A166" s="18" t="s">
        <v>83</v>
      </c>
      <c r="B166" s="132">
        <v>60.166666666666664</v>
      </c>
      <c r="C166" s="132">
        <v>182</v>
      </c>
      <c r="D166" s="52">
        <v>3.0249307479224377</v>
      </c>
      <c r="E166" s="82">
        <v>2.6900000000000001E-3</v>
      </c>
      <c r="F166" s="53">
        <v>-1.5</v>
      </c>
      <c r="G166" s="53" t="s">
        <v>452</v>
      </c>
      <c r="H166" s="99" t="s">
        <v>452</v>
      </c>
      <c r="I166" s="103">
        <v>60317</v>
      </c>
      <c r="J166" s="102">
        <v>0.76339480814614102</v>
      </c>
      <c r="K166" s="102">
        <v>0.75536088116314759</v>
      </c>
      <c r="L166" s="105">
        <v>1.0012214624785663E-2</v>
      </c>
      <c r="M166" s="54">
        <v>0.7179443527014987</v>
      </c>
      <c r="N166" s="55">
        <v>1.1857944401938281</v>
      </c>
      <c r="O166" s="55">
        <v>0.42040428742390346</v>
      </c>
      <c r="P166" s="55">
        <v>0.41291020555355212</v>
      </c>
      <c r="Q166" s="55">
        <v>0.78621495327102808</v>
      </c>
      <c r="R166" s="55" t="s">
        <v>452</v>
      </c>
      <c r="S166" s="55">
        <v>0.98802430190442814</v>
      </c>
      <c r="T166" s="55">
        <v>0.97707248451343809</v>
      </c>
      <c r="U166" s="55">
        <v>0.9175113051613909</v>
      </c>
      <c r="V166" s="55" t="s">
        <v>452</v>
      </c>
      <c r="W166" s="55" t="s">
        <v>452</v>
      </c>
      <c r="X166" s="55">
        <v>3.6534090909090908</v>
      </c>
      <c r="Y166" s="55" t="s">
        <v>452</v>
      </c>
      <c r="Z166" s="55" t="s">
        <v>452</v>
      </c>
      <c r="AA166" s="55">
        <v>1.1320571057754705</v>
      </c>
      <c r="AB166" s="56">
        <v>0.95528455284552849</v>
      </c>
      <c r="AC166" s="57">
        <v>0.82911985574128333</v>
      </c>
      <c r="AD166" s="58">
        <v>0.88385923179178616</v>
      </c>
      <c r="AE166" s="58">
        <v>0.5241250292306493</v>
      </c>
      <c r="AF166" s="58" t="s">
        <v>452</v>
      </c>
      <c r="AG166" s="58">
        <v>0.40778032036613271</v>
      </c>
      <c r="AH166" s="58" t="s">
        <v>452</v>
      </c>
      <c r="AI166" s="58" t="s">
        <v>452</v>
      </c>
      <c r="AJ166" s="58">
        <v>0.54729729729729726</v>
      </c>
      <c r="AK166" s="58" t="s">
        <v>452</v>
      </c>
      <c r="AL166" s="59">
        <v>0.99279835390946503</v>
      </c>
      <c r="AM166" s="60">
        <v>0.98924731182795689</v>
      </c>
      <c r="AN166" s="52" t="s">
        <v>452</v>
      </c>
      <c r="AO166" s="52">
        <v>0.99122807017543868</v>
      </c>
      <c r="AP166" s="52" t="s">
        <v>452</v>
      </c>
      <c r="AQ166" s="52" t="s">
        <v>452</v>
      </c>
      <c r="AR166" s="52">
        <v>7.9000000000000001E-2</v>
      </c>
      <c r="AS166" s="52" t="s">
        <v>452</v>
      </c>
      <c r="AT166" s="52" t="s">
        <v>452</v>
      </c>
      <c r="AU166" s="52" t="s">
        <v>452</v>
      </c>
      <c r="AV166" s="52">
        <v>-5.3999999999999992E-2</v>
      </c>
    </row>
    <row r="167" spans="1:48">
      <c r="A167" s="18" t="s">
        <v>140</v>
      </c>
      <c r="B167" s="132">
        <v>91.166666666666671</v>
      </c>
      <c r="C167" s="132">
        <v>46</v>
      </c>
      <c r="D167" s="52">
        <v>0.50457038391224862</v>
      </c>
      <c r="E167" s="82">
        <v>-7.6999999999999996E-4</v>
      </c>
      <c r="F167" s="53">
        <v>-1.4000000000000004</v>
      </c>
      <c r="G167" s="53">
        <v>-17.600000000000001</v>
      </c>
      <c r="H167" s="99">
        <v>0.30200000000000005</v>
      </c>
      <c r="I167" s="103">
        <v>2393</v>
      </c>
      <c r="J167" s="102">
        <v>0.84754225565939068</v>
      </c>
      <c r="K167" s="102">
        <v>0.75423919146546881</v>
      </c>
      <c r="L167" s="105">
        <v>-4.5299099980269507E-4</v>
      </c>
      <c r="M167" s="54">
        <v>0.82249812401937372</v>
      </c>
      <c r="N167" s="55">
        <v>0.75357557015848475</v>
      </c>
      <c r="O167" s="55" t="s">
        <v>452</v>
      </c>
      <c r="P167" s="55" t="s">
        <v>452</v>
      </c>
      <c r="Q167" s="55">
        <v>1.4617537313432836</v>
      </c>
      <c r="R167" s="55" t="s">
        <v>452</v>
      </c>
      <c r="S167" s="55" t="s">
        <v>452</v>
      </c>
      <c r="T167" s="55" t="s">
        <v>452</v>
      </c>
      <c r="U167" s="55" t="s">
        <v>452</v>
      </c>
      <c r="V167" s="55" t="s">
        <v>452</v>
      </c>
      <c r="W167" s="55" t="s">
        <v>452</v>
      </c>
      <c r="X167" s="55" t="s">
        <v>452</v>
      </c>
      <c r="Y167" s="55" t="s">
        <v>452</v>
      </c>
      <c r="Z167" s="55" t="s">
        <v>452</v>
      </c>
      <c r="AA167" s="55">
        <v>1.3244239631336405</v>
      </c>
      <c r="AB167" s="56" t="s">
        <v>452</v>
      </c>
      <c r="AC167" s="57" t="s">
        <v>452</v>
      </c>
      <c r="AD167" s="58" t="s">
        <v>452</v>
      </c>
      <c r="AE167" s="58" t="s">
        <v>452</v>
      </c>
      <c r="AF167" s="58" t="s">
        <v>452</v>
      </c>
      <c r="AG167" s="58" t="s">
        <v>452</v>
      </c>
      <c r="AH167" s="58" t="s">
        <v>452</v>
      </c>
      <c r="AI167" s="58" t="s">
        <v>452</v>
      </c>
      <c r="AJ167" s="58" t="s">
        <v>452</v>
      </c>
      <c r="AK167" s="58" t="s">
        <v>452</v>
      </c>
      <c r="AL167" s="59" t="s">
        <v>452</v>
      </c>
      <c r="AM167" s="60" t="s">
        <v>452</v>
      </c>
      <c r="AN167" s="52">
        <v>0</v>
      </c>
      <c r="AO167" s="52">
        <v>0.83333333333333337</v>
      </c>
      <c r="AP167" s="52" t="s">
        <v>452</v>
      </c>
      <c r="AQ167" s="52" t="s">
        <v>452</v>
      </c>
      <c r="AR167" s="52" t="s">
        <v>452</v>
      </c>
      <c r="AS167" s="52" t="s">
        <v>452</v>
      </c>
      <c r="AT167" s="52" t="s">
        <v>452</v>
      </c>
      <c r="AU167" s="52" t="s">
        <v>452</v>
      </c>
      <c r="AV167" s="52">
        <v>-1.4000000000000012E-2</v>
      </c>
    </row>
    <row r="168" spans="1:48">
      <c r="A168" s="18" t="s">
        <v>107</v>
      </c>
      <c r="B168" s="132">
        <v>501</v>
      </c>
      <c r="C168" s="132">
        <v>544</v>
      </c>
      <c r="D168" s="52">
        <v>1.0858283433133733</v>
      </c>
      <c r="E168" s="82">
        <v>1.9000000000000006E-3</v>
      </c>
      <c r="F168" s="53">
        <v>-1</v>
      </c>
      <c r="G168" s="53" t="s">
        <v>452</v>
      </c>
      <c r="H168" s="99" t="s">
        <v>452</v>
      </c>
      <c r="I168" s="103">
        <v>5901</v>
      </c>
      <c r="J168" s="102">
        <v>0.81892864834928158</v>
      </c>
      <c r="K168" s="102">
        <v>0.75120554110529858</v>
      </c>
      <c r="L168" s="105">
        <v>-1.1951087586196413E-3</v>
      </c>
      <c r="M168" s="54">
        <v>0.71665210426678316</v>
      </c>
      <c r="N168" s="55">
        <v>0.88075608284737583</v>
      </c>
      <c r="O168" s="55" t="s">
        <v>452</v>
      </c>
      <c r="P168" s="55">
        <v>1.0959852330410707</v>
      </c>
      <c r="Q168" s="55" t="s">
        <v>452</v>
      </c>
      <c r="R168" s="55" t="s">
        <v>452</v>
      </c>
      <c r="S168" s="55" t="s">
        <v>452</v>
      </c>
      <c r="T168" s="55" t="s">
        <v>452</v>
      </c>
      <c r="U168" s="55">
        <v>0.81106405982520946</v>
      </c>
      <c r="V168" s="55" t="s">
        <v>452</v>
      </c>
      <c r="W168" s="55" t="s">
        <v>452</v>
      </c>
      <c r="X168" s="55" t="s">
        <v>452</v>
      </c>
      <c r="Y168" s="55" t="s">
        <v>452</v>
      </c>
      <c r="Z168" s="55" t="s">
        <v>452</v>
      </c>
      <c r="AA168" s="55">
        <v>1.1264097744360901</v>
      </c>
      <c r="AB168" s="56" t="s">
        <v>452</v>
      </c>
      <c r="AC168" s="57">
        <v>0.91017003529034324</v>
      </c>
      <c r="AD168" s="58">
        <v>0.3085529587270015</v>
      </c>
      <c r="AE168" s="58">
        <v>2.0040687160940327</v>
      </c>
      <c r="AF168" s="58" t="s">
        <v>452</v>
      </c>
      <c r="AG168" s="58" t="s">
        <v>452</v>
      </c>
      <c r="AH168" s="58" t="s">
        <v>452</v>
      </c>
      <c r="AI168" s="58" t="s">
        <v>452</v>
      </c>
      <c r="AJ168" s="58" t="s">
        <v>452</v>
      </c>
      <c r="AK168" s="58" t="s">
        <v>452</v>
      </c>
      <c r="AL168" s="59">
        <v>1.9769968051118212</v>
      </c>
      <c r="AM168" s="60">
        <v>0.88888888888888895</v>
      </c>
      <c r="AN168" s="52" t="s">
        <v>452</v>
      </c>
      <c r="AO168" s="52">
        <v>0.90909090909090906</v>
      </c>
      <c r="AP168" s="52">
        <v>-1.2999999999999999E-2</v>
      </c>
      <c r="AQ168" s="52" t="s">
        <v>452</v>
      </c>
      <c r="AR168" s="52" t="s">
        <v>452</v>
      </c>
      <c r="AS168" s="52">
        <v>-0.14599999999999999</v>
      </c>
      <c r="AT168" s="52">
        <v>0.17100000000000004</v>
      </c>
      <c r="AU168" s="52">
        <v>-0.10599999999999998</v>
      </c>
      <c r="AV168" s="52">
        <v>-6.6000000000000003E-2</v>
      </c>
    </row>
    <row r="169" spans="1:48">
      <c r="A169" s="18" t="s">
        <v>267</v>
      </c>
      <c r="B169" s="132">
        <v>66.833333333333329</v>
      </c>
      <c r="C169" s="132">
        <v>87</v>
      </c>
      <c r="D169" s="52">
        <v>1.3017456359102246</v>
      </c>
      <c r="E169" s="82">
        <v>5.5999999999999995E-4</v>
      </c>
      <c r="F169" s="53">
        <v>-1.7000000000000002</v>
      </c>
      <c r="G169" s="53">
        <v>-10.5</v>
      </c>
      <c r="H169" s="99">
        <v>0.21399999999999997</v>
      </c>
      <c r="I169" s="103">
        <v>4994</v>
      </c>
      <c r="J169" s="102">
        <v>0.79995493846283827</v>
      </c>
      <c r="K169" s="102">
        <v>0.75009874397661747</v>
      </c>
      <c r="L169" s="105">
        <v>1.2854151753056487E-5</v>
      </c>
      <c r="M169" s="54">
        <v>0.57241057905161363</v>
      </c>
      <c r="N169" s="55">
        <v>0.61323372465314829</v>
      </c>
      <c r="O169" s="55" t="s">
        <v>452</v>
      </c>
      <c r="P169" s="55">
        <v>0.47616731517509725</v>
      </c>
      <c r="Q169" s="55" t="s">
        <v>452</v>
      </c>
      <c r="R169" s="55" t="s">
        <v>452</v>
      </c>
      <c r="S169" s="55" t="s">
        <v>452</v>
      </c>
      <c r="T169" s="55" t="s">
        <v>452</v>
      </c>
      <c r="U169" s="55" t="s">
        <v>452</v>
      </c>
      <c r="V169" s="55" t="s">
        <v>452</v>
      </c>
      <c r="W169" s="55" t="s">
        <v>452</v>
      </c>
      <c r="X169" s="55" t="s">
        <v>452</v>
      </c>
      <c r="Y169" s="55" t="s">
        <v>452</v>
      </c>
      <c r="Z169" s="55" t="s">
        <v>452</v>
      </c>
      <c r="AA169" s="55">
        <v>0.37008403361344538</v>
      </c>
      <c r="AB169" s="56" t="s">
        <v>452</v>
      </c>
      <c r="AC169" s="57">
        <v>1.1709379471835566</v>
      </c>
      <c r="AD169" s="58" t="s">
        <v>452</v>
      </c>
      <c r="AE169" s="58">
        <v>1.2268582481348438</v>
      </c>
      <c r="AF169" s="58" t="s">
        <v>452</v>
      </c>
      <c r="AG169" s="58">
        <v>0.1015625</v>
      </c>
      <c r="AH169" s="58" t="s">
        <v>452</v>
      </c>
      <c r="AI169" s="58" t="s">
        <v>452</v>
      </c>
      <c r="AJ169" s="58">
        <v>1.8506507360785149</v>
      </c>
      <c r="AK169" s="58" t="s">
        <v>452</v>
      </c>
      <c r="AL169" s="59" t="s">
        <v>452</v>
      </c>
      <c r="AM169" s="60" t="s">
        <v>452</v>
      </c>
      <c r="AN169" s="52" t="s">
        <v>452</v>
      </c>
      <c r="AO169" s="52" t="s">
        <v>452</v>
      </c>
      <c r="AP169" s="52" t="s">
        <v>452</v>
      </c>
      <c r="AQ169" s="52" t="s">
        <v>452</v>
      </c>
      <c r="AR169" s="52" t="s">
        <v>452</v>
      </c>
      <c r="AS169" s="52">
        <v>0.219</v>
      </c>
      <c r="AT169" s="52">
        <v>0.19399999999999995</v>
      </c>
      <c r="AU169" s="52">
        <v>-0.104</v>
      </c>
      <c r="AV169" s="52">
        <v>-8.8999999999999996E-2</v>
      </c>
    </row>
    <row r="170" spans="1:48" s="242" customFormat="1">
      <c r="A170" s="226" t="s">
        <v>80</v>
      </c>
      <c r="B170" s="227">
        <v>170.83333333333334</v>
      </c>
      <c r="C170" s="227">
        <v>335</v>
      </c>
      <c r="D170" s="228">
        <v>1.9609756097560975</v>
      </c>
      <c r="E170" s="229">
        <v>3.8E-3</v>
      </c>
      <c r="F170" s="230">
        <v>-1.9000000000000004</v>
      </c>
      <c r="G170" s="230" t="s">
        <v>452</v>
      </c>
      <c r="H170" s="231" t="s">
        <v>452</v>
      </c>
      <c r="I170" s="232">
        <v>85654</v>
      </c>
      <c r="J170" s="233">
        <v>0.77697189483227558</v>
      </c>
      <c r="K170" s="233">
        <v>0.74708838702567382</v>
      </c>
      <c r="L170" s="234">
        <v>1.9927854333214902E-2</v>
      </c>
      <c r="M170" s="235">
        <v>0.59321005138995675</v>
      </c>
      <c r="N170" s="236">
        <v>1.0799411476213829</v>
      </c>
      <c r="O170" s="236">
        <v>0.20848166607333571</v>
      </c>
      <c r="P170" s="236">
        <v>0.53187403993855609</v>
      </c>
      <c r="Q170" s="236" t="s">
        <v>452</v>
      </c>
      <c r="R170" s="236" t="s">
        <v>452</v>
      </c>
      <c r="S170" s="236" t="s">
        <v>452</v>
      </c>
      <c r="T170" s="236">
        <v>1.0206794682422451</v>
      </c>
      <c r="U170" s="236">
        <v>0.44987146529562982</v>
      </c>
      <c r="V170" s="236" t="s">
        <v>452</v>
      </c>
      <c r="W170" s="236" t="s">
        <v>452</v>
      </c>
      <c r="X170" s="236" t="s">
        <v>452</v>
      </c>
      <c r="Y170" s="236" t="s">
        <v>452</v>
      </c>
      <c r="Z170" s="236" t="s">
        <v>452</v>
      </c>
      <c r="AA170" s="236">
        <v>1.172657450076805</v>
      </c>
      <c r="AB170" s="237" t="s">
        <v>452</v>
      </c>
      <c r="AC170" s="238">
        <v>0.76468050062055604</v>
      </c>
      <c r="AD170" s="239">
        <v>0.76540080038238412</v>
      </c>
      <c r="AE170" s="239">
        <v>0.6924338252518154</v>
      </c>
      <c r="AF170" s="239" t="s">
        <v>452</v>
      </c>
      <c r="AG170" s="239">
        <v>0.4331959976456739</v>
      </c>
      <c r="AH170" s="239" t="s">
        <v>452</v>
      </c>
      <c r="AI170" s="239" t="s">
        <v>452</v>
      </c>
      <c r="AJ170" s="239">
        <v>0.26857983811626196</v>
      </c>
      <c r="AK170" s="239" t="s">
        <v>452</v>
      </c>
      <c r="AL170" s="240">
        <v>2.0117955439056359</v>
      </c>
      <c r="AM170" s="241">
        <v>0.86363636363636354</v>
      </c>
      <c r="AN170" s="228">
        <v>0.96885813148788935</v>
      </c>
      <c r="AO170" s="228">
        <v>0.96141479099678451</v>
      </c>
      <c r="AP170" s="228">
        <v>-0.05</v>
      </c>
      <c r="AQ170" s="228" t="s">
        <v>452</v>
      </c>
      <c r="AR170" s="228">
        <v>0.10900000000000001</v>
      </c>
      <c r="AS170" s="228" t="s">
        <v>452</v>
      </c>
      <c r="AT170" s="228">
        <v>0.12799999999999995</v>
      </c>
      <c r="AU170" s="228" t="s">
        <v>452</v>
      </c>
      <c r="AV170" s="228">
        <v>-0.10299999999999998</v>
      </c>
    </row>
    <row r="171" spans="1:48">
      <c r="A171" s="18" t="s">
        <v>87</v>
      </c>
      <c r="B171" s="132">
        <v>186.33333333333334</v>
      </c>
      <c r="C171" s="132">
        <v>429</v>
      </c>
      <c r="D171" s="52">
        <v>2.3023255813953489</v>
      </c>
      <c r="E171" s="82">
        <v>5.490000000000001E-3</v>
      </c>
      <c r="F171" s="53" t="s">
        <v>452</v>
      </c>
      <c r="G171" s="53" t="s">
        <v>452</v>
      </c>
      <c r="H171" s="99" t="s">
        <v>452</v>
      </c>
      <c r="I171" s="103">
        <v>33099</v>
      </c>
      <c r="J171" s="102">
        <v>0.75797895219797551</v>
      </c>
      <c r="K171" s="102">
        <v>0.73761223811107413</v>
      </c>
      <c r="L171" s="105">
        <v>9.1423318142769949E-3</v>
      </c>
      <c r="M171" s="54">
        <v>0.82801426342767992</v>
      </c>
      <c r="N171" s="55">
        <v>1.2852552659764369</v>
      </c>
      <c r="O171" s="55">
        <v>0.62665842140769057</v>
      </c>
      <c r="P171" s="55">
        <v>0.60172910662824208</v>
      </c>
      <c r="Q171" s="55" t="s">
        <v>452</v>
      </c>
      <c r="R171" s="55" t="s">
        <v>452</v>
      </c>
      <c r="S171" s="55" t="s">
        <v>452</v>
      </c>
      <c r="T171" s="55" t="s">
        <v>452</v>
      </c>
      <c r="U171" s="55">
        <v>0.9408817635270541</v>
      </c>
      <c r="V171" s="55" t="s">
        <v>452</v>
      </c>
      <c r="W171" s="55" t="s">
        <v>452</v>
      </c>
      <c r="X171" s="55" t="s">
        <v>452</v>
      </c>
      <c r="Y171" s="55" t="s">
        <v>452</v>
      </c>
      <c r="Z171" s="55" t="s">
        <v>452</v>
      </c>
      <c r="AA171" s="55">
        <v>1.4343257443082311</v>
      </c>
      <c r="AB171" s="56" t="s">
        <v>452</v>
      </c>
      <c r="AC171" s="57">
        <v>0.69317376838037992</v>
      </c>
      <c r="AD171" s="58">
        <v>0.69722800187932077</v>
      </c>
      <c r="AE171" s="58" t="s">
        <v>452</v>
      </c>
      <c r="AF171" s="58" t="s">
        <v>452</v>
      </c>
      <c r="AG171" s="58" t="s">
        <v>452</v>
      </c>
      <c r="AH171" s="58" t="s">
        <v>452</v>
      </c>
      <c r="AI171" s="58" t="s">
        <v>452</v>
      </c>
      <c r="AJ171" s="58" t="s">
        <v>452</v>
      </c>
      <c r="AK171" s="58" t="s">
        <v>452</v>
      </c>
      <c r="AL171" s="59">
        <v>0.68245425188374598</v>
      </c>
      <c r="AM171" s="60">
        <v>0.9375</v>
      </c>
      <c r="AN171" s="52" t="s">
        <v>452</v>
      </c>
      <c r="AO171" s="52">
        <v>0.97499999999999998</v>
      </c>
      <c r="AP171" s="52">
        <v>-5.3000000000000005E-2</v>
      </c>
      <c r="AQ171" s="52" t="s">
        <v>452</v>
      </c>
      <c r="AR171" s="52">
        <v>2.3999999999999997E-2</v>
      </c>
      <c r="AS171" s="52" t="s">
        <v>452</v>
      </c>
      <c r="AT171" s="52" t="s">
        <v>452</v>
      </c>
      <c r="AU171" s="52" t="s">
        <v>452</v>
      </c>
      <c r="AV171" s="52">
        <v>-0.05</v>
      </c>
    </row>
    <row r="172" spans="1:48">
      <c r="A172" s="18" t="s">
        <v>82</v>
      </c>
      <c r="B172" s="132">
        <v>105.5</v>
      </c>
      <c r="C172" s="132">
        <v>171</v>
      </c>
      <c r="D172" s="52">
        <v>1.6208530805687205</v>
      </c>
      <c r="E172" s="82">
        <v>1.5899999999999998E-3</v>
      </c>
      <c r="F172" s="53">
        <v>-1.5</v>
      </c>
      <c r="G172" s="53" t="s">
        <v>452</v>
      </c>
      <c r="H172" s="99" t="s">
        <v>452</v>
      </c>
      <c r="I172" s="103">
        <v>75136</v>
      </c>
      <c r="J172" s="102">
        <v>0.75151099489905271</v>
      </c>
      <c r="K172" s="102">
        <v>0.73375487816747298</v>
      </c>
      <c r="L172" s="105">
        <v>3.6950139512864286E-3</v>
      </c>
      <c r="M172" s="54">
        <v>0.66292067162920676</v>
      </c>
      <c r="N172" s="55">
        <v>1.0430882870207527</v>
      </c>
      <c r="O172" s="55">
        <v>0.35030000504210157</v>
      </c>
      <c r="P172" s="55">
        <v>0.36803849303849306</v>
      </c>
      <c r="Q172" s="55" t="s">
        <v>452</v>
      </c>
      <c r="R172" s="55" t="s">
        <v>452</v>
      </c>
      <c r="S172" s="55">
        <v>1.0306893538271731</v>
      </c>
      <c r="T172" s="55">
        <v>0.94339831389817008</v>
      </c>
      <c r="U172" s="55" t="s">
        <v>452</v>
      </c>
      <c r="V172" s="55" t="s">
        <v>452</v>
      </c>
      <c r="W172" s="55" t="s">
        <v>452</v>
      </c>
      <c r="X172" s="55">
        <v>3.5275590551181102</v>
      </c>
      <c r="Y172" s="55" t="s">
        <v>452</v>
      </c>
      <c r="Z172" s="55" t="s">
        <v>452</v>
      </c>
      <c r="AA172" s="55">
        <v>1.5867168593707985</v>
      </c>
      <c r="AB172" s="56">
        <v>0.93402777777777779</v>
      </c>
      <c r="AC172" s="57">
        <v>0.80874378076710451</v>
      </c>
      <c r="AD172" s="58">
        <v>0.8562755312371173</v>
      </c>
      <c r="AE172" s="58">
        <v>0.46659831642564215</v>
      </c>
      <c r="AF172" s="58" t="s">
        <v>452</v>
      </c>
      <c r="AG172" s="58">
        <v>0.48942424894242487</v>
      </c>
      <c r="AH172" s="58" t="s">
        <v>452</v>
      </c>
      <c r="AI172" s="58">
        <v>0.84729064039408863</v>
      </c>
      <c r="AJ172" s="58">
        <v>0.26146515783204288</v>
      </c>
      <c r="AK172" s="58" t="s">
        <v>452</v>
      </c>
      <c r="AL172" s="59" t="s">
        <v>452</v>
      </c>
      <c r="AM172" s="60">
        <v>0.97979797979797967</v>
      </c>
      <c r="AN172" s="52">
        <v>0.97297297297297292</v>
      </c>
      <c r="AO172" s="52">
        <v>0.97080291970802934</v>
      </c>
      <c r="AP172" s="52" t="s">
        <v>452</v>
      </c>
      <c r="AQ172" s="52" t="s">
        <v>452</v>
      </c>
      <c r="AR172" s="52">
        <v>-1.0999999999999999E-2</v>
      </c>
      <c r="AS172" s="52" t="s">
        <v>452</v>
      </c>
      <c r="AT172" s="52" t="s">
        <v>452</v>
      </c>
      <c r="AU172" s="52" t="s">
        <v>452</v>
      </c>
      <c r="AV172" s="52">
        <v>-7.9999999999999988E-2</v>
      </c>
    </row>
    <row r="173" spans="1:48">
      <c r="A173" s="18" t="s">
        <v>113</v>
      </c>
      <c r="B173" s="132">
        <v>317.5</v>
      </c>
      <c r="C173" s="132">
        <v>279</v>
      </c>
      <c r="D173" s="52">
        <v>0.87874015748031498</v>
      </c>
      <c r="E173" s="82">
        <v>-1.799999999999996E-4</v>
      </c>
      <c r="F173" s="53">
        <v>-0.70000000000000018</v>
      </c>
      <c r="G173" s="53" t="s">
        <v>452</v>
      </c>
      <c r="H173" s="99" t="s">
        <v>452</v>
      </c>
      <c r="I173" s="103">
        <v>4420</v>
      </c>
      <c r="J173" s="102">
        <v>0.74582601054481545</v>
      </c>
      <c r="K173" s="102">
        <v>0.72764204705749591</v>
      </c>
      <c r="L173" s="105">
        <v>-8.6936718759287809E-4</v>
      </c>
      <c r="M173" s="54">
        <v>0.67347622237106497</v>
      </c>
      <c r="N173" s="55">
        <v>0.80322632167385399</v>
      </c>
      <c r="O173" s="55" t="s">
        <v>452</v>
      </c>
      <c r="P173" s="55" t="s">
        <v>452</v>
      </c>
      <c r="Q173" s="55">
        <v>0.35279730969122591</v>
      </c>
      <c r="R173" s="55" t="s">
        <v>452</v>
      </c>
      <c r="S173" s="55" t="s">
        <v>452</v>
      </c>
      <c r="T173" s="55" t="s">
        <v>452</v>
      </c>
      <c r="U173" s="55" t="s">
        <v>452</v>
      </c>
      <c r="V173" s="55" t="s">
        <v>452</v>
      </c>
      <c r="W173" s="55" t="s">
        <v>452</v>
      </c>
      <c r="X173" s="55" t="s">
        <v>452</v>
      </c>
      <c r="Y173" s="55" t="s">
        <v>452</v>
      </c>
      <c r="Z173" s="55" t="s">
        <v>452</v>
      </c>
      <c r="AA173" s="55">
        <v>0.66431670281995658</v>
      </c>
      <c r="AB173" s="56" t="s">
        <v>452</v>
      </c>
      <c r="AC173" s="57" t="s">
        <v>452</v>
      </c>
      <c r="AD173" s="58" t="s">
        <v>452</v>
      </c>
      <c r="AE173" s="58" t="s">
        <v>452</v>
      </c>
      <c r="AF173" s="58" t="s">
        <v>452</v>
      </c>
      <c r="AG173" s="58" t="s">
        <v>452</v>
      </c>
      <c r="AH173" s="58" t="s">
        <v>452</v>
      </c>
      <c r="AI173" s="58" t="s">
        <v>452</v>
      </c>
      <c r="AJ173" s="58" t="s">
        <v>452</v>
      </c>
      <c r="AK173" s="58" t="s">
        <v>452</v>
      </c>
      <c r="AL173" s="59" t="s">
        <v>452</v>
      </c>
      <c r="AM173" s="60" t="s">
        <v>452</v>
      </c>
      <c r="AN173" s="52" t="s">
        <v>452</v>
      </c>
      <c r="AO173" s="52">
        <v>0.83333333333333337</v>
      </c>
      <c r="AP173" s="52">
        <v>-5.6000000000000001E-2</v>
      </c>
      <c r="AQ173" s="52" t="s">
        <v>452</v>
      </c>
      <c r="AR173" s="52" t="s">
        <v>452</v>
      </c>
      <c r="AS173" s="52" t="s">
        <v>452</v>
      </c>
      <c r="AT173" s="52">
        <v>0.15400000000000003</v>
      </c>
      <c r="AU173" s="52">
        <v>-8.6000000000000021E-2</v>
      </c>
      <c r="AV173" s="52">
        <v>-6.8000000000000005E-2</v>
      </c>
    </row>
    <row r="174" spans="1:48">
      <c r="A174" s="18" t="s">
        <v>192</v>
      </c>
      <c r="B174" s="132">
        <v>363.5</v>
      </c>
      <c r="C174" s="132">
        <v>364</v>
      </c>
      <c r="D174" s="52">
        <v>1.0013755158184319</v>
      </c>
      <c r="E174" s="82">
        <v>7.3000000000000061E-4</v>
      </c>
      <c r="F174" s="53">
        <v>-1.9999999999999991</v>
      </c>
      <c r="G174" s="53">
        <v>-3.0999999999999943</v>
      </c>
      <c r="H174" s="99" t="s">
        <v>452</v>
      </c>
      <c r="I174" s="103">
        <v>2098</v>
      </c>
      <c r="J174" s="102">
        <v>0.81036700718880061</v>
      </c>
      <c r="K174" s="102">
        <v>0.72689357265211885</v>
      </c>
      <c r="L174" s="105">
        <v>-5.4637200664170199E-4</v>
      </c>
      <c r="M174" s="54">
        <v>0.77835385612443297</v>
      </c>
      <c r="N174" s="55">
        <v>0.75050272910083304</v>
      </c>
      <c r="O174" s="55" t="s">
        <v>452</v>
      </c>
      <c r="P174" s="55">
        <v>1.514218009478673</v>
      </c>
      <c r="Q174" s="55" t="s">
        <v>452</v>
      </c>
      <c r="R174" s="55" t="s">
        <v>452</v>
      </c>
      <c r="S174" s="55" t="s">
        <v>452</v>
      </c>
      <c r="T174" s="55" t="s">
        <v>452</v>
      </c>
      <c r="U174" s="55" t="s">
        <v>452</v>
      </c>
      <c r="V174" s="55" t="s">
        <v>452</v>
      </c>
      <c r="W174" s="55" t="s">
        <v>452</v>
      </c>
      <c r="X174" s="55" t="s">
        <v>452</v>
      </c>
      <c r="Y174" s="55" t="s">
        <v>452</v>
      </c>
      <c r="Z174" s="55" t="s">
        <v>452</v>
      </c>
      <c r="AA174" s="55">
        <v>0.67779632721201999</v>
      </c>
      <c r="AB174" s="56" t="s">
        <v>452</v>
      </c>
      <c r="AC174" s="57" t="s">
        <v>452</v>
      </c>
      <c r="AD174" s="58" t="s">
        <v>452</v>
      </c>
      <c r="AE174" s="58" t="s">
        <v>452</v>
      </c>
      <c r="AF174" s="58" t="s">
        <v>452</v>
      </c>
      <c r="AG174" s="58" t="s">
        <v>452</v>
      </c>
      <c r="AH174" s="58" t="s">
        <v>452</v>
      </c>
      <c r="AI174" s="58" t="s">
        <v>452</v>
      </c>
      <c r="AJ174" s="58" t="s">
        <v>452</v>
      </c>
      <c r="AK174" s="58" t="s">
        <v>452</v>
      </c>
      <c r="AL174" s="59" t="s">
        <v>452</v>
      </c>
      <c r="AM174" s="60" t="s">
        <v>452</v>
      </c>
      <c r="AN174" s="52" t="s">
        <v>452</v>
      </c>
      <c r="AO174" s="52" t="s">
        <v>452</v>
      </c>
      <c r="AP174" s="52">
        <v>-1.3999999999999999E-2</v>
      </c>
      <c r="AQ174" s="52" t="s">
        <v>452</v>
      </c>
      <c r="AR174" s="52" t="s">
        <v>452</v>
      </c>
      <c r="AS174" s="52">
        <v>-5.8000000000000003E-2</v>
      </c>
      <c r="AT174" s="52">
        <v>0.15199999999999991</v>
      </c>
      <c r="AU174" s="52">
        <v>-0.12099999999999997</v>
      </c>
      <c r="AV174" s="52">
        <v>-3.2000000000000001E-2</v>
      </c>
    </row>
    <row r="175" spans="1:48">
      <c r="A175" s="18" t="s">
        <v>419</v>
      </c>
      <c r="B175" s="132">
        <v>65.666666666666671</v>
      </c>
      <c r="C175" s="132">
        <v>55</v>
      </c>
      <c r="D175" s="52">
        <v>0.8375634517766497</v>
      </c>
      <c r="E175" s="82">
        <v>-1.0000000000000005E-4</v>
      </c>
      <c r="F175" s="53">
        <v>-1.3000000000000007</v>
      </c>
      <c r="G175" s="53" t="s">
        <v>452</v>
      </c>
      <c r="H175" s="99" t="s">
        <v>452</v>
      </c>
      <c r="I175" s="103">
        <v>35755</v>
      </c>
      <c r="J175" s="102">
        <v>0.7307551151481787</v>
      </c>
      <c r="K175" s="102">
        <v>0.72564366479818132</v>
      </c>
      <c r="L175" s="105">
        <v>-1.5050238535770431E-3</v>
      </c>
      <c r="M175" s="54">
        <v>0.71535482520410298</v>
      </c>
      <c r="N175" s="55">
        <v>0.96364622897449814</v>
      </c>
      <c r="O175" s="55">
        <v>0.66085990536926553</v>
      </c>
      <c r="P175" s="55">
        <v>2.3067484662576687</v>
      </c>
      <c r="Q175" s="55" t="s">
        <v>452</v>
      </c>
      <c r="R175" s="55" t="s">
        <v>452</v>
      </c>
      <c r="S175" s="55" t="s">
        <v>452</v>
      </c>
      <c r="T175" s="55" t="s">
        <v>452</v>
      </c>
      <c r="U175" s="55" t="s">
        <v>452</v>
      </c>
      <c r="V175" s="55" t="s">
        <v>452</v>
      </c>
      <c r="W175" s="55" t="s">
        <v>452</v>
      </c>
      <c r="X175" s="55" t="s">
        <v>452</v>
      </c>
      <c r="Y175" s="55" t="s">
        <v>452</v>
      </c>
      <c r="Z175" s="55" t="s">
        <v>452</v>
      </c>
      <c r="AA175" s="55">
        <v>1.0343825665859565</v>
      </c>
      <c r="AB175" s="56" t="s">
        <v>452</v>
      </c>
      <c r="AC175" s="57" t="s">
        <v>452</v>
      </c>
      <c r="AD175" s="58" t="s">
        <v>452</v>
      </c>
      <c r="AE175" s="58" t="s">
        <v>452</v>
      </c>
      <c r="AF175" s="58" t="s">
        <v>452</v>
      </c>
      <c r="AG175" s="58" t="s">
        <v>452</v>
      </c>
      <c r="AH175" s="58" t="s">
        <v>452</v>
      </c>
      <c r="AI175" s="58" t="s">
        <v>452</v>
      </c>
      <c r="AJ175" s="58" t="s">
        <v>452</v>
      </c>
      <c r="AK175" s="58" t="s">
        <v>452</v>
      </c>
      <c r="AL175" s="59" t="s">
        <v>452</v>
      </c>
      <c r="AM175" s="60" t="s">
        <v>452</v>
      </c>
      <c r="AN175" s="52" t="s">
        <v>452</v>
      </c>
      <c r="AO175" s="52" t="s">
        <v>452</v>
      </c>
      <c r="AP175" s="52">
        <v>-2.2000000000000006E-2</v>
      </c>
      <c r="AQ175" s="52" t="s">
        <v>452</v>
      </c>
      <c r="AR175" s="52" t="s">
        <v>452</v>
      </c>
      <c r="AS175" s="52" t="s">
        <v>452</v>
      </c>
      <c r="AT175" s="52" t="s">
        <v>452</v>
      </c>
      <c r="AU175" s="52">
        <v>0.123</v>
      </c>
      <c r="AV175" s="52">
        <v>-7.0000000000000007E-2</v>
      </c>
    </row>
    <row r="176" spans="1:48">
      <c r="A176" s="18" t="s">
        <v>135</v>
      </c>
      <c r="B176" s="132">
        <v>157.66666666666666</v>
      </c>
      <c r="C176" s="132">
        <v>297</v>
      </c>
      <c r="D176" s="52">
        <v>1.8837209302325582</v>
      </c>
      <c r="E176" s="82">
        <v>3.2600000000000003E-3</v>
      </c>
      <c r="F176" s="53">
        <v>-2.7999999999999989</v>
      </c>
      <c r="G176" s="53" t="s">
        <v>452</v>
      </c>
      <c r="H176" s="99" t="s">
        <v>452</v>
      </c>
      <c r="I176" s="103">
        <v>4875</v>
      </c>
      <c r="J176" s="102">
        <v>0.79557519408389332</v>
      </c>
      <c r="K176" s="102">
        <v>0.72549097401309259</v>
      </c>
      <c r="L176" s="105">
        <v>7.7582890075777859E-4</v>
      </c>
      <c r="M176" s="54">
        <v>0.76798684390845551</v>
      </c>
      <c r="N176" s="55">
        <v>0.62239583333333337</v>
      </c>
      <c r="O176" s="55" t="s">
        <v>452</v>
      </c>
      <c r="P176" s="55">
        <v>0.92196349905601005</v>
      </c>
      <c r="Q176" s="55" t="s">
        <v>452</v>
      </c>
      <c r="R176" s="55" t="s">
        <v>452</v>
      </c>
      <c r="S176" s="55" t="s">
        <v>452</v>
      </c>
      <c r="T176" s="55" t="s">
        <v>452</v>
      </c>
      <c r="U176" s="55" t="s">
        <v>452</v>
      </c>
      <c r="V176" s="55" t="s">
        <v>452</v>
      </c>
      <c r="W176" s="55" t="s">
        <v>452</v>
      </c>
      <c r="X176" s="55" t="s">
        <v>452</v>
      </c>
      <c r="Y176" s="55" t="s">
        <v>452</v>
      </c>
      <c r="Z176" s="55" t="s">
        <v>452</v>
      </c>
      <c r="AA176" s="55">
        <v>0.66949706074461135</v>
      </c>
      <c r="AB176" s="56" t="s">
        <v>452</v>
      </c>
      <c r="AC176" s="57">
        <v>0.68713872832369938</v>
      </c>
      <c r="AD176" s="58" t="s">
        <v>452</v>
      </c>
      <c r="AE176" s="58">
        <v>0.49941368078175896</v>
      </c>
      <c r="AF176" s="58" t="s">
        <v>452</v>
      </c>
      <c r="AG176" s="58">
        <v>0.80500367917586457</v>
      </c>
      <c r="AH176" s="58" t="s">
        <v>452</v>
      </c>
      <c r="AI176" s="58" t="s">
        <v>452</v>
      </c>
      <c r="AJ176" s="58" t="s">
        <v>452</v>
      </c>
      <c r="AK176" s="58">
        <v>0.20940170940170941</v>
      </c>
      <c r="AL176" s="59" t="s">
        <v>452</v>
      </c>
      <c r="AM176" s="60" t="s">
        <v>452</v>
      </c>
      <c r="AN176" s="52">
        <v>0.66666666666666674</v>
      </c>
      <c r="AO176" s="52">
        <v>0.87499999999999989</v>
      </c>
      <c r="AP176" s="52">
        <v>0.12300000000000001</v>
      </c>
      <c r="AQ176" s="52">
        <v>-4.5999999999999999E-2</v>
      </c>
      <c r="AR176" s="52" t="s">
        <v>452</v>
      </c>
      <c r="AS176" s="52">
        <v>-4.1000000000000009E-2</v>
      </c>
      <c r="AT176" s="52" t="s">
        <v>452</v>
      </c>
      <c r="AU176" s="52">
        <v>-0.16499999999999998</v>
      </c>
      <c r="AV176" s="52">
        <v>0.20900000000000002</v>
      </c>
    </row>
    <row r="177" spans="1:48">
      <c r="A177" s="18" t="s">
        <v>150</v>
      </c>
      <c r="B177" s="132">
        <v>128</v>
      </c>
      <c r="C177" s="132">
        <v>152</v>
      </c>
      <c r="D177" s="52">
        <v>1.1875</v>
      </c>
      <c r="E177" s="82">
        <v>7.6000000000000026E-4</v>
      </c>
      <c r="F177" s="53">
        <v>-1.2000000000000002</v>
      </c>
      <c r="G177" s="53" t="s">
        <v>452</v>
      </c>
      <c r="H177" s="99" t="s">
        <v>452</v>
      </c>
      <c r="I177" s="103">
        <v>4415</v>
      </c>
      <c r="J177" s="102">
        <v>0.80388849704069432</v>
      </c>
      <c r="K177" s="102">
        <v>0.72254938813014247</v>
      </c>
      <c r="L177" s="105">
        <v>-1.5129907303793608E-4</v>
      </c>
      <c r="M177" s="54">
        <v>0.87884193194291982</v>
      </c>
      <c r="N177" s="55">
        <v>0.84348830493791516</v>
      </c>
      <c r="O177" s="55" t="s">
        <v>452</v>
      </c>
      <c r="P177" s="55">
        <v>1.214621409921671</v>
      </c>
      <c r="Q177" s="55" t="s">
        <v>452</v>
      </c>
      <c r="R177" s="55" t="s">
        <v>452</v>
      </c>
      <c r="S177" s="55" t="s">
        <v>452</v>
      </c>
      <c r="T177" s="55" t="s">
        <v>452</v>
      </c>
      <c r="U177" s="55" t="s">
        <v>452</v>
      </c>
      <c r="V177" s="55">
        <v>0.63552631578947372</v>
      </c>
      <c r="W177" s="55" t="s">
        <v>452</v>
      </c>
      <c r="X177" s="55" t="s">
        <v>452</v>
      </c>
      <c r="Y177" s="55" t="s">
        <v>452</v>
      </c>
      <c r="Z177" s="55" t="s">
        <v>452</v>
      </c>
      <c r="AA177" s="55" t="s">
        <v>452</v>
      </c>
      <c r="AB177" s="56" t="s">
        <v>452</v>
      </c>
      <c r="AC177" s="57">
        <v>0.458323438613156</v>
      </c>
      <c r="AD177" s="58">
        <v>0.47355826752811675</v>
      </c>
      <c r="AE177" s="58">
        <v>0.44331840678765022</v>
      </c>
      <c r="AF177" s="58" t="s">
        <v>452</v>
      </c>
      <c r="AG177" s="58" t="s">
        <v>452</v>
      </c>
      <c r="AH177" s="58" t="s">
        <v>452</v>
      </c>
      <c r="AI177" s="58" t="s">
        <v>452</v>
      </c>
      <c r="AJ177" s="58" t="s">
        <v>452</v>
      </c>
      <c r="AK177" s="58" t="s">
        <v>452</v>
      </c>
      <c r="AL177" s="59" t="s">
        <v>452</v>
      </c>
      <c r="AM177" s="60" t="s">
        <v>452</v>
      </c>
      <c r="AN177" s="52">
        <v>0.5</v>
      </c>
      <c r="AO177" s="52" t="s">
        <v>452</v>
      </c>
      <c r="AP177" s="52">
        <v>0.109</v>
      </c>
      <c r="AQ177" s="52" t="s">
        <v>452</v>
      </c>
      <c r="AR177" s="52" t="s">
        <v>452</v>
      </c>
      <c r="AS177" s="52">
        <v>-6.7999999999999977E-2</v>
      </c>
      <c r="AT177" s="52">
        <v>-0.24099999999999999</v>
      </c>
      <c r="AU177" s="52">
        <v>0.17000000000000004</v>
      </c>
      <c r="AV177" s="52">
        <v>7.099999999999998E-2</v>
      </c>
    </row>
    <row r="178" spans="1:48">
      <c r="A178" s="18" t="s">
        <v>203</v>
      </c>
      <c r="B178" s="132">
        <v>7.166666666666667</v>
      </c>
      <c r="C178" s="132">
        <v>41</v>
      </c>
      <c r="D178" s="52">
        <v>5.720930232558139</v>
      </c>
      <c r="E178" s="82">
        <v>7.1999999999999994E-4</v>
      </c>
      <c r="F178" s="53">
        <v>-4.5</v>
      </c>
      <c r="G178" s="53">
        <v>12.700000000000003</v>
      </c>
      <c r="H178" s="99">
        <v>-0.20899999999999999</v>
      </c>
      <c r="I178" s="103">
        <v>47305</v>
      </c>
      <c r="J178" s="102">
        <v>0.75289172948000971</v>
      </c>
      <c r="K178" s="102">
        <v>0.72156377496508983</v>
      </c>
      <c r="L178" s="105">
        <v>2.1967760732880901E-3</v>
      </c>
      <c r="M178" s="54">
        <v>0.75003404013021902</v>
      </c>
      <c r="N178" s="55">
        <v>1.0015845217246269</v>
      </c>
      <c r="O178" s="55">
        <v>0.39167194549661938</v>
      </c>
      <c r="P178" s="55">
        <v>1.1220866442796822</v>
      </c>
      <c r="Q178" s="55">
        <v>8.300498753117207</v>
      </c>
      <c r="R178" s="55">
        <v>0.10543951748017424</v>
      </c>
      <c r="S178" s="55">
        <v>0.9137318255250404</v>
      </c>
      <c r="T178" s="55">
        <v>1.4980128063590197</v>
      </c>
      <c r="U178" s="55" t="s">
        <v>452</v>
      </c>
      <c r="V178" s="55" t="s">
        <v>452</v>
      </c>
      <c r="W178" s="55" t="s">
        <v>452</v>
      </c>
      <c r="X178" s="55" t="s">
        <v>452</v>
      </c>
      <c r="Y178" s="55" t="s">
        <v>452</v>
      </c>
      <c r="Z178" s="55" t="s">
        <v>452</v>
      </c>
      <c r="AA178" s="55">
        <v>0.78950299317833772</v>
      </c>
      <c r="AB178" s="56">
        <v>0.96039603960396036</v>
      </c>
      <c r="AC178" s="57">
        <v>0.61319868482855799</v>
      </c>
      <c r="AD178" s="58">
        <v>0.23661990127305793</v>
      </c>
      <c r="AE178" s="58">
        <v>0.86605312513630217</v>
      </c>
      <c r="AF178" s="58">
        <v>0</v>
      </c>
      <c r="AG178" s="58">
        <v>1.1055417185554173</v>
      </c>
      <c r="AH178" s="58" t="s">
        <v>452</v>
      </c>
      <c r="AI178" s="58">
        <v>0.97476340694006314</v>
      </c>
      <c r="AJ178" s="58">
        <v>0.89891785538612889</v>
      </c>
      <c r="AK178" s="58">
        <v>0.91582216410591699</v>
      </c>
      <c r="AL178" s="59" t="s">
        <v>452</v>
      </c>
      <c r="AM178" s="60" t="s">
        <v>452</v>
      </c>
      <c r="AN178" s="52">
        <v>0.78571428571428581</v>
      </c>
      <c r="AO178" s="52">
        <v>0.95714285714285718</v>
      </c>
      <c r="AP178" s="52" t="s">
        <v>452</v>
      </c>
      <c r="AQ178" s="52" t="s">
        <v>452</v>
      </c>
      <c r="AR178" s="52" t="s">
        <v>452</v>
      </c>
      <c r="AS178" s="52" t="s">
        <v>452</v>
      </c>
      <c r="AT178" s="52">
        <v>-0.128</v>
      </c>
      <c r="AU178" s="52">
        <v>0.18800000000000006</v>
      </c>
      <c r="AV178" s="52">
        <v>-5.9000000000000025E-2</v>
      </c>
    </row>
    <row r="179" spans="1:48">
      <c r="A179" s="18" t="s">
        <v>298</v>
      </c>
      <c r="B179" s="132">
        <v>135.83333333333334</v>
      </c>
      <c r="C179" s="132">
        <v>212</v>
      </c>
      <c r="D179" s="52">
        <v>1.5607361963190183</v>
      </c>
      <c r="E179" s="82">
        <v>1.8700000000000001E-3</v>
      </c>
      <c r="F179" s="53">
        <v>-1.7000000000000011</v>
      </c>
      <c r="G179" s="53">
        <v>5.7999999999999972</v>
      </c>
      <c r="H179" s="99">
        <v>-0.111</v>
      </c>
      <c r="I179" s="103">
        <v>-2035</v>
      </c>
      <c r="J179" s="102">
        <v>1.1839793110308015</v>
      </c>
      <c r="K179" s="102">
        <v>0.71972392968834253</v>
      </c>
      <c r="L179" s="105">
        <v>1.9700198608973009E-4</v>
      </c>
      <c r="M179" s="54">
        <v>0.69544597451574197</v>
      </c>
      <c r="N179" s="55">
        <v>0.90940547341931421</v>
      </c>
      <c r="O179" s="55" t="s">
        <v>452</v>
      </c>
      <c r="P179" s="55" t="s">
        <v>452</v>
      </c>
      <c r="Q179" s="55" t="s">
        <v>452</v>
      </c>
      <c r="R179" s="55" t="s">
        <v>452</v>
      </c>
      <c r="S179" s="55" t="s">
        <v>452</v>
      </c>
      <c r="T179" s="55" t="s">
        <v>452</v>
      </c>
      <c r="U179" s="55" t="s">
        <v>452</v>
      </c>
      <c r="V179" s="55" t="s">
        <v>452</v>
      </c>
      <c r="W179" s="55" t="s">
        <v>452</v>
      </c>
      <c r="X179" s="55" t="s">
        <v>452</v>
      </c>
      <c r="Y179" s="55" t="s">
        <v>452</v>
      </c>
      <c r="Z179" s="55" t="s">
        <v>452</v>
      </c>
      <c r="AA179" s="55">
        <v>0.81121058777734523</v>
      </c>
      <c r="AB179" s="56" t="s">
        <v>452</v>
      </c>
      <c r="AC179" s="57" t="s">
        <v>452</v>
      </c>
      <c r="AD179" s="58" t="s">
        <v>452</v>
      </c>
      <c r="AE179" s="58" t="s">
        <v>452</v>
      </c>
      <c r="AF179" s="58" t="s">
        <v>452</v>
      </c>
      <c r="AG179" s="58" t="s">
        <v>452</v>
      </c>
      <c r="AH179" s="58" t="s">
        <v>452</v>
      </c>
      <c r="AI179" s="58" t="s">
        <v>452</v>
      </c>
      <c r="AJ179" s="58" t="s">
        <v>452</v>
      </c>
      <c r="AK179" s="58" t="s">
        <v>452</v>
      </c>
      <c r="AL179" s="59" t="s">
        <v>452</v>
      </c>
      <c r="AM179" s="60">
        <v>0.66666666666666674</v>
      </c>
      <c r="AN179" s="52" t="s">
        <v>452</v>
      </c>
      <c r="AO179" s="52">
        <v>0.66666666666666674</v>
      </c>
      <c r="AP179" s="52">
        <v>-2.5000000000000001E-2</v>
      </c>
      <c r="AQ179" s="52">
        <v>-5.4999999999999993E-2</v>
      </c>
      <c r="AR179" s="52" t="s">
        <v>452</v>
      </c>
      <c r="AS179" s="52">
        <v>-4.1000000000000002E-2</v>
      </c>
      <c r="AT179" s="52" t="s">
        <v>452</v>
      </c>
      <c r="AU179" s="52">
        <v>0.14100000000000001</v>
      </c>
      <c r="AV179" s="52">
        <v>-2.6000000000000002E-2</v>
      </c>
    </row>
    <row r="180" spans="1:48">
      <c r="A180" s="18" t="s">
        <v>176</v>
      </c>
      <c r="B180" s="132">
        <v>122.33333333333333</v>
      </c>
      <c r="C180" s="132">
        <v>85</v>
      </c>
      <c r="D180" s="52">
        <v>0.69482288828337879</v>
      </c>
      <c r="E180" s="82">
        <v>-5.5000000000000014E-4</v>
      </c>
      <c r="F180" s="53">
        <v>1.7000000000000011</v>
      </c>
      <c r="G180" s="53">
        <v>21.200000000000003</v>
      </c>
      <c r="H180" s="99">
        <v>-0.33</v>
      </c>
      <c r="I180" s="103">
        <v>5321</v>
      </c>
      <c r="J180" s="102">
        <v>0.81897949451597518</v>
      </c>
      <c r="K180" s="102">
        <v>0.71794079475928563</v>
      </c>
      <c r="L180" s="105">
        <v>-8.7931510067068433E-4</v>
      </c>
      <c r="M180" s="54">
        <v>0.99701929025364155</v>
      </c>
      <c r="N180" s="55">
        <v>1.5028639146750937</v>
      </c>
      <c r="O180" s="55" t="s">
        <v>452</v>
      </c>
      <c r="P180" s="55">
        <v>0.9313406333234685</v>
      </c>
      <c r="Q180" s="55" t="s">
        <v>452</v>
      </c>
      <c r="R180" s="55" t="s">
        <v>452</v>
      </c>
      <c r="S180" s="55" t="s">
        <v>452</v>
      </c>
      <c r="T180" s="55" t="s">
        <v>452</v>
      </c>
      <c r="U180" s="55" t="s">
        <v>452</v>
      </c>
      <c r="V180" s="55" t="s">
        <v>452</v>
      </c>
      <c r="W180" s="55" t="s">
        <v>452</v>
      </c>
      <c r="X180" s="55" t="s">
        <v>452</v>
      </c>
      <c r="Y180" s="55" t="s">
        <v>452</v>
      </c>
      <c r="Z180" s="55" t="s">
        <v>452</v>
      </c>
      <c r="AA180" s="55">
        <v>1.1127232142857142</v>
      </c>
      <c r="AB180" s="56" t="s">
        <v>452</v>
      </c>
      <c r="AC180" s="57">
        <v>0.33283067643257219</v>
      </c>
      <c r="AD180" s="58" t="s">
        <v>452</v>
      </c>
      <c r="AE180" s="58">
        <v>0.34878413472888958</v>
      </c>
      <c r="AF180" s="58">
        <v>0.44510869565217392</v>
      </c>
      <c r="AG180" s="58">
        <v>1.0041788549937316</v>
      </c>
      <c r="AH180" s="58" t="s">
        <v>452</v>
      </c>
      <c r="AI180" s="58" t="s">
        <v>452</v>
      </c>
      <c r="AJ180" s="58" t="s">
        <v>452</v>
      </c>
      <c r="AK180" s="58">
        <v>0.12661895023858213</v>
      </c>
      <c r="AL180" s="59" t="s">
        <v>452</v>
      </c>
      <c r="AM180" s="60" t="s">
        <v>452</v>
      </c>
      <c r="AN180" s="52">
        <v>0.5</v>
      </c>
      <c r="AO180" s="52">
        <v>0.9</v>
      </c>
      <c r="AP180" s="52">
        <v>5.099999999999999E-2</v>
      </c>
      <c r="AQ180" s="52" t="s">
        <v>452</v>
      </c>
      <c r="AR180" s="52" t="s">
        <v>452</v>
      </c>
      <c r="AS180" s="52">
        <v>-0.184</v>
      </c>
      <c r="AT180" s="52" t="s">
        <v>452</v>
      </c>
      <c r="AU180" s="52">
        <v>-0.13400000000000001</v>
      </c>
      <c r="AV180" s="52">
        <v>0.18700000000000003</v>
      </c>
    </row>
    <row r="181" spans="1:48">
      <c r="A181" s="18" t="s">
        <v>66</v>
      </c>
      <c r="B181" s="132">
        <v>99.833333333333329</v>
      </c>
      <c r="C181" s="132">
        <v>270</v>
      </c>
      <c r="D181" s="52">
        <v>2.7045075125208684</v>
      </c>
      <c r="E181" s="82">
        <v>3.79E-3</v>
      </c>
      <c r="F181" s="53">
        <v>-1.6999999999999993</v>
      </c>
      <c r="G181" s="53" t="s">
        <v>452</v>
      </c>
      <c r="H181" s="99" t="s">
        <v>452</v>
      </c>
      <c r="I181" s="103">
        <v>2262</v>
      </c>
      <c r="J181" s="102">
        <v>0.89798050139275765</v>
      </c>
      <c r="K181" s="102">
        <v>0.71612986788705635</v>
      </c>
      <c r="L181" s="105">
        <v>2.1710312698442619E-3</v>
      </c>
      <c r="M181" s="54">
        <v>0.94281460427029407</v>
      </c>
      <c r="N181" s="55">
        <v>0.83646974749880898</v>
      </c>
      <c r="O181" s="55" t="s">
        <v>452</v>
      </c>
      <c r="P181" s="55">
        <v>1.583629191321499</v>
      </c>
      <c r="Q181" s="55">
        <v>0.96008629989212513</v>
      </c>
      <c r="R181" s="55" t="s">
        <v>452</v>
      </c>
      <c r="S181" s="55">
        <v>0.54488330341113111</v>
      </c>
      <c r="T181" s="55">
        <v>2.4315403422982884</v>
      </c>
      <c r="U181" s="55" t="s">
        <v>452</v>
      </c>
      <c r="V181" s="55" t="s">
        <v>452</v>
      </c>
      <c r="W181" s="55" t="s">
        <v>452</v>
      </c>
      <c r="X181" s="55" t="s">
        <v>452</v>
      </c>
      <c r="Y181" s="55" t="s">
        <v>452</v>
      </c>
      <c r="Z181" s="55" t="s">
        <v>452</v>
      </c>
      <c r="AA181" s="55">
        <v>1.7082474226804123</v>
      </c>
      <c r="AB181" s="56">
        <v>0.58536585365853655</v>
      </c>
      <c r="AC181" s="57">
        <v>0.30365210843373491</v>
      </c>
      <c r="AD181" s="58">
        <v>0.27640698641530359</v>
      </c>
      <c r="AE181" s="58">
        <v>0.36129032258064514</v>
      </c>
      <c r="AF181" s="58" t="s">
        <v>452</v>
      </c>
      <c r="AG181" s="58" t="s">
        <v>452</v>
      </c>
      <c r="AH181" s="58" t="s">
        <v>452</v>
      </c>
      <c r="AI181" s="58" t="s">
        <v>452</v>
      </c>
      <c r="AJ181" s="58">
        <v>0.30599078341013825</v>
      </c>
      <c r="AK181" s="58" t="s">
        <v>452</v>
      </c>
      <c r="AL181" s="59" t="s">
        <v>452</v>
      </c>
      <c r="AM181" s="60">
        <v>0.92307692307692302</v>
      </c>
      <c r="AN181" s="52">
        <v>0.5</v>
      </c>
      <c r="AO181" s="52">
        <v>0.77777777777777768</v>
      </c>
      <c r="AP181" s="52">
        <v>-6.2E-2</v>
      </c>
      <c r="AQ181" s="52" t="s">
        <v>452</v>
      </c>
      <c r="AR181" s="52" t="s">
        <v>452</v>
      </c>
      <c r="AS181" s="52">
        <v>-0.107</v>
      </c>
      <c r="AT181" s="52" t="s">
        <v>452</v>
      </c>
      <c r="AU181" s="52">
        <v>6.0999999999999999E-2</v>
      </c>
      <c r="AV181" s="52">
        <v>-0.159</v>
      </c>
    </row>
    <row r="182" spans="1:48">
      <c r="A182" s="18" t="s">
        <v>286</v>
      </c>
      <c r="B182" s="132">
        <v>84.666666666666671</v>
      </c>
      <c r="C182" s="132">
        <v>94</v>
      </c>
      <c r="D182" s="52">
        <v>1.110236220472441</v>
      </c>
      <c r="E182" s="82">
        <v>3.6000000000000008E-4</v>
      </c>
      <c r="F182" s="53">
        <v>-9.4000000000000021</v>
      </c>
      <c r="G182" s="53" t="s">
        <v>452</v>
      </c>
      <c r="H182" s="99">
        <v>-9.2999999999999999E-2</v>
      </c>
      <c r="I182" s="103">
        <v>12855</v>
      </c>
      <c r="J182" s="102">
        <v>0.70673289881668033</v>
      </c>
      <c r="K182" s="102">
        <v>0.71408194722433105</v>
      </c>
      <c r="L182" s="105">
        <v>-2.9709375286503226E-4</v>
      </c>
      <c r="M182" s="54">
        <v>0.71803155522163786</v>
      </c>
      <c r="N182" s="55">
        <v>0.7297368520121974</v>
      </c>
      <c r="O182" s="55" t="s">
        <v>452</v>
      </c>
      <c r="P182" s="55">
        <v>1.6830065359477124</v>
      </c>
      <c r="Q182" s="55" t="s">
        <v>452</v>
      </c>
      <c r="R182" s="55" t="s">
        <v>452</v>
      </c>
      <c r="S182" s="55" t="s">
        <v>452</v>
      </c>
      <c r="T182" s="55" t="s">
        <v>452</v>
      </c>
      <c r="U182" s="55" t="s">
        <v>452</v>
      </c>
      <c r="V182" s="55" t="s">
        <v>452</v>
      </c>
      <c r="W182" s="55" t="s">
        <v>452</v>
      </c>
      <c r="X182" s="55" t="s">
        <v>452</v>
      </c>
      <c r="Y182" s="55" t="s">
        <v>452</v>
      </c>
      <c r="Z182" s="55" t="s">
        <v>452</v>
      </c>
      <c r="AA182" s="55">
        <v>0.75722335451384726</v>
      </c>
      <c r="AB182" s="56" t="s">
        <v>452</v>
      </c>
      <c r="AC182" s="57" t="s">
        <v>452</v>
      </c>
      <c r="AD182" s="58" t="s">
        <v>452</v>
      </c>
      <c r="AE182" s="58" t="s">
        <v>452</v>
      </c>
      <c r="AF182" s="58" t="s">
        <v>452</v>
      </c>
      <c r="AG182" s="58" t="s">
        <v>452</v>
      </c>
      <c r="AH182" s="58" t="s">
        <v>452</v>
      </c>
      <c r="AI182" s="58" t="s">
        <v>452</v>
      </c>
      <c r="AJ182" s="58" t="s">
        <v>452</v>
      </c>
      <c r="AK182" s="58" t="s">
        <v>452</v>
      </c>
      <c r="AL182" s="59" t="s">
        <v>452</v>
      </c>
      <c r="AM182" s="60" t="s">
        <v>452</v>
      </c>
      <c r="AN182" s="52" t="s">
        <v>452</v>
      </c>
      <c r="AO182" s="52" t="s">
        <v>452</v>
      </c>
      <c r="AP182" s="52">
        <v>2.4999999999999994E-2</v>
      </c>
      <c r="AQ182" s="52" t="s">
        <v>452</v>
      </c>
      <c r="AR182" s="52" t="s">
        <v>452</v>
      </c>
      <c r="AS182" s="52" t="s">
        <v>452</v>
      </c>
      <c r="AT182" s="52">
        <v>-0.18300000000000005</v>
      </c>
      <c r="AU182" s="52" t="s">
        <v>452</v>
      </c>
      <c r="AV182" s="52">
        <v>0.17400000000000002</v>
      </c>
    </row>
    <row r="183" spans="1:48">
      <c r="A183" s="18" t="s">
        <v>225</v>
      </c>
      <c r="B183" s="132">
        <v>152</v>
      </c>
      <c r="C183" s="132">
        <v>113</v>
      </c>
      <c r="D183" s="52">
        <v>0.74342105263157898</v>
      </c>
      <c r="E183" s="82">
        <v>-5.2999999999999966E-4</v>
      </c>
      <c r="F183" s="53">
        <v>0.60000000000000053</v>
      </c>
      <c r="G183" s="53">
        <v>-5.7999999999999972</v>
      </c>
      <c r="H183" s="99">
        <v>9.8999999999999991E-2</v>
      </c>
      <c r="I183" s="103">
        <v>1335</v>
      </c>
      <c r="J183" s="102">
        <v>0.83938390082305936</v>
      </c>
      <c r="K183" s="102">
        <v>0.71341827593071871</v>
      </c>
      <c r="L183" s="105">
        <v>-3.1598879188107212E-4</v>
      </c>
      <c r="M183" s="54">
        <v>0.85814917127071821</v>
      </c>
      <c r="N183" s="55">
        <v>0.98164309359012936</v>
      </c>
      <c r="O183" s="55" t="s">
        <v>452</v>
      </c>
      <c r="P183" s="55">
        <v>0.54795972443031271</v>
      </c>
      <c r="Q183" s="55" t="s">
        <v>452</v>
      </c>
      <c r="R183" s="55" t="s">
        <v>452</v>
      </c>
      <c r="S183" s="55" t="s">
        <v>452</v>
      </c>
      <c r="T183" s="55" t="s">
        <v>452</v>
      </c>
      <c r="U183" s="55" t="s">
        <v>452</v>
      </c>
      <c r="V183" s="55" t="s">
        <v>452</v>
      </c>
      <c r="W183" s="55" t="s">
        <v>452</v>
      </c>
      <c r="X183" s="55" t="s">
        <v>452</v>
      </c>
      <c r="Y183" s="55" t="s">
        <v>452</v>
      </c>
      <c r="Z183" s="55" t="s">
        <v>452</v>
      </c>
      <c r="AA183" s="55">
        <v>1.1103368176538908</v>
      </c>
      <c r="AB183" s="56" t="s">
        <v>452</v>
      </c>
      <c r="AC183" s="57" t="s">
        <v>452</v>
      </c>
      <c r="AD183" s="58" t="s">
        <v>452</v>
      </c>
      <c r="AE183" s="58" t="s">
        <v>452</v>
      </c>
      <c r="AF183" s="58" t="s">
        <v>452</v>
      </c>
      <c r="AG183" s="58" t="s">
        <v>452</v>
      </c>
      <c r="AH183" s="58" t="s">
        <v>452</v>
      </c>
      <c r="AI183" s="58">
        <v>2.8818443804034581E-2</v>
      </c>
      <c r="AJ183" s="58" t="s">
        <v>452</v>
      </c>
      <c r="AK183" s="58" t="s">
        <v>452</v>
      </c>
      <c r="AL183" s="59" t="s">
        <v>452</v>
      </c>
      <c r="AM183" s="60" t="s">
        <v>452</v>
      </c>
      <c r="AN183" s="52">
        <v>0</v>
      </c>
      <c r="AO183" s="52" t="s">
        <v>452</v>
      </c>
      <c r="AP183" s="52" t="s">
        <v>452</v>
      </c>
      <c r="AQ183" s="52" t="s">
        <v>452</v>
      </c>
      <c r="AR183" s="52" t="s">
        <v>452</v>
      </c>
      <c r="AS183" s="52">
        <v>-0.10400000000000001</v>
      </c>
      <c r="AT183" s="52" t="s">
        <v>452</v>
      </c>
      <c r="AU183" s="52">
        <v>7.9000000000000015E-2</v>
      </c>
      <c r="AV183" s="52">
        <v>-2.3000000000000003E-2</v>
      </c>
    </row>
    <row r="184" spans="1:48">
      <c r="A184" s="18" t="s">
        <v>53</v>
      </c>
      <c r="B184" s="132">
        <v>317.66666666666669</v>
      </c>
      <c r="C184" s="132">
        <v>211</v>
      </c>
      <c r="D184" s="52">
        <v>0.66421825813221402</v>
      </c>
      <c r="E184" s="82">
        <v>-1.6199999999999999E-3</v>
      </c>
      <c r="F184" s="53" t="s">
        <v>452</v>
      </c>
      <c r="G184" s="53" t="s">
        <v>452</v>
      </c>
      <c r="H184" s="99">
        <v>-6.6000000000000003E-2</v>
      </c>
      <c r="I184" s="103">
        <v>3681</v>
      </c>
      <c r="J184" s="102">
        <v>0.73200371720637647</v>
      </c>
      <c r="K184" s="102">
        <v>0.71256885327991992</v>
      </c>
      <c r="L184" s="105">
        <v>-1.1894423427843471E-3</v>
      </c>
      <c r="M184" s="54">
        <v>0.76235056891833497</v>
      </c>
      <c r="N184" s="55">
        <v>0.94337349397590364</v>
      </c>
      <c r="O184" s="55" t="s">
        <v>452</v>
      </c>
      <c r="P184" s="55" t="s">
        <v>452</v>
      </c>
      <c r="Q184" s="55" t="s">
        <v>452</v>
      </c>
      <c r="R184" s="55" t="s">
        <v>452</v>
      </c>
      <c r="S184" s="55">
        <v>1.0439612384779011</v>
      </c>
      <c r="T184" s="55" t="s">
        <v>452</v>
      </c>
      <c r="U184" s="55" t="s">
        <v>452</v>
      </c>
      <c r="V184" s="55" t="s">
        <v>452</v>
      </c>
      <c r="W184" s="55" t="s">
        <v>452</v>
      </c>
      <c r="X184" s="55" t="s">
        <v>452</v>
      </c>
      <c r="Y184" s="55" t="s">
        <v>452</v>
      </c>
      <c r="Z184" s="55" t="s">
        <v>452</v>
      </c>
      <c r="AA184" s="55">
        <v>1.2270000000000001</v>
      </c>
      <c r="AB184" s="56">
        <v>1.076086956521739</v>
      </c>
      <c r="AC184" s="57" t="s">
        <v>452</v>
      </c>
      <c r="AD184" s="58" t="s">
        <v>452</v>
      </c>
      <c r="AE184" s="58" t="s">
        <v>452</v>
      </c>
      <c r="AF184" s="58" t="s">
        <v>452</v>
      </c>
      <c r="AG184" s="58" t="s">
        <v>452</v>
      </c>
      <c r="AH184" s="58" t="s">
        <v>452</v>
      </c>
      <c r="AI184" s="58" t="s">
        <v>452</v>
      </c>
      <c r="AJ184" s="58" t="s">
        <v>452</v>
      </c>
      <c r="AK184" s="58" t="s">
        <v>452</v>
      </c>
      <c r="AL184" s="59" t="s">
        <v>452</v>
      </c>
      <c r="AM184" s="60" t="s">
        <v>452</v>
      </c>
      <c r="AN184" s="52" t="s">
        <v>452</v>
      </c>
      <c r="AO184" s="52" t="s">
        <v>452</v>
      </c>
      <c r="AP184" s="52" t="s">
        <v>452</v>
      </c>
      <c r="AQ184" s="52" t="s">
        <v>452</v>
      </c>
      <c r="AR184" s="52" t="s">
        <v>452</v>
      </c>
      <c r="AS184" s="52">
        <v>-0.15700000000000003</v>
      </c>
      <c r="AT184" s="52" t="s">
        <v>452</v>
      </c>
      <c r="AU184" s="52">
        <v>-8.6000000000000007E-2</v>
      </c>
      <c r="AV184" s="52">
        <v>-1.8000000000000002E-2</v>
      </c>
    </row>
    <row r="185" spans="1:48">
      <c r="A185" s="18" t="s">
        <v>239</v>
      </c>
      <c r="B185" s="132">
        <v>881.5</v>
      </c>
      <c r="C185" s="132">
        <v>762</v>
      </c>
      <c r="D185" s="52">
        <v>0.86443562110039707</v>
      </c>
      <c r="E185" s="82">
        <v>-7.6999999999999985E-4</v>
      </c>
      <c r="F185" s="53">
        <v>-0.90000000000000036</v>
      </c>
      <c r="G185" s="53" t="s">
        <v>452</v>
      </c>
      <c r="H185" s="99" t="s">
        <v>452</v>
      </c>
      <c r="I185" s="103">
        <v>7061</v>
      </c>
      <c r="J185" s="102">
        <v>0.72316602316602319</v>
      </c>
      <c r="K185" s="102">
        <v>0.71166418167221013</v>
      </c>
      <c r="L185" s="105">
        <v>-3.8310129098968072E-3</v>
      </c>
      <c r="M185" s="54">
        <v>0.7032873029451302</v>
      </c>
      <c r="N185" s="55">
        <v>1.0605060506050605</v>
      </c>
      <c r="O185" s="55" t="s">
        <v>452</v>
      </c>
      <c r="P185" s="55" t="s">
        <v>452</v>
      </c>
      <c r="Q185" s="55" t="s">
        <v>452</v>
      </c>
      <c r="R185" s="55" t="s">
        <v>452</v>
      </c>
      <c r="S185" s="55">
        <v>0.82573874620270649</v>
      </c>
      <c r="T185" s="55">
        <v>0.86844197138314783</v>
      </c>
      <c r="U185" s="55" t="s">
        <v>452</v>
      </c>
      <c r="V185" s="55" t="s">
        <v>452</v>
      </c>
      <c r="W185" s="55" t="s">
        <v>452</v>
      </c>
      <c r="X185" s="55" t="s">
        <v>452</v>
      </c>
      <c r="Y185" s="55" t="s">
        <v>452</v>
      </c>
      <c r="Z185" s="55" t="s">
        <v>452</v>
      </c>
      <c r="AA185" s="55">
        <v>0.91595289079229125</v>
      </c>
      <c r="AB185" s="56">
        <v>1.0294117647058822</v>
      </c>
      <c r="AC185" s="57" t="s">
        <v>452</v>
      </c>
      <c r="AD185" s="58" t="s">
        <v>452</v>
      </c>
      <c r="AE185" s="58" t="s">
        <v>452</v>
      </c>
      <c r="AF185" s="58" t="s">
        <v>452</v>
      </c>
      <c r="AG185" s="58" t="s">
        <v>452</v>
      </c>
      <c r="AH185" s="58" t="s">
        <v>452</v>
      </c>
      <c r="AI185" s="58" t="s">
        <v>452</v>
      </c>
      <c r="AJ185" s="58" t="s">
        <v>452</v>
      </c>
      <c r="AK185" s="58" t="s">
        <v>452</v>
      </c>
      <c r="AL185" s="59" t="s">
        <v>452</v>
      </c>
      <c r="AM185" s="60" t="s">
        <v>452</v>
      </c>
      <c r="AN185" s="52" t="s">
        <v>452</v>
      </c>
      <c r="AO185" s="52" t="s">
        <v>452</v>
      </c>
      <c r="AP185" s="52" t="s">
        <v>452</v>
      </c>
      <c r="AQ185" s="52" t="s">
        <v>452</v>
      </c>
      <c r="AR185" s="52" t="s">
        <v>452</v>
      </c>
      <c r="AS185" s="52">
        <v>-6.9999999999999993E-2</v>
      </c>
      <c r="AT185" s="52" t="s">
        <v>452</v>
      </c>
      <c r="AU185" s="52">
        <v>5.7999999999999996E-2</v>
      </c>
      <c r="AV185" s="52">
        <v>-1.9999999999999997E-2</v>
      </c>
    </row>
    <row r="186" spans="1:48">
      <c r="A186" s="18" t="s">
        <v>47</v>
      </c>
      <c r="B186" s="132">
        <v>29</v>
      </c>
      <c r="C186" s="132">
        <v>51</v>
      </c>
      <c r="D186" s="52">
        <v>1.7586206896551724</v>
      </c>
      <c r="E186" s="82">
        <v>5.2999999999999998E-4</v>
      </c>
      <c r="F186" s="53" t="s">
        <v>452</v>
      </c>
      <c r="G186" s="53">
        <v>14.699999999999996</v>
      </c>
      <c r="H186" s="99">
        <v>-0.24399999999999999</v>
      </c>
      <c r="I186" s="103">
        <v>3559</v>
      </c>
      <c r="J186" s="102">
        <v>0.75995170626043107</v>
      </c>
      <c r="K186" s="102">
        <v>0.70938271604938274</v>
      </c>
      <c r="L186" s="105">
        <v>6.4823859509677447E-5</v>
      </c>
      <c r="M186" s="54">
        <v>0.81083976006855185</v>
      </c>
      <c r="N186" s="55">
        <v>0.75812274368231047</v>
      </c>
      <c r="O186" s="55" t="s">
        <v>452</v>
      </c>
      <c r="P186" s="55">
        <v>1.3896495071193866</v>
      </c>
      <c r="Q186" s="55" t="s">
        <v>452</v>
      </c>
      <c r="R186" s="55" t="s">
        <v>452</v>
      </c>
      <c r="S186" s="55" t="s">
        <v>452</v>
      </c>
      <c r="T186" s="55" t="s">
        <v>452</v>
      </c>
      <c r="U186" s="55" t="s">
        <v>452</v>
      </c>
      <c r="V186" s="55" t="s">
        <v>452</v>
      </c>
      <c r="W186" s="55" t="s">
        <v>452</v>
      </c>
      <c r="X186" s="55" t="s">
        <v>452</v>
      </c>
      <c r="Y186" s="55" t="s">
        <v>452</v>
      </c>
      <c r="Z186" s="55" t="s">
        <v>452</v>
      </c>
      <c r="AA186" s="55">
        <v>0.70147209859637105</v>
      </c>
      <c r="AB186" s="56" t="s">
        <v>452</v>
      </c>
      <c r="AC186" s="57" t="s">
        <v>452</v>
      </c>
      <c r="AD186" s="58" t="s">
        <v>452</v>
      </c>
      <c r="AE186" s="58" t="s">
        <v>452</v>
      </c>
      <c r="AF186" s="58" t="s">
        <v>452</v>
      </c>
      <c r="AG186" s="58" t="s">
        <v>452</v>
      </c>
      <c r="AH186" s="58" t="s">
        <v>452</v>
      </c>
      <c r="AI186" s="58">
        <v>0</v>
      </c>
      <c r="AJ186" s="58" t="s">
        <v>452</v>
      </c>
      <c r="AK186" s="58" t="s">
        <v>452</v>
      </c>
      <c r="AL186" s="59" t="s">
        <v>452</v>
      </c>
      <c r="AM186" s="60" t="s">
        <v>452</v>
      </c>
      <c r="AN186" s="52">
        <v>0</v>
      </c>
      <c r="AO186" s="52">
        <v>0.83333333333333337</v>
      </c>
      <c r="AP186" s="52">
        <v>-0.02</v>
      </c>
      <c r="AQ186" s="52" t="s">
        <v>452</v>
      </c>
      <c r="AR186" s="52" t="s">
        <v>452</v>
      </c>
      <c r="AS186" s="52">
        <v>-0.19800000000000001</v>
      </c>
      <c r="AT186" s="52" t="s">
        <v>452</v>
      </c>
      <c r="AU186" s="52">
        <v>-6.7000000000000004E-2</v>
      </c>
      <c r="AV186" s="52">
        <v>4.8000000000000001E-2</v>
      </c>
    </row>
    <row r="187" spans="1:48">
      <c r="A187" s="18" t="s">
        <v>90</v>
      </c>
      <c r="B187" s="132">
        <v>392.83333333333331</v>
      </c>
      <c r="C187" s="132">
        <v>471</v>
      </c>
      <c r="D187" s="52">
        <v>1.1989817564700891</v>
      </c>
      <c r="E187" s="82">
        <v>2.429999999999999E-3</v>
      </c>
      <c r="F187" s="53">
        <v>-1.2000000000000002</v>
      </c>
      <c r="G187" s="53">
        <v>5.0999999999999943</v>
      </c>
      <c r="H187" s="99">
        <v>-8.5999999999999993E-2</v>
      </c>
      <c r="I187" s="103">
        <v>16981</v>
      </c>
      <c r="J187" s="102">
        <v>0.81641589569683604</v>
      </c>
      <c r="K187" s="102">
        <v>0.70902642110653791</v>
      </c>
      <c r="L187" s="105">
        <v>-2.2023185188624617E-3</v>
      </c>
      <c r="M187" s="54">
        <v>0.66883921929793488</v>
      </c>
      <c r="N187" s="55">
        <v>0.79427003962206644</v>
      </c>
      <c r="O187" s="55" t="s">
        <v>452</v>
      </c>
      <c r="P187" s="55">
        <v>0.30043383947939262</v>
      </c>
      <c r="Q187" s="55" t="s">
        <v>452</v>
      </c>
      <c r="R187" s="55" t="s">
        <v>452</v>
      </c>
      <c r="S187" s="55" t="s">
        <v>452</v>
      </c>
      <c r="T187" s="55" t="s">
        <v>452</v>
      </c>
      <c r="U187" s="55">
        <v>0.87929929502243109</v>
      </c>
      <c r="V187" s="55" t="s">
        <v>452</v>
      </c>
      <c r="W187" s="55" t="s">
        <v>452</v>
      </c>
      <c r="X187" s="55" t="s">
        <v>452</v>
      </c>
      <c r="Y187" s="55" t="s">
        <v>452</v>
      </c>
      <c r="Z187" s="55" t="s">
        <v>452</v>
      </c>
      <c r="AA187" s="55">
        <v>1.0598646538261323</v>
      </c>
      <c r="AB187" s="56" t="s">
        <v>452</v>
      </c>
      <c r="AC187" s="57">
        <v>0.72424285770015995</v>
      </c>
      <c r="AD187" s="58">
        <v>0.72688688688688685</v>
      </c>
      <c r="AE187" s="58" t="s">
        <v>452</v>
      </c>
      <c r="AF187" s="58" t="s">
        <v>452</v>
      </c>
      <c r="AG187" s="58" t="s">
        <v>452</v>
      </c>
      <c r="AH187" s="58" t="s">
        <v>452</v>
      </c>
      <c r="AI187" s="58" t="s">
        <v>452</v>
      </c>
      <c r="AJ187" s="58" t="s">
        <v>452</v>
      </c>
      <c r="AK187" s="58" t="s">
        <v>452</v>
      </c>
      <c r="AL187" s="59">
        <v>0.7186567164179104</v>
      </c>
      <c r="AM187" s="60">
        <v>0.91666666666666674</v>
      </c>
      <c r="AN187" s="52">
        <v>0.86363636363636354</v>
      </c>
      <c r="AO187" s="52">
        <v>0.8571428571428571</v>
      </c>
      <c r="AP187" s="52" t="s">
        <v>452</v>
      </c>
      <c r="AQ187" s="52" t="s">
        <v>452</v>
      </c>
      <c r="AR187" s="52">
        <v>5.2000000000000018E-2</v>
      </c>
      <c r="AS187" s="52" t="s">
        <v>452</v>
      </c>
      <c r="AT187" s="52">
        <v>0.121</v>
      </c>
      <c r="AU187" s="52">
        <v>-0.06</v>
      </c>
      <c r="AV187" s="52">
        <v>-6.0999999999999999E-2</v>
      </c>
    </row>
    <row r="188" spans="1:48">
      <c r="A188" s="18" t="s">
        <v>125</v>
      </c>
      <c r="B188" s="132">
        <v>67.166666666666671</v>
      </c>
      <c r="C188" s="132">
        <v>109</v>
      </c>
      <c r="D188" s="52">
        <v>1.6228287841191067</v>
      </c>
      <c r="E188" s="82">
        <v>1.0199999999999999E-3</v>
      </c>
      <c r="F188" s="53">
        <v>-1.5</v>
      </c>
      <c r="G188" s="53">
        <v>-5.7999999999999972</v>
      </c>
      <c r="H188" s="99">
        <v>0.13899999999999998</v>
      </c>
      <c r="I188" s="103">
        <v>32599</v>
      </c>
      <c r="J188" s="102">
        <v>0.74713215407094224</v>
      </c>
      <c r="K188" s="102">
        <v>0.70726616774501327</v>
      </c>
      <c r="L188" s="105">
        <v>8.1086609982988864E-4</v>
      </c>
      <c r="M188" s="54">
        <v>0.72102114318030741</v>
      </c>
      <c r="N188" s="55">
        <v>0.94266846765721146</v>
      </c>
      <c r="O188" s="55">
        <v>0.54188025597212452</v>
      </c>
      <c r="P188" s="55">
        <v>0.86269050410316528</v>
      </c>
      <c r="Q188" s="55" t="s">
        <v>452</v>
      </c>
      <c r="R188" s="55" t="s">
        <v>452</v>
      </c>
      <c r="S188" s="55">
        <v>0.74195435927442954</v>
      </c>
      <c r="T188" s="55">
        <v>1.2303153829650291</v>
      </c>
      <c r="U188" s="55" t="s">
        <v>452</v>
      </c>
      <c r="V188" s="55" t="s">
        <v>452</v>
      </c>
      <c r="W188" s="55" t="s">
        <v>452</v>
      </c>
      <c r="X188" s="55" t="s">
        <v>452</v>
      </c>
      <c r="Y188" s="55" t="s">
        <v>452</v>
      </c>
      <c r="Z188" s="55">
        <v>1.6649048625792813</v>
      </c>
      <c r="AA188" s="55">
        <v>1.0478620019436347</v>
      </c>
      <c r="AB188" s="56">
        <v>0.85561497326203206</v>
      </c>
      <c r="AC188" s="57">
        <v>0.65921736190095603</v>
      </c>
      <c r="AD188" s="58">
        <v>0.70267591674925667</v>
      </c>
      <c r="AE188" s="58">
        <v>0.59690096564114081</v>
      </c>
      <c r="AF188" s="58" t="s">
        <v>452</v>
      </c>
      <c r="AG188" s="58">
        <v>0.53265727053970435</v>
      </c>
      <c r="AH188" s="58" t="s">
        <v>452</v>
      </c>
      <c r="AI188" s="58">
        <v>1.0557398805573988</v>
      </c>
      <c r="AJ188" s="58">
        <v>0.50189234650967196</v>
      </c>
      <c r="AK188" s="58" t="s">
        <v>452</v>
      </c>
      <c r="AL188" s="59">
        <v>0.47483380816714149</v>
      </c>
      <c r="AM188" s="60">
        <v>0.97142857142857142</v>
      </c>
      <c r="AN188" s="52">
        <v>0.7142857142857143</v>
      </c>
      <c r="AO188" s="52">
        <v>0.92857142857142849</v>
      </c>
      <c r="AP188" s="52">
        <v>-3.4000000000000002E-2</v>
      </c>
      <c r="AQ188" s="52" t="s">
        <v>452</v>
      </c>
      <c r="AR188" s="52" t="s">
        <v>452</v>
      </c>
      <c r="AS188" s="52">
        <v>-9.8000000000000032E-2</v>
      </c>
      <c r="AT188" s="52" t="s">
        <v>452</v>
      </c>
      <c r="AU188" s="52">
        <v>8.0000000000000016E-2</v>
      </c>
      <c r="AV188" s="52">
        <v>-0.129</v>
      </c>
    </row>
    <row r="189" spans="1:48">
      <c r="A189" s="18" t="s">
        <v>62</v>
      </c>
      <c r="B189" s="132">
        <v>283.83333333333331</v>
      </c>
      <c r="C189" s="132">
        <v>335</v>
      </c>
      <c r="D189" s="52">
        <v>1.1802701115678216</v>
      </c>
      <c r="E189" s="82">
        <v>1.64E-3</v>
      </c>
      <c r="F189" s="53" t="s">
        <v>452</v>
      </c>
      <c r="G189" s="53">
        <v>19.999999999999996</v>
      </c>
      <c r="H189" s="99">
        <v>-0.39100000000000001</v>
      </c>
      <c r="I189" s="103">
        <v>3971</v>
      </c>
      <c r="J189" s="102">
        <v>0.71315761006742873</v>
      </c>
      <c r="K189" s="102">
        <v>0.70446466657187545</v>
      </c>
      <c r="L189" s="105">
        <v>-2.4800003837000179E-4</v>
      </c>
      <c r="M189" s="54">
        <v>0.66308625778943919</v>
      </c>
      <c r="N189" s="55">
        <v>1.0969111969111969</v>
      </c>
      <c r="O189" s="55" t="s">
        <v>452</v>
      </c>
      <c r="P189" s="55" t="s">
        <v>452</v>
      </c>
      <c r="Q189" s="55" t="s">
        <v>452</v>
      </c>
      <c r="R189" s="55" t="s">
        <v>452</v>
      </c>
      <c r="S189" s="55">
        <v>0.40244580322401335</v>
      </c>
      <c r="T189" s="55" t="s">
        <v>452</v>
      </c>
      <c r="U189" s="55" t="s">
        <v>452</v>
      </c>
      <c r="V189" s="55" t="s">
        <v>452</v>
      </c>
      <c r="W189" s="55" t="s">
        <v>452</v>
      </c>
      <c r="X189" s="55" t="s">
        <v>452</v>
      </c>
      <c r="Y189" s="55" t="s">
        <v>452</v>
      </c>
      <c r="Z189" s="55" t="s">
        <v>452</v>
      </c>
      <c r="AA189" s="55">
        <v>0.94878108840187148</v>
      </c>
      <c r="AB189" s="56">
        <v>0.40540540540540543</v>
      </c>
      <c r="AC189" s="57" t="s">
        <v>452</v>
      </c>
      <c r="AD189" s="58" t="s">
        <v>452</v>
      </c>
      <c r="AE189" s="58" t="s">
        <v>452</v>
      </c>
      <c r="AF189" s="58" t="s">
        <v>452</v>
      </c>
      <c r="AG189" s="58" t="s">
        <v>452</v>
      </c>
      <c r="AH189" s="58" t="s">
        <v>452</v>
      </c>
      <c r="AI189" s="58" t="s">
        <v>452</v>
      </c>
      <c r="AJ189" s="58" t="s">
        <v>452</v>
      </c>
      <c r="AK189" s="58" t="s">
        <v>452</v>
      </c>
      <c r="AL189" s="59" t="s">
        <v>452</v>
      </c>
      <c r="AM189" s="60" t="s">
        <v>452</v>
      </c>
      <c r="AN189" s="52" t="s">
        <v>452</v>
      </c>
      <c r="AO189" s="52" t="s">
        <v>452</v>
      </c>
      <c r="AP189" s="52" t="s">
        <v>452</v>
      </c>
      <c r="AQ189" s="52" t="s">
        <v>452</v>
      </c>
      <c r="AR189" s="52" t="s">
        <v>452</v>
      </c>
      <c r="AS189" s="52">
        <v>4.200000000000001E-2</v>
      </c>
      <c r="AT189" s="52" t="s">
        <v>452</v>
      </c>
      <c r="AU189" s="52" t="s">
        <v>452</v>
      </c>
      <c r="AV189" s="52" t="s">
        <v>452</v>
      </c>
    </row>
    <row r="190" spans="1:48">
      <c r="A190" s="18" t="s">
        <v>106</v>
      </c>
      <c r="B190" s="132">
        <v>364.5</v>
      </c>
      <c r="C190" s="132">
        <v>554</v>
      </c>
      <c r="D190" s="52">
        <v>1.5198902606310014</v>
      </c>
      <c r="E190" s="82">
        <v>4.7200000000000011E-3</v>
      </c>
      <c r="F190" s="53" t="s">
        <v>452</v>
      </c>
      <c r="G190" s="53" t="s">
        <v>452</v>
      </c>
      <c r="H190" s="99" t="s">
        <v>452</v>
      </c>
      <c r="I190" s="103">
        <v>4031</v>
      </c>
      <c r="J190" s="102">
        <v>0.83145761481212566</v>
      </c>
      <c r="K190" s="102">
        <v>0.69763474214811938</v>
      </c>
      <c r="L190" s="105">
        <v>4.5061652723969465E-4</v>
      </c>
      <c r="M190" s="54">
        <v>0.8141368473286652</v>
      </c>
      <c r="N190" s="55">
        <v>0.94962216624685136</v>
      </c>
      <c r="O190" s="55" t="s">
        <v>452</v>
      </c>
      <c r="P190" s="55" t="s">
        <v>452</v>
      </c>
      <c r="Q190" s="55" t="s">
        <v>452</v>
      </c>
      <c r="R190" s="55" t="s">
        <v>452</v>
      </c>
      <c r="S190" s="55" t="s">
        <v>452</v>
      </c>
      <c r="T190" s="55" t="s">
        <v>452</v>
      </c>
      <c r="U190" s="55">
        <v>0.8361721611721612</v>
      </c>
      <c r="V190" s="55" t="s">
        <v>452</v>
      </c>
      <c r="W190" s="55" t="s">
        <v>452</v>
      </c>
      <c r="X190" s="55" t="s">
        <v>452</v>
      </c>
      <c r="Y190" s="55" t="s">
        <v>452</v>
      </c>
      <c r="Z190" s="55" t="s">
        <v>452</v>
      </c>
      <c r="AA190" s="55">
        <v>1.0480712166172106</v>
      </c>
      <c r="AB190" s="56" t="s">
        <v>452</v>
      </c>
      <c r="AC190" s="57">
        <v>0.41181251693308046</v>
      </c>
      <c r="AD190" s="58">
        <v>0.24581102090171014</v>
      </c>
      <c r="AE190" s="58" t="s">
        <v>452</v>
      </c>
      <c r="AF190" s="58" t="s">
        <v>452</v>
      </c>
      <c r="AG190" s="58" t="s">
        <v>452</v>
      </c>
      <c r="AH190" s="58" t="s">
        <v>452</v>
      </c>
      <c r="AI190" s="58" t="s">
        <v>452</v>
      </c>
      <c r="AJ190" s="58" t="s">
        <v>452</v>
      </c>
      <c r="AK190" s="58" t="s">
        <v>452</v>
      </c>
      <c r="AL190" s="59">
        <v>0.97805212620027437</v>
      </c>
      <c r="AM190" s="60" t="s">
        <v>452</v>
      </c>
      <c r="AN190" s="52">
        <v>0.5</v>
      </c>
      <c r="AO190" s="52">
        <v>0.87499999999999989</v>
      </c>
      <c r="AP190" s="52" t="s">
        <v>452</v>
      </c>
      <c r="AQ190" s="52" t="s">
        <v>452</v>
      </c>
      <c r="AR190" s="52" t="s">
        <v>452</v>
      </c>
      <c r="AS190" s="52">
        <v>-0.33800000000000002</v>
      </c>
      <c r="AT190" s="52" t="s">
        <v>452</v>
      </c>
      <c r="AU190" s="52" t="s">
        <v>452</v>
      </c>
      <c r="AV190" s="52">
        <v>-2.7E-2</v>
      </c>
    </row>
    <row r="191" spans="1:48">
      <c r="A191" s="18" t="s">
        <v>421</v>
      </c>
      <c r="B191" s="132">
        <v>152.5</v>
      </c>
      <c r="C191" s="132">
        <v>144</v>
      </c>
      <c r="D191" s="52">
        <v>0.94426229508196724</v>
      </c>
      <c r="E191" s="82">
        <v>1.2000000000000031E-4</v>
      </c>
      <c r="F191" s="53" t="s">
        <v>452</v>
      </c>
      <c r="G191" s="53" t="s">
        <v>452</v>
      </c>
      <c r="H191" s="99" t="s">
        <v>452</v>
      </c>
      <c r="I191" s="103">
        <v>13545</v>
      </c>
      <c r="J191" s="102">
        <v>0.68985427550178724</v>
      </c>
      <c r="K191" s="102">
        <v>0.69310790238501641</v>
      </c>
      <c r="L191" s="105">
        <v>-9.7354921628509811E-4</v>
      </c>
      <c r="M191" s="54">
        <v>0.69692267907938976</v>
      </c>
      <c r="N191" s="55">
        <v>1.0135088919288646</v>
      </c>
      <c r="O191" s="55">
        <v>0.59166691520773063</v>
      </c>
      <c r="P191" s="55">
        <v>1.8971962616822431</v>
      </c>
      <c r="Q191" s="55" t="s">
        <v>452</v>
      </c>
      <c r="R191" s="55" t="s">
        <v>452</v>
      </c>
      <c r="S191" s="55" t="s">
        <v>452</v>
      </c>
      <c r="T191" s="55" t="s">
        <v>452</v>
      </c>
      <c r="U191" s="55" t="s">
        <v>452</v>
      </c>
      <c r="V191" s="55" t="s">
        <v>452</v>
      </c>
      <c r="W191" s="55" t="s">
        <v>452</v>
      </c>
      <c r="X191" s="55" t="s">
        <v>452</v>
      </c>
      <c r="Y191" s="55" t="s">
        <v>452</v>
      </c>
      <c r="Z191" s="55" t="s">
        <v>452</v>
      </c>
      <c r="AA191" s="55">
        <v>0.87559241706161139</v>
      </c>
      <c r="AB191" s="56" t="s">
        <v>452</v>
      </c>
      <c r="AC191" s="57" t="s">
        <v>452</v>
      </c>
      <c r="AD191" s="58" t="s">
        <v>452</v>
      </c>
      <c r="AE191" s="58" t="s">
        <v>452</v>
      </c>
      <c r="AF191" s="58" t="s">
        <v>452</v>
      </c>
      <c r="AG191" s="58" t="s">
        <v>452</v>
      </c>
      <c r="AH191" s="58" t="s">
        <v>452</v>
      </c>
      <c r="AI191" s="58" t="s">
        <v>452</v>
      </c>
      <c r="AJ191" s="58" t="s">
        <v>452</v>
      </c>
      <c r="AK191" s="58" t="s">
        <v>452</v>
      </c>
      <c r="AL191" s="59" t="s">
        <v>452</v>
      </c>
      <c r="AM191" s="60" t="s">
        <v>452</v>
      </c>
      <c r="AN191" s="52" t="s">
        <v>452</v>
      </c>
      <c r="AO191" s="52" t="s">
        <v>452</v>
      </c>
      <c r="AP191" s="52" t="s">
        <v>452</v>
      </c>
      <c r="AQ191" s="52" t="s">
        <v>452</v>
      </c>
      <c r="AR191" s="52" t="s">
        <v>452</v>
      </c>
      <c r="AS191" s="52" t="s">
        <v>452</v>
      </c>
      <c r="AT191" s="52" t="s">
        <v>452</v>
      </c>
      <c r="AU191" s="52">
        <v>5.7999999999999996E-2</v>
      </c>
      <c r="AV191" s="52">
        <v>-1.4000000000000012E-2</v>
      </c>
    </row>
    <row r="192" spans="1:48">
      <c r="A192" s="18" t="s">
        <v>197</v>
      </c>
      <c r="B192" s="132">
        <v>376.16666666666669</v>
      </c>
      <c r="C192" s="132">
        <v>383</v>
      </c>
      <c r="D192" s="52">
        <v>1.0181657066902967</v>
      </c>
      <c r="E192" s="82">
        <v>8.9000000000000017E-4</v>
      </c>
      <c r="F192" s="53">
        <v>-0.69999999999999929</v>
      </c>
      <c r="G192" s="53" t="s">
        <v>452</v>
      </c>
      <c r="H192" s="99" t="s">
        <v>452</v>
      </c>
      <c r="I192" s="103">
        <v>7247</v>
      </c>
      <c r="J192" s="102">
        <v>0.71349185836133366</v>
      </c>
      <c r="K192" s="102">
        <v>0.68899926416482704</v>
      </c>
      <c r="L192" s="105">
        <v>-1.2741054446683878E-3</v>
      </c>
      <c r="M192" s="54">
        <v>0.70648688328246334</v>
      </c>
      <c r="N192" s="55">
        <v>0.99105088212733317</v>
      </c>
      <c r="O192" s="55" t="s">
        <v>452</v>
      </c>
      <c r="P192" s="55">
        <v>1.9977064220183487</v>
      </c>
      <c r="Q192" s="55" t="s">
        <v>452</v>
      </c>
      <c r="R192" s="55" t="s">
        <v>452</v>
      </c>
      <c r="S192" s="55">
        <v>0.7735573411249087</v>
      </c>
      <c r="T192" s="55">
        <v>0.95613859403164425</v>
      </c>
      <c r="U192" s="55" t="s">
        <v>452</v>
      </c>
      <c r="V192" s="55" t="s">
        <v>452</v>
      </c>
      <c r="W192" s="55" t="s">
        <v>452</v>
      </c>
      <c r="X192" s="55" t="s">
        <v>452</v>
      </c>
      <c r="Y192" s="55" t="s">
        <v>452</v>
      </c>
      <c r="Z192" s="55" t="s">
        <v>452</v>
      </c>
      <c r="AA192" s="55">
        <v>0.15337586390217969</v>
      </c>
      <c r="AB192" s="56">
        <v>0.73913043478260865</v>
      </c>
      <c r="AC192" s="57" t="s">
        <v>452</v>
      </c>
      <c r="AD192" s="58" t="s">
        <v>452</v>
      </c>
      <c r="AE192" s="58" t="s">
        <v>452</v>
      </c>
      <c r="AF192" s="58" t="s">
        <v>452</v>
      </c>
      <c r="AG192" s="58" t="s">
        <v>452</v>
      </c>
      <c r="AH192" s="58" t="s">
        <v>452</v>
      </c>
      <c r="AI192" s="58" t="s">
        <v>452</v>
      </c>
      <c r="AJ192" s="58" t="s">
        <v>452</v>
      </c>
      <c r="AK192" s="58" t="s">
        <v>452</v>
      </c>
      <c r="AL192" s="59" t="s">
        <v>452</v>
      </c>
      <c r="AM192" s="60" t="s">
        <v>452</v>
      </c>
      <c r="AN192" s="52" t="s">
        <v>452</v>
      </c>
      <c r="AO192" s="52">
        <v>0.91666666666666674</v>
      </c>
      <c r="AP192" s="52" t="s">
        <v>452</v>
      </c>
      <c r="AQ192" s="52" t="s">
        <v>452</v>
      </c>
      <c r="AR192" s="52" t="s">
        <v>452</v>
      </c>
      <c r="AS192" s="52">
        <v>-0.246</v>
      </c>
      <c r="AT192" s="52" t="s">
        <v>452</v>
      </c>
      <c r="AU192" s="52" t="s">
        <v>452</v>
      </c>
      <c r="AV192" s="52">
        <v>-4.1000000000000002E-2</v>
      </c>
    </row>
    <row r="193" spans="1:48">
      <c r="A193" s="18" t="s">
        <v>191</v>
      </c>
      <c r="B193" s="132">
        <v>201.83333333333334</v>
      </c>
      <c r="C193" s="132">
        <v>184</v>
      </c>
      <c r="D193" s="52">
        <v>0.91164327002477286</v>
      </c>
      <c r="E193" s="82">
        <v>2.0000000000000052E-5</v>
      </c>
      <c r="F193" s="53">
        <v>-1.4</v>
      </c>
      <c r="G193" s="53">
        <v>-9.8000000000000007</v>
      </c>
      <c r="H193" s="99">
        <v>0.19900000000000001</v>
      </c>
      <c r="I193" s="103">
        <v>1568</v>
      </c>
      <c r="J193" s="102">
        <v>0.80341373171838459</v>
      </c>
      <c r="K193" s="102">
        <v>0.68657483552631582</v>
      </c>
      <c r="L193" s="105">
        <v>-3.160803209447359E-4</v>
      </c>
      <c r="M193" s="54">
        <v>0.74508870103583758</v>
      </c>
      <c r="N193" s="55">
        <v>0.68878585917125468</v>
      </c>
      <c r="O193" s="55" t="s">
        <v>452</v>
      </c>
      <c r="P193" s="55" t="s">
        <v>452</v>
      </c>
      <c r="Q193" s="55" t="s">
        <v>452</v>
      </c>
      <c r="R193" s="55" t="s">
        <v>452</v>
      </c>
      <c r="S193" s="55" t="s">
        <v>452</v>
      </c>
      <c r="T193" s="55" t="s">
        <v>452</v>
      </c>
      <c r="U193" s="55" t="s">
        <v>452</v>
      </c>
      <c r="V193" s="55" t="s">
        <v>452</v>
      </c>
      <c r="W193" s="55" t="s">
        <v>452</v>
      </c>
      <c r="X193" s="55" t="s">
        <v>452</v>
      </c>
      <c r="Y193" s="55" t="s">
        <v>452</v>
      </c>
      <c r="Z193" s="55" t="s">
        <v>452</v>
      </c>
      <c r="AA193" s="55">
        <v>1.2430668841761827</v>
      </c>
      <c r="AB193" s="56" t="s">
        <v>452</v>
      </c>
      <c r="AC193" s="57" t="s">
        <v>452</v>
      </c>
      <c r="AD193" s="58" t="s">
        <v>452</v>
      </c>
      <c r="AE193" s="58" t="s">
        <v>452</v>
      </c>
      <c r="AF193" s="58" t="s">
        <v>452</v>
      </c>
      <c r="AG193" s="58" t="s">
        <v>452</v>
      </c>
      <c r="AH193" s="58" t="s">
        <v>452</v>
      </c>
      <c r="AI193" s="58" t="s">
        <v>452</v>
      </c>
      <c r="AJ193" s="58" t="s">
        <v>452</v>
      </c>
      <c r="AK193" s="58" t="s">
        <v>452</v>
      </c>
      <c r="AL193" s="59" t="s">
        <v>452</v>
      </c>
      <c r="AM193" s="60" t="s">
        <v>452</v>
      </c>
      <c r="AN193" s="52" t="s">
        <v>452</v>
      </c>
      <c r="AO193" s="52" t="s">
        <v>452</v>
      </c>
      <c r="AP193" s="52" t="s">
        <v>452</v>
      </c>
      <c r="AQ193" s="52" t="s">
        <v>452</v>
      </c>
      <c r="AR193" s="52" t="s">
        <v>452</v>
      </c>
      <c r="AS193" s="52" t="s">
        <v>452</v>
      </c>
      <c r="AT193" s="52" t="s">
        <v>452</v>
      </c>
      <c r="AU193" s="52" t="s">
        <v>452</v>
      </c>
      <c r="AV193" s="52">
        <v>-2.5999999999999999E-2</v>
      </c>
    </row>
    <row r="194" spans="1:48">
      <c r="A194" s="18" t="s">
        <v>205</v>
      </c>
      <c r="B194" s="132">
        <v>229.16666666666666</v>
      </c>
      <c r="C194" s="132">
        <v>290</v>
      </c>
      <c r="D194" s="52">
        <v>1.2654545454545456</v>
      </c>
      <c r="E194" s="82">
        <v>1.7399999999999994E-3</v>
      </c>
      <c r="F194" s="53">
        <v>-1.7999999999999989</v>
      </c>
      <c r="G194" s="53">
        <v>-5.8999999999999986</v>
      </c>
      <c r="H194" s="99">
        <v>9.7000000000000003E-2</v>
      </c>
      <c r="I194" s="103">
        <v>14903</v>
      </c>
      <c r="J194" s="102">
        <v>0.72797049070382647</v>
      </c>
      <c r="K194" s="102">
        <v>0.68166887856668879</v>
      </c>
      <c r="L194" s="105">
        <v>-6.5137844331907002E-4</v>
      </c>
      <c r="M194" s="54">
        <v>0.72606377093797714</v>
      </c>
      <c r="N194" s="55">
        <v>0.90264097073518912</v>
      </c>
      <c r="O194" s="55">
        <v>0.49991303843701085</v>
      </c>
      <c r="P194" s="55">
        <v>0.86178861788617889</v>
      </c>
      <c r="Q194" s="55">
        <v>1.3147468818782098</v>
      </c>
      <c r="R194" s="55" t="s">
        <v>452</v>
      </c>
      <c r="S194" s="55">
        <v>0.88236828377673449</v>
      </c>
      <c r="T194" s="55">
        <v>0.87805840568271509</v>
      </c>
      <c r="U194" s="55" t="s">
        <v>452</v>
      </c>
      <c r="V194" s="55" t="s">
        <v>452</v>
      </c>
      <c r="W194" s="55" t="s">
        <v>452</v>
      </c>
      <c r="X194" s="55" t="s">
        <v>452</v>
      </c>
      <c r="Y194" s="55" t="s">
        <v>452</v>
      </c>
      <c r="Z194" s="55" t="s">
        <v>452</v>
      </c>
      <c r="AA194" s="55">
        <v>0.80033912674862229</v>
      </c>
      <c r="AB194" s="56">
        <v>0.86624203821656054</v>
      </c>
      <c r="AC194" s="57">
        <v>0.54090751645306545</v>
      </c>
      <c r="AD194" s="58">
        <v>0.62261394624074795</v>
      </c>
      <c r="AE194" s="58">
        <v>0.33949136276391556</v>
      </c>
      <c r="AF194" s="58" t="s">
        <v>452</v>
      </c>
      <c r="AG194" s="58">
        <v>0.36287703016241302</v>
      </c>
      <c r="AH194" s="58" t="s">
        <v>452</v>
      </c>
      <c r="AI194" s="58" t="s">
        <v>452</v>
      </c>
      <c r="AJ194" s="58">
        <v>0.2039151712887439</v>
      </c>
      <c r="AK194" s="58" t="s">
        <v>452</v>
      </c>
      <c r="AL194" s="59" t="s">
        <v>452</v>
      </c>
      <c r="AM194" s="60" t="s">
        <v>452</v>
      </c>
      <c r="AN194" s="52">
        <v>0.5</v>
      </c>
      <c r="AO194" s="52">
        <v>0.95454545454545447</v>
      </c>
      <c r="AP194" s="52" t="s">
        <v>452</v>
      </c>
      <c r="AQ194" s="52" t="s">
        <v>452</v>
      </c>
      <c r="AR194" s="52" t="s">
        <v>452</v>
      </c>
      <c r="AS194" s="52">
        <v>-0.14800000000000002</v>
      </c>
      <c r="AT194" s="52" t="s">
        <v>452</v>
      </c>
      <c r="AU194" s="52" t="s">
        <v>452</v>
      </c>
      <c r="AV194" s="52">
        <v>-1.9000000000000003E-2</v>
      </c>
    </row>
    <row r="195" spans="1:48">
      <c r="A195" s="18" t="s">
        <v>58</v>
      </c>
      <c r="B195" s="132">
        <v>43</v>
      </c>
      <c r="C195" s="132">
        <v>73</v>
      </c>
      <c r="D195" s="52">
        <v>1.6976744186046511</v>
      </c>
      <c r="E195" s="82">
        <v>7.1999999999999994E-4</v>
      </c>
      <c r="F195" s="53">
        <v>-2.2999999999999998</v>
      </c>
      <c r="G195" s="53" t="s">
        <v>452</v>
      </c>
      <c r="H195" s="99" t="s">
        <v>452</v>
      </c>
      <c r="I195" s="103">
        <v>4412</v>
      </c>
      <c r="J195" s="102">
        <v>0.73904059040590409</v>
      </c>
      <c r="K195" s="102">
        <v>0.67900717390165999</v>
      </c>
      <c r="L195" s="105">
        <v>7.5855243624659778E-5</v>
      </c>
      <c r="M195" s="54">
        <v>0.6999708284714119</v>
      </c>
      <c r="N195" s="55">
        <v>0.74238366253766319</v>
      </c>
      <c r="O195" s="55" t="s">
        <v>452</v>
      </c>
      <c r="P195" s="55" t="s">
        <v>452</v>
      </c>
      <c r="Q195" s="55" t="s">
        <v>452</v>
      </c>
      <c r="R195" s="55" t="s">
        <v>452</v>
      </c>
      <c r="S195" s="55" t="s">
        <v>452</v>
      </c>
      <c r="T195" s="55" t="s">
        <v>452</v>
      </c>
      <c r="U195" s="55" t="s">
        <v>452</v>
      </c>
      <c r="V195" s="55" t="s">
        <v>452</v>
      </c>
      <c r="W195" s="55">
        <v>0.43597560975609756</v>
      </c>
      <c r="X195" s="55" t="s">
        <v>452</v>
      </c>
      <c r="Y195" s="55" t="s">
        <v>452</v>
      </c>
      <c r="Z195" s="55" t="s">
        <v>452</v>
      </c>
      <c r="AA195" s="55">
        <v>1.0216383307573416</v>
      </c>
      <c r="AB195" s="56" t="s">
        <v>452</v>
      </c>
      <c r="AC195" s="57" t="s">
        <v>452</v>
      </c>
      <c r="AD195" s="58" t="s">
        <v>452</v>
      </c>
      <c r="AE195" s="58" t="s">
        <v>452</v>
      </c>
      <c r="AF195" s="58" t="s">
        <v>452</v>
      </c>
      <c r="AG195" s="58" t="s">
        <v>452</v>
      </c>
      <c r="AH195" s="58" t="s">
        <v>452</v>
      </c>
      <c r="AI195" s="58" t="s">
        <v>452</v>
      </c>
      <c r="AJ195" s="58" t="s">
        <v>452</v>
      </c>
      <c r="AK195" s="58" t="s">
        <v>452</v>
      </c>
      <c r="AL195" s="59">
        <v>5.8139534883720929E-2</v>
      </c>
      <c r="AM195" s="60">
        <v>0.83333333333333337</v>
      </c>
      <c r="AN195" s="52" t="s">
        <v>452</v>
      </c>
      <c r="AO195" s="52">
        <v>0.85714285714285721</v>
      </c>
      <c r="AP195" s="52" t="s">
        <v>452</v>
      </c>
      <c r="AQ195" s="52">
        <v>-5.8000000000000003E-2</v>
      </c>
      <c r="AR195" s="52" t="s">
        <v>452</v>
      </c>
      <c r="AS195" s="52">
        <v>-8.199999999999999E-2</v>
      </c>
      <c r="AT195" s="52">
        <v>0.12800000000000006</v>
      </c>
      <c r="AU195" s="52">
        <v>-0.20699999999999996</v>
      </c>
      <c r="AV195" s="52">
        <v>7.9000000000000001E-2</v>
      </c>
    </row>
    <row r="196" spans="1:48">
      <c r="A196" s="18" t="s">
        <v>84</v>
      </c>
      <c r="B196" s="132">
        <v>98.833333333333329</v>
      </c>
      <c r="C196" s="132">
        <v>230</v>
      </c>
      <c r="D196" s="52">
        <v>2.3271500843170321</v>
      </c>
      <c r="E196" s="82">
        <v>2.96E-3</v>
      </c>
      <c r="F196" s="53">
        <v>-1.0999999999999996</v>
      </c>
      <c r="G196" s="53" t="s">
        <v>452</v>
      </c>
      <c r="H196" s="99" t="s">
        <v>452</v>
      </c>
      <c r="I196" s="103">
        <v>61276</v>
      </c>
      <c r="J196" s="102">
        <v>0.67533291058972733</v>
      </c>
      <c r="K196" s="102">
        <v>0.65443147787814482</v>
      </c>
      <c r="L196" s="105">
        <v>5.4530097293387873E-3</v>
      </c>
      <c r="M196" s="54">
        <v>0.68399660579439381</v>
      </c>
      <c r="N196" s="55">
        <v>1.4264234656149863</v>
      </c>
      <c r="O196" s="55">
        <v>0.38100521801715348</v>
      </c>
      <c r="P196" s="55">
        <v>0.31869111280875989</v>
      </c>
      <c r="Q196" s="55" t="s">
        <v>452</v>
      </c>
      <c r="R196" s="55" t="s">
        <v>452</v>
      </c>
      <c r="S196" s="55">
        <v>0.93829862754377658</v>
      </c>
      <c r="T196" s="55">
        <v>0.96462862544152028</v>
      </c>
      <c r="U196" s="55" t="s">
        <v>452</v>
      </c>
      <c r="V196" s="55" t="s">
        <v>452</v>
      </c>
      <c r="W196" s="55" t="s">
        <v>452</v>
      </c>
      <c r="X196" s="55">
        <v>4.54</v>
      </c>
      <c r="Y196" s="55" t="s">
        <v>452</v>
      </c>
      <c r="Z196" s="55" t="s">
        <v>452</v>
      </c>
      <c r="AA196" s="55">
        <v>1.6353354134165368</v>
      </c>
      <c r="AB196" s="56">
        <v>0.88188976377952755</v>
      </c>
      <c r="AC196" s="57">
        <v>0.58350297464059708</v>
      </c>
      <c r="AD196" s="58">
        <v>0.6558501170960187</v>
      </c>
      <c r="AE196" s="58">
        <v>0.19711827096257756</v>
      </c>
      <c r="AF196" s="58" t="s">
        <v>452</v>
      </c>
      <c r="AG196" s="58">
        <v>0.2</v>
      </c>
      <c r="AH196" s="58" t="s">
        <v>452</v>
      </c>
      <c r="AI196" s="58" t="s">
        <v>452</v>
      </c>
      <c r="AJ196" s="58">
        <v>0.18569463548830811</v>
      </c>
      <c r="AK196" s="58" t="s">
        <v>452</v>
      </c>
      <c r="AL196" s="59" t="s">
        <v>452</v>
      </c>
      <c r="AM196" s="60">
        <v>0.97590361445783125</v>
      </c>
      <c r="AN196" s="52">
        <v>0.94117647058823539</v>
      </c>
      <c r="AO196" s="52">
        <v>0.96</v>
      </c>
      <c r="AP196" s="52" t="s">
        <v>452</v>
      </c>
      <c r="AQ196" s="52" t="s">
        <v>452</v>
      </c>
      <c r="AR196" s="52" t="s">
        <v>452</v>
      </c>
      <c r="AS196" s="52" t="s">
        <v>452</v>
      </c>
      <c r="AT196" s="52">
        <v>0.20899999999999996</v>
      </c>
      <c r="AU196" s="52">
        <v>-0.129</v>
      </c>
      <c r="AV196" s="52">
        <v>-8.0999999999999989E-2</v>
      </c>
    </row>
    <row r="197" spans="1:48">
      <c r="A197" s="18" t="s">
        <v>24</v>
      </c>
      <c r="B197" s="132">
        <v>50.5</v>
      </c>
      <c r="C197" s="132">
        <v>44</v>
      </c>
      <c r="D197" s="52">
        <v>0.87128712871287128</v>
      </c>
      <c r="E197" s="82">
        <v>-3.9999999999999996E-5</v>
      </c>
      <c r="F197" s="53">
        <v>-0.59999999999999964</v>
      </c>
      <c r="G197" s="53">
        <v>8.6000000000000014</v>
      </c>
      <c r="H197" s="99">
        <v>-0.12799999999999997</v>
      </c>
      <c r="I197" s="103">
        <v>3242</v>
      </c>
      <c r="J197" s="102">
        <v>0.84357382139063652</v>
      </c>
      <c r="K197" s="102">
        <v>0.65099940206713935</v>
      </c>
      <c r="L197" s="105">
        <v>-4.4748767450125421E-4</v>
      </c>
      <c r="M197" s="54">
        <v>0.8559331004551709</v>
      </c>
      <c r="N197" s="55">
        <v>0.69339253068686346</v>
      </c>
      <c r="O197" s="55" t="s">
        <v>452</v>
      </c>
      <c r="P197" s="55">
        <v>2.501653803748622</v>
      </c>
      <c r="Q197" s="55" t="s">
        <v>452</v>
      </c>
      <c r="R197" s="55" t="s">
        <v>452</v>
      </c>
      <c r="S197" s="55">
        <v>0.93600637280934673</v>
      </c>
      <c r="T197" s="55">
        <v>1.1734637386971767</v>
      </c>
      <c r="U197" s="55" t="s">
        <v>452</v>
      </c>
      <c r="V197" s="55" t="s">
        <v>452</v>
      </c>
      <c r="W197" s="55" t="s">
        <v>452</v>
      </c>
      <c r="X197" s="55" t="s">
        <v>452</v>
      </c>
      <c r="Y197" s="55" t="s">
        <v>452</v>
      </c>
      <c r="Z197" s="55" t="s">
        <v>452</v>
      </c>
      <c r="AA197" s="55">
        <v>0.42877594846098782</v>
      </c>
      <c r="AB197" s="56">
        <v>0.89743589743589747</v>
      </c>
      <c r="AC197" s="57">
        <v>0.31251399149317216</v>
      </c>
      <c r="AD197" s="58">
        <v>0.31477174563093896</v>
      </c>
      <c r="AE197" s="58" t="s">
        <v>452</v>
      </c>
      <c r="AF197" s="58" t="s">
        <v>452</v>
      </c>
      <c r="AG197" s="58" t="s">
        <v>452</v>
      </c>
      <c r="AH197" s="58" t="s">
        <v>452</v>
      </c>
      <c r="AI197" s="58" t="s">
        <v>452</v>
      </c>
      <c r="AJ197" s="58" t="s">
        <v>452</v>
      </c>
      <c r="AK197" s="58" t="s">
        <v>452</v>
      </c>
      <c r="AL197" s="59" t="s">
        <v>452</v>
      </c>
      <c r="AM197" s="60">
        <v>0.92857142857142871</v>
      </c>
      <c r="AN197" s="52">
        <v>0.2</v>
      </c>
      <c r="AO197" s="52">
        <v>0.78947368421052633</v>
      </c>
      <c r="AP197" s="52">
        <v>-2.7000000000000003E-2</v>
      </c>
      <c r="AQ197" s="52">
        <v>4.5000000000000005E-2</v>
      </c>
      <c r="AR197" s="52" t="s">
        <v>452</v>
      </c>
      <c r="AS197" s="52">
        <v>0.06</v>
      </c>
      <c r="AT197" s="52" t="s">
        <v>452</v>
      </c>
      <c r="AU197" s="52" t="s">
        <v>452</v>
      </c>
      <c r="AV197" s="52">
        <v>-5.8999999999999997E-2</v>
      </c>
    </row>
    <row r="198" spans="1:48">
      <c r="A198" s="18" t="s">
        <v>144</v>
      </c>
      <c r="B198" s="132">
        <v>71.833333333333329</v>
      </c>
      <c r="C198" s="132">
        <v>123</v>
      </c>
      <c r="D198" s="52">
        <v>1.7122969837587008</v>
      </c>
      <c r="E198" s="82">
        <v>1.2199999999999999E-3</v>
      </c>
      <c r="F198" s="53">
        <v>-3.9000000000000004</v>
      </c>
      <c r="G198" s="53">
        <v>3.1000000000000014</v>
      </c>
      <c r="H198" s="99" t="s">
        <v>452</v>
      </c>
      <c r="I198" s="103">
        <v>33456</v>
      </c>
      <c r="J198" s="102">
        <v>0.6944291230005516</v>
      </c>
      <c r="K198" s="102">
        <v>0.64431569335692873</v>
      </c>
      <c r="L198" s="105">
        <v>6.0965205630699251E-4</v>
      </c>
      <c r="M198" s="54">
        <v>0.72138323262072823</v>
      </c>
      <c r="N198" s="55">
        <v>0.78585507246376807</v>
      </c>
      <c r="O198" s="55">
        <v>0.49486431397625996</v>
      </c>
      <c r="P198" s="55">
        <v>0.92206819033345822</v>
      </c>
      <c r="Q198" s="55">
        <v>0.51244044467972472</v>
      </c>
      <c r="R198" s="55" t="s">
        <v>452</v>
      </c>
      <c r="S198" s="55">
        <v>0.99286757755435251</v>
      </c>
      <c r="T198" s="55">
        <v>1.024038045827929</v>
      </c>
      <c r="U198" s="55" t="s">
        <v>452</v>
      </c>
      <c r="V198" s="55" t="s">
        <v>452</v>
      </c>
      <c r="W198" s="55" t="s">
        <v>452</v>
      </c>
      <c r="X198" s="55" t="s">
        <v>452</v>
      </c>
      <c r="Y198" s="55" t="s">
        <v>452</v>
      </c>
      <c r="Z198" s="55" t="s">
        <v>452</v>
      </c>
      <c r="AA198" s="55">
        <v>1.5190150478796169</v>
      </c>
      <c r="AB198" s="56">
        <v>1.0599078341013826</v>
      </c>
      <c r="AC198" s="57">
        <v>0.3259524987629886</v>
      </c>
      <c r="AD198" s="58">
        <v>0.31752941176470589</v>
      </c>
      <c r="AE198" s="58">
        <v>0.33049771457592686</v>
      </c>
      <c r="AF198" s="58" t="s">
        <v>452</v>
      </c>
      <c r="AG198" s="58">
        <v>0.57119871279163315</v>
      </c>
      <c r="AH198" s="58" t="s">
        <v>452</v>
      </c>
      <c r="AI198" s="58">
        <v>4.1574103459219296E-2</v>
      </c>
      <c r="AJ198" s="58">
        <v>0.37076780758556893</v>
      </c>
      <c r="AK198" s="58" t="s">
        <v>452</v>
      </c>
      <c r="AL198" s="59">
        <v>0.1111111111111111</v>
      </c>
      <c r="AM198" s="60">
        <v>0.95348837209302317</v>
      </c>
      <c r="AN198" s="52">
        <v>0.66666666666666674</v>
      </c>
      <c r="AO198" s="52">
        <v>0.91836734693877542</v>
      </c>
      <c r="AP198" s="52">
        <v>-1.9E-2</v>
      </c>
      <c r="AQ198" s="52" t="s">
        <v>452</v>
      </c>
      <c r="AR198" s="52" t="s">
        <v>452</v>
      </c>
      <c r="AS198" s="52">
        <v>-0.13200000000000001</v>
      </c>
      <c r="AT198" s="52" t="s">
        <v>452</v>
      </c>
      <c r="AU198" s="52">
        <v>8.9999999999999969E-2</v>
      </c>
      <c r="AV198" s="52">
        <v>-7.400000000000001E-2</v>
      </c>
    </row>
    <row r="199" spans="1:48">
      <c r="A199" s="18" t="s">
        <v>43</v>
      </c>
      <c r="B199" s="132">
        <v>219.33333333333334</v>
      </c>
      <c r="C199" s="132">
        <v>236</v>
      </c>
      <c r="D199" s="52">
        <v>1.0759878419452886</v>
      </c>
      <c r="E199" s="82">
        <v>7.899999999999999E-4</v>
      </c>
      <c r="F199" s="53">
        <v>-1.5999999999999996</v>
      </c>
      <c r="G199" s="53">
        <v>17.799999999999997</v>
      </c>
      <c r="H199" s="99">
        <v>-0.23899999999999999</v>
      </c>
      <c r="I199" s="103">
        <v>3013</v>
      </c>
      <c r="J199" s="102">
        <v>0.66029713848946636</v>
      </c>
      <c r="K199" s="102">
        <v>0.63467269550919736</v>
      </c>
      <c r="L199" s="105">
        <v>-2.8508570242897992E-4</v>
      </c>
      <c r="M199" s="54">
        <v>0.62844465203176081</v>
      </c>
      <c r="N199" s="55">
        <v>0.46100519930675909</v>
      </c>
      <c r="O199" s="55" t="s">
        <v>452</v>
      </c>
      <c r="P199" s="55" t="s">
        <v>452</v>
      </c>
      <c r="Q199" s="55" t="s">
        <v>452</v>
      </c>
      <c r="R199" s="55" t="s">
        <v>452</v>
      </c>
      <c r="S199" s="55">
        <v>0.64347408829174668</v>
      </c>
      <c r="T199" s="55" t="s">
        <v>452</v>
      </c>
      <c r="U199" s="55" t="s">
        <v>452</v>
      </c>
      <c r="V199" s="55" t="s">
        <v>452</v>
      </c>
      <c r="W199" s="55" t="s">
        <v>452</v>
      </c>
      <c r="X199" s="55" t="s">
        <v>452</v>
      </c>
      <c r="Y199" s="55" t="s">
        <v>452</v>
      </c>
      <c r="Z199" s="55" t="s">
        <v>452</v>
      </c>
      <c r="AA199" s="55" t="s">
        <v>452</v>
      </c>
      <c r="AB199" s="56">
        <v>0.65909090909090906</v>
      </c>
      <c r="AC199" s="57" t="s">
        <v>452</v>
      </c>
      <c r="AD199" s="58" t="s">
        <v>452</v>
      </c>
      <c r="AE199" s="58" t="s">
        <v>452</v>
      </c>
      <c r="AF199" s="58" t="s">
        <v>452</v>
      </c>
      <c r="AG199" s="58" t="s">
        <v>452</v>
      </c>
      <c r="AH199" s="58" t="s">
        <v>452</v>
      </c>
      <c r="AI199" s="58" t="s">
        <v>452</v>
      </c>
      <c r="AJ199" s="58" t="s">
        <v>452</v>
      </c>
      <c r="AK199" s="58" t="s">
        <v>452</v>
      </c>
      <c r="AL199" s="59" t="s">
        <v>452</v>
      </c>
      <c r="AM199" s="60" t="s">
        <v>452</v>
      </c>
      <c r="AN199" s="52" t="s">
        <v>452</v>
      </c>
      <c r="AO199" s="52">
        <v>0.8</v>
      </c>
      <c r="AP199" s="52" t="s">
        <v>452</v>
      </c>
      <c r="AQ199" s="52" t="s">
        <v>452</v>
      </c>
      <c r="AR199" s="52" t="s">
        <v>452</v>
      </c>
      <c r="AS199" s="52">
        <v>-8.4000000000000005E-2</v>
      </c>
      <c r="AT199" s="52" t="s">
        <v>452</v>
      </c>
      <c r="AU199" s="52" t="s">
        <v>452</v>
      </c>
      <c r="AV199" s="52">
        <v>-1.0999999999999999E-2</v>
      </c>
    </row>
    <row r="200" spans="1:48">
      <c r="A200" s="18" t="s">
        <v>204</v>
      </c>
      <c r="B200" s="132">
        <v>21.333333333333332</v>
      </c>
      <c r="C200" s="132">
        <v>31</v>
      </c>
      <c r="D200" s="52">
        <v>1.453125</v>
      </c>
      <c r="E200" s="82">
        <v>2.3999999999999998E-4</v>
      </c>
      <c r="F200" s="53">
        <v>-2.6999999999999993</v>
      </c>
      <c r="G200" s="53" t="s">
        <v>452</v>
      </c>
      <c r="H200" s="99">
        <v>7.400000000000001E-2</v>
      </c>
      <c r="I200" s="103">
        <v>35332</v>
      </c>
      <c r="J200" s="102">
        <v>0.71794871794871795</v>
      </c>
      <c r="K200" s="102">
        <v>0.63181729072730841</v>
      </c>
      <c r="L200" s="105">
        <v>-6.6818403569454937E-5</v>
      </c>
      <c r="M200" s="54">
        <v>0.62140709837725083</v>
      </c>
      <c r="N200" s="55">
        <v>1.2382961623467952</v>
      </c>
      <c r="O200" s="55">
        <v>0.4411315762694617</v>
      </c>
      <c r="P200" s="55">
        <v>1.2190799396681751</v>
      </c>
      <c r="Q200" s="55" t="s">
        <v>452</v>
      </c>
      <c r="R200" s="55" t="s">
        <v>452</v>
      </c>
      <c r="S200" s="55">
        <v>0.73812739140220573</v>
      </c>
      <c r="T200" s="55">
        <v>0.48553309552120494</v>
      </c>
      <c r="U200" s="55" t="s">
        <v>452</v>
      </c>
      <c r="V200" s="55" t="s">
        <v>452</v>
      </c>
      <c r="W200" s="55" t="s">
        <v>452</v>
      </c>
      <c r="X200" s="55" t="s">
        <v>452</v>
      </c>
      <c r="Y200" s="55" t="s">
        <v>452</v>
      </c>
      <c r="Z200" s="55" t="s">
        <v>452</v>
      </c>
      <c r="AA200" s="55">
        <v>0.56059713219406793</v>
      </c>
      <c r="AB200" s="56">
        <v>1.0271084337349397</v>
      </c>
      <c r="AC200" s="57">
        <v>0.67140129464909426</v>
      </c>
      <c r="AD200" s="58">
        <v>0.46347960185055376</v>
      </c>
      <c r="AE200" s="58">
        <v>0.77477163377728187</v>
      </c>
      <c r="AF200" s="58" t="s">
        <v>452</v>
      </c>
      <c r="AG200" s="58">
        <v>0.77912748171368862</v>
      </c>
      <c r="AH200" s="58" t="s">
        <v>452</v>
      </c>
      <c r="AI200" s="58" t="s">
        <v>452</v>
      </c>
      <c r="AJ200" s="58">
        <v>0.9323463268365817</v>
      </c>
      <c r="AK200" s="58" t="s">
        <v>452</v>
      </c>
      <c r="AL200" s="59" t="s">
        <v>452</v>
      </c>
      <c r="AM200" s="60">
        <v>0.8867924528301887</v>
      </c>
      <c r="AN200" s="52" t="s">
        <v>452</v>
      </c>
      <c r="AO200" s="52">
        <v>0.87931034482758619</v>
      </c>
      <c r="AP200" s="52" t="s">
        <v>452</v>
      </c>
      <c r="AQ200" s="52" t="s">
        <v>452</v>
      </c>
      <c r="AR200" s="52" t="s">
        <v>452</v>
      </c>
      <c r="AS200" s="52" t="s">
        <v>452</v>
      </c>
      <c r="AT200" s="52">
        <v>0.372</v>
      </c>
      <c r="AU200" s="52">
        <v>-0.15599999999999997</v>
      </c>
      <c r="AV200" s="52">
        <v>-0.216</v>
      </c>
    </row>
    <row r="201" spans="1:48">
      <c r="A201" s="18" t="s">
        <v>206</v>
      </c>
      <c r="B201" s="132">
        <v>129.83333333333334</v>
      </c>
      <c r="C201" s="132">
        <v>87</v>
      </c>
      <c r="D201" s="52">
        <v>0.67008985879332472</v>
      </c>
      <c r="E201" s="82">
        <v>-6.3999999999999994E-4</v>
      </c>
      <c r="F201" s="53">
        <v>-2.9000000000000004</v>
      </c>
      <c r="G201" s="53">
        <v>6.8000000000000043</v>
      </c>
      <c r="H201" s="99" t="s">
        <v>452</v>
      </c>
      <c r="I201" s="103">
        <v>22017</v>
      </c>
      <c r="J201" s="102">
        <v>0.69198278820516879</v>
      </c>
      <c r="K201" s="102">
        <v>0.62517277827465645</v>
      </c>
      <c r="L201" s="105">
        <v>-2.4961698593168402E-3</v>
      </c>
      <c r="M201" s="54">
        <v>0.59471480900052331</v>
      </c>
      <c r="N201" s="55">
        <v>0.70853534784079375</v>
      </c>
      <c r="O201" s="55">
        <v>0.36070208505124279</v>
      </c>
      <c r="P201" s="55">
        <v>0.59146341463414631</v>
      </c>
      <c r="Q201" s="55">
        <v>2.1084624553039331</v>
      </c>
      <c r="R201" s="55" t="s">
        <v>452</v>
      </c>
      <c r="S201" s="55" t="s">
        <v>452</v>
      </c>
      <c r="T201" s="55">
        <v>1.7763440860215054</v>
      </c>
      <c r="U201" s="55" t="s">
        <v>452</v>
      </c>
      <c r="V201" s="55" t="s">
        <v>452</v>
      </c>
      <c r="W201" s="55" t="s">
        <v>452</v>
      </c>
      <c r="X201" s="55" t="s">
        <v>452</v>
      </c>
      <c r="Y201" s="55">
        <v>0.5433510778474675</v>
      </c>
      <c r="Z201" s="55" t="s">
        <v>452</v>
      </c>
      <c r="AA201" s="55">
        <v>1.0114898506319419</v>
      </c>
      <c r="AB201" s="56" t="s">
        <v>452</v>
      </c>
      <c r="AC201" s="57">
        <v>0.73014523093026296</v>
      </c>
      <c r="AD201" s="58">
        <v>0.94409377817853923</v>
      </c>
      <c r="AE201" s="58">
        <v>0.60825377271327374</v>
      </c>
      <c r="AF201" s="58" t="s">
        <v>452</v>
      </c>
      <c r="AG201" s="58">
        <v>0.46794682422451994</v>
      </c>
      <c r="AH201" s="58" t="s">
        <v>452</v>
      </c>
      <c r="AI201" s="58">
        <v>0.57430167597765358</v>
      </c>
      <c r="AJ201" s="58">
        <v>1.2525204032645223</v>
      </c>
      <c r="AK201" s="58" t="s">
        <v>452</v>
      </c>
      <c r="AL201" s="59" t="s">
        <v>452</v>
      </c>
      <c r="AM201" s="60" t="s">
        <v>452</v>
      </c>
      <c r="AN201" s="52">
        <v>0.74999999999999989</v>
      </c>
      <c r="AO201" s="52">
        <v>0.94736842105263164</v>
      </c>
      <c r="AP201" s="52" t="s">
        <v>452</v>
      </c>
      <c r="AQ201" s="52" t="s">
        <v>452</v>
      </c>
      <c r="AR201" s="52" t="s">
        <v>452</v>
      </c>
      <c r="AS201" s="52">
        <v>-4.1000000000000009E-2</v>
      </c>
      <c r="AT201" s="52" t="s">
        <v>452</v>
      </c>
      <c r="AU201" s="52" t="s">
        <v>452</v>
      </c>
      <c r="AV201" s="52">
        <v>-8.299999999999999E-2</v>
      </c>
    </row>
    <row r="202" spans="1:48">
      <c r="A202" s="18" t="s">
        <v>105</v>
      </c>
      <c r="B202" s="132">
        <v>62.166666666666664</v>
      </c>
      <c r="C202" s="132">
        <v>83</v>
      </c>
      <c r="D202" s="52">
        <v>1.3351206434316354</v>
      </c>
      <c r="E202" s="82">
        <v>5.5999999999999995E-4</v>
      </c>
      <c r="F202" s="53" t="s">
        <v>452</v>
      </c>
      <c r="G202" s="53" t="s">
        <v>452</v>
      </c>
      <c r="H202" s="99" t="s">
        <v>452</v>
      </c>
      <c r="I202" s="103">
        <v>10373</v>
      </c>
      <c r="J202" s="102">
        <v>0.72468364173773825</v>
      </c>
      <c r="K202" s="102">
        <v>0.62398815635521387</v>
      </c>
      <c r="L202" s="105">
        <v>-1.5970440878753148E-4</v>
      </c>
      <c r="M202" s="54">
        <v>0.7035516576475711</v>
      </c>
      <c r="N202" s="55">
        <v>1.320203644158628</v>
      </c>
      <c r="O202" s="55">
        <v>0.25249755142017632</v>
      </c>
      <c r="P202" s="55">
        <v>0.57213601848794982</v>
      </c>
      <c r="Q202" s="55" t="s">
        <v>452</v>
      </c>
      <c r="R202" s="55" t="s">
        <v>452</v>
      </c>
      <c r="S202" s="55" t="s">
        <v>452</v>
      </c>
      <c r="T202" s="55" t="s">
        <v>452</v>
      </c>
      <c r="U202" s="55">
        <v>0.79635659596937425</v>
      </c>
      <c r="V202" s="55" t="s">
        <v>452</v>
      </c>
      <c r="W202" s="55" t="s">
        <v>452</v>
      </c>
      <c r="X202" s="55" t="s">
        <v>452</v>
      </c>
      <c r="Y202" s="55" t="s">
        <v>452</v>
      </c>
      <c r="Z202" s="55" t="s">
        <v>452</v>
      </c>
      <c r="AA202" s="55">
        <v>1.1264124293785311</v>
      </c>
      <c r="AB202" s="56" t="s">
        <v>452</v>
      </c>
      <c r="AC202" s="57">
        <v>0.33590816436004722</v>
      </c>
      <c r="AD202" s="58">
        <v>0.1472</v>
      </c>
      <c r="AE202" s="58" t="s">
        <v>452</v>
      </c>
      <c r="AF202" s="58" t="s">
        <v>452</v>
      </c>
      <c r="AG202" s="58" t="s">
        <v>452</v>
      </c>
      <c r="AH202" s="58" t="s">
        <v>452</v>
      </c>
      <c r="AI202" s="58" t="s">
        <v>452</v>
      </c>
      <c r="AJ202" s="58" t="s">
        <v>452</v>
      </c>
      <c r="AK202" s="58" t="s">
        <v>452</v>
      </c>
      <c r="AL202" s="59">
        <v>1.0056179775280898</v>
      </c>
      <c r="AM202" s="60">
        <v>0.90909090909090906</v>
      </c>
      <c r="AN202" s="52">
        <v>0.5</v>
      </c>
      <c r="AO202" s="52">
        <v>0.84615384615384615</v>
      </c>
      <c r="AP202" s="52">
        <v>-2.5999999999999999E-2</v>
      </c>
      <c r="AQ202" s="52" t="s">
        <v>452</v>
      </c>
      <c r="AR202" s="52" t="s">
        <v>452</v>
      </c>
      <c r="AS202" s="52">
        <v>-0.216</v>
      </c>
      <c r="AT202" s="52" t="s">
        <v>452</v>
      </c>
      <c r="AU202" s="52" t="s">
        <v>452</v>
      </c>
      <c r="AV202" s="52">
        <v>-6.9999999999999993E-2</v>
      </c>
    </row>
    <row r="203" spans="1:48">
      <c r="A203" s="18" t="s">
        <v>202</v>
      </c>
      <c r="B203" s="132">
        <v>326.33333333333331</v>
      </c>
      <c r="C203" s="132">
        <v>160</v>
      </c>
      <c r="D203" s="52">
        <v>0.49029622063329931</v>
      </c>
      <c r="E203" s="82">
        <v>-2.8599999999999997E-3</v>
      </c>
      <c r="F203" s="53">
        <v>-2.3000000000000007</v>
      </c>
      <c r="G203" s="53">
        <v>8.2000000000000028</v>
      </c>
      <c r="H203" s="99">
        <v>-0.108</v>
      </c>
      <c r="I203" s="103">
        <v>5703</v>
      </c>
      <c r="J203" s="102">
        <v>0.67599180868418307</v>
      </c>
      <c r="K203" s="102">
        <v>0.62376186278068768</v>
      </c>
      <c r="L203" s="105">
        <v>-1.9817360957425176E-3</v>
      </c>
      <c r="M203" s="54">
        <v>0.76609212934716286</v>
      </c>
      <c r="N203" s="55">
        <v>0.65123703112529929</v>
      </c>
      <c r="O203" s="55" t="s">
        <v>452</v>
      </c>
      <c r="P203" s="55" t="s">
        <v>452</v>
      </c>
      <c r="Q203" s="55" t="s">
        <v>452</v>
      </c>
      <c r="R203" s="55">
        <v>0.73391904612488235</v>
      </c>
      <c r="S203" s="55" t="s">
        <v>452</v>
      </c>
      <c r="T203" s="55" t="s">
        <v>452</v>
      </c>
      <c r="U203" s="55" t="s">
        <v>452</v>
      </c>
      <c r="V203" s="55" t="s">
        <v>452</v>
      </c>
      <c r="W203" s="55" t="s">
        <v>452</v>
      </c>
      <c r="X203" s="55" t="s">
        <v>452</v>
      </c>
      <c r="Y203" s="55" t="s">
        <v>452</v>
      </c>
      <c r="Z203" s="55" t="s">
        <v>452</v>
      </c>
      <c r="AA203" s="55" t="s">
        <v>452</v>
      </c>
      <c r="AB203" s="56" t="s">
        <v>452</v>
      </c>
      <c r="AC203" s="57">
        <v>0.3282498184458969</v>
      </c>
      <c r="AD203" s="58" t="s">
        <v>452</v>
      </c>
      <c r="AE203" s="58">
        <v>0.32611111111111113</v>
      </c>
      <c r="AF203" s="58">
        <v>0.36368196639077</v>
      </c>
      <c r="AG203" s="58" t="s">
        <v>452</v>
      </c>
      <c r="AH203" s="58" t="s">
        <v>452</v>
      </c>
      <c r="AI203" s="58" t="s">
        <v>452</v>
      </c>
      <c r="AJ203" s="58" t="s">
        <v>452</v>
      </c>
      <c r="AK203" s="58" t="s">
        <v>452</v>
      </c>
      <c r="AL203" s="59">
        <v>0.17601246105919002</v>
      </c>
      <c r="AM203" s="60" t="s">
        <v>452</v>
      </c>
      <c r="AN203" s="52" t="s">
        <v>452</v>
      </c>
      <c r="AO203" s="52">
        <v>0.85714285714285721</v>
      </c>
      <c r="AP203" s="52">
        <v>-6.9999999999999993E-2</v>
      </c>
      <c r="AQ203" s="52" t="s">
        <v>452</v>
      </c>
      <c r="AR203" s="52" t="s">
        <v>452</v>
      </c>
      <c r="AS203" s="52">
        <v>-0.23699999999999999</v>
      </c>
      <c r="AT203" s="52" t="s">
        <v>452</v>
      </c>
      <c r="AU203" s="52">
        <v>7.8000000000000014E-2</v>
      </c>
      <c r="AV203" s="52">
        <v>2.5999999999999999E-2</v>
      </c>
    </row>
    <row r="204" spans="1:48">
      <c r="A204" s="18" t="s">
        <v>48</v>
      </c>
      <c r="B204" s="132">
        <v>213.5</v>
      </c>
      <c r="C204" s="132">
        <v>171</v>
      </c>
      <c r="D204" s="52">
        <v>0.80093676814988291</v>
      </c>
      <c r="E204" s="82">
        <v>-4.7000000000000037E-4</v>
      </c>
      <c r="F204" s="53">
        <v>-1.3000000000000003</v>
      </c>
      <c r="G204" s="53">
        <v>19.700000000000003</v>
      </c>
      <c r="H204" s="99">
        <v>-0.40499999999999997</v>
      </c>
      <c r="I204" s="103">
        <v>2946</v>
      </c>
      <c r="J204" s="102">
        <v>0.64818493769189089</v>
      </c>
      <c r="K204" s="102">
        <v>0.62206366630076837</v>
      </c>
      <c r="L204" s="105">
        <v>-4.3254066856050094E-4</v>
      </c>
      <c r="M204" s="54">
        <v>0.63268070434675527</v>
      </c>
      <c r="N204" s="55">
        <v>0.61385634233316355</v>
      </c>
      <c r="O204" s="55" t="s">
        <v>452</v>
      </c>
      <c r="P204" s="55" t="s">
        <v>452</v>
      </c>
      <c r="Q204" s="55" t="s">
        <v>452</v>
      </c>
      <c r="R204" s="55" t="s">
        <v>452</v>
      </c>
      <c r="S204" s="55" t="s">
        <v>452</v>
      </c>
      <c r="T204" s="55" t="s">
        <v>452</v>
      </c>
      <c r="U204" s="55" t="s">
        <v>452</v>
      </c>
      <c r="V204" s="55" t="s">
        <v>452</v>
      </c>
      <c r="W204" s="55" t="s">
        <v>452</v>
      </c>
      <c r="X204" s="55" t="s">
        <v>452</v>
      </c>
      <c r="Y204" s="55" t="s">
        <v>452</v>
      </c>
      <c r="Z204" s="55" t="s">
        <v>452</v>
      </c>
      <c r="AA204" s="55">
        <v>0.74797187669010279</v>
      </c>
      <c r="AB204" s="56" t="s">
        <v>452</v>
      </c>
      <c r="AC204" s="57" t="s">
        <v>452</v>
      </c>
      <c r="AD204" s="58" t="s">
        <v>452</v>
      </c>
      <c r="AE204" s="58" t="s">
        <v>452</v>
      </c>
      <c r="AF204" s="58" t="s">
        <v>452</v>
      </c>
      <c r="AG204" s="58" t="s">
        <v>452</v>
      </c>
      <c r="AH204" s="58" t="s">
        <v>452</v>
      </c>
      <c r="AI204" s="58" t="s">
        <v>452</v>
      </c>
      <c r="AJ204" s="58" t="s">
        <v>452</v>
      </c>
      <c r="AK204" s="58" t="s">
        <v>452</v>
      </c>
      <c r="AL204" s="59" t="s">
        <v>452</v>
      </c>
      <c r="AM204" s="60" t="s">
        <v>452</v>
      </c>
      <c r="AN204" s="52" t="s">
        <v>452</v>
      </c>
      <c r="AO204" s="52" t="s">
        <v>452</v>
      </c>
      <c r="AP204" s="52" t="s">
        <v>452</v>
      </c>
      <c r="AQ204" s="52" t="s">
        <v>452</v>
      </c>
      <c r="AR204" s="52" t="s">
        <v>452</v>
      </c>
      <c r="AS204" s="52" t="s">
        <v>452</v>
      </c>
      <c r="AT204" s="52" t="s">
        <v>452</v>
      </c>
      <c r="AU204" s="52" t="s">
        <v>452</v>
      </c>
      <c r="AV204" s="52">
        <v>1.8000000000000002E-2</v>
      </c>
    </row>
    <row r="205" spans="1:48">
      <c r="A205" s="18" t="s">
        <v>156</v>
      </c>
      <c r="B205" s="132">
        <v>264.16666666666669</v>
      </c>
      <c r="C205" s="132">
        <v>455</v>
      </c>
      <c r="D205" s="52">
        <v>1.722397476340694</v>
      </c>
      <c r="E205" s="82">
        <v>4.5499999999999994E-3</v>
      </c>
      <c r="F205" s="53">
        <v>-3.1000000000000005</v>
      </c>
      <c r="G205" s="53">
        <v>3.6999999999999957</v>
      </c>
      <c r="H205" s="99" t="s">
        <v>452</v>
      </c>
      <c r="I205" s="103">
        <v>52957</v>
      </c>
      <c r="J205" s="102">
        <v>0.64380226187806366</v>
      </c>
      <c r="K205" s="102">
        <v>0.5982454039541435</v>
      </c>
      <c r="L205" s="105">
        <v>1.4060903866917294E-3</v>
      </c>
      <c r="M205" s="54">
        <v>0.71400187003272553</v>
      </c>
      <c r="N205" s="55">
        <v>0.71281981119168147</v>
      </c>
      <c r="O205" s="55">
        <v>0.2735974643423138</v>
      </c>
      <c r="P205" s="55" t="s">
        <v>452</v>
      </c>
      <c r="Q205" s="55">
        <v>1.1236673773987207</v>
      </c>
      <c r="R205" s="55" t="s">
        <v>452</v>
      </c>
      <c r="S205" s="55">
        <v>0.91256500181400413</v>
      </c>
      <c r="T205" s="55">
        <v>0.91012421466596327</v>
      </c>
      <c r="U205" s="55" t="s">
        <v>452</v>
      </c>
      <c r="V205" s="55" t="s">
        <v>452</v>
      </c>
      <c r="W205" s="55" t="s">
        <v>452</v>
      </c>
      <c r="X205" s="55" t="s">
        <v>452</v>
      </c>
      <c r="Y205" s="55" t="s">
        <v>452</v>
      </c>
      <c r="Z205" s="55" t="s">
        <v>452</v>
      </c>
      <c r="AA205" s="55">
        <v>0.69896519285042336</v>
      </c>
      <c r="AB205" s="56">
        <v>0.92592592592592593</v>
      </c>
      <c r="AC205" s="57">
        <v>0.527035171772686</v>
      </c>
      <c r="AD205" s="58">
        <v>0.53262100494924924</v>
      </c>
      <c r="AE205" s="58" t="s">
        <v>452</v>
      </c>
      <c r="AF205" s="58" t="s">
        <v>452</v>
      </c>
      <c r="AG205" s="58">
        <v>0.31979030144167758</v>
      </c>
      <c r="AH205" s="58" t="s">
        <v>452</v>
      </c>
      <c r="AI205" s="58" t="s">
        <v>452</v>
      </c>
      <c r="AJ205" s="58" t="s">
        <v>452</v>
      </c>
      <c r="AK205" s="58" t="s">
        <v>452</v>
      </c>
      <c r="AL205" s="59" t="s">
        <v>452</v>
      </c>
      <c r="AM205" s="60">
        <v>0.93103448275862077</v>
      </c>
      <c r="AN205" s="52">
        <v>0.90909090909090906</v>
      </c>
      <c r="AO205" s="52">
        <v>0.92156862745098045</v>
      </c>
      <c r="AP205" s="52" t="s">
        <v>452</v>
      </c>
      <c r="AQ205" s="52" t="s">
        <v>452</v>
      </c>
      <c r="AR205" s="52">
        <v>0.13400000000000001</v>
      </c>
      <c r="AS205" s="52">
        <v>-5.5E-2</v>
      </c>
      <c r="AT205" s="52">
        <v>0.24199999999999999</v>
      </c>
      <c r="AU205" s="52">
        <v>-0.20099999999999998</v>
      </c>
      <c r="AV205" s="52">
        <v>-4.0999999999999995E-2</v>
      </c>
    </row>
    <row r="206" spans="1:48">
      <c r="A206" s="18" t="s">
        <v>231</v>
      </c>
      <c r="B206" s="132">
        <v>57.5</v>
      </c>
      <c r="C206" s="132">
        <v>59</v>
      </c>
      <c r="D206" s="52">
        <v>1.0260869565217392</v>
      </c>
      <c r="E206" s="82">
        <v>1.3999999999999993E-4</v>
      </c>
      <c r="F206" s="53" t="s">
        <v>452</v>
      </c>
      <c r="G206" s="53" t="s">
        <v>452</v>
      </c>
      <c r="H206" s="99" t="s">
        <v>452</v>
      </c>
      <c r="I206" s="103">
        <v>8864</v>
      </c>
      <c r="J206" s="102">
        <v>0.63439163873003357</v>
      </c>
      <c r="K206" s="102">
        <v>0.59122624416946146</v>
      </c>
      <c r="L206" s="105">
        <v>-2.5395126949672673E-4</v>
      </c>
      <c r="M206" s="54">
        <v>0.68050592706029156</v>
      </c>
      <c r="N206" s="55">
        <v>0.80709491850431447</v>
      </c>
      <c r="O206" s="55" t="s">
        <v>452</v>
      </c>
      <c r="P206" s="55" t="s">
        <v>452</v>
      </c>
      <c r="Q206" s="55" t="s">
        <v>452</v>
      </c>
      <c r="R206" s="55" t="s">
        <v>452</v>
      </c>
      <c r="S206" s="55">
        <v>0.87860676009892824</v>
      </c>
      <c r="T206" s="55">
        <v>0.40777556880936605</v>
      </c>
      <c r="U206" s="55" t="s">
        <v>452</v>
      </c>
      <c r="V206" s="55" t="s">
        <v>452</v>
      </c>
      <c r="W206" s="55" t="s">
        <v>452</v>
      </c>
      <c r="X206" s="55" t="s">
        <v>452</v>
      </c>
      <c r="Y206" s="55" t="s">
        <v>452</v>
      </c>
      <c r="Z206" s="55" t="s">
        <v>452</v>
      </c>
      <c r="AA206" s="55">
        <v>1.0051480051480051</v>
      </c>
      <c r="AB206" s="56">
        <v>0.83495145631067957</v>
      </c>
      <c r="AC206" s="57">
        <v>0.36682154966721087</v>
      </c>
      <c r="AD206" s="58">
        <v>0.40149937526030821</v>
      </c>
      <c r="AE206" s="58" t="s">
        <v>452</v>
      </c>
      <c r="AF206" s="58" t="s">
        <v>452</v>
      </c>
      <c r="AG206" s="58" t="s">
        <v>452</v>
      </c>
      <c r="AH206" s="58" t="s">
        <v>452</v>
      </c>
      <c r="AI206" s="58" t="s">
        <v>452</v>
      </c>
      <c r="AJ206" s="58" t="s">
        <v>452</v>
      </c>
      <c r="AK206" s="58" t="s">
        <v>452</v>
      </c>
      <c r="AL206" s="59" t="s">
        <v>452</v>
      </c>
      <c r="AM206" s="60">
        <v>0.85714285714285721</v>
      </c>
      <c r="AN206" s="52" t="s">
        <v>452</v>
      </c>
      <c r="AO206" s="52">
        <v>0.88888888888888895</v>
      </c>
      <c r="AP206" s="52" t="s">
        <v>452</v>
      </c>
      <c r="AQ206" s="52" t="s">
        <v>452</v>
      </c>
      <c r="AR206" s="52" t="s">
        <v>452</v>
      </c>
      <c r="AS206" s="52">
        <v>-0.22500000000000001</v>
      </c>
      <c r="AT206" s="52" t="s">
        <v>452</v>
      </c>
      <c r="AU206" s="52">
        <v>-9.6000000000000002E-2</v>
      </c>
      <c r="AV206" s="52" t="s">
        <v>452</v>
      </c>
    </row>
    <row r="207" spans="1:48">
      <c r="A207" s="18" t="s">
        <v>27</v>
      </c>
      <c r="B207" s="132">
        <v>109</v>
      </c>
      <c r="C207" s="132">
        <v>369</v>
      </c>
      <c r="D207" s="52">
        <v>3.3853211009174311</v>
      </c>
      <c r="E207" s="82">
        <v>5.7000000000000002E-3</v>
      </c>
      <c r="F207" s="53">
        <v>-1</v>
      </c>
      <c r="G207" s="53">
        <v>4.6999999999999957</v>
      </c>
      <c r="H207" s="99" t="s">
        <v>452</v>
      </c>
      <c r="I207" s="103">
        <v>5970</v>
      </c>
      <c r="J207" s="102">
        <v>0.76246287228064547</v>
      </c>
      <c r="K207" s="102">
        <v>0.57747768368047603</v>
      </c>
      <c r="L207" s="105">
        <v>1.3662802946546062E-3</v>
      </c>
      <c r="M207" s="54">
        <v>0.74519193635591252</v>
      </c>
      <c r="N207" s="55">
        <v>0.70837663687383079</v>
      </c>
      <c r="O207" s="55" t="s">
        <v>452</v>
      </c>
      <c r="P207" s="55">
        <v>1.0507680291590731</v>
      </c>
      <c r="Q207" s="55" t="s">
        <v>452</v>
      </c>
      <c r="R207" s="55" t="s">
        <v>452</v>
      </c>
      <c r="S207" s="55" t="s">
        <v>452</v>
      </c>
      <c r="T207" s="55" t="s">
        <v>452</v>
      </c>
      <c r="U207" s="55" t="s">
        <v>452</v>
      </c>
      <c r="V207" s="55" t="s">
        <v>452</v>
      </c>
      <c r="W207" s="55" t="s">
        <v>452</v>
      </c>
      <c r="X207" s="55" t="s">
        <v>452</v>
      </c>
      <c r="Y207" s="55" t="s">
        <v>452</v>
      </c>
      <c r="Z207" s="55" t="s">
        <v>452</v>
      </c>
      <c r="AA207" s="55">
        <v>0.68085106382978722</v>
      </c>
      <c r="AB207" s="56" t="s">
        <v>452</v>
      </c>
      <c r="AC207" s="57">
        <v>0.39957848723753026</v>
      </c>
      <c r="AD207" s="58" t="s">
        <v>452</v>
      </c>
      <c r="AE207" s="58">
        <v>0.44429950430472215</v>
      </c>
      <c r="AF207" s="58" t="s">
        <v>452</v>
      </c>
      <c r="AG207" s="58" t="s">
        <v>452</v>
      </c>
      <c r="AH207" s="58" t="s">
        <v>452</v>
      </c>
      <c r="AI207" s="58">
        <v>0</v>
      </c>
      <c r="AJ207" s="58">
        <v>2.5013979496738119</v>
      </c>
      <c r="AK207" s="58">
        <v>0.27583815028901731</v>
      </c>
      <c r="AL207" s="59" t="s">
        <v>452</v>
      </c>
      <c r="AM207" s="60" t="s">
        <v>452</v>
      </c>
      <c r="AN207" s="52">
        <v>0.33333333333333337</v>
      </c>
      <c r="AO207" s="52">
        <v>0.7142857142857143</v>
      </c>
      <c r="AP207" s="52">
        <v>-0.188</v>
      </c>
      <c r="AQ207" s="52" t="s">
        <v>452</v>
      </c>
      <c r="AR207" s="52" t="s">
        <v>452</v>
      </c>
      <c r="AS207" s="52">
        <v>-0.218</v>
      </c>
      <c r="AT207" s="52" t="s">
        <v>452</v>
      </c>
      <c r="AU207" s="52">
        <v>6.4000000000000001E-2</v>
      </c>
      <c r="AV207" s="52">
        <v>-2.7000000000000003E-2</v>
      </c>
    </row>
    <row r="208" spans="1:48">
      <c r="A208" s="18" t="s">
        <v>52</v>
      </c>
      <c r="B208" s="132">
        <v>149.33333333333334</v>
      </c>
      <c r="C208" s="132">
        <v>261</v>
      </c>
      <c r="D208" s="52">
        <v>1.747767857142857</v>
      </c>
      <c r="E208" s="82">
        <v>2.65E-3</v>
      </c>
      <c r="F208" s="53">
        <v>-0.79999999999999982</v>
      </c>
      <c r="G208" s="53">
        <v>8.8999999999999986</v>
      </c>
      <c r="H208" s="99">
        <v>-0.14600000000000002</v>
      </c>
      <c r="I208" s="103">
        <v>5555</v>
      </c>
      <c r="J208" s="102">
        <v>0.62778028099782901</v>
      </c>
      <c r="K208" s="102">
        <v>0.57082404071596038</v>
      </c>
      <c r="L208" s="105">
        <v>4.6511160710252563E-5</v>
      </c>
      <c r="M208" s="54">
        <v>0.61709817321592852</v>
      </c>
      <c r="N208" s="55">
        <v>0.80385164051355207</v>
      </c>
      <c r="O208" s="55" t="s">
        <v>452</v>
      </c>
      <c r="P208" s="55" t="s">
        <v>452</v>
      </c>
      <c r="Q208" s="55" t="s">
        <v>452</v>
      </c>
      <c r="R208" s="55" t="s">
        <v>452</v>
      </c>
      <c r="S208" s="55">
        <v>0.46222380612972203</v>
      </c>
      <c r="T208" s="55">
        <v>0.83799784714747039</v>
      </c>
      <c r="U208" s="55" t="s">
        <v>452</v>
      </c>
      <c r="V208" s="55" t="s">
        <v>452</v>
      </c>
      <c r="W208" s="55" t="s">
        <v>452</v>
      </c>
      <c r="X208" s="55" t="s">
        <v>452</v>
      </c>
      <c r="Y208" s="55" t="s">
        <v>452</v>
      </c>
      <c r="Z208" s="55" t="s">
        <v>452</v>
      </c>
      <c r="AA208" s="55">
        <v>0.86786160900375153</v>
      </c>
      <c r="AB208" s="56">
        <v>0.48275862068965519</v>
      </c>
      <c r="AC208" s="57" t="s">
        <v>452</v>
      </c>
      <c r="AD208" s="58" t="s">
        <v>452</v>
      </c>
      <c r="AE208" s="58" t="s">
        <v>452</v>
      </c>
      <c r="AF208" s="58" t="s">
        <v>452</v>
      </c>
      <c r="AG208" s="58" t="s">
        <v>452</v>
      </c>
      <c r="AH208" s="58" t="s">
        <v>452</v>
      </c>
      <c r="AI208" s="58" t="s">
        <v>452</v>
      </c>
      <c r="AJ208" s="58">
        <v>0.20802005012531327</v>
      </c>
      <c r="AK208" s="58" t="s">
        <v>452</v>
      </c>
      <c r="AL208" s="59" t="s">
        <v>452</v>
      </c>
      <c r="AM208" s="60">
        <v>0.85714285714285721</v>
      </c>
      <c r="AN208" s="52" t="s">
        <v>452</v>
      </c>
      <c r="AO208" s="52" t="s">
        <v>452</v>
      </c>
      <c r="AP208" s="52" t="s">
        <v>452</v>
      </c>
      <c r="AQ208" s="52" t="s">
        <v>452</v>
      </c>
      <c r="AR208" s="52" t="s">
        <v>452</v>
      </c>
      <c r="AS208" s="52">
        <v>-0.25800000000000001</v>
      </c>
      <c r="AT208" s="52">
        <v>0.128</v>
      </c>
      <c r="AU208" s="52">
        <v>-0.10799999999999998</v>
      </c>
      <c r="AV208" s="52">
        <v>-0.02</v>
      </c>
    </row>
    <row r="209" spans="1:48">
      <c r="A209" s="18" t="s">
        <v>251</v>
      </c>
      <c r="B209" s="132">
        <v>61.5</v>
      </c>
      <c r="C209" s="132">
        <v>40</v>
      </c>
      <c r="D209" s="52">
        <v>0.65040650406504064</v>
      </c>
      <c r="E209" s="82">
        <v>-3.4000000000000002E-4</v>
      </c>
      <c r="F209" s="53">
        <v>-0.70000000000000018</v>
      </c>
      <c r="G209" s="53" t="s">
        <v>452</v>
      </c>
      <c r="H209" s="99" t="s">
        <v>452</v>
      </c>
      <c r="I209" s="103">
        <v>3691</v>
      </c>
      <c r="J209" s="102">
        <v>0.75286278881232271</v>
      </c>
      <c r="K209" s="102">
        <v>0.53615297788991434</v>
      </c>
      <c r="L209" s="105">
        <v>-2.7261049791442568E-4</v>
      </c>
      <c r="M209" s="54">
        <v>0.55294911821787196</v>
      </c>
      <c r="N209" s="55">
        <v>0.98249185667752448</v>
      </c>
      <c r="O209" s="55" t="s">
        <v>452</v>
      </c>
      <c r="P209" s="55">
        <v>0.53875236294896034</v>
      </c>
      <c r="Q209" s="55" t="s">
        <v>452</v>
      </c>
      <c r="R209" s="55" t="s">
        <v>452</v>
      </c>
      <c r="S209" s="55" t="s">
        <v>452</v>
      </c>
      <c r="T209" s="55" t="s">
        <v>452</v>
      </c>
      <c r="U209" s="55" t="s">
        <v>452</v>
      </c>
      <c r="V209" s="55" t="s">
        <v>452</v>
      </c>
      <c r="W209" s="55" t="s">
        <v>452</v>
      </c>
      <c r="X209" s="55" t="s">
        <v>452</v>
      </c>
      <c r="Y209" s="55" t="s">
        <v>452</v>
      </c>
      <c r="Z209" s="55" t="s">
        <v>452</v>
      </c>
      <c r="AA209" s="55" t="s">
        <v>452</v>
      </c>
      <c r="AB209" s="56">
        <v>1.1875</v>
      </c>
      <c r="AC209" s="57" t="s">
        <v>452</v>
      </c>
      <c r="AD209" s="58" t="s">
        <v>452</v>
      </c>
      <c r="AE209" s="58" t="s">
        <v>452</v>
      </c>
      <c r="AF209" s="58" t="s">
        <v>452</v>
      </c>
      <c r="AG209" s="58" t="s">
        <v>452</v>
      </c>
      <c r="AH209" s="58" t="s">
        <v>452</v>
      </c>
      <c r="AI209" s="58">
        <v>0</v>
      </c>
      <c r="AJ209" s="58" t="s">
        <v>452</v>
      </c>
      <c r="AK209" s="58" t="s">
        <v>452</v>
      </c>
      <c r="AL209" s="59" t="s">
        <v>452</v>
      </c>
      <c r="AM209" s="60">
        <v>0.66666666666666674</v>
      </c>
      <c r="AN209" s="52">
        <v>0</v>
      </c>
      <c r="AO209" s="52">
        <v>0.74999999999999989</v>
      </c>
      <c r="AP209" s="52">
        <v>-1.9E-2</v>
      </c>
      <c r="AQ209" s="52" t="s">
        <v>452</v>
      </c>
      <c r="AR209" s="52" t="s">
        <v>452</v>
      </c>
      <c r="AS209" s="52">
        <v>0.127</v>
      </c>
      <c r="AT209" s="52">
        <v>0.123</v>
      </c>
      <c r="AU209" s="52">
        <v>-9.3999999999999986E-2</v>
      </c>
      <c r="AV209" s="52">
        <v>-0.03</v>
      </c>
    </row>
    <row r="210" spans="1:48">
      <c r="A210" s="18" t="s">
        <v>215</v>
      </c>
      <c r="B210" s="132">
        <v>176.16666666666666</v>
      </c>
      <c r="C210" s="132">
        <v>81</v>
      </c>
      <c r="D210" s="52">
        <v>0.45979186376537373</v>
      </c>
      <c r="E210" s="82">
        <v>-1.6600000000000002E-3</v>
      </c>
      <c r="F210" s="53">
        <v>-0.80000000000000027</v>
      </c>
      <c r="G210" s="53">
        <v>-4.7999999999999972</v>
      </c>
      <c r="H210" s="99">
        <v>9.0000000000000011E-2</v>
      </c>
      <c r="I210" s="103">
        <v>3344</v>
      </c>
      <c r="J210" s="102">
        <v>0.65147944488085885</v>
      </c>
      <c r="K210" s="102">
        <v>0.52540209343885624</v>
      </c>
      <c r="L210" s="105">
        <v>-7.1590747723288353E-4</v>
      </c>
      <c r="M210" s="54">
        <v>0.67846347607052893</v>
      </c>
      <c r="N210" s="55">
        <v>0.60017523364485981</v>
      </c>
      <c r="O210" s="55" t="s">
        <v>452</v>
      </c>
      <c r="P210" s="55" t="s">
        <v>452</v>
      </c>
      <c r="Q210" s="55" t="s">
        <v>452</v>
      </c>
      <c r="R210" s="55" t="s">
        <v>452</v>
      </c>
      <c r="S210" s="55" t="s">
        <v>452</v>
      </c>
      <c r="T210" s="55" t="s">
        <v>452</v>
      </c>
      <c r="U210" s="55" t="s">
        <v>452</v>
      </c>
      <c r="V210" s="55" t="s">
        <v>452</v>
      </c>
      <c r="W210" s="55" t="s">
        <v>452</v>
      </c>
      <c r="X210" s="55" t="s">
        <v>452</v>
      </c>
      <c r="Y210" s="55" t="s">
        <v>452</v>
      </c>
      <c r="Z210" s="55" t="s">
        <v>452</v>
      </c>
      <c r="AA210" s="55">
        <v>1.0376134889753568</v>
      </c>
      <c r="AB210" s="56" t="s">
        <v>452</v>
      </c>
      <c r="AC210" s="57" t="s">
        <v>452</v>
      </c>
      <c r="AD210" s="58" t="s">
        <v>452</v>
      </c>
      <c r="AE210" s="58" t="s">
        <v>452</v>
      </c>
      <c r="AF210" s="58" t="s">
        <v>452</v>
      </c>
      <c r="AG210" s="58" t="s">
        <v>452</v>
      </c>
      <c r="AH210" s="58" t="s">
        <v>452</v>
      </c>
      <c r="AI210" s="58" t="s">
        <v>452</v>
      </c>
      <c r="AJ210" s="58" t="s">
        <v>452</v>
      </c>
      <c r="AK210" s="58" t="s">
        <v>452</v>
      </c>
      <c r="AL210" s="59" t="s">
        <v>452</v>
      </c>
      <c r="AM210" s="60" t="s">
        <v>452</v>
      </c>
      <c r="AN210" s="52">
        <v>0</v>
      </c>
      <c r="AO210" s="52">
        <v>0.74999999999999989</v>
      </c>
      <c r="AP210" s="52">
        <v>-0.03</v>
      </c>
      <c r="AQ210" s="52" t="s">
        <v>452</v>
      </c>
      <c r="AR210" s="52" t="s">
        <v>452</v>
      </c>
      <c r="AS210" s="52">
        <v>-0.36899999999999999</v>
      </c>
      <c r="AT210" s="52">
        <v>0.18699999999999994</v>
      </c>
      <c r="AU210" s="52">
        <v>-0.17399999999999999</v>
      </c>
      <c r="AV210" s="52">
        <v>-1.1999999999999997E-2</v>
      </c>
    </row>
    <row r="211" spans="1:48">
      <c r="A211" s="18" t="s">
        <v>51</v>
      </c>
      <c r="B211" s="132">
        <v>119.66666666666667</v>
      </c>
      <c r="C211" s="132">
        <v>94</v>
      </c>
      <c r="D211" s="52">
        <v>0.78551532033426186</v>
      </c>
      <c r="E211" s="82">
        <v>-3.0999999999999995E-4</v>
      </c>
      <c r="F211" s="53">
        <v>-0.89999999999999947</v>
      </c>
      <c r="G211" s="53">
        <v>4.2000000000000028</v>
      </c>
      <c r="H211" s="99">
        <v>-8.4000000000000005E-2</v>
      </c>
      <c r="I211" s="103">
        <v>13892</v>
      </c>
      <c r="J211" s="102">
        <v>0.55247639077900124</v>
      </c>
      <c r="K211" s="102">
        <v>0.5220855094272816</v>
      </c>
      <c r="L211" s="105">
        <v>-1.0738639806317659E-3</v>
      </c>
      <c r="M211" s="54">
        <v>0.57687008973451992</v>
      </c>
      <c r="N211" s="55">
        <v>0.97616370586912526</v>
      </c>
      <c r="O211" s="55" t="s">
        <v>452</v>
      </c>
      <c r="P211" s="55" t="s">
        <v>452</v>
      </c>
      <c r="Q211" s="55" t="s">
        <v>452</v>
      </c>
      <c r="R211" s="55" t="s">
        <v>452</v>
      </c>
      <c r="S211" s="55">
        <v>0.56175369809303155</v>
      </c>
      <c r="T211" s="55">
        <v>0.42609881464386867</v>
      </c>
      <c r="U211" s="55" t="s">
        <v>452</v>
      </c>
      <c r="V211" s="55" t="s">
        <v>452</v>
      </c>
      <c r="W211" s="55" t="s">
        <v>452</v>
      </c>
      <c r="X211" s="55" t="s">
        <v>452</v>
      </c>
      <c r="Y211" s="55" t="s">
        <v>452</v>
      </c>
      <c r="Z211" s="55" t="s">
        <v>452</v>
      </c>
      <c r="AA211" s="55">
        <v>0.92772936955407481</v>
      </c>
      <c r="AB211" s="56">
        <v>0.56000000000000005</v>
      </c>
      <c r="AC211" s="57">
        <v>0.27424798239178283</v>
      </c>
      <c r="AD211" s="58">
        <v>0.3357157872608787</v>
      </c>
      <c r="AE211" s="58" t="s">
        <v>452</v>
      </c>
      <c r="AF211" s="58" t="s">
        <v>452</v>
      </c>
      <c r="AG211" s="58" t="s">
        <v>452</v>
      </c>
      <c r="AH211" s="58" t="s">
        <v>452</v>
      </c>
      <c r="AI211" s="58" t="s">
        <v>452</v>
      </c>
      <c r="AJ211" s="58" t="s">
        <v>452</v>
      </c>
      <c r="AK211" s="58" t="s">
        <v>452</v>
      </c>
      <c r="AL211" s="59" t="s">
        <v>452</v>
      </c>
      <c r="AM211" s="60" t="s">
        <v>452</v>
      </c>
      <c r="AN211" s="52">
        <v>0.5</v>
      </c>
      <c r="AO211" s="52">
        <v>0.92857142857142871</v>
      </c>
      <c r="AP211" s="52" t="s">
        <v>452</v>
      </c>
      <c r="AQ211" s="52" t="s">
        <v>452</v>
      </c>
      <c r="AR211" s="52" t="s">
        <v>452</v>
      </c>
      <c r="AS211" s="52">
        <v>-0.12400000000000001</v>
      </c>
      <c r="AT211" s="52" t="s">
        <v>452</v>
      </c>
      <c r="AU211" s="52" t="s">
        <v>452</v>
      </c>
      <c r="AV211" s="52">
        <v>-3.5000000000000003E-2</v>
      </c>
    </row>
    <row r="212" spans="1:48">
      <c r="A212" s="18" t="s">
        <v>32</v>
      </c>
      <c r="B212" s="132">
        <v>164.16666666666666</v>
      </c>
      <c r="C212" s="132">
        <v>403</v>
      </c>
      <c r="D212" s="52">
        <v>2.4548223350253808</v>
      </c>
      <c r="E212" s="82">
        <v>5.3600000000000002E-3</v>
      </c>
      <c r="F212" s="53" t="s">
        <v>452</v>
      </c>
      <c r="G212" s="53">
        <v>9</v>
      </c>
      <c r="H212" s="99">
        <v>-0.11499999999999999</v>
      </c>
      <c r="I212" s="103">
        <v>7173</v>
      </c>
      <c r="J212" s="102">
        <v>0.75061077179344804</v>
      </c>
      <c r="K212" s="102">
        <v>0.49792941467334201</v>
      </c>
      <c r="L212" s="105">
        <v>6.6842604535317885E-4</v>
      </c>
      <c r="M212" s="54">
        <v>0.81259503294475421</v>
      </c>
      <c r="N212" s="55">
        <v>1.0320407492605981</v>
      </c>
      <c r="O212" s="55" t="s">
        <v>452</v>
      </c>
      <c r="P212" s="55">
        <v>0.7465399710803553</v>
      </c>
      <c r="Q212" s="55" t="s">
        <v>452</v>
      </c>
      <c r="R212" s="55" t="s">
        <v>452</v>
      </c>
      <c r="S212" s="55" t="s">
        <v>452</v>
      </c>
      <c r="T212" s="55" t="s">
        <v>452</v>
      </c>
      <c r="U212" s="55" t="s">
        <v>452</v>
      </c>
      <c r="V212" s="55" t="s">
        <v>452</v>
      </c>
      <c r="W212" s="55" t="s">
        <v>452</v>
      </c>
      <c r="X212" s="55" t="s">
        <v>452</v>
      </c>
      <c r="Y212" s="55" t="s">
        <v>452</v>
      </c>
      <c r="Z212" s="55" t="s">
        <v>452</v>
      </c>
      <c r="AA212" s="55">
        <v>0.84027777777777779</v>
      </c>
      <c r="AB212" s="56" t="s">
        <v>452</v>
      </c>
      <c r="AC212" s="57">
        <v>0.17823383084577116</v>
      </c>
      <c r="AD212" s="58" t="s">
        <v>452</v>
      </c>
      <c r="AE212" s="58">
        <v>0.180279385854518</v>
      </c>
      <c r="AF212" s="58" t="s">
        <v>452</v>
      </c>
      <c r="AG212" s="58" t="s">
        <v>452</v>
      </c>
      <c r="AH212" s="58" t="s">
        <v>452</v>
      </c>
      <c r="AI212" s="58" t="s">
        <v>452</v>
      </c>
      <c r="AJ212" s="58">
        <v>0.1858052655767842</v>
      </c>
      <c r="AK212" s="58" t="s">
        <v>452</v>
      </c>
      <c r="AL212" s="59" t="s">
        <v>452</v>
      </c>
      <c r="AM212" s="60" t="s">
        <v>452</v>
      </c>
      <c r="AN212" s="52">
        <v>0.25</v>
      </c>
      <c r="AO212" s="52">
        <v>0.66666666666666663</v>
      </c>
      <c r="AP212" s="52">
        <v>-9.1999999999999998E-2</v>
      </c>
      <c r="AQ212" s="52" t="s">
        <v>452</v>
      </c>
      <c r="AR212" s="52" t="s">
        <v>452</v>
      </c>
      <c r="AS212" s="52">
        <v>-0.28000000000000003</v>
      </c>
      <c r="AT212" s="52">
        <v>-0.23699999999999999</v>
      </c>
      <c r="AU212" s="52">
        <v>0.251</v>
      </c>
      <c r="AV212" s="52">
        <v>-1.4000000000000002E-2</v>
      </c>
    </row>
    <row r="213" spans="1:48">
      <c r="A213" s="18" t="s">
        <v>22</v>
      </c>
      <c r="B213" s="132">
        <v>56.166666666666664</v>
      </c>
      <c r="C213" s="132">
        <v>84</v>
      </c>
      <c r="D213" s="52">
        <v>1.4955489614243325</v>
      </c>
      <c r="E213" s="82">
        <v>7.000000000000001E-4</v>
      </c>
      <c r="F213" s="53">
        <v>-1.6000000000000005</v>
      </c>
      <c r="G213" s="53">
        <v>6.8999999999999986</v>
      </c>
      <c r="H213" s="99">
        <v>-4.9999999999999996E-2</v>
      </c>
      <c r="I213" s="103">
        <v>8005</v>
      </c>
      <c r="J213" s="102">
        <v>0.57882352941176474</v>
      </c>
      <c r="K213" s="102">
        <v>0.49680982763546327</v>
      </c>
      <c r="L213" s="105">
        <v>-1.2344992724906483E-4</v>
      </c>
      <c r="M213" s="54">
        <v>0.52075045694011401</v>
      </c>
      <c r="N213" s="55">
        <v>0.567987567987568</v>
      </c>
      <c r="O213" s="55" t="s">
        <v>452</v>
      </c>
      <c r="P213" s="55" t="s">
        <v>452</v>
      </c>
      <c r="Q213" s="55" t="s">
        <v>452</v>
      </c>
      <c r="R213" s="55" t="s">
        <v>452</v>
      </c>
      <c r="S213" s="55">
        <v>0.91643059490084988</v>
      </c>
      <c r="T213" s="55">
        <v>0.30847658565500891</v>
      </c>
      <c r="U213" s="55" t="s">
        <v>452</v>
      </c>
      <c r="V213" s="55" t="s">
        <v>452</v>
      </c>
      <c r="W213" s="55" t="s">
        <v>452</v>
      </c>
      <c r="X213" s="55" t="s">
        <v>452</v>
      </c>
      <c r="Y213" s="55" t="s">
        <v>452</v>
      </c>
      <c r="Z213" s="55" t="s">
        <v>452</v>
      </c>
      <c r="AA213" s="55" t="s">
        <v>452</v>
      </c>
      <c r="AB213" s="56">
        <v>0.78749999999999998</v>
      </c>
      <c r="AC213" s="57" t="s">
        <v>452</v>
      </c>
      <c r="AD213" s="58" t="s">
        <v>452</v>
      </c>
      <c r="AE213" s="58" t="s">
        <v>452</v>
      </c>
      <c r="AF213" s="58" t="s">
        <v>452</v>
      </c>
      <c r="AG213" s="58" t="s">
        <v>452</v>
      </c>
      <c r="AH213" s="58" t="s">
        <v>452</v>
      </c>
      <c r="AI213" s="58" t="s">
        <v>452</v>
      </c>
      <c r="AJ213" s="58">
        <v>5.3242320819112628E-2</v>
      </c>
      <c r="AK213" s="58" t="s">
        <v>452</v>
      </c>
      <c r="AL213" s="59" t="s">
        <v>452</v>
      </c>
      <c r="AM213" s="60">
        <v>0.83333333333333337</v>
      </c>
      <c r="AN213" s="52" t="s">
        <v>452</v>
      </c>
      <c r="AO213" s="52">
        <v>0.83333333333333337</v>
      </c>
      <c r="AP213" s="52" t="s">
        <v>452</v>
      </c>
      <c r="AQ213" s="52">
        <v>-6.2E-2</v>
      </c>
      <c r="AR213" s="52" t="s">
        <v>452</v>
      </c>
      <c r="AS213" s="52">
        <v>-0.14499999999999996</v>
      </c>
      <c r="AT213" s="52" t="s">
        <v>452</v>
      </c>
      <c r="AU213" s="52" t="s">
        <v>452</v>
      </c>
      <c r="AV213" s="52" t="s">
        <v>452</v>
      </c>
    </row>
    <row r="214" spans="1:48">
      <c r="A214" s="18" t="s">
        <v>76</v>
      </c>
      <c r="B214" s="132">
        <v>37.666666666666664</v>
      </c>
      <c r="C214" s="132">
        <v>222</v>
      </c>
      <c r="D214" s="52">
        <v>5.893805309734514</v>
      </c>
      <c r="E214" s="82">
        <v>3.96E-3</v>
      </c>
      <c r="F214" s="53">
        <v>-3.4000000000000004</v>
      </c>
      <c r="G214" s="53">
        <v>9.7999999999999972</v>
      </c>
      <c r="H214" s="99">
        <v>-0.11899999999999999</v>
      </c>
      <c r="I214" s="103">
        <v>12212</v>
      </c>
      <c r="J214" s="102">
        <v>0.53515569959137665</v>
      </c>
      <c r="K214" s="102">
        <v>0.48328170067300502</v>
      </c>
      <c r="L214" s="105">
        <v>9.6025626550169413E-4</v>
      </c>
      <c r="M214" s="54">
        <v>0.52087024599283038</v>
      </c>
      <c r="N214" s="55">
        <v>0.70149761742682093</v>
      </c>
      <c r="O214" s="55" t="s">
        <v>452</v>
      </c>
      <c r="P214" s="55">
        <v>0.51230537418382727</v>
      </c>
      <c r="Q214" s="55" t="s">
        <v>452</v>
      </c>
      <c r="R214" s="55" t="s">
        <v>452</v>
      </c>
      <c r="S214" s="55" t="s">
        <v>452</v>
      </c>
      <c r="T214" s="55" t="s">
        <v>452</v>
      </c>
      <c r="U214" s="55">
        <v>0</v>
      </c>
      <c r="V214" s="55" t="s">
        <v>452</v>
      </c>
      <c r="W214" s="55" t="s">
        <v>452</v>
      </c>
      <c r="X214" s="55" t="s">
        <v>452</v>
      </c>
      <c r="Y214" s="55" t="s">
        <v>452</v>
      </c>
      <c r="Z214" s="55" t="s">
        <v>452</v>
      </c>
      <c r="AA214" s="55">
        <v>0.70337972166998008</v>
      </c>
      <c r="AB214" s="56" t="s">
        <v>452</v>
      </c>
      <c r="AC214" s="57" t="s">
        <v>452</v>
      </c>
      <c r="AD214" s="58" t="s">
        <v>452</v>
      </c>
      <c r="AE214" s="58" t="s">
        <v>452</v>
      </c>
      <c r="AF214" s="58" t="s">
        <v>452</v>
      </c>
      <c r="AG214" s="58" t="s">
        <v>452</v>
      </c>
      <c r="AH214" s="58" t="s">
        <v>452</v>
      </c>
      <c r="AI214" s="58" t="s">
        <v>452</v>
      </c>
      <c r="AJ214" s="58">
        <v>0.21880998080614203</v>
      </c>
      <c r="AK214" s="58" t="s">
        <v>452</v>
      </c>
      <c r="AL214" s="59" t="s">
        <v>452</v>
      </c>
      <c r="AM214" s="60" t="s">
        <v>452</v>
      </c>
      <c r="AN214" s="52">
        <v>0</v>
      </c>
      <c r="AO214" s="52">
        <v>0.87499999999999989</v>
      </c>
      <c r="AP214" s="52">
        <v>-7.0000000000000007E-2</v>
      </c>
      <c r="AQ214" s="52" t="s">
        <v>452</v>
      </c>
      <c r="AR214" s="52" t="s">
        <v>452</v>
      </c>
      <c r="AS214" s="52">
        <v>-0.313</v>
      </c>
      <c r="AT214" s="52">
        <v>0.20900000000000002</v>
      </c>
      <c r="AU214" s="52">
        <v>-0.11399999999999999</v>
      </c>
      <c r="AV214" s="52">
        <v>-9.5999999999999988E-2</v>
      </c>
    </row>
    <row r="215" spans="1:48">
      <c r="A215" s="18" t="s">
        <v>116</v>
      </c>
      <c r="B215" s="132">
        <v>65.166666666666671</v>
      </c>
      <c r="C215" s="132">
        <v>31</v>
      </c>
      <c r="D215" s="52">
        <v>0.47570332480818411</v>
      </c>
      <c r="E215" s="82">
        <v>-6.0000000000000006E-4</v>
      </c>
      <c r="F215" s="53">
        <v>-1.6000000000000005</v>
      </c>
      <c r="G215" s="53">
        <v>18</v>
      </c>
      <c r="H215" s="99">
        <v>-0.21</v>
      </c>
      <c r="I215" s="103">
        <v>6030</v>
      </c>
      <c r="J215" s="102">
        <v>0.66224105740449868</v>
      </c>
      <c r="K215" s="102">
        <v>0.47685100964162269</v>
      </c>
      <c r="L215" s="105">
        <v>-5.0567665987805122E-4</v>
      </c>
      <c r="M215" s="54">
        <v>0.56354780244676028</v>
      </c>
      <c r="N215" s="55">
        <v>0.64223216021777174</v>
      </c>
      <c r="O215" s="55" t="s">
        <v>452</v>
      </c>
      <c r="P215" s="55">
        <v>0.85430463576158944</v>
      </c>
      <c r="Q215" s="55" t="s">
        <v>452</v>
      </c>
      <c r="R215" s="55" t="s">
        <v>452</v>
      </c>
      <c r="S215" s="55" t="s">
        <v>452</v>
      </c>
      <c r="T215" s="55" t="s">
        <v>452</v>
      </c>
      <c r="U215" s="55" t="s">
        <v>452</v>
      </c>
      <c r="V215" s="55" t="s">
        <v>452</v>
      </c>
      <c r="W215" s="55" t="s">
        <v>452</v>
      </c>
      <c r="X215" s="55" t="s">
        <v>452</v>
      </c>
      <c r="Y215" s="55" t="s">
        <v>452</v>
      </c>
      <c r="Z215" s="55" t="s">
        <v>452</v>
      </c>
      <c r="AA215" s="55">
        <v>0.89835042353990191</v>
      </c>
      <c r="AB215" s="56" t="s">
        <v>452</v>
      </c>
      <c r="AC215" s="57" t="s">
        <v>452</v>
      </c>
      <c r="AD215" s="58" t="s">
        <v>452</v>
      </c>
      <c r="AE215" s="58" t="s">
        <v>452</v>
      </c>
      <c r="AF215" s="58" t="s">
        <v>452</v>
      </c>
      <c r="AG215" s="58" t="s">
        <v>452</v>
      </c>
      <c r="AH215" s="58" t="s">
        <v>452</v>
      </c>
      <c r="AI215" s="58" t="s">
        <v>452</v>
      </c>
      <c r="AJ215" s="58" t="s">
        <v>452</v>
      </c>
      <c r="AK215" s="58" t="s">
        <v>452</v>
      </c>
      <c r="AL215" s="59">
        <v>3.7170882808466699E-2</v>
      </c>
      <c r="AM215" s="60" t="s">
        <v>452</v>
      </c>
      <c r="AN215" s="52">
        <v>0</v>
      </c>
      <c r="AO215" s="52">
        <v>0.7142857142857143</v>
      </c>
      <c r="AP215" s="52">
        <v>-0.11399999999999999</v>
      </c>
      <c r="AQ215" s="52">
        <v>-4.1000000000000002E-2</v>
      </c>
      <c r="AR215" s="52" t="s">
        <v>452</v>
      </c>
      <c r="AS215" s="52">
        <v>-4.9999999999999989E-2</v>
      </c>
      <c r="AT215" s="52">
        <v>0.23800000000000004</v>
      </c>
      <c r="AU215" s="52">
        <v>-9.5000000000000029E-2</v>
      </c>
      <c r="AV215" s="52">
        <v>-0.14299999999999999</v>
      </c>
    </row>
    <row r="216" spans="1:48">
      <c r="A216" s="18" t="s">
        <v>217</v>
      </c>
      <c r="B216" s="132">
        <v>41.5</v>
      </c>
      <c r="C216" s="132">
        <v>72</v>
      </c>
      <c r="D216" s="52">
        <v>1.7349397590361446</v>
      </c>
      <c r="E216" s="82">
        <v>7.3000000000000007E-4</v>
      </c>
      <c r="F216" s="53">
        <v>-2.0999999999999996</v>
      </c>
      <c r="G216" s="53">
        <v>-14.200000000000003</v>
      </c>
      <c r="H216" s="99">
        <v>0.19799999999999998</v>
      </c>
      <c r="I216" s="103">
        <v>5678</v>
      </c>
      <c r="J216" s="102">
        <v>0.54820178325653757</v>
      </c>
      <c r="K216" s="102">
        <v>0.42893065113816836</v>
      </c>
      <c r="L216" s="105">
        <v>-6.5285234910581516E-5</v>
      </c>
      <c r="M216" s="54">
        <v>0.50327755735725377</v>
      </c>
      <c r="N216" s="55">
        <v>0.62392241379310343</v>
      </c>
      <c r="O216" s="55" t="s">
        <v>452</v>
      </c>
      <c r="P216" s="55" t="s">
        <v>452</v>
      </c>
      <c r="Q216" s="55" t="s">
        <v>452</v>
      </c>
      <c r="R216" s="55" t="s">
        <v>452</v>
      </c>
      <c r="S216" s="55" t="s">
        <v>452</v>
      </c>
      <c r="T216" s="55" t="s">
        <v>452</v>
      </c>
      <c r="U216" s="55" t="s">
        <v>452</v>
      </c>
      <c r="V216" s="55" t="s">
        <v>452</v>
      </c>
      <c r="W216" s="55" t="s">
        <v>452</v>
      </c>
      <c r="X216" s="55" t="s">
        <v>452</v>
      </c>
      <c r="Y216" s="55" t="s">
        <v>452</v>
      </c>
      <c r="Z216" s="55" t="s">
        <v>452</v>
      </c>
      <c r="AA216" s="55" t="s">
        <v>452</v>
      </c>
      <c r="AB216" s="56" t="s">
        <v>452</v>
      </c>
      <c r="AC216" s="57" t="s">
        <v>452</v>
      </c>
      <c r="AD216" s="58" t="s">
        <v>452</v>
      </c>
      <c r="AE216" s="58" t="s">
        <v>452</v>
      </c>
      <c r="AF216" s="58" t="s">
        <v>452</v>
      </c>
      <c r="AG216" s="58" t="s">
        <v>452</v>
      </c>
      <c r="AH216" s="58" t="s">
        <v>452</v>
      </c>
      <c r="AI216" s="58">
        <v>0</v>
      </c>
      <c r="AJ216" s="58" t="s">
        <v>452</v>
      </c>
      <c r="AK216" s="58" t="s">
        <v>452</v>
      </c>
      <c r="AL216" s="59" t="s">
        <v>452</v>
      </c>
      <c r="AM216" s="60">
        <v>0.74999999999999989</v>
      </c>
      <c r="AN216" s="52">
        <v>0</v>
      </c>
      <c r="AO216" s="52">
        <v>0.8</v>
      </c>
      <c r="AP216" s="52" t="s">
        <v>452</v>
      </c>
      <c r="AQ216" s="52" t="s">
        <v>452</v>
      </c>
      <c r="AR216" s="52" t="s">
        <v>452</v>
      </c>
      <c r="AS216" s="52">
        <v>-8.199999999999999E-2</v>
      </c>
      <c r="AT216" s="52" t="s">
        <v>452</v>
      </c>
      <c r="AU216" s="52">
        <v>5.7999999999999996E-2</v>
      </c>
      <c r="AV216" s="52">
        <v>-7.8E-2</v>
      </c>
    </row>
    <row r="217" spans="1:48">
      <c r="A217" s="18" t="s">
        <v>188</v>
      </c>
      <c r="B217" s="132">
        <v>185.83333333333334</v>
      </c>
      <c r="C217" s="132">
        <v>153</v>
      </c>
      <c r="D217" s="52">
        <v>0.82331838565022419</v>
      </c>
      <c r="E217" s="82">
        <v>-3.2000000000000041E-4</v>
      </c>
      <c r="F217" s="53">
        <v>-0.89999999999999858</v>
      </c>
      <c r="G217" s="53" t="s">
        <v>452</v>
      </c>
      <c r="H217" s="99" t="s">
        <v>452</v>
      </c>
      <c r="I217" s="103">
        <v>7614</v>
      </c>
      <c r="J217" s="102">
        <v>0.66317300310424243</v>
      </c>
      <c r="K217" s="102">
        <v>0.35839348245551345</v>
      </c>
      <c r="L217" s="105">
        <v>-2.4971388836648846E-3</v>
      </c>
      <c r="M217" s="54">
        <v>1.0202201914082176</v>
      </c>
      <c r="N217" s="55">
        <v>0.95735756728416632</v>
      </c>
      <c r="O217" s="55" t="s">
        <v>452</v>
      </c>
      <c r="P217" s="55">
        <v>1.7759372275501308</v>
      </c>
      <c r="Q217" s="55" t="s">
        <v>452</v>
      </c>
      <c r="R217" s="55" t="s">
        <v>452</v>
      </c>
      <c r="S217" s="55" t="s">
        <v>452</v>
      </c>
      <c r="T217" s="55" t="s">
        <v>452</v>
      </c>
      <c r="U217" s="55" t="s">
        <v>452</v>
      </c>
      <c r="V217" s="55" t="s">
        <v>452</v>
      </c>
      <c r="W217" s="55" t="s">
        <v>452</v>
      </c>
      <c r="X217" s="55" t="s">
        <v>452</v>
      </c>
      <c r="Y217" s="55" t="s">
        <v>452</v>
      </c>
      <c r="Z217" s="55" t="s">
        <v>452</v>
      </c>
      <c r="AA217" s="55">
        <v>0.90635985937999364</v>
      </c>
      <c r="AB217" s="56" t="s">
        <v>452</v>
      </c>
      <c r="AC217" s="57">
        <v>1.7951311131980063E-2</v>
      </c>
      <c r="AD217" s="58" t="s">
        <v>452</v>
      </c>
      <c r="AE217" s="58">
        <v>1.7632972933749366E-2</v>
      </c>
      <c r="AF217" s="58" t="s">
        <v>452</v>
      </c>
      <c r="AG217" s="58" t="s">
        <v>452</v>
      </c>
      <c r="AH217" s="58" t="s">
        <v>452</v>
      </c>
      <c r="AI217" s="58" t="s">
        <v>452</v>
      </c>
      <c r="AJ217" s="58">
        <v>0.10371408549404344</v>
      </c>
      <c r="AK217" s="58">
        <v>0</v>
      </c>
      <c r="AL217" s="59" t="s">
        <v>452</v>
      </c>
      <c r="AM217" s="60" t="s">
        <v>452</v>
      </c>
      <c r="AN217" s="52">
        <v>0</v>
      </c>
      <c r="AO217" s="52">
        <v>0.57142857142857151</v>
      </c>
      <c r="AP217" s="52">
        <v>-9.2999999999999999E-2</v>
      </c>
      <c r="AQ217" s="52" t="s">
        <v>452</v>
      </c>
      <c r="AR217" s="52" t="s">
        <v>452</v>
      </c>
      <c r="AS217" s="52">
        <v>-0.23699999999999999</v>
      </c>
      <c r="AT217" s="52" t="s">
        <v>452</v>
      </c>
      <c r="AU217" s="52">
        <v>-0.10299999999999998</v>
      </c>
      <c r="AV217" s="52">
        <v>-1.1999999999999997E-2</v>
      </c>
    </row>
    <row r="218" spans="1:48">
      <c r="A218" s="18" t="s">
        <v>305</v>
      </c>
      <c r="B218" s="132">
        <v>55.833333333333336</v>
      </c>
      <c r="C218" s="132">
        <v>59</v>
      </c>
      <c r="D218" s="52">
        <v>1.0567164179104478</v>
      </c>
      <c r="E218" s="82">
        <v>1.7000000000000001E-4</v>
      </c>
      <c r="F218" s="53">
        <v>-2.4000000000000004</v>
      </c>
      <c r="G218" s="53">
        <v>3.8000000000000043</v>
      </c>
      <c r="H218" s="99">
        <v>-7.5999999999999998E-2</v>
      </c>
      <c r="I218" s="103">
        <v>5037</v>
      </c>
      <c r="J218" s="102">
        <v>0.57123350022758301</v>
      </c>
      <c r="K218" s="102">
        <v>0.33226982680036465</v>
      </c>
      <c r="L218" s="105">
        <v>-2.8729057361993686E-4</v>
      </c>
      <c r="M218" s="54">
        <v>0.42701913720402207</v>
      </c>
      <c r="N218" s="55">
        <v>0.46498277841561425</v>
      </c>
      <c r="O218" s="55" t="s">
        <v>452</v>
      </c>
      <c r="P218" s="55" t="s">
        <v>452</v>
      </c>
      <c r="Q218" s="55" t="s">
        <v>452</v>
      </c>
      <c r="R218" s="55" t="s">
        <v>452</v>
      </c>
      <c r="S218" s="55" t="s">
        <v>452</v>
      </c>
      <c r="T218" s="55" t="s">
        <v>452</v>
      </c>
      <c r="U218" s="55" t="s">
        <v>452</v>
      </c>
      <c r="V218" s="55" t="s">
        <v>452</v>
      </c>
      <c r="W218" s="55" t="s">
        <v>452</v>
      </c>
      <c r="X218" s="55" t="s">
        <v>452</v>
      </c>
      <c r="Y218" s="55" t="s">
        <v>452</v>
      </c>
      <c r="Z218" s="55" t="s">
        <v>452</v>
      </c>
      <c r="AA218" s="55">
        <v>1.0493273542600896</v>
      </c>
      <c r="AB218" s="56" t="s">
        <v>452</v>
      </c>
      <c r="AC218" s="57" t="s">
        <v>452</v>
      </c>
      <c r="AD218" s="58" t="s">
        <v>452</v>
      </c>
      <c r="AE218" s="58" t="s">
        <v>452</v>
      </c>
      <c r="AF218" s="58" t="s">
        <v>452</v>
      </c>
      <c r="AG218" s="58" t="s">
        <v>452</v>
      </c>
      <c r="AH218" s="58" t="s">
        <v>452</v>
      </c>
      <c r="AI218" s="58" t="s">
        <v>452</v>
      </c>
      <c r="AJ218" s="58">
        <v>8.7387387387387383E-2</v>
      </c>
      <c r="AK218" s="58" t="s">
        <v>452</v>
      </c>
      <c r="AL218" s="59" t="s">
        <v>452</v>
      </c>
      <c r="AM218" s="60">
        <v>0.74999999999999989</v>
      </c>
      <c r="AN218" s="52">
        <v>0</v>
      </c>
      <c r="AO218" s="52">
        <v>0.6</v>
      </c>
      <c r="AP218" s="52">
        <v>-3.3000000000000002E-2</v>
      </c>
      <c r="AQ218" s="52">
        <v>-6.0999999999999999E-2</v>
      </c>
      <c r="AR218" s="52" t="s">
        <v>452</v>
      </c>
      <c r="AS218" s="52">
        <v>-0.20199999999999996</v>
      </c>
      <c r="AT218" s="52">
        <v>0.14600000000000002</v>
      </c>
      <c r="AU218" s="52" t="s">
        <v>452</v>
      </c>
      <c r="AV218" s="52">
        <v>-0.14299999999999999</v>
      </c>
    </row>
  </sheetData>
  <autoFilter ref="A2:AV2">
    <sortState ref="A3:AV219">
      <sortCondition descending="1" ref="K2"/>
    </sortState>
  </autoFilter>
  <mergeCells count="5">
    <mergeCell ref="D1:H1"/>
    <mergeCell ref="I1:L1"/>
    <mergeCell ref="M1:AA1"/>
    <mergeCell ref="AC1:AL1"/>
    <mergeCell ref="AM1:AV1"/>
  </mergeCells>
  <conditionalFormatting sqref="M3:AL218 J3:K218">
    <cfRule type="colorScale" priority="39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I3:I218">
    <cfRule type="colorScale" priority="38">
      <colorScale>
        <cfvo type="num" val="-12000"/>
        <cfvo type="num" val="0"/>
        <cfvo type="num" val="12000"/>
        <color rgb="FFF8696B"/>
        <color rgb="FFFFEB84"/>
        <color rgb="FF63BE7B"/>
      </colorScale>
    </cfRule>
  </conditionalFormatting>
  <conditionalFormatting sqref="F3:F218">
    <cfRule type="colorScale" priority="41">
      <colorScale>
        <cfvo type="min" val="0"/>
        <cfvo type="num" val="0"/>
        <cfvo type="max" val="0"/>
        <color rgb="FF63BE7B"/>
        <color rgb="FFFFEB84"/>
        <color rgb="FFF8696B"/>
      </colorScale>
    </cfRule>
  </conditionalFormatting>
  <conditionalFormatting sqref="AM3:AM218">
    <cfRule type="colorScale" priority="70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N3:AN218">
    <cfRule type="colorScale" priority="71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P3:AP218">
    <cfRule type="colorScale" priority="73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O3:AO218">
    <cfRule type="colorScale" priority="74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Q3:AQ218">
    <cfRule type="colorScale" priority="75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R3:AR218">
    <cfRule type="colorScale" priority="76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S3:AS218">
    <cfRule type="colorScale" priority="77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T3:AT218">
    <cfRule type="colorScale" priority="78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U3:AU218">
    <cfRule type="colorScale" priority="79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V3:AV218">
    <cfRule type="colorScale" priority="80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46"/>
  <sheetViews>
    <sheetView tabSelected="1" workbookViewId="0">
      <selection activeCell="J25" sqref="J25"/>
    </sheetView>
  </sheetViews>
  <sheetFormatPr defaultRowHeight="12.75"/>
  <cols>
    <col min="1" max="1" width="89.28515625" customWidth="1"/>
    <col min="2" max="4" width="5.85546875" bestFit="1" customWidth="1"/>
    <col min="5" max="5" width="8.5703125" bestFit="1" customWidth="1"/>
    <col min="6" max="7" width="6.140625" bestFit="1" customWidth="1"/>
    <col min="8" max="9" width="8.5703125" bestFit="1" customWidth="1"/>
    <col min="10" max="10" width="8.140625" customWidth="1"/>
    <col min="11" max="11" width="13" customWidth="1"/>
    <col min="12" max="12" width="8.5703125" bestFit="1" customWidth="1"/>
    <col min="13" max="22" width="5.85546875" bestFit="1" customWidth="1"/>
    <col min="23" max="23" width="6.85546875" bestFit="1" customWidth="1"/>
    <col min="24" max="27" width="5.85546875" bestFit="1" customWidth="1"/>
    <col min="28" max="30" width="6.85546875" bestFit="1" customWidth="1"/>
    <col min="31" max="31" width="5.85546875" bestFit="1" customWidth="1"/>
    <col min="32" max="32" width="6.85546875" bestFit="1" customWidth="1"/>
    <col min="33" max="34" width="5.85546875" bestFit="1" customWidth="1"/>
    <col min="35" max="35" width="7.85546875" bestFit="1" customWidth="1"/>
    <col min="36" max="36" width="5.85546875" bestFit="1" customWidth="1"/>
    <col min="37" max="37" width="6.85546875" bestFit="1" customWidth="1"/>
    <col min="38" max="38" width="7.85546875" bestFit="1" customWidth="1"/>
    <col min="39" max="39" width="5.85546875" bestFit="1" customWidth="1"/>
    <col min="40" max="40" width="6.85546875" bestFit="1" customWidth="1"/>
    <col min="41" max="41" width="5.85546875" bestFit="1" customWidth="1"/>
    <col min="42" max="48" width="8.5703125" bestFit="1" customWidth="1"/>
  </cols>
  <sheetData>
    <row r="1" spans="1:48" ht="21">
      <c r="A1" s="48"/>
      <c r="B1" s="48"/>
      <c r="C1" s="49"/>
      <c r="D1" s="255" t="s">
        <v>331</v>
      </c>
      <c r="E1" s="255"/>
      <c r="F1" s="255"/>
      <c r="G1" s="255"/>
      <c r="H1" s="256"/>
      <c r="I1" s="257" t="s">
        <v>450</v>
      </c>
      <c r="J1" s="257"/>
      <c r="K1" s="257"/>
      <c r="L1" s="258"/>
      <c r="M1" s="259" t="s">
        <v>395</v>
      </c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50"/>
      <c r="AC1" s="262" t="s">
        <v>446</v>
      </c>
      <c r="AD1" s="263"/>
      <c r="AE1" s="263"/>
      <c r="AF1" s="263"/>
      <c r="AG1" s="263"/>
      <c r="AH1" s="263"/>
      <c r="AI1" s="263"/>
      <c r="AJ1" s="263"/>
      <c r="AK1" s="263"/>
      <c r="AL1" s="264"/>
      <c r="AM1" s="265" t="s">
        <v>332</v>
      </c>
      <c r="AN1" s="266"/>
      <c r="AO1" s="266"/>
      <c r="AP1" s="266"/>
      <c r="AQ1" s="266"/>
      <c r="AR1" s="266"/>
      <c r="AS1" s="266"/>
      <c r="AT1" s="266"/>
      <c r="AU1" s="266"/>
      <c r="AV1" s="266"/>
    </row>
    <row r="2" spans="1:48" s="174" customFormat="1" ht="89.25">
      <c r="A2" s="157" t="s">
        <v>400</v>
      </c>
      <c r="B2" s="158" t="s">
        <v>325</v>
      </c>
      <c r="C2" s="158" t="s">
        <v>336</v>
      </c>
      <c r="D2" s="159" t="s">
        <v>5</v>
      </c>
      <c r="E2" s="160" t="s">
        <v>6</v>
      </c>
      <c r="F2" s="159" t="s">
        <v>7</v>
      </c>
      <c r="G2" s="159" t="s">
        <v>329</v>
      </c>
      <c r="H2" s="161" t="s">
        <v>330</v>
      </c>
      <c r="I2" s="162" t="s">
        <v>451</v>
      </c>
      <c r="J2" s="163" t="s">
        <v>11</v>
      </c>
      <c r="K2" s="163" t="s">
        <v>445</v>
      </c>
      <c r="L2" s="164" t="s">
        <v>345</v>
      </c>
      <c r="M2" s="165" t="s">
        <v>385</v>
      </c>
      <c r="N2" s="166" t="s">
        <v>373</v>
      </c>
      <c r="O2" s="166" t="s">
        <v>374</v>
      </c>
      <c r="P2" s="166" t="s">
        <v>375</v>
      </c>
      <c r="Q2" s="166" t="s">
        <v>376</v>
      </c>
      <c r="R2" s="166" t="s">
        <v>377</v>
      </c>
      <c r="S2" s="166" t="s">
        <v>378</v>
      </c>
      <c r="T2" s="166" t="s">
        <v>379</v>
      </c>
      <c r="U2" s="166" t="s">
        <v>443</v>
      </c>
      <c r="V2" s="166" t="s">
        <v>380</v>
      </c>
      <c r="W2" s="166" t="s">
        <v>381</v>
      </c>
      <c r="X2" s="166" t="s">
        <v>382</v>
      </c>
      <c r="Y2" s="166" t="s">
        <v>383</v>
      </c>
      <c r="Z2" s="166" t="s">
        <v>396</v>
      </c>
      <c r="AA2" s="167" t="s">
        <v>384</v>
      </c>
      <c r="AB2" s="168" t="s">
        <v>337</v>
      </c>
      <c r="AC2" s="169" t="s">
        <v>385</v>
      </c>
      <c r="AD2" s="170" t="s">
        <v>386</v>
      </c>
      <c r="AE2" s="170" t="s">
        <v>387</v>
      </c>
      <c r="AF2" s="170" t="s">
        <v>388</v>
      </c>
      <c r="AG2" s="170" t="s">
        <v>389</v>
      </c>
      <c r="AH2" s="170" t="s">
        <v>390</v>
      </c>
      <c r="AI2" s="170" t="s">
        <v>391</v>
      </c>
      <c r="AJ2" s="170" t="s">
        <v>392</v>
      </c>
      <c r="AK2" s="170" t="s">
        <v>393</v>
      </c>
      <c r="AL2" s="171" t="s">
        <v>394</v>
      </c>
      <c r="AM2" s="172" t="s">
        <v>8</v>
      </c>
      <c r="AN2" s="173" t="s">
        <v>9</v>
      </c>
      <c r="AO2" s="173" t="s">
        <v>10</v>
      </c>
      <c r="AP2" s="173" t="s">
        <v>338</v>
      </c>
      <c r="AQ2" s="173" t="s">
        <v>339</v>
      </c>
      <c r="AR2" s="173" t="s">
        <v>340</v>
      </c>
      <c r="AS2" s="173" t="s">
        <v>341</v>
      </c>
      <c r="AT2" s="173" t="s">
        <v>12</v>
      </c>
      <c r="AU2" s="173" t="s">
        <v>13</v>
      </c>
      <c r="AV2" s="173" t="s">
        <v>14</v>
      </c>
    </row>
    <row r="3" spans="1:48">
      <c r="A3" s="83"/>
      <c r="B3" s="83"/>
      <c r="C3" s="84"/>
      <c r="D3" s="85" t="s">
        <v>328</v>
      </c>
      <c r="E3" s="85" t="s">
        <v>447</v>
      </c>
      <c r="F3" s="85" t="s">
        <v>327</v>
      </c>
      <c r="G3" s="85" t="s">
        <v>327</v>
      </c>
      <c r="H3" s="86" t="s">
        <v>447</v>
      </c>
      <c r="I3" s="100" t="s">
        <v>327</v>
      </c>
      <c r="J3" s="101" t="s">
        <v>328</v>
      </c>
      <c r="K3" s="101" t="s">
        <v>328</v>
      </c>
      <c r="L3" s="104" t="s">
        <v>447</v>
      </c>
      <c r="M3" s="88" t="s">
        <v>328</v>
      </c>
      <c r="N3" s="89" t="s">
        <v>328</v>
      </c>
      <c r="O3" s="89" t="s">
        <v>328</v>
      </c>
      <c r="P3" s="89" t="s">
        <v>328</v>
      </c>
      <c r="Q3" s="89" t="s">
        <v>328</v>
      </c>
      <c r="R3" s="89" t="s">
        <v>328</v>
      </c>
      <c r="S3" s="89" t="s">
        <v>328</v>
      </c>
      <c r="T3" s="89" t="s">
        <v>328</v>
      </c>
      <c r="U3" s="89" t="s">
        <v>328</v>
      </c>
      <c r="V3" s="89" t="s">
        <v>328</v>
      </c>
      <c r="W3" s="89" t="s">
        <v>328</v>
      </c>
      <c r="X3" s="89" t="s">
        <v>328</v>
      </c>
      <c r="Y3" s="89" t="s">
        <v>328</v>
      </c>
      <c r="Z3" s="89" t="s">
        <v>328</v>
      </c>
      <c r="AA3" s="90" t="s">
        <v>328</v>
      </c>
      <c r="AB3" s="87" t="s">
        <v>328</v>
      </c>
      <c r="AC3" s="91" t="s">
        <v>328</v>
      </c>
      <c r="AD3" s="92" t="s">
        <v>328</v>
      </c>
      <c r="AE3" s="92" t="s">
        <v>328</v>
      </c>
      <c r="AF3" s="92" t="s">
        <v>328</v>
      </c>
      <c r="AG3" s="92" t="s">
        <v>328</v>
      </c>
      <c r="AH3" s="92" t="s">
        <v>328</v>
      </c>
      <c r="AI3" s="92" t="s">
        <v>328</v>
      </c>
      <c r="AJ3" s="92" t="s">
        <v>328</v>
      </c>
      <c r="AK3" s="92" t="s">
        <v>328</v>
      </c>
      <c r="AL3" s="93" t="s">
        <v>328</v>
      </c>
      <c r="AM3" s="94" t="s">
        <v>328</v>
      </c>
      <c r="AN3" s="95" t="s">
        <v>328</v>
      </c>
      <c r="AO3" s="95" t="s">
        <v>328</v>
      </c>
      <c r="AP3" s="95" t="s">
        <v>447</v>
      </c>
      <c r="AQ3" s="95" t="s">
        <v>447</v>
      </c>
      <c r="AR3" s="95" t="s">
        <v>447</v>
      </c>
      <c r="AS3" s="95" t="s">
        <v>447</v>
      </c>
      <c r="AT3" s="95" t="s">
        <v>447</v>
      </c>
      <c r="AU3" s="95" t="s">
        <v>447</v>
      </c>
      <c r="AV3" s="95" t="s">
        <v>447</v>
      </c>
    </row>
    <row r="4" spans="1:48">
      <c r="A4" s="18" t="s">
        <v>277</v>
      </c>
      <c r="B4" s="132">
        <v>130.83333333333334</v>
      </c>
      <c r="C4" s="132">
        <v>204</v>
      </c>
      <c r="D4" s="52">
        <v>1.5592356687898088</v>
      </c>
      <c r="E4" s="82">
        <v>1.8E-3</v>
      </c>
      <c r="F4" s="53">
        <v>10.099999999999998</v>
      </c>
      <c r="G4" s="53">
        <v>9.6999999999999993</v>
      </c>
      <c r="H4" s="99">
        <v>-0.30200000000000005</v>
      </c>
      <c r="I4" s="103">
        <v>-7575</v>
      </c>
      <c r="J4" s="102">
        <v>0.9046906560933643</v>
      </c>
      <c r="K4" s="102">
        <v>1.6820831411887232</v>
      </c>
      <c r="L4" s="105">
        <v>2.018377318254299E-2</v>
      </c>
      <c r="M4" s="54">
        <v>2.0144746932515338</v>
      </c>
      <c r="N4" s="55">
        <v>1.2956288343558282</v>
      </c>
      <c r="O4" s="55">
        <v>1.5881759962049335</v>
      </c>
      <c r="P4" s="55">
        <v>1.4083115027387474</v>
      </c>
      <c r="Q4" s="55">
        <v>3.9047619047619047</v>
      </c>
      <c r="R4" s="55" t="s">
        <v>452</v>
      </c>
      <c r="S4" s="55" t="s">
        <v>452</v>
      </c>
      <c r="T4" s="55" t="s">
        <v>452</v>
      </c>
      <c r="U4" s="55" t="s">
        <v>452</v>
      </c>
      <c r="V4" s="55" t="s">
        <v>452</v>
      </c>
      <c r="W4" s="55" t="s">
        <v>452</v>
      </c>
      <c r="X4" s="55" t="s">
        <v>452</v>
      </c>
      <c r="Y4" s="55" t="s">
        <v>452</v>
      </c>
      <c r="Z4" s="55" t="s">
        <v>452</v>
      </c>
      <c r="AA4" s="55">
        <v>2.7006522136660096</v>
      </c>
      <c r="AB4" s="56" t="s">
        <v>452</v>
      </c>
      <c r="AC4" s="57">
        <v>1.1884832294449392</v>
      </c>
      <c r="AD4" s="58" t="s">
        <v>452</v>
      </c>
      <c r="AE4" s="58">
        <v>1.1964409009783614</v>
      </c>
      <c r="AF4" s="58" t="s">
        <v>452</v>
      </c>
      <c r="AG4" s="58">
        <v>1.658670418571931</v>
      </c>
      <c r="AH4" s="58">
        <v>2.3114143920595533</v>
      </c>
      <c r="AI4" s="58">
        <v>1.6091304347826088</v>
      </c>
      <c r="AJ4" s="58">
        <v>0.6382230607606878</v>
      </c>
      <c r="AK4" s="58">
        <v>1.4412739681507962</v>
      </c>
      <c r="AL4" s="59">
        <v>0.30626450116009279</v>
      </c>
      <c r="AM4" s="60">
        <v>2.035714285714286</v>
      </c>
      <c r="AN4" s="52">
        <v>1.6</v>
      </c>
      <c r="AO4" s="52">
        <v>1.8541666666666667</v>
      </c>
      <c r="AP4" s="52">
        <v>-0.11700000000000001</v>
      </c>
      <c r="AQ4" s="52">
        <v>-6.7000000000000004E-2</v>
      </c>
      <c r="AR4" s="52">
        <v>1.6E-2</v>
      </c>
      <c r="AS4" s="52">
        <v>-0.19699999999999998</v>
      </c>
      <c r="AT4" s="52" t="s">
        <v>452</v>
      </c>
      <c r="AU4" s="52">
        <v>-0.36299999999999999</v>
      </c>
      <c r="AV4" s="52">
        <v>0.38800000000000001</v>
      </c>
    </row>
    <row r="5" spans="1:48">
      <c r="A5" s="18" t="s">
        <v>291</v>
      </c>
      <c r="B5" s="132">
        <v>80.333333333333329</v>
      </c>
      <c r="C5" s="132">
        <v>170</v>
      </c>
      <c r="D5" s="52">
        <v>2.1161825726141079</v>
      </c>
      <c r="E5" s="82">
        <v>2.0499999999999997E-3</v>
      </c>
      <c r="F5" s="53">
        <v>5.4</v>
      </c>
      <c r="G5" s="53">
        <v>11.800000000000004</v>
      </c>
      <c r="H5" s="99">
        <v>-0.36100000000000004</v>
      </c>
      <c r="I5" s="103">
        <v>-5525</v>
      </c>
      <c r="J5" s="102">
        <v>1.1689241955028948</v>
      </c>
      <c r="K5" s="102">
        <v>1.2490361023484051</v>
      </c>
      <c r="L5" s="105">
        <v>1.854561698877818E-3</v>
      </c>
      <c r="M5" s="54">
        <v>1.3114692933363181</v>
      </c>
      <c r="N5" s="55">
        <v>1.3258147146719794</v>
      </c>
      <c r="O5" s="55" t="s">
        <v>452</v>
      </c>
      <c r="P5" s="55">
        <v>0.39740698985343853</v>
      </c>
      <c r="Q5" s="55" t="s">
        <v>452</v>
      </c>
      <c r="R5" s="55" t="s">
        <v>452</v>
      </c>
      <c r="S5" s="55" t="s">
        <v>452</v>
      </c>
      <c r="T5" s="55" t="s">
        <v>452</v>
      </c>
      <c r="U5" s="55" t="s">
        <v>452</v>
      </c>
      <c r="V5" s="55" t="s">
        <v>452</v>
      </c>
      <c r="W5" s="55" t="s">
        <v>452</v>
      </c>
      <c r="X5" s="55" t="s">
        <v>452</v>
      </c>
      <c r="Y5" s="55" t="s">
        <v>452</v>
      </c>
      <c r="Z5" s="55" t="s">
        <v>452</v>
      </c>
      <c r="AA5" s="55">
        <v>1.7283140569395017</v>
      </c>
      <c r="AB5" s="56" t="s">
        <v>452</v>
      </c>
      <c r="AC5" s="57" t="s">
        <v>452</v>
      </c>
      <c r="AD5" s="58" t="s">
        <v>452</v>
      </c>
      <c r="AE5" s="58" t="s">
        <v>452</v>
      </c>
      <c r="AF5" s="58" t="s">
        <v>452</v>
      </c>
      <c r="AG5" s="58" t="s">
        <v>452</v>
      </c>
      <c r="AH5" s="58" t="s">
        <v>452</v>
      </c>
      <c r="AI5" s="58" t="s">
        <v>452</v>
      </c>
      <c r="AJ5" s="58" t="s">
        <v>452</v>
      </c>
      <c r="AK5" s="58" t="s">
        <v>452</v>
      </c>
      <c r="AL5" s="59" t="s">
        <v>452</v>
      </c>
      <c r="AM5" s="60" t="s">
        <v>452</v>
      </c>
      <c r="AN5" s="52" t="s">
        <v>452</v>
      </c>
      <c r="AO5" s="52" t="s">
        <v>452</v>
      </c>
      <c r="AP5" s="52">
        <v>-0.10599999999999998</v>
      </c>
      <c r="AQ5" s="52">
        <v>0.20899999999999999</v>
      </c>
      <c r="AR5" s="52" t="s">
        <v>452</v>
      </c>
      <c r="AS5" s="52">
        <v>-5.4000000000000006E-2</v>
      </c>
      <c r="AT5" s="52" t="s">
        <v>452</v>
      </c>
      <c r="AU5" s="52" t="s">
        <v>452</v>
      </c>
      <c r="AV5" s="52" t="s">
        <v>452</v>
      </c>
    </row>
    <row r="6" spans="1:48">
      <c r="A6" s="18" t="s">
        <v>67</v>
      </c>
      <c r="B6" s="132">
        <v>44.333333333333336</v>
      </c>
      <c r="C6" s="132">
        <v>44</v>
      </c>
      <c r="D6" s="52">
        <v>0.99248120300751874</v>
      </c>
      <c r="E6" s="82">
        <v>8.0000000000000101E-5</v>
      </c>
      <c r="F6" s="53">
        <v>5.0999999999999996</v>
      </c>
      <c r="G6" s="53">
        <v>3.1999999999999993</v>
      </c>
      <c r="H6" s="99">
        <v>-0.17700000000000005</v>
      </c>
      <c r="I6" s="103">
        <v>18900</v>
      </c>
      <c r="J6" s="102">
        <v>0.73767926988265975</v>
      </c>
      <c r="K6" s="102">
        <v>0.86941028507546114</v>
      </c>
      <c r="L6" s="105">
        <v>-1.1937228800492218E-4</v>
      </c>
      <c r="M6" s="54">
        <v>0.62134084178843629</v>
      </c>
      <c r="N6" s="55">
        <v>2.2088045937010614</v>
      </c>
      <c r="O6" s="55">
        <v>7.340881050874519E-2</v>
      </c>
      <c r="P6" s="55">
        <v>1.0152827305145187</v>
      </c>
      <c r="Q6" s="55" t="s">
        <v>452</v>
      </c>
      <c r="R6" s="55" t="s">
        <v>452</v>
      </c>
      <c r="S6" s="55" t="s">
        <v>452</v>
      </c>
      <c r="T6" s="55" t="s">
        <v>452</v>
      </c>
      <c r="U6" s="55" t="s">
        <v>452</v>
      </c>
      <c r="V6" s="55" t="s">
        <v>452</v>
      </c>
      <c r="W6" s="55" t="s">
        <v>452</v>
      </c>
      <c r="X6" s="55">
        <v>3.3850855745721273</v>
      </c>
      <c r="Y6" s="55" t="s">
        <v>452</v>
      </c>
      <c r="Z6" s="55" t="s">
        <v>452</v>
      </c>
      <c r="AA6" s="55">
        <v>1.6723474436503574</v>
      </c>
      <c r="AB6" s="56" t="s">
        <v>452</v>
      </c>
      <c r="AC6" s="57">
        <v>1.5081274798412903</v>
      </c>
      <c r="AD6" s="58" t="s">
        <v>452</v>
      </c>
      <c r="AE6" s="58">
        <v>1.5210740334344544</v>
      </c>
      <c r="AF6" s="58" t="s">
        <v>452</v>
      </c>
      <c r="AG6" s="58" t="s">
        <v>452</v>
      </c>
      <c r="AH6" s="58" t="s">
        <v>452</v>
      </c>
      <c r="AI6" s="58" t="s">
        <v>452</v>
      </c>
      <c r="AJ6" s="58">
        <v>0.80530796860449649</v>
      </c>
      <c r="AK6" s="58" t="s">
        <v>452</v>
      </c>
      <c r="AL6" s="59">
        <v>674</v>
      </c>
      <c r="AM6" s="60">
        <v>1.1538461538461537</v>
      </c>
      <c r="AN6" s="52">
        <v>1.25</v>
      </c>
      <c r="AO6" s="52">
        <v>1.1904761904761905</v>
      </c>
      <c r="AP6" s="52">
        <v>-0.17299999999999999</v>
      </c>
      <c r="AQ6" s="52" t="s">
        <v>452</v>
      </c>
      <c r="AR6" s="52" t="s">
        <v>452</v>
      </c>
      <c r="AS6" s="52" t="s">
        <v>452</v>
      </c>
      <c r="AT6" s="52" t="s">
        <v>452</v>
      </c>
      <c r="AU6" s="52" t="s">
        <v>452</v>
      </c>
      <c r="AV6" s="52">
        <v>-2.1000000000000019E-2</v>
      </c>
    </row>
    <row r="7" spans="1:48">
      <c r="A7" s="18" t="s">
        <v>271</v>
      </c>
      <c r="B7" s="132">
        <v>145.66666666666666</v>
      </c>
      <c r="C7" s="132">
        <v>50</v>
      </c>
      <c r="D7" s="52">
        <v>0.34324942791762014</v>
      </c>
      <c r="E7" s="82">
        <v>-1.74E-3</v>
      </c>
      <c r="F7" s="53">
        <v>4.4000000000000004</v>
      </c>
      <c r="G7" s="53">
        <v>5.9000000000000057</v>
      </c>
      <c r="H7" s="99">
        <v>-4.5999999999999999E-2</v>
      </c>
      <c r="I7" s="103">
        <v>-12897</v>
      </c>
      <c r="J7" s="102">
        <v>1.1929541354097426</v>
      </c>
      <c r="K7" s="102">
        <v>1.4314827302015434</v>
      </c>
      <c r="L7" s="105">
        <v>-1.75524445782506E-3</v>
      </c>
      <c r="M7" s="54">
        <v>1.5052754656050777</v>
      </c>
      <c r="N7" s="55">
        <v>1.3079023724185015</v>
      </c>
      <c r="O7" s="55" t="s">
        <v>452</v>
      </c>
      <c r="P7" s="55">
        <v>3.1552037845705967</v>
      </c>
      <c r="Q7" s="55">
        <v>2.8171041490262487</v>
      </c>
      <c r="R7" s="55">
        <v>6.3087431693989071</v>
      </c>
      <c r="S7" s="55">
        <v>0.71700548564052924</v>
      </c>
      <c r="T7" s="55">
        <v>1.002208480565371</v>
      </c>
      <c r="U7" s="55" t="s">
        <v>452</v>
      </c>
      <c r="V7" s="55" t="s">
        <v>452</v>
      </c>
      <c r="W7" s="55">
        <v>11.049407114624506</v>
      </c>
      <c r="X7" s="55" t="s">
        <v>452</v>
      </c>
      <c r="Y7" s="55" t="s">
        <v>452</v>
      </c>
      <c r="Z7" s="55" t="s">
        <v>452</v>
      </c>
      <c r="AA7" s="55">
        <v>1.1907481439177612</v>
      </c>
      <c r="AB7" s="56">
        <v>0.6875</v>
      </c>
      <c r="AC7" s="57">
        <v>1.2595451576509709</v>
      </c>
      <c r="AD7" s="58">
        <v>1.0292099588316017</v>
      </c>
      <c r="AE7" s="58">
        <v>1.3597103918228279</v>
      </c>
      <c r="AF7" s="58">
        <v>9.1348837209302332</v>
      </c>
      <c r="AG7" s="58">
        <v>0.23013698630136986</v>
      </c>
      <c r="AH7" s="58" t="s">
        <v>452</v>
      </c>
      <c r="AI7" s="58">
        <v>1.5452538631346577</v>
      </c>
      <c r="AJ7" s="58">
        <v>1.4831460674157304</v>
      </c>
      <c r="AK7" s="58">
        <v>1.8892711917422584</v>
      </c>
      <c r="AL7" s="59" t="s">
        <v>452</v>
      </c>
      <c r="AM7" s="60">
        <v>1.25</v>
      </c>
      <c r="AN7" s="52" t="s">
        <v>452</v>
      </c>
      <c r="AO7" s="52">
        <v>1.1764705882352942</v>
      </c>
      <c r="AP7" s="52">
        <v>-0.11299999999999999</v>
      </c>
      <c r="AQ7" s="52">
        <v>4.1999999999999996E-2</v>
      </c>
      <c r="AR7" s="52" t="s">
        <v>452</v>
      </c>
      <c r="AS7" s="52">
        <v>0.155</v>
      </c>
      <c r="AT7" s="52">
        <v>0.129</v>
      </c>
      <c r="AU7" s="52">
        <v>-0.19800000000000001</v>
      </c>
      <c r="AV7" s="52">
        <v>6.8000000000000005E-2</v>
      </c>
    </row>
    <row r="8" spans="1:48">
      <c r="A8" s="18" t="s">
        <v>249</v>
      </c>
      <c r="B8" s="132">
        <v>220.83333333333334</v>
      </c>
      <c r="C8" s="132">
        <v>117</v>
      </c>
      <c r="D8" s="52">
        <v>0.52981132075471693</v>
      </c>
      <c r="E8" s="82">
        <v>-1.7499999999999998E-3</v>
      </c>
      <c r="F8" s="53">
        <v>4.3000000000000007</v>
      </c>
      <c r="G8" s="53" t="s">
        <v>452</v>
      </c>
      <c r="H8" s="99" t="s">
        <v>452</v>
      </c>
      <c r="I8" s="103">
        <v>-2908</v>
      </c>
      <c r="J8" s="102">
        <v>1.1963817374083392</v>
      </c>
      <c r="K8" s="102">
        <v>1.3347750145554353</v>
      </c>
      <c r="L8" s="105">
        <v>-3.2365742335424585E-4</v>
      </c>
      <c r="M8" s="54">
        <v>1.2861326442721792</v>
      </c>
      <c r="N8" s="55">
        <v>1.9464285714285714</v>
      </c>
      <c r="O8" s="55" t="s">
        <v>452</v>
      </c>
      <c r="P8" s="55" t="s">
        <v>452</v>
      </c>
      <c r="Q8" s="55" t="s">
        <v>452</v>
      </c>
      <c r="R8" s="55" t="s">
        <v>452</v>
      </c>
      <c r="S8" s="55" t="s">
        <v>452</v>
      </c>
      <c r="T8" s="55" t="s">
        <v>452</v>
      </c>
      <c r="U8" s="55" t="s">
        <v>452</v>
      </c>
      <c r="V8" s="55" t="s">
        <v>452</v>
      </c>
      <c r="W8" s="55" t="s">
        <v>452</v>
      </c>
      <c r="X8" s="55" t="s">
        <v>452</v>
      </c>
      <c r="Y8" s="55" t="s">
        <v>452</v>
      </c>
      <c r="Z8" s="55" t="s">
        <v>452</v>
      </c>
      <c r="AA8" s="55">
        <v>1.2339561332250204</v>
      </c>
      <c r="AB8" s="56" t="s">
        <v>452</v>
      </c>
      <c r="AC8" s="57" t="s">
        <v>452</v>
      </c>
      <c r="AD8" s="58" t="s">
        <v>452</v>
      </c>
      <c r="AE8" s="58" t="s">
        <v>452</v>
      </c>
      <c r="AF8" s="58" t="s">
        <v>452</v>
      </c>
      <c r="AG8" s="58" t="s">
        <v>452</v>
      </c>
      <c r="AH8" s="58" t="s">
        <v>452</v>
      </c>
      <c r="AI8" s="58" t="s">
        <v>452</v>
      </c>
      <c r="AJ8" s="58" t="s">
        <v>452</v>
      </c>
      <c r="AK8" s="58" t="s">
        <v>452</v>
      </c>
      <c r="AL8" s="59" t="s">
        <v>452</v>
      </c>
      <c r="AM8" s="60">
        <v>1.3333333333333335</v>
      </c>
      <c r="AN8" s="52" t="s">
        <v>452</v>
      </c>
      <c r="AO8" s="52">
        <v>1.3333333333333335</v>
      </c>
      <c r="AP8" s="52">
        <v>-5.6999999999999995E-2</v>
      </c>
      <c r="AQ8" s="52">
        <v>8.7999999999999995E-2</v>
      </c>
      <c r="AR8" s="52" t="s">
        <v>452</v>
      </c>
      <c r="AS8" s="52">
        <v>0.22900000000000004</v>
      </c>
      <c r="AT8" s="52">
        <v>0.14600000000000002</v>
      </c>
      <c r="AU8" s="52">
        <v>-0.11700000000000001</v>
      </c>
      <c r="AV8" s="52">
        <v>-2.8999999999999998E-2</v>
      </c>
    </row>
    <row r="9" spans="1:48">
      <c r="A9" s="18" t="s">
        <v>133</v>
      </c>
      <c r="B9" s="132">
        <v>81.5</v>
      </c>
      <c r="C9" s="132">
        <v>46</v>
      </c>
      <c r="D9" s="52">
        <v>0.56441717791411039</v>
      </c>
      <c r="E9" s="82">
        <v>-5.8999999999999992E-4</v>
      </c>
      <c r="F9" s="53">
        <v>4.0999999999999996</v>
      </c>
      <c r="G9" s="53">
        <v>3.2000000000000028</v>
      </c>
      <c r="H9" s="99" t="s">
        <v>452</v>
      </c>
      <c r="I9" s="103">
        <v>-12032</v>
      </c>
      <c r="J9" s="102">
        <v>1.1132222866214752</v>
      </c>
      <c r="K9" s="102">
        <v>1.3664161616161616</v>
      </c>
      <c r="L9" s="105">
        <v>-4.594395130313152E-4</v>
      </c>
      <c r="M9" s="54">
        <v>1.3192355173517443</v>
      </c>
      <c r="N9" s="55">
        <v>1.4715318869165024</v>
      </c>
      <c r="O9" s="55">
        <v>1.016247906197655</v>
      </c>
      <c r="P9" s="55">
        <v>1.7847181871005229</v>
      </c>
      <c r="Q9" s="55">
        <v>2.2838923004251299</v>
      </c>
      <c r="R9" s="55" t="s">
        <v>452</v>
      </c>
      <c r="S9" s="55">
        <v>0.99024918743228607</v>
      </c>
      <c r="T9" s="55">
        <v>1.0104230533415082</v>
      </c>
      <c r="U9" s="55" t="s">
        <v>452</v>
      </c>
      <c r="V9" s="55" t="s">
        <v>452</v>
      </c>
      <c r="W9" s="55" t="s">
        <v>452</v>
      </c>
      <c r="X9" s="55" t="s">
        <v>452</v>
      </c>
      <c r="Y9" s="55">
        <v>2.8623853211009176</v>
      </c>
      <c r="Z9" s="55" t="s">
        <v>452</v>
      </c>
      <c r="AA9" s="55">
        <v>1.664403491755577</v>
      </c>
      <c r="AB9" s="56" t="s">
        <v>452</v>
      </c>
      <c r="AC9" s="57">
        <v>1.4774047397769516</v>
      </c>
      <c r="AD9" s="58">
        <v>1.2979204339963835</v>
      </c>
      <c r="AE9" s="58">
        <v>1.7995777164203346</v>
      </c>
      <c r="AF9" s="58" t="s">
        <v>452</v>
      </c>
      <c r="AG9" s="58">
        <v>1.7930756843800322</v>
      </c>
      <c r="AH9" s="58" t="s">
        <v>452</v>
      </c>
      <c r="AI9" s="58">
        <v>2.7115902964959568</v>
      </c>
      <c r="AJ9" s="58">
        <v>1.3319817536746072</v>
      </c>
      <c r="AK9" s="58">
        <v>26.770833333333332</v>
      </c>
      <c r="AL9" s="59" t="s">
        <v>452</v>
      </c>
      <c r="AM9" s="60">
        <v>1.1818181818181817</v>
      </c>
      <c r="AN9" s="52">
        <v>1.4999999999999998</v>
      </c>
      <c r="AO9" s="52">
        <v>1.1874999999999998</v>
      </c>
      <c r="AP9" s="52" t="s">
        <v>452</v>
      </c>
      <c r="AQ9" s="52">
        <v>4.8000000000000001E-2</v>
      </c>
      <c r="AR9" s="52" t="s">
        <v>452</v>
      </c>
      <c r="AS9" s="52">
        <v>0.13699999999999998</v>
      </c>
      <c r="AT9" s="52" t="s">
        <v>452</v>
      </c>
      <c r="AU9" s="52">
        <v>-5.9000000000000025E-2</v>
      </c>
      <c r="AV9" s="52">
        <v>1.3999999999999985E-2</v>
      </c>
    </row>
    <row r="10" spans="1:48">
      <c r="A10" s="18" t="s">
        <v>18</v>
      </c>
      <c r="B10" s="132">
        <v>23.666666666666668</v>
      </c>
      <c r="C10" s="132">
        <v>49</v>
      </c>
      <c r="D10" s="52">
        <v>2.0704225352112675</v>
      </c>
      <c r="E10" s="82">
        <v>5.8000000000000011E-4</v>
      </c>
      <c r="F10" s="53">
        <v>3.9000000000000004</v>
      </c>
      <c r="G10" s="53">
        <v>5.7999999999999972</v>
      </c>
      <c r="H10" s="99">
        <v>-0.113</v>
      </c>
      <c r="I10" s="103">
        <v>-57803</v>
      </c>
      <c r="J10" s="102">
        <v>1.4870021733608061</v>
      </c>
      <c r="K10" s="102">
        <v>1.762015982906878</v>
      </c>
      <c r="L10" s="105">
        <v>2.9204838463295266E-3</v>
      </c>
      <c r="M10" s="54">
        <v>1.9286372392997739</v>
      </c>
      <c r="N10" s="55">
        <v>1.8217716115261473</v>
      </c>
      <c r="O10" s="55">
        <v>0.39555732642693497</v>
      </c>
      <c r="P10" s="55">
        <v>2.3562333206252384</v>
      </c>
      <c r="Q10" s="55" t="s">
        <v>452</v>
      </c>
      <c r="R10" s="55" t="s">
        <v>452</v>
      </c>
      <c r="S10" s="55" t="s">
        <v>452</v>
      </c>
      <c r="T10" s="55">
        <v>1.1506894649751793</v>
      </c>
      <c r="U10" s="55" t="s">
        <v>452</v>
      </c>
      <c r="V10" s="55" t="s">
        <v>452</v>
      </c>
      <c r="W10" s="55" t="s">
        <v>452</v>
      </c>
      <c r="X10" s="55" t="s">
        <v>452</v>
      </c>
      <c r="Y10" s="55" t="s">
        <v>452</v>
      </c>
      <c r="Z10" s="55" t="s">
        <v>452</v>
      </c>
      <c r="AA10" s="55">
        <v>2.8192362093352195</v>
      </c>
      <c r="AB10" s="56">
        <v>0</v>
      </c>
      <c r="AC10" s="57">
        <v>1.4781473493018504</v>
      </c>
      <c r="AD10" s="58" t="s">
        <v>452</v>
      </c>
      <c r="AE10" s="58">
        <v>1.5135895032802249</v>
      </c>
      <c r="AF10" s="58" t="s">
        <v>452</v>
      </c>
      <c r="AG10" s="58">
        <v>2.0468896164639849</v>
      </c>
      <c r="AH10" s="58" t="s">
        <v>452</v>
      </c>
      <c r="AI10" s="58" t="s">
        <v>452</v>
      </c>
      <c r="AJ10" s="58">
        <v>0.87043069127759687</v>
      </c>
      <c r="AK10" s="58">
        <v>1.4838844486235176</v>
      </c>
      <c r="AL10" s="59" t="s">
        <v>452</v>
      </c>
      <c r="AM10" s="60">
        <v>1.1764705882352942</v>
      </c>
      <c r="AN10" s="52">
        <v>1.2</v>
      </c>
      <c r="AO10" s="52">
        <v>1.1851851851851851</v>
      </c>
      <c r="AP10" s="52" t="s">
        <v>452</v>
      </c>
      <c r="AQ10" s="52" t="s">
        <v>452</v>
      </c>
      <c r="AR10" s="52" t="s">
        <v>452</v>
      </c>
      <c r="AS10" s="52">
        <v>-7.3000000000000009E-2</v>
      </c>
      <c r="AT10" s="52" t="s">
        <v>452</v>
      </c>
      <c r="AU10" s="52">
        <v>-0.10199999999999999</v>
      </c>
      <c r="AV10" s="52">
        <v>0.21499999999999997</v>
      </c>
    </row>
    <row r="11" spans="1:48">
      <c r="A11" s="18" t="s">
        <v>260</v>
      </c>
      <c r="B11" s="132">
        <v>37.666666666666664</v>
      </c>
      <c r="C11" s="132">
        <v>33</v>
      </c>
      <c r="D11" s="52">
        <v>0.87610619469026552</v>
      </c>
      <c r="E11" s="82">
        <v>-2.0000000000000052E-5</v>
      </c>
      <c r="F11" s="53">
        <v>3.3000000000000007</v>
      </c>
      <c r="G11" s="53" t="s">
        <v>452</v>
      </c>
      <c r="H11" s="99" t="s">
        <v>452</v>
      </c>
      <c r="I11" s="103">
        <v>-9641</v>
      </c>
      <c r="J11" s="102">
        <v>1.351744033569368</v>
      </c>
      <c r="K11" s="102">
        <v>1.2046553337492203</v>
      </c>
      <c r="L11" s="105">
        <v>4.4016755575146036E-5</v>
      </c>
      <c r="M11" s="54">
        <v>1.2301651228352799</v>
      </c>
      <c r="N11" s="55">
        <v>1.2917532917532917</v>
      </c>
      <c r="O11" s="55">
        <v>1.1051796107942853</v>
      </c>
      <c r="P11" s="55">
        <v>2.1748853211009176</v>
      </c>
      <c r="Q11" s="55" t="s">
        <v>452</v>
      </c>
      <c r="R11" s="55" t="s">
        <v>452</v>
      </c>
      <c r="S11" s="55" t="s">
        <v>452</v>
      </c>
      <c r="T11" s="55" t="s">
        <v>452</v>
      </c>
      <c r="U11" s="55" t="s">
        <v>452</v>
      </c>
      <c r="V11" s="55" t="s">
        <v>452</v>
      </c>
      <c r="W11" s="55" t="s">
        <v>452</v>
      </c>
      <c r="X11" s="55" t="s">
        <v>452</v>
      </c>
      <c r="Y11" s="55" t="s">
        <v>452</v>
      </c>
      <c r="Z11" s="55" t="s">
        <v>452</v>
      </c>
      <c r="AA11" s="55">
        <v>0.92797960484384956</v>
      </c>
      <c r="AB11" s="56" t="s">
        <v>452</v>
      </c>
      <c r="AC11" s="57" t="s">
        <v>452</v>
      </c>
      <c r="AD11" s="58" t="s">
        <v>452</v>
      </c>
      <c r="AE11" s="58" t="s">
        <v>452</v>
      </c>
      <c r="AF11" s="58" t="s">
        <v>452</v>
      </c>
      <c r="AG11" s="58" t="s">
        <v>452</v>
      </c>
      <c r="AH11" s="58" t="s">
        <v>452</v>
      </c>
      <c r="AI11" s="58" t="s">
        <v>452</v>
      </c>
      <c r="AJ11" s="58" t="s">
        <v>452</v>
      </c>
      <c r="AK11" s="58" t="s">
        <v>452</v>
      </c>
      <c r="AL11" s="59" t="s">
        <v>452</v>
      </c>
      <c r="AM11" s="60">
        <v>0.92307692307692302</v>
      </c>
      <c r="AN11" s="52" t="s">
        <v>452</v>
      </c>
      <c r="AO11" s="52">
        <v>0.92307692307692302</v>
      </c>
      <c r="AP11" s="52" t="s">
        <v>452</v>
      </c>
      <c r="AQ11" s="52" t="s">
        <v>452</v>
      </c>
      <c r="AR11" s="52" t="s">
        <v>452</v>
      </c>
      <c r="AS11" s="52">
        <v>-0.05</v>
      </c>
      <c r="AT11" s="52" t="s">
        <v>452</v>
      </c>
      <c r="AU11" s="52">
        <v>9.5999999999999974E-2</v>
      </c>
      <c r="AV11" s="52">
        <v>-6.7000000000000004E-2</v>
      </c>
    </row>
    <row r="12" spans="1:48">
      <c r="A12" s="18" t="s">
        <v>64</v>
      </c>
      <c r="B12" s="132">
        <v>132</v>
      </c>
      <c r="C12" s="132">
        <v>174</v>
      </c>
      <c r="D12" s="52">
        <v>1.3181818181818181</v>
      </c>
      <c r="E12" s="82">
        <v>1.15E-3</v>
      </c>
      <c r="F12" s="53">
        <v>3.2999999999999989</v>
      </c>
      <c r="G12" s="53">
        <v>5.3999999999999986</v>
      </c>
      <c r="H12" s="99">
        <v>-4.4999999999999998E-2</v>
      </c>
      <c r="I12" s="103">
        <v>-5219</v>
      </c>
      <c r="J12" s="102">
        <v>1.0707903463522477</v>
      </c>
      <c r="K12" s="102">
        <v>1.0948194700869331</v>
      </c>
      <c r="L12" s="105">
        <v>2.5052083414744634E-3</v>
      </c>
      <c r="M12" s="54">
        <v>1.2343715066985399</v>
      </c>
      <c r="N12" s="55">
        <v>1.3184372858122002</v>
      </c>
      <c r="O12" s="55">
        <v>1.0789270957349955</v>
      </c>
      <c r="P12" s="55">
        <v>2.2054393305439333</v>
      </c>
      <c r="Q12" s="55">
        <v>1.7608494921514313</v>
      </c>
      <c r="R12" s="55" t="s">
        <v>452</v>
      </c>
      <c r="S12" s="55">
        <v>0.81626419776653625</v>
      </c>
      <c r="T12" s="55">
        <v>2.2299711815561958</v>
      </c>
      <c r="U12" s="55" t="s">
        <v>452</v>
      </c>
      <c r="V12" s="55" t="s">
        <v>452</v>
      </c>
      <c r="W12" s="55" t="s">
        <v>452</v>
      </c>
      <c r="X12" s="55">
        <v>2.9513822688274547</v>
      </c>
      <c r="Y12" s="55" t="s">
        <v>452</v>
      </c>
      <c r="Z12" s="55" t="s">
        <v>452</v>
      </c>
      <c r="AA12" s="55">
        <v>0.99673558215451574</v>
      </c>
      <c r="AB12" s="56">
        <v>0.8797814207650273</v>
      </c>
      <c r="AC12" s="57">
        <v>0.73737638925352234</v>
      </c>
      <c r="AD12" s="58">
        <v>0.6993716771387144</v>
      </c>
      <c r="AE12" s="58">
        <v>0.90434577231931979</v>
      </c>
      <c r="AF12" s="58" t="s">
        <v>452</v>
      </c>
      <c r="AG12" s="58">
        <v>1.2640499553969671</v>
      </c>
      <c r="AH12" s="58" t="s">
        <v>452</v>
      </c>
      <c r="AI12" s="58" t="s">
        <v>452</v>
      </c>
      <c r="AJ12" s="58">
        <v>0.68947368421052635</v>
      </c>
      <c r="AK12" s="58" t="s">
        <v>452</v>
      </c>
      <c r="AL12" s="59" t="s">
        <v>452</v>
      </c>
      <c r="AM12" s="60">
        <v>1.0312499999999998</v>
      </c>
      <c r="AN12" s="52" t="s">
        <v>452</v>
      </c>
      <c r="AO12" s="52">
        <v>1.0263157894736843</v>
      </c>
      <c r="AP12" s="52" t="s">
        <v>452</v>
      </c>
      <c r="AQ12" s="52" t="s">
        <v>452</v>
      </c>
      <c r="AR12" s="52" t="s">
        <v>452</v>
      </c>
      <c r="AS12" s="52" t="s">
        <v>452</v>
      </c>
      <c r="AT12" s="52" t="s">
        <v>452</v>
      </c>
      <c r="AU12" s="52">
        <v>-7.5000000000000011E-2</v>
      </c>
      <c r="AV12" s="52">
        <v>9.7000000000000031E-2</v>
      </c>
    </row>
    <row r="13" spans="1:48">
      <c r="A13" s="18" t="s">
        <v>313</v>
      </c>
      <c r="B13" s="132">
        <v>165.16666666666666</v>
      </c>
      <c r="C13" s="132">
        <v>126</v>
      </c>
      <c r="D13" s="52">
        <v>0.7628657921291625</v>
      </c>
      <c r="E13" s="82">
        <v>-5.0000000000000001E-4</v>
      </c>
      <c r="F13" s="53">
        <v>2.8000000000000007</v>
      </c>
      <c r="G13" s="53">
        <v>-3.1999999999999957</v>
      </c>
      <c r="H13" s="99">
        <v>5.1999999999999998E-2</v>
      </c>
      <c r="I13" s="103">
        <v>-2508</v>
      </c>
      <c r="J13" s="102">
        <v>1.0973255909053734</v>
      </c>
      <c r="K13" s="102">
        <v>1.1393327932837469</v>
      </c>
      <c r="L13" s="105">
        <v>-1.9745505700916803E-4</v>
      </c>
      <c r="M13" s="54">
        <v>1.2975906116938416</v>
      </c>
      <c r="N13" s="55">
        <v>1.15978640377901</v>
      </c>
      <c r="O13" s="55" t="s">
        <v>452</v>
      </c>
      <c r="P13" s="55">
        <v>1.0982019363762103</v>
      </c>
      <c r="Q13" s="55" t="s">
        <v>452</v>
      </c>
      <c r="R13" s="55" t="s">
        <v>452</v>
      </c>
      <c r="S13" s="55">
        <v>1.496719160104987</v>
      </c>
      <c r="T13" s="55">
        <v>1.240530303030303</v>
      </c>
      <c r="U13" s="55" t="s">
        <v>452</v>
      </c>
      <c r="V13" s="55" t="s">
        <v>452</v>
      </c>
      <c r="W13" s="55" t="s">
        <v>452</v>
      </c>
      <c r="X13" s="55" t="s">
        <v>452</v>
      </c>
      <c r="Y13" s="55" t="s">
        <v>452</v>
      </c>
      <c r="Z13" s="55" t="s">
        <v>452</v>
      </c>
      <c r="AA13" s="55">
        <v>1.1882716049382716</v>
      </c>
      <c r="AB13" s="56">
        <v>1.4</v>
      </c>
      <c r="AC13" s="57">
        <v>0.70721621982126182</v>
      </c>
      <c r="AD13" s="58">
        <v>0.64814814814814814</v>
      </c>
      <c r="AE13" s="58" t="s">
        <v>452</v>
      </c>
      <c r="AF13" s="58" t="s">
        <v>452</v>
      </c>
      <c r="AG13" s="58" t="s">
        <v>452</v>
      </c>
      <c r="AH13" s="58" t="s">
        <v>452</v>
      </c>
      <c r="AI13" s="58" t="s">
        <v>452</v>
      </c>
      <c r="AJ13" s="58" t="s">
        <v>452</v>
      </c>
      <c r="AK13" s="58" t="s">
        <v>452</v>
      </c>
      <c r="AL13" s="59" t="s">
        <v>452</v>
      </c>
      <c r="AM13" s="60">
        <v>1.1111111111111112</v>
      </c>
      <c r="AN13" s="52" t="s">
        <v>452</v>
      </c>
      <c r="AO13" s="52">
        <v>1.0909090909090908</v>
      </c>
      <c r="AP13" s="52">
        <v>-5.4000000000000006E-2</v>
      </c>
      <c r="AQ13" s="52" t="s">
        <v>452</v>
      </c>
      <c r="AR13" s="52" t="s">
        <v>452</v>
      </c>
      <c r="AS13" s="52" t="s">
        <v>452</v>
      </c>
      <c r="AT13" s="52" t="s">
        <v>452</v>
      </c>
      <c r="AU13" s="52">
        <v>-0.13200000000000003</v>
      </c>
      <c r="AV13" s="52">
        <v>4.7E-2</v>
      </c>
    </row>
    <row r="14" spans="1:48">
      <c r="A14" s="18" t="s">
        <v>210</v>
      </c>
      <c r="B14" s="132">
        <v>64.333333333333329</v>
      </c>
      <c r="C14" s="132">
        <v>33</v>
      </c>
      <c r="D14" s="52">
        <v>0.51295336787564771</v>
      </c>
      <c r="E14" s="82">
        <v>-5.2999999999999998E-4</v>
      </c>
      <c r="F14" s="53">
        <v>2.8000000000000003</v>
      </c>
      <c r="G14" s="53" t="s">
        <v>452</v>
      </c>
      <c r="H14" s="99" t="s">
        <v>452</v>
      </c>
      <c r="I14" s="103">
        <v>-3890</v>
      </c>
      <c r="J14" s="102">
        <v>1.2360076612045117</v>
      </c>
      <c r="K14" s="102">
        <v>1.1614347026364193</v>
      </c>
      <c r="L14" s="105">
        <v>-1.8412717740746271E-4</v>
      </c>
      <c r="M14" s="54">
        <v>1.3914424349360388</v>
      </c>
      <c r="N14" s="55">
        <v>2.1048507462686565</v>
      </c>
      <c r="O14" s="55" t="s">
        <v>452</v>
      </c>
      <c r="P14" s="55" t="s">
        <v>452</v>
      </c>
      <c r="Q14" s="55" t="s">
        <v>452</v>
      </c>
      <c r="R14" s="55" t="s">
        <v>452</v>
      </c>
      <c r="S14" s="55">
        <v>1.4464579901153212</v>
      </c>
      <c r="T14" s="55">
        <v>1.1260955612100649</v>
      </c>
      <c r="U14" s="55" t="s">
        <v>452</v>
      </c>
      <c r="V14" s="55" t="s">
        <v>452</v>
      </c>
      <c r="W14" s="55" t="s">
        <v>452</v>
      </c>
      <c r="X14" s="55" t="s">
        <v>452</v>
      </c>
      <c r="Y14" s="55" t="s">
        <v>452</v>
      </c>
      <c r="Z14" s="55" t="s">
        <v>452</v>
      </c>
      <c r="AA14" s="55" t="s">
        <v>452</v>
      </c>
      <c r="AB14" s="56">
        <v>1.6666666666666667</v>
      </c>
      <c r="AC14" s="57" t="s">
        <v>452</v>
      </c>
      <c r="AD14" s="58" t="s">
        <v>452</v>
      </c>
      <c r="AE14" s="58" t="s">
        <v>452</v>
      </c>
      <c r="AF14" s="58" t="s">
        <v>452</v>
      </c>
      <c r="AG14" s="58" t="s">
        <v>452</v>
      </c>
      <c r="AH14" s="58" t="s">
        <v>452</v>
      </c>
      <c r="AI14" s="58" t="s">
        <v>452</v>
      </c>
      <c r="AJ14" s="58" t="s">
        <v>452</v>
      </c>
      <c r="AK14" s="58" t="s">
        <v>452</v>
      </c>
      <c r="AL14" s="59" t="s">
        <v>452</v>
      </c>
      <c r="AM14" s="60">
        <v>1.2</v>
      </c>
      <c r="AN14" s="52" t="s">
        <v>452</v>
      </c>
      <c r="AO14" s="52" t="s">
        <v>452</v>
      </c>
      <c r="AP14" s="52">
        <v>-9.2999999999999999E-2</v>
      </c>
      <c r="AQ14" s="52">
        <v>7.4999999999999997E-2</v>
      </c>
      <c r="AR14" s="52" t="s">
        <v>452</v>
      </c>
      <c r="AS14" s="52">
        <v>-4.6000000000000013E-2</v>
      </c>
      <c r="AT14" s="52" t="s">
        <v>452</v>
      </c>
      <c r="AU14" s="52" t="s">
        <v>452</v>
      </c>
      <c r="AV14" s="52">
        <v>-0.06</v>
      </c>
    </row>
    <row r="15" spans="1:48">
      <c r="A15" s="18" t="s">
        <v>50</v>
      </c>
      <c r="B15" s="132">
        <v>64.666666666666671</v>
      </c>
      <c r="C15" s="132">
        <v>62</v>
      </c>
      <c r="D15" s="52">
        <v>0.95876288659793807</v>
      </c>
      <c r="E15" s="82">
        <v>6.9999999999999967E-5</v>
      </c>
      <c r="F15" s="53">
        <v>2.4000000000000004</v>
      </c>
      <c r="G15" s="53">
        <v>5.2999999999999972</v>
      </c>
      <c r="H15" s="99">
        <v>-9.1999999999999998E-2</v>
      </c>
      <c r="I15" s="103">
        <v>-14376</v>
      </c>
      <c r="J15" s="102">
        <v>1.2591569885486884</v>
      </c>
      <c r="K15" s="102">
        <v>1.2503781603399842</v>
      </c>
      <c r="L15" s="105">
        <v>4.1131698363940702E-4</v>
      </c>
      <c r="M15" s="54">
        <v>1.1557485947879407</v>
      </c>
      <c r="N15" s="55">
        <v>1.1751900998956315</v>
      </c>
      <c r="O15" s="55">
        <v>0.79428516728090748</v>
      </c>
      <c r="P15" s="55">
        <v>2.2508824327993482</v>
      </c>
      <c r="Q15" s="55" t="s">
        <v>452</v>
      </c>
      <c r="R15" s="55" t="s">
        <v>452</v>
      </c>
      <c r="S15" s="55">
        <v>1.4731315626930204</v>
      </c>
      <c r="T15" s="55">
        <v>1.2150108171076719</v>
      </c>
      <c r="U15" s="55" t="s">
        <v>452</v>
      </c>
      <c r="V15" s="55" t="s">
        <v>452</v>
      </c>
      <c r="W15" s="55" t="s">
        <v>452</v>
      </c>
      <c r="X15" s="55" t="s">
        <v>452</v>
      </c>
      <c r="Y15" s="55" t="s">
        <v>452</v>
      </c>
      <c r="Z15" s="55" t="s">
        <v>452</v>
      </c>
      <c r="AA15" s="55">
        <v>1.3258325832583258</v>
      </c>
      <c r="AB15" s="56">
        <v>1.5523255813953489</v>
      </c>
      <c r="AC15" s="57">
        <v>1.9560349086118887</v>
      </c>
      <c r="AD15" s="58" t="s">
        <v>452</v>
      </c>
      <c r="AE15" s="58">
        <v>2.1153412930840281</v>
      </c>
      <c r="AF15" s="58" t="s">
        <v>452</v>
      </c>
      <c r="AG15" s="58">
        <v>1.9071969696969697</v>
      </c>
      <c r="AH15" s="58" t="s">
        <v>452</v>
      </c>
      <c r="AI15" s="58" t="s">
        <v>452</v>
      </c>
      <c r="AJ15" s="58">
        <v>6.0023328149300159</v>
      </c>
      <c r="AK15" s="58" t="s">
        <v>452</v>
      </c>
      <c r="AL15" s="59">
        <v>5.0500454959053684E-2</v>
      </c>
      <c r="AM15" s="60">
        <v>0.90476190476190466</v>
      </c>
      <c r="AN15" s="52">
        <v>1.4999999999999998</v>
      </c>
      <c r="AO15" s="52">
        <v>0.95652173913043492</v>
      </c>
      <c r="AP15" s="52">
        <v>-4.9000000000000002E-2</v>
      </c>
      <c r="AQ15" s="52">
        <v>8.4000000000000005E-2</v>
      </c>
      <c r="AR15" s="52" t="s">
        <v>452</v>
      </c>
      <c r="AS15" s="52" t="s">
        <v>452</v>
      </c>
      <c r="AT15" s="52">
        <v>0.17599999999999993</v>
      </c>
      <c r="AU15" s="52">
        <v>-0.10999999999999999</v>
      </c>
      <c r="AV15" s="52">
        <v>-6.6000000000000003E-2</v>
      </c>
    </row>
    <row r="16" spans="1:48">
      <c r="A16" s="18" t="s">
        <v>274</v>
      </c>
      <c r="B16" s="132">
        <v>233.83333333333334</v>
      </c>
      <c r="C16" s="132">
        <v>538</v>
      </c>
      <c r="D16" s="52">
        <v>2.300784034212402</v>
      </c>
      <c r="E16" s="82">
        <v>6.8800000000000007E-3</v>
      </c>
      <c r="F16" s="53">
        <v>2.3000000000000007</v>
      </c>
      <c r="G16" s="53">
        <v>4.6000000000000014</v>
      </c>
      <c r="H16" s="99">
        <v>-7.4999999999999997E-2</v>
      </c>
      <c r="I16" s="103">
        <v>-5157</v>
      </c>
      <c r="J16" s="102">
        <v>1.0679230356285141</v>
      </c>
      <c r="K16" s="102">
        <v>1.2148585579579008</v>
      </c>
      <c r="L16" s="105">
        <v>1.0829530021105507E-2</v>
      </c>
      <c r="M16" s="54">
        <v>1.2223066733262395</v>
      </c>
      <c r="N16" s="55">
        <v>1.2525223407321995</v>
      </c>
      <c r="O16" s="55" t="s">
        <v>452</v>
      </c>
      <c r="P16" s="55">
        <v>2.6180758017492711</v>
      </c>
      <c r="Q16" s="55" t="s">
        <v>452</v>
      </c>
      <c r="R16" s="55">
        <v>2.4083204930662556</v>
      </c>
      <c r="S16" s="55" t="s">
        <v>452</v>
      </c>
      <c r="T16" s="55" t="s">
        <v>452</v>
      </c>
      <c r="U16" s="55" t="s">
        <v>452</v>
      </c>
      <c r="V16" s="55" t="s">
        <v>452</v>
      </c>
      <c r="W16" s="55">
        <v>1.1638337153043035</v>
      </c>
      <c r="X16" s="55" t="s">
        <v>452</v>
      </c>
      <c r="Y16" s="55" t="s">
        <v>452</v>
      </c>
      <c r="Z16" s="55" t="s">
        <v>452</v>
      </c>
      <c r="AA16" s="55">
        <v>2.545551982851018</v>
      </c>
      <c r="AB16" s="56" t="s">
        <v>452</v>
      </c>
      <c r="AC16" s="57">
        <v>1.245368545526212</v>
      </c>
      <c r="AD16" s="58" t="s">
        <v>452</v>
      </c>
      <c r="AE16" s="58">
        <v>1.3625250055567903</v>
      </c>
      <c r="AF16" s="58">
        <v>2.8473491773308957</v>
      </c>
      <c r="AG16" s="58" t="s">
        <v>452</v>
      </c>
      <c r="AH16" s="58" t="s">
        <v>452</v>
      </c>
      <c r="AI16" s="58" t="s">
        <v>452</v>
      </c>
      <c r="AJ16" s="58" t="s">
        <v>452</v>
      </c>
      <c r="AK16" s="58">
        <v>1.6018099547511313</v>
      </c>
      <c r="AL16" s="59" t="s">
        <v>452</v>
      </c>
      <c r="AM16" s="60">
        <v>1.1538461538461537</v>
      </c>
      <c r="AN16" s="52">
        <v>2</v>
      </c>
      <c r="AO16" s="52">
        <v>1.1333333333333333</v>
      </c>
      <c r="AP16" s="52">
        <v>-0.22699999999999998</v>
      </c>
      <c r="AQ16" s="52" t="s">
        <v>452</v>
      </c>
      <c r="AR16" s="52" t="s">
        <v>452</v>
      </c>
      <c r="AS16" s="52">
        <v>0.06</v>
      </c>
      <c r="AT16" s="52" t="s">
        <v>452</v>
      </c>
      <c r="AU16" s="52">
        <v>6.4000000000000001E-2</v>
      </c>
      <c r="AV16" s="52" t="s">
        <v>452</v>
      </c>
    </row>
    <row r="17" spans="1:48">
      <c r="A17" s="18" t="s">
        <v>272</v>
      </c>
      <c r="B17" s="132">
        <v>61.166666666666664</v>
      </c>
      <c r="C17" s="132">
        <v>83</v>
      </c>
      <c r="D17" s="52">
        <v>1.3569482288828338</v>
      </c>
      <c r="E17" s="82">
        <v>5.8E-4</v>
      </c>
      <c r="F17" s="53">
        <v>1.9000000000000004</v>
      </c>
      <c r="G17" s="53">
        <v>13</v>
      </c>
      <c r="H17" s="99">
        <v>-0.251</v>
      </c>
      <c r="I17" s="103">
        <v>26092</v>
      </c>
      <c r="J17" s="102">
        <v>0.80435501881798255</v>
      </c>
      <c r="K17" s="102">
        <v>1.0460731576116191</v>
      </c>
      <c r="L17" s="105">
        <v>2.5090087115845136E-3</v>
      </c>
      <c r="M17" s="54">
        <v>0.78025492256384488</v>
      </c>
      <c r="N17" s="55">
        <v>0.92648173412157042</v>
      </c>
      <c r="O17" s="55">
        <v>1.3429742008761967</v>
      </c>
      <c r="P17" s="55">
        <v>1.2750807375768309</v>
      </c>
      <c r="Q17" s="55" t="s">
        <v>452</v>
      </c>
      <c r="R17" s="55" t="s">
        <v>452</v>
      </c>
      <c r="S17" s="55" t="s">
        <v>452</v>
      </c>
      <c r="T17" s="55" t="s">
        <v>452</v>
      </c>
      <c r="U17" s="55" t="s">
        <v>452</v>
      </c>
      <c r="V17" s="55" t="s">
        <v>452</v>
      </c>
      <c r="W17" s="55" t="s">
        <v>452</v>
      </c>
      <c r="X17" s="55" t="s">
        <v>452</v>
      </c>
      <c r="Y17" s="55" t="s">
        <v>452</v>
      </c>
      <c r="Z17" s="55" t="s">
        <v>452</v>
      </c>
      <c r="AA17" s="55">
        <v>0.33269200769590768</v>
      </c>
      <c r="AB17" s="56" t="s">
        <v>452</v>
      </c>
      <c r="AC17" s="57">
        <v>1.4293252572274975</v>
      </c>
      <c r="AD17" s="58" t="s">
        <v>452</v>
      </c>
      <c r="AE17" s="58">
        <v>1.4386018928796134</v>
      </c>
      <c r="AF17" s="58" t="s">
        <v>452</v>
      </c>
      <c r="AG17" s="58">
        <v>0.6272781104020001</v>
      </c>
      <c r="AH17" s="58" t="s">
        <v>452</v>
      </c>
      <c r="AI17" s="58">
        <v>1.8092165898617512</v>
      </c>
      <c r="AJ17" s="58">
        <v>3.0380817498721431</v>
      </c>
      <c r="AK17" s="58">
        <v>0.24519025224454896</v>
      </c>
      <c r="AL17" s="59">
        <v>1.7444395987788922E-2</v>
      </c>
      <c r="AM17" s="60">
        <v>1.1666666666666667</v>
      </c>
      <c r="AN17" s="52">
        <v>1.45</v>
      </c>
      <c r="AO17" s="52">
        <v>1.3157894736842106</v>
      </c>
      <c r="AP17" s="52">
        <v>3.2000000000000001E-2</v>
      </c>
      <c r="AQ17" s="52" t="s">
        <v>452</v>
      </c>
      <c r="AR17" s="52" t="s">
        <v>452</v>
      </c>
      <c r="AS17" s="52" t="s">
        <v>452</v>
      </c>
      <c r="AT17" s="52" t="s">
        <v>452</v>
      </c>
      <c r="AU17" s="52" t="s">
        <v>452</v>
      </c>
      <c r="AV17" s="52">
        <v>5.8000000000000052E-2</v>
      </c>
    </row>
    <row r="18" spans="1:48">
      <c r="A18" s="18" t="s">
        <v>176</v>
      </c>
      <c r="B18" s="132">
        <v>122.33333333333333</v>
      </c>
      <c r="C18" s="132">
        <v>85</v>
      </c>
      <c r="D18" s="52">
        <v>0.69482288828337879</v>
      </c>
      <c r="E18" s="82">
        <v>-5.5000000000000014E-4</v>
      </c>
      <c r="F18" s="53">
        <v>1.7000000000000011</v>
      </c>
      <c r="G18" s="53">
        <v>21.200000000000003</v>
      </c>
      <c r="H18" s="99">
        <v>-0.33</v>
      </c>
      <c r="I18" s="103">
        <v>5321</v>
      </c>
      <c r="J18" s="102">
        <v>0.81897949451597518</v>
      </c>
      <c r="K18" s="102">
        <v>0.71794079475928563</v>
      </c>
      <c r="L18" s="105">
        <v>-8.7931510067068433E-4</v>
      </c>
      <c r="M18" s="54">
        <v>0.99701929025364155</v>
      </c>
      <c r="N18" s="55">
        <v>1.5028639146750937</v>
      </c>
      <c r="O18" s="55" t="s">
        <v>452</v>
      </c>
      <c r="P18" s="55">
        <v>0.9313406333234685</v>
      </c>
      <c r="Q18" s="55" t="s">
        <v>452</v>
      </c>
      <c r="R18" s="55" t="s">
        <v>452</v>
      </c>
      <c r="S18" s="55" t="s">
        <v>452</v>
      </c>
      <c r="T18" s="55" t="s">
        <v>452</v>
      </c>
      <c r="U18" s="55" t="s">
        <v>452</v>
      </c>
      <c r="V18" s="55" t="s">
        <v>452</v>
      </c>
      <c r="W18" s="55" t="s">
        <v>452</v>
      </c>
      <c r="X18" s="55" t="s">
        <v>452</v>
      </c>
      <c r="Y18" s="55" t="s">
        <v>452</v>
      </c>
      <c r="Z18" s="55" t="s">
        <v>452</v>
      </c>
      <c r="AA18" s="55">
        <v>1.1127232142857142</v>
      </c>
      <c r="AB18" s="56" t="s">
        <v>452</v>
      </c>
      <c r="AC18" s="57">
        <v>0.33283067643257219</v>
      </c>
      <c r="AD18" s="58" t="s">
        <v>452</v>
      </c>
      <c r="AE18" s="58">
        <v>0.34878413472888958</v>
      </c>
      <c r="AF18" s="58">
        <v>0.44510869565217392</v>
      </c>
      <c r="AG18" s="58">
        <v>1.0041788549937316</v>
      </c>
      <c r="AH18" s="58" t="s">
        <v>452</v>
      </c>
      <c r="AI18" s="58" t="s">
        <v>452</v>
      </c>
      <c r="AJ18" s="58" t="s">
        <v>452</v>
      </c>
      <c r="AK18" s="58">
        <v>0.12661895023858213</v>
      </c>
      <c r="AL18" s="59" t="s">
        <v>452</v>
      </c>
      <c r="AM18" s="60" t="s">
        <v>452</v>
      </c>
      <c r="AN18" s="52">
        <v>0.5</v>
      </c>
      <c r="AO18" s="52">
        <v>0.9</v>
      </c>
      <c r="AP18" s="52">
        <v>5.099999999999999E-2</v>
      </c>
      <c r="AQ18" s="52" t="s">
        <v>452</v>
      </c>
      <c r="AR18" s="52" t="s">
        <v>452</v>
      </c>
      <c r="AS18" s="52">
        <v>-0.184</v>
      </c>
      <c r="AT18" s="52" t="s">
        <v>452</v>
      </c>
      <c r="AU18" s="52">
        <v>-0.13400000000000001</v>
      </c>
      <c r="AV18" s="52">
        <v>0.18700000000000003</v>
      </c>
    </row>
    <row r="19" spans="1:48">
      <c r="A19" s="18" t="s">
        <v>182</v>
      </c>
      <c r="B19" s="132">
        <v>44.5</v>
      </c>
      <c r="C19" s="132">
        <v>31</v>
      </c>
      <c r="D19" s="52">
        <v>0.6966292134831461</v>
      </c>
      <c r="E19" s="82">
        <v>-1.9999999999999998E-4</v>
      </c>
      <c r="F19" s="53">
        <v>1.6000000000000014</v>
      </c>
      <c r="G19" s="53">
        <v>-10.599999999999994</v>
      </c>
      <c r="H19" s="99" t="s">
        <v>452</v>
      </c>
      <c r="I19" s="103">
        <v>-5469</v>
      </c>
      <c r="J19" s="102">
        <v>1.2922718037474603</v>
      </c>
      <c r="K19" s="102">
        <v>1.2944417696463917</v>
      </c>
      <c r="L19" s="105">
        <v>-2.3561043731907324E-5</v>
      </c>
      <c r="M19" s="54">
        <v>1.341296928327645</v>
      </c>
      <c r="N19" s="55">
        <v>1.0412788952266587</v>
      </c>
      <c r="O19" s="55" t="s">
        <v>452</v>
      </c>
      <c r="P19" s="55">
        <v>2.8766917293233081</v>
      </c>
      <c r="Q19" s="55" t="s">
        <v>452</v>
      </c>
      <c r="R19" s="55" t="s">
        <v>452</v>
      </c>
      <c r="S19" s="55">
        <v>2.8788209606986901</v>
      </c>
      <c r="T19" s="55" t="s">
        <v>452</v>
      </c>
      <c r="U19" s="55" t="s">
        <v>452</v>
      </c>
      <c r="V19" s="55" t="s">
        <v>452</v>
      </c>
      <c r="W19" s="55" t="s">
        <v>452</v>
      </c>
      <c r="X19" s="55" t="s">
        <v>452</v>
      </c>
      <c r="Y19" s="55" t="s">
        <v>452</v>
      </c>
      <c r="Z19" s="55" t="s">
        <v>452</v>
      </c>
      <c r="AA19" s="55">
        <v>2.291959406713505</v>
      </c>
      <c r="AB19" s="56">
        <v>3.15</v>
      </c>
      <c r="AC19" s="57">
        <v>1.1685224839400428</v>
      </c>
      <c r="AD19" s="58" t="s">
        <v>452</v>
      </c>
      <c r="AE19" s="58" t="s">
        <v>452</v>
      </c>
      <c r="AF19" s="58" t="s">
        <v>452</v>
      </c>
      <c r="AG19" s="58" t="s">
        <v>452</v>
      </c>
      <c r="AH19" s="58" t="s">
        <v>452</v>
      </c>
      <c r="AI19" s="58" t="s">
        <v>452</v>
      </c>
      <c r="AJ19" s="58">
        <v>1.4404819277108434</v>
      </c>
      <c r="AK19" s="58" t="s">
        <v>452</v>
      </c>
      <c r="AL19" s="59" t="s">
        <v>452</v>
      </c>
      <c r="AM19" s="60" t="s">
        <v>452</v>
      </c>
      <c r="AN19" s="52" t="s">
        <v>452</v>
      </c>
      <c r="AO19" s="52" t="s">
        <v>452</v>
      </c>
      <c r="AP19" s="52">
        <v>1.2999999999999998E-2</v>
      </c>
      <c r="AQ19" s="52" t="s">
        <v>452</v>
      </c>
      <c r="AR19" s="52" t="s">
        <v>452</v>
      </c>
      <c r="AS19" s="52">
        <v>0.159</v>
      </c>
      <c r="AT19" s="52" t="s">
        <v>452</v>
      </c>
      <c r="AU19" s="52">
        <v>7.9999999999999988E-2</v>
      </c>
      <c r="AV19" s="52" t="s">
        <v>452</v>
      </c>
    </row>
    <row r="20" spans="1:48">
      <c r="A20" s="18" t="s">
        <v>428</v>
      </c>
      <c r="B20" s="132">
        <v>113</v>
      </c>
      <c r="C20" s="132">
        <v>69</v>
      </c>
      <c r="D20" s="52">
        <v>0.61061946902654862</v>
      </c>
      <c r="E20" s="82">
        <v>-7.000000000000001E-4</v>
      </c>
      <c r="F20" s="53">
        <v>1.6000000000000014</v>
      </c>
      <c r="G20" s="53">
        <v>-9.6999999999999957</v>
      </c>
      <c r="H20" s="99" t="s">
        <v>452</v>
      </c>
      <c r="I20" s="103">
        <v>-4485</v>
      </c>
      <c r="J20" s="102">
        <v>1.1237891252494767</v>
      </c>
      <c r="K20" s="102">
        <v>1.1010804042051312</v>
      </c>
      <c r="L20" s="105">
        <v>-5.3802755353149143E-4</v>
      </c>
      <c r="M20" s="54">
        <v>1.1123764234764109</v>
      </c>
      <c r="N20" s="55">
        <v>0.95733376267911774</v>
      </c>
      <c r="O20" s="55" t="s">
        <v>452</v>
      </c>
      <c r="P20" s="55" t="s">
        <v>452</v>
      </c>
      <c r="Q20" s="55" t="s">
        <v>452</v>
      </c>
      <c r="R20" s="55" t="s">
        <v>452</v>
      </c>
      <c r="S20" s="55" t="s">
        <v>452</v>
      </c>
      <c r="T20" s="55" t="s">
        <v>452</v>
      </c>
      <c r="U20" s="55" t="s">
        <v>452</v>
      </c>
      <c r="V20" s="55" t="s">
        <v>452</v>
      </c>
      <c r="W20" s="55" t="s">
        <v>452</v>
      </c>
      <c r="X20" s="55">
        <v>1.4020118555775103</v>
      </c>
      <c r="Y20" s="55" t="s">
        <v>452</v>
      </c>
      <c r="Z20" s="55" t="s">
        <v>452</v>
      </c>
      <c r="AA20" s="55" t="s">
        <v>452</v>
      </c>
      <c r="AB20" s="56" t="s">
        <v>452</v>
      </c>
      <c r="AC20" s="57" t="s">
        <v>452</v>
      </c>
      <c r="AD20" s="58" t="s">
        <v>452</v>
      </c>
      <c r="AE20" s="58" t="s">
        <v>452</v>
      </c>
      <c r="AF20" s="58" t="s">
        <v>452</v>
      </c>
      <c r="AG20" s="58" t="s">
        <v>452</v>
      </c>
      <c r="AH20" s="58" t="s">
        <v>452</v>
      </c>
      <c r="AI20" s="58" t="s">
        <v>452</v>
      </c>
      <c r="AJ20" s="58" t="s">
        <v>452</v>
      </c>
      <c r="AK20" s="58" t="s">
        <v>452</v>
      </c>
      <c r="AL20" s="59" t="s">
        <v>452</v>
      </c>
      <c r="AM20" s="60" t="s">
        <v>452</v>
      </c>
      <c r="AN20" s="52" t="s">
        <v>452</v>
      </c>
      <c r="AO20" s="52">
        <v>0.94117647058823539</v>
      </c>
      <c r="AP20" s="52" t="s">
        <v>452</v>
      </c>
      <c r="AQ20" s="52" t="s">
        <v>452</v>
      </c>
      <c r="AR20" s="52" t="s">
        <v>452</v>
      </c>
      <c r="AS20" s="52">
        <v>0.16300000000000001</v>
      </c>
      <c r="AT20" s="52" t="s">
        <v>452</v>
      </c>
      <c r="AU20" s="52" t="s">
        <v>452</v>
      </c>
      <c r="AV20" s="52">
        <v>-6.9999999999999993E-2</v>
      </c>
    </row>
    <row r="21" spans="1:48">
      <c r="A21" s="18" t="s">
        <v>117</v>
      </c>
      <c r="B21" s="132">
        <v>462.33333333333331</v>
      </c>
      <c r="C21" s="132">
        <v>182</v>
      </c>
      <c r="D21" s="52">
        <v>0.3936553713049748</v>
      </c>
      <c r="E21" s="82">
        <v>-5.000000000000001E-3</v>
      </c>
      <c r="F21" s="53">
        <v>1.6000000000000005</v>
      </c>
      <c r="G21" s="53" t="s">
        <v>452</v>
      </c>
      <c r="H21" s="99" t="s">
        <v>452</v>
      </c>
      <c r="I21" s="103">
        <v>-2484</v>
      </c>
      <c r="J21" s="102">
        <v>1.1775511734273074</v>
      </c>
      <c r="K21" s="102">
        <v>1.6070014256296532</v>
      </c>
      <c r="L21" s="105">
        <v>-9.2103314934199702E-4</v>
      </c>
      <c r="M21" s="54">
        <v>1.1733756759076475</v>
      </c>
      <c r="N21" s="55">
        <v>1.6294151708164446</v>
      </c>
      <c r="O21" s="55" t="s">
        <v>452</v>
      </c>
      <c r="P21" s="55">
        <v>1.5049732211170619</v>
      </c>
      <c r="Q21" s="55" t="s">
        <v>452</v>
      </c>
      <c r="R21" s="55" t="s">
        <v>452</v>
      </c>
      <c r="S21" s="55" t="s">
        <v>452</v>
      </c>
      <c r="T21" s="55" t="s">
        <v>452</v>
      </c>
      <c r="U21" s="55" t="s">
        <v>452</v>
      </c>
      <c r="V21" s="55" t="s">
        <v>452</v>
      </c>
      <c r="W21" s="55" t="s">
        <v>452</v>
      </c>
      <c r="X21" s="55" t="s">
        <v>452</v>
      </c>
      <c r="Y21" s="55" t="s">
        <v>452</v>
      </c>
      <c r="Z21" s="55" t="s">
        <v>452</v>
      </c>
      <c r="AA21" s="55">
        <v>1.9616971125515617</v>
      </c>
      <c r="AB21" s="56" t="s">
        <v>452</v>
      </c>
      <c r="AC21" s="57">
        <v>10.398637137989779</v>
      </c>
      <c r="AD21" s="58">
        <v>33.140350877192979</v>
      </c>
      <c r="AE21" s="58" t="s">
        <v>452</v>
      </c>
      <c r="AF21" s="58" t="s">
        <v>452</v>
      </c>
      <c r="AG21" s="58" t="s">
        <v>452</v>
      </c>
      <c r="AH21" s="58" t="s">
        <v>452</v>
      </c>
      <c r="AI21" s="58" t="s">
        <v>452</v>
      </c>
      <c r="AJ21" s="58" t="s">
        <v>452</v>
      </c>
      <c r="AK21" s="58" t="s">
        <v>452</v>
      </c>
      <c r="AL21" s="59" t="s">
        <v>452</v>
      </c>
      <c r="AM21" s="60" t="s">
        <v>452</v>
      </c>
      <c r="AN21" s="52" t="s">
        <v>452</v>
      </c>
      <c r="AO21" s="52">
        <v>1.2</v>
      </c>
      <c r="AP21" s="52">
        <v>-0.04</v>
      </c>
      <c r="AQ21" s="52" t="s">
        <v>452</v>
      </c>
      <c r="AR21" s="52" t="s">
        <v>452</v>
      </c>
      <c r="AS21" s="52">
        <v>9.1000000000000011E-2</v>
      </c>
      <c r="AT21" s="52" t="s">
        <v>452</v>
      </c>
      <c r="AU21" s="52">
        <v>7.0000000000000007E-2</v>
      </c>
      <c r="AV21" s="52" t="s">
        <v>452</v>
      </c>
    </row>
    <row r="22" spans="1:48">
      <c r="A22" s="18" t="s">
        <v>146</v>
      </c>
      <c r="B22" s="132">
        <v>51.333333333333336</v>
      </c>
      <c r="C22" s="132">
        <v>37</v>
      </c>
      <c r="D22" s="52">
        <v>0.72077922077922074</v>
      </c>
      <c r="E22" s="82">
        <v>-1.9999999999999998E-4</v>
      </c>
      <c r="F22" s="53">
        <v>1.5999999999999996</v>
      </c>
      <c r="G22" s="53" t="s">
        <v>452</v>
      </c>
      <c r="H22" s="99" t="s">
        <v>452</v>
      </c>
      <c r="I22" s="103">
        <v>3624</v>
      </c>
      <c r="J22" s="102">
        <v>0.93997475037300582</v>
      </c>
      <c r="K22" s="102">
        <v>0.99287425031175158</v>
      </c>
      <c r="L22" s="105">
        <v>-3.0560834842907928E-4</v>
      </c>
      <c r="M22" s="54">
        <v>0.89689076019062597</v>
      </c>
      <c r="N22" s="55">
        <v>0.93908427339084277</v>
      </c>
      <c r="O22" s="55">
        <v>0.54138541551399799</v>
      </c>
      <c r="P22" s="55">
        <v>1.504812834224599</v>
      </c>
      <c r="Q22" s="55">
        <v>2.1507607192254494</v>
      </c>
      <c r="R22" s="55" t="s">
        <v>452</v>
      </c>
      <c r="S22" s="55">
        <v>1.0473165022571476</v>
      </c>
      <c r="T22" s="55">
        <v>1.3318172420922059</v>
      </c>
      <c r="U22" s="55" t="s">
        <v>452</v>
      </c>
      <c r="V22" s="55" t="s">
        <v>452</v>
      </c>
      <c r="W22" s="55" t="s">
        <v>452</v>
      </c>
      <c r="X22" s="55" t="s">
        <v>452</v>
      </c>
      <c r="Y22" s="55" t="s">
        <v>452</v>
      </c>
      <c r="Z22" s="55" t="s">
        <v>452</v>
      </c>
      <c r="AA22" s="55">
        <v>0.88967391304347831</v>
      </c>
      <c r="AB22" s="56">
        <v>1.182608695652174</v>
      </c>
      <c r="AC22" s="57">
        <v>1.5590004627487275</v>
      </c>
      <c r="AD22" s="58" t="s">
        <v>452</v>
      </c>
      <c r="AE22" s="58">
        <v>1.7255877034358047</v>
      </c>
      <c r="AF22" s="58" t="s">
        <v>452</v>
      </c>
      <c r="AG22" s="58">
        <v>1.873404255319149</v>
      </c>
      <c r="AH22" s="58" t="s">
        <v>452</v>
      </c>
      <c r="AI22" s="58" t="s">
        <v>452</v>
      </c>
      <c r="AJ22" s="58">
        <v>1.646793760831889</v>
      </c>
      <c r="AK22" s="58" t="s">
        <v>452</v>
      </c>
      <c r="AL22" s="59" t="s">
        <v>452</v>
      </c>
      <c r="AM22" s="60" t="s">
        <v>452</v>
      </c>
      <c r="AN22" s="52" t="s">
        <v>452</v>
      </c>
      <c r="AO22" s="52">
        <v>1.0526315789473684</v>
      </c>
      <c r="AP22" s="52" t="s">
        <v>452</v>
      </c>
      <c r="AQ22" s="52" t="s">
        <v>452</v>
      </c>
      <c r="AR22" s="52" t="s">
        <v>452</v>
      </c>
      <c r="AS22" s="52">
        <v>0.122</v>
      </c>
      <c r="AT22" s="52" t="s">
        <v>452</v>
      </c>
      <c r="AU22" s="52">
        <v>-0.10500000000000001</v>
      </c>
      <c r="AV22" s="52">
        <v>6.8000000000000005E-2</v>
      </c>
    </row>
    <row r="23" spans="1:48">
      <c r="A23" s="18" t="s">
        <v>408</v>
      </c>
      <c r="B23" s="132">
        <v>101.33333333333333</v>
      </c>
      <c r="C23" s="132">
        <v>69</v>
      </c>
      <c r="D23" s="52">
        <v>0.68092105263157898</v>
      </c>
      <c r="E23" s="82">
        <v>-4.8000000000000017E-4</v>
      </c>
      <c r="F23" s="53">
        <v>1.5</v>
      </c>
      <c r="G23" s="53">
        <v>8.5000000000000071</v>
      </c>
      <c r="H23" s="99">
        <v>-7.5999999999999998E-2</v>
      </c>
      <c r="I23" s="103">
        <v>-100845</v>
      </c>
      <c r="J23" s="102">
        <v>1.1654978436152259</v>
      </c>
      <c r="K23" s="102">
        <v>1.2050011084897077</v>
      </c>
      <c r="L23" s="105">
        <v>-4.1282839496698254E-3</v>
      </c>
      <c r="M23" s="54">
        <v>1.144798174127585</v>
      </c>
      <c r="N23" s="55">
        <v>1.0119821978774393</v>
      </c>
      <c r="O23" s="55">
        <v>1.0733633242268212</v>
      </c>
      <c r="P23" s="55">
        <v>1.5344865100087033</v>
      </c>
      <c r="Q23" s="55">
        <v>1.3893922651933701</v>
      </c>
      <c r="R23" s="55" t="s">
        <v>452</v>
      </c>
      <c r="S23" s="55">
        <v>1.072600521090064</v>
      </c>
      <c r="T23" s="55">
        <v>1.1685532753961878</v>
      </c>
      <c r="U23" s="55">
        <v>0.80821917808219179</v>
      </c>
      <c r="V23" s="55" t="s">
        <v>452</v>
      </c>
      <c r="W23" s="55" t="s">
        <v>452</v>
      </c>
      <c r="X23" s="55">
        <v>2.1809881847475832</v>
      </c>
      <c r="Y23" s="55">
        <v>2.3595739369226929</v>
      </c>
      <c r="Z23" s="55">
        <v>4.5989445910290234</v>
      </c>
      <c r="AA23" s="55">
        <v>1.0566631689401889</v>
      </c>
      <c r="AB23" s="56">
        <v>1.0362903225806452</v>
      </c>
      <c r="AC23" s="57">
        <v>1.4555389157502887</v>
      </c>
      <c r="AD23" s="58">
        <v>0.94742078191478107</v>
      </c>
      <c r="AE23" s="58">
        <v>1.8003792449577658</v>
      </c>
      <c r="AF23" s="58" t="s">
        <v>452</v>
      </c>
      <c r="AG23" s="58">
        <v>1.2734116479152879</v>
      </c>
      <c r="AH23" s="58" t="s">
        <v>452</v>
      </c>
      <c r="AI23" s="58">
        <v>0.77939422847603146</v>
      </c>
      <c r="AJ23" s="58">
        <v>2.7175590060072876</v>
      </c>
      <c r="AK23" s="58" t="s">
        <v>452</v>
      </c>
      <c r="AL23" s="59">
        <v>0.91512253436939628</v>
      </c>
      <c r="AM23" s="60">
        <v>0.99499999999999988</v>
      </c>
      <c r="AN23" s="52">
        <v>1.3846153846153846</v>
      </c>
      <c r="AO23" s="52">
        <v>1.0308370044052864</v>
      </c>
      <c r="AP23" s="52" t="s">
        <v>452</v>
      </c>
      <c r="AQ23" s="52" t="s">
        <v>452</v>
      </c>
      <c r="AR23" s="52">
        <v>-7.9000000000000015E-2</v>
      </c>
      <c r="AS23" s="52">
        <v>0.10799999999999998</v>
      </c>
      <c r="AT23" s="52" t="s">
        <v>452</v>
      </c>
      <c r="AU23" s="52" t="s">
        <v>452</v>
      </c>
      <c r="AV23" s="52">
        <v>2.200000000000002E-2</v>
      </c>
    </row>
    <row r="24" spans="1:48">
      <c r="A24" s="18" t="s">
        <v>75</v>
      </c>
      <c r="B24" s="132">
        <v>96.666666666666671</v>
      </c>
      <c r="C24" s="132">
        <v>101</v>
      </c>
      <c r="D24" s="52">
        <v>1.0448275862068965</v>
      </c>
      <c r="E24" s="82">
        <v>2.7999999999999987E-4</v>
      </c>
      <c r="F24" s="53">
        <v>1.3000000000000007</v>
      </c>
      <c r="G24" s="53">
        <v>11.799999999999997</v>
      </c>
      <c r="H24" s="99">
        <v>-0.11100000000000002</v>
      </c>
      <c r="I24" s="103">
        <v>-609</v>
      </c>
      <c r="J24" s="102">
        <v>1.0302026327466351</v>
      </c>
      <c r="K24" s="102">
        <v>1.0476318045435062</v>
      </c>
      <c r="L24" s="105">
        <v>1.1624560913371001E-4</v>
      </c>
      <c r="M24" s="54">
        <v>1.0677600093381581</v>
      </c>
      <c r="N24" s="55">
        <v>1.2143072743736794</v>
      </c>
      <c r="O24" s="55" t="s">
        <v>452</v>
      </c>
      <c r="P24" s="55">
        <v>1.598656591099916</v>
      </c>
      <c r="Q24" s="55" t="s">
        <v>452</v>
      </c>
      <c r="R24" s="55" t="s">
        <v>452</v>
      </c>
      <c r="S24" s="55" t="s">
        <v>452</v>
      </c>
      <c r="T24" s="55" t="s">
        <v>452</v>
      </c>
      <c r="U24" s="55" t="s">
        <v>452</v>
      </c>
      <c r="V24" s="55" t="s">
        <v>452</v>
      </c>
      <c r="W24" s="55" t="s">
        <v>452</v>
      </c>
      <c r="X24" s="55" t="s">
        <v>452</v>
      </c>
      <c r="Y24" s="55" t="s">
        <v>452</v>
      </c>
      <c r="Z24" s="55" t="s">
        <v>452</v>
      </c>
      <c r="AA24" s="55">
        <v>1.1077005923532579</v>
      </c>
      <c r="AB24" s="56" t="s">
        <v>452</v>
      </c>
      <c r="AC24" s="57" t="s">
        <v>452</v>
      </c>
      <c r="AD24" s="58" t="s">
        <v>452</v>
      </c>
      <c r="AE24" s="58" t="s">
        <v>452</v>
      </c>
      <c r="AF24" s="58" t="s">
        <v>452</v>
      </c>
      <c r="AG24" s="58" t="s">
        <v>452</v>
      </c>
      <c r="AH24" s="58" t="s">
        <v>452</v>
      </c>
      <c r="AI24" s="58" t="s">
        <v>452</v>
      </c>
      <c r="AJ24" s="58" t="s">
        <v>452</v>
      </c>
      <c r="AK24" s="58" t="s">
        <v>452</v>
      </c>
      <c r="AL24" s="59" t="s">
        <v>452</v>
      </c>
      <c r="AM24" s="60" t="s">
        <v>452</v>
      </c>
      <c r="AN24" s="52" t="s">
        <v>452</v>
      </c>
      <c r="AO24" s="52" t="s">
        <v>452</v>
      </c>
      <c r="AP24" s="52">
        <v>-3.7999999999999999E-2</v>
      </c>
      <c r="AQ24" s="52" t="s">
        <v>452</v>
      </c>
      <c r="AR24" s="52" t="s">
        <v>452</v>
      </c>
      <c r="AS24" s="52">
        <v>5.4999999999999993E-2</v>
      </c>
      <c r="AT24" s="52" t="s">
        <v>452</v>
      </c>
      <c r="AU24" s="52" t="s">
        <v>452</v>
      </c>
      <c r="AV24" s="52">
        <v>5.3000000000000019E-2</v>
      </c>
    </row>
    <row r="25" spans="1:48">
      <c r="A25" s="18" t="s">
        <v>180</v>
      </c>
      <c r="B25" s="132">
        <v>515</v>
      </c>
      <c r="C25" s="132">
        <v>392</v>
      </c>
      <c r="D25" s="52">
        <v>0.76116504854368927</v>
      </c>
      <c r="E25" s="82">
        <v>-1.5799999999999998E-3</v>
      </c>
      <c r="F25" s="53">
        <v>1.2999999999999998</v>
      </c>
      <c r="G25" s="53">
        <v>5</v>
      </c>
      <c r="H25" s="99">
        <v>-8.500000000000002E-2</v>
      </c>
      <c r="I25" s="103">
        <v>-2890</v>
      </c>
      <c r="J25" s="102">
        <v>1.2205307315591662</v>
      </c>
      <c r="K25" s="102">
        <v>1.1938536068427825</v>
      </c>
      <c r="L25" s="105">
        <v>-1.6998522670519508E-4</v>
      </c>
      <c r="M25" s="54">
        <v>1.2497211018621814</v>
      </c>
      <c r="N25" s="55">
        <v>1.2100583090379009</v>
      </c>
      <c r="O25" s="55" t="s">
        <v>452</v>
      </c>
      <c r="P25" s="55">
        <v>1.956043956043956</v>
      </c>
      <c r="Q25" s="55" t="s">
        <v>452</v>
      </c>
      <c r="R25" s="55" t="s">
        <v>452</v>
      </c>
      <c r="S25" s="55" t="s">
        <v>452</v>
      </c>
      <c r="T25" s="55" t="s">
        <v>452</v>
      </c>
      <c r="U25" s="55" t="s">
        <v>452</v>
      </c>
      <c r="V25" s="55" t="s">
        <v>452</v>
      </c>
      <c r="W25" s="55" t="s">
        <v>452</v>
      </c>
      <c r="X25" s="55" t="s">
        <v>452</v>
      </c>
      <c r="Y25" s="55" t="s">
        <v>452</v>
      </c>
      <c r="Z25" s="55" t="s">
        <v>452</v>
      </c>
      <c r="AA25" s="55">
        <v>1.1138098542678696</v>
      </c>
      <c r="AB25" s="56" t="s">
        <v>452</v>
      </c>
      <c r="AC25" s="57" t="s">
        <v>452</v>
      </c>
      <c r="AD25" s="58" t="s">
        <v>452</v>
      </c>
      <c r="AE25" s="58" t="s">
        <v>452</v>
      </c>
      <c r="AF25" s="58" t="s">
        <v>452</v>
      </c>
      <c r="AG25" s="58" t="s">
        <v>452</v>
      </c>
      <c r="AH25" s="58" t="s">
        <v>452</v>
      </c>
      <c r="AI25" s="58" t="s">
        <v>452</v>
      </c>
      <c r="AJ25" s="58" t="s">
        <v>452</v>
      </c>
      <c r="AK25" s="58" t="s">
        <v>452</v>
      </c>
      <c r="AL25" s="59" t="s">
        <v>452</v>
      </c>
      <c r="AM25" s="60" t="s">
        <v>452</v>
      </c>
      <c r="AN25" s="52" t="s">
        <v>452</v>
      </c>
      <c r="AO25" s="52" t="s">
        <v>452</v>
      </c>
      <c r="AP25" s="52">
        <v>-3.6999999999999998E-2</v>
      </c>
      <c r="AQ25" s="52" t="s">
        <v>452</v>
      </c>
      <c r="AR25" s="52" t="s">
        <v>452</v>
      </c>
      <c r="AS25" s="52" t="s">
        <v>452</v>
      </c>
      <c r="AT25" s="52" t="s">
        <v>452</v>
      </c>
      <c r="AU25" s="52" t="s">
        <v>452</v>
      </c>
      <c r="AV25" s="52">
        <v>-1.4000000000000002E-2</v>
      </c>
    </row>
    <row r="26" spans="1:48">
      <c r="A26" s="18" t="s">
        <v>166</v>
      </c>
      <c r="B26" s="132">
        <v>67.833333333333329</v>
      </c>
      <c r="C26" s="132">
        <v>68</v>
      </c>
      <c r="D26" s="52">
        <v>1.0024570024570025</v>
      </c>
      <c r="E26" s="82">
        <v>1.3000000000000012E-4</v>
      </c>
      <c r="F26" s="53">
        <v>1.2000000000000002</v>
      </c>
      <c r="G26" s="53">
        <v>7.6999999999999957</v>
      </c>
      <c r="H26" s="99">
        <v>-0.16500000000000004</v>
      </c>
      <c r="I26" s="103">
        <v>-5118</v>
      </c>
      <c r="J26" s="102">
        <v>1.2118100128369704</v>
      </c>
      <c r="K26" s="102">
        <v>1.2523254839520657</v>
      </c>
      <c r="L26" s="105">
        <v>2.2948379379354289E-4</v>
      </c>
      <c r="M26" s="54">
        <v>1.372737456517894</v>
      </c>
      <c r="N26" s="55">
        <v>1.2286668057583976</v>
      </c>
      <c r="O26" s="55" t="s">
        <v>452</v>
      </c>
      <c r="P26" s="55">
        <v>4.9207419898819564</v>
      </c>
      <c r="Q26" s="55" t="s">
        <v>452</v>
      </c>
      <c r="R26" s="55" t="s">
        <v>452</v>
      </c>
      <c r="S26" s="55">
        <v>1.1525917297612114</v>
      </c>
      <c r="T26" s="55">
        <v>1.12374405076679</v>
      </c>
      <c r="U26" s="55" t="s">
        <v>452</v>
      </c>
      <c r="V26" s="55" t="s">
        <v>452</v>
      </c>
      <c r="W26" s="55" t="s">
        <v>452</v>
      </c>
      <c r="X26" s="55" t="s">
        <v>452</v>
      </c>
      <c r="Y26" s="55" t="s">
        <v>452</v>
      </c>
      <c r="Z26" s="55" t="s">
        <v>452</v>
      </c>
      <c r="AA26" s="55">
        <v>1.4904632152588555</v>
      </c>
      <c r="AB26" s="56">
        <v>1.1756756756756757</v>
      </c>
      <c r="AC26" s="57">
        <v>0.95470986004088698</v>
      </c>
      <c r="AD26" s="58">
        <v>1.6033853302356456</v>
      </c>
      <c r="AE26" s="58" t="s">
        <v>452</v>
      </c>
      <c r="AF26" s="58" t="s">
        <v>452</v>
      </c>
      <c r="AG26" s="58" t="s">
        <v>452</v>
      </c>
      <c r="AH26" s="58" t="s">
        <v>452</v>
      </c>
      <c r="AI26" s="58" t="s">
        <v>452</v>
      </c>
      <c r="AJ26" s="58">
        <v>0.36709721278042146</v>
      </c>
      <c r="AK26" s="58">
        <v>0</v>
      </c>
      <c r="AL26" s="59" t="s">
        <v>452</v>
      </c>
      <c r="AM26" s="60">
        <v>1.142857142857143</v>
      </c>
      <c r="AN26" s="52" t="s">
        <v>452</v>
      </c>
      <c r="AO26" s="52" t="s">
        <v>452</v>
      </c>
      <c r="AP26" s="52">
        <v>-5.1999999999999998E-2</v>
      </c>
      <c r="AQ26" s="52">
        <v>4.1999999999999996E-2</v>
      </c>
      <c r="AR26" s="52" t="s">
        <v>452</v>
      </c>
      <c r="AS26" s="52" t="s">
        <v>452</v>
      </c>
      <c r="AT26" s="52" t="s">
        <v>452</v>
      </c>
      <c r="AU26" s="52" t="s">
        <v>452</v>
      </c>
      <c r="AV26" s="52">
        <v>1.8999999999999996E-2</v>
      </c>
    </row>
    <row r="27" spans="1:48">
      <c r="A27" s="18" t="s">
        <v>17</v>
      </c>
      <c r="B27" s="132">
        <v>55</v>
      </c>
      <c r="C27" s="132">
        <v>40</v>
      </c>
      <c r="D27" s="52">
        <v>0.72727272727272729</v>
      </c>
      <c r="E27" s="82">
        <v>-2.099999999999999E-4</v>
      </c>
      <c r="F27" s="53">
        <v>1.1999999999999993</v>
      </c>
      <c r="G27" s="53">
        <v>6.5</v>
      </c>
      <c r="H27" s="99">
        <v>-0.13300000000000001</v>
      </c>
      <c r="I27" s="103">
        <v>-34415</v>
      </c>
      <c r="J27" s="102">
        <v>1.1076538527840027</v>
      </c>
      <c r="K27" s="102">
        <v>1.0977554672943022</v>
      </c>
      <c r="L27" s="105">
        <v>-1.4007700406924312E-3</v>
      </c>
      <c r="M27" s="54">
        <v>1.283048720606689</v>
      </c>
      <c r="N27" s="55">
        <v>0.73812949640287773</v>
      </c>
      <c r="O27" s="55">
        <v>1.173101059290125</v>
      </c>
      <c r="P27" s="55">
        <v>1.9751941044874326</v>
      </c>
      <c r="Q27" s="55" t="s">
        <v>452</v>
      </c>
      <c r="R27" s="55" t="s">
        <v>452</v>
      </c>
      <c r="S27" s="55" t="s">
        <v>452</v>
      </c>
      <c r="T27" s="55">
        <v>1.0062029242357111</v>
      </c>
      <c r="U27" s="55" t="s">
        <v>452</v>
      </c>
      <c r="V27" s="55" t="s">
        <v>452</v>
      </c>
      <c r="W27" s="55" t="s">
        <v>452</v>
      </c>
      <c r="X27" s="55" t="s">
        <v>452</v>
      </c>
      <c r="Y27" s="55" t="s">
        <v>452</v>
      </c>
      <c r="Z27" s="55" t="s">
        <v>452</v>
      </c>
      <c r="AA27" s="55">
        <v>1.3310536060737603</v>
      </c>
      <c r="AB27" s="56" t="s">
        <v>452</v>
      </c>
      <c r="AC27" s="57">
        <v>0.71527323414786792</v>
      </c>
      <c r="AD27" s="58" t="s">
        <v>452</v>
      </c>
      <c r="AE27" s="58">
        <v>0.71714655205203304</v>
      </c>
      <c r="AF27" s="58" t="s">
        <v>452</v>
      </c>
      <c r="AG27" s="58">
        <v>0.60864106803845919</v>
      </c>
      <c r="AH27" s="58" t="s">
        <v>452</v>
      </c>
      <c r="AI27" s="58">
        <v>2.5220458553791887</v>
      </c>
      <c r="AJ27" s="58">
        <v>0.1071405196675175</v>
      </c>
      <c r="AK27" s="58">
        <v>0.95830870999104023</v>
      </c>
      <c r="AL27" s="59">
        <v>4.6860356138706656E-2</v>
      </c>
      <c r="AM27" s="60">
        <v>1.028169014084507</v>
      </c>
      <c r="AN27" s="52">
        <v>0.86956521739130443</v>
      </c>
      <c r="AO27" s="52">
        <v>0.98936170212765961</v>
      </c>
      <c r="AP27" s="52" t="s">
        <v>452</v>
      </c>
      <c r="AQ27" s="52" t="s">
        <v>452</v>
      </c>
      <c r="AR27" s="52">
        <v>-2.1000000000000001E-2</v>
      </c>
      <c r="AS27" s="52">
        <v>-8.0999999999999989E-2</v>
      </c>
      <c r="AT27" s="52">
        <v>-0.20599999999999999</v>
      </c>
      <c r="AU27" s="52">
        <v>-9.4E-2</v>
      </c>
      <c r="AV27" s="52">
        <v>0.30000000000000004</v>
      </c>
    </row>
    <row r="28" spans="1:48">
      <c r="A28" s="18" t="s">
        <v>301</v>
      </c>
      <c r="B28" s="132">
        <v>68.166666666666671</v>
      </c>
      <c r="C28" s="132">
        <v>42</v>
      </c>
      <c r="D28" s="52">
        <v>0.61613691931540338</v>
      </c>
      <c r="E28" s="82">
        <v>-4.0999999999999999E-4</v>
      </c>
      <c r="F28" s="53">
        <v>1.1000000000000014</v>
      </c>
      <c r="G28" s="53">
        <v>14.800000000000004</v>
      </c>
      <c r="H28" s="99">
        <v>-0.27600000000000002</v>
      </c>
      <c r="I28" s="103">
        <v>-12508</v>
      </c>
      <c r="J28" s="102">
        <v>1.2356066168531077</v>
      </c>
      <c r="K28" s="102">
        <v>1.0287919555354794</v>
      </c>
      <c r="L28" s="105">
        <v>-5.4548677042234872E-4</v>
      </c>
      <c r="M28" s="54">
        <v>0.85529509100937673</v>
      </c>
      <c r="N28" s="55">
        <v>1.0790857972066026</v>
      </c>
      <c r="O28" s="55">
        <v>0.55914661248333231</v>
      </c>
      <c r="P28" s="55">
        <v>0.88771186440677963</v>
      </c>
      <c r="Q28" s="55" t="s">
        <v>452</v>
      </c>
      <c r="R28" s="55" t="s">
        <v>452</v>
      </c>
      <c r="S28" s="55">
        <v>1.3444417416686938</v>
      </c>
      <c r="T28" s="55">
        <v>1.2072117826307771</v>
      </c>
      <c r="U28" s="55" t="s">
        <v>452</v>
      </c>
      <c r="V28" s="55" t="s">
        <v>452</v>
      </c>
      <c r="W28" s="55" t="s">
        <v>452</v>
      </c>
      <c r="X28" s="55" t="s">
        <v>452</v>
      </c>
      <c r="Y28" s="55" t="s">
        <v>452</v>
      </c>
      <c r="Z28" s="55" t="s">
        <v>452</v>
      </c>
      <c r="AA28" s="55">
        <v>1.0055841924398625</v>
      </c>
      <c r="AB28" s="56">
        <v>1.6024096385542168</v>
      </c>
      <c r="AC28" s="57">
        <v>1.4777261351447979</v>
      </c>
      <c r="AD28" s="58">
        <v>1.8783880171184022</v>
      </c>
      <c r="AE28" s="58">
        <v>0.87329504666188085</v>
      </c>
      <c r="AF28" s="58" t="s">
        <v>452</v>
      </c>
      <c r="AG28" s="58">
        <v>1.1673275178429818</v>
      </c>
      <c r="AH28" s="58" t="s">
        <v>452</v>
      </c>
      <c r="AI28" s="58" t="s">
        <v>452</v>
      </c>
      <c r="AJ28" s="58">
        <v>0.98628634119583103</v>
      </c>
      <c r="AK28" s="58" t="s">
        <v>452</v>
      </c>
      <c r="AL28" s="59" t="s">
        <v>452</v>
      </c>
      <c r="AM28" s="60">
        <v>0.82352941176470584</v>
      </c>
      <c r="AN28" s="52">
        <v>0.8</v>
      </c>
      <c r="AO28" s="52">
        <v>0.81818181818181812</v>
      </c>
      <c r="AP28" s="52">
        <v>-0.158</v>
      </c>
      <c r="AQ28" s="52">
        <v>4.6999999999999993E-2</v>
      </c>
      <c r="AR28" s="52" t="s">
        <v>452</v>
      </c>
      <c r="AS28" s="52">
        <v>0.36099999999999999</v>
      </c>
      <c r="AT28" s="52">
        <v>0.31</v>
      </c>
      <c r="AU28" s="52">
        <v>-8.6000000000000021E-2</v>
      </c>
      <c r="AV28" s="52">
        <v>-0.22499999999999998</v>
      </c>
    </row>
    <row r="29" spans="1:48">
      <c r="A29" s="18" t="s">
        <v>153</v>
      </c>
      <c r="B29" s="132">
        <v>298.5</v>
      </c>
      <c r="C29" s="132">
        <v>234</v>
      </c>
      <c r="D29" s="52">
        <v>0.7839195979899497</v>
      </c>
      <c r="E29" s="82">
        <v>-7.6999999999999985E-4</v>
      </c>
      <c r="F29" s="53">
        <v>1.1000000000000005</v>
      </c>
      <c r="G29" s="53" t="s">
        <v>452</v>
      </c>
      <c r="H29" s="99" t="s">
        <v>452</v>
      </c>
      <c r="I29" s="103">
        <v>-2876</v>
      </c>
      <c r="J29" s="102">
        <v>1.101400831823633</v>
      </c>
      <c r="K29" s="102">
        <v>1.13757379100043</v>
      </c>
      <c r="L29" s="105">
        <v>-2.5298724249096143E-4</v>
      </c>
      <c r="M29" s="54">
        <v>1.1352164852975226</v>
      </c>
      <c r="N29" s="55">
        <v>1.1831427228575904</v>
      </c>
      <c r="O29" s="55" t="s">
        <v>452</v>
      </c>
      <c r="P29" s="55">
        <v>1.4019900497512439</v>
      </c>
      <c r="Q29" s="55" t="s">
        <v>452</v>
      </c>
      <c r="R29" s="55" t="s">
        <v>452</v>
      </c>
      <c r="S29" s="55" t="s">
        <v>452</v>
      </c>
      <c r="T29" s="55" t="s">
        <v>452</v>
      </c>
      <c r="U29" s="55" t="s">
        <v>452</v>
      </c>
      <c r="V29" s="55">
        <v>0.98075526506899058</v>
      </c>
      <c r="W29" s="55" t="s">
        <v>452</v>
      </c>
      <c r="X29" s="55" t="s">
        <v>452</v>
      </c>
      <c r="Y29" s="55" t="s">
        <v>452</v>
      </c>
      <c r="Z29" s="55" t="s">
        <v>452</v>
      </c>
      <c r="AA29" s="55">
        <v>0.92899118511263468</v>
      </c>
      <c r="AB29" s="56" t="s">
        <v>452</v>
      </c>
      <c r="AC29" s="57">
        <v>1.1408543843406957</v>
      </c>
      <c r="AD29" s="58">
        <v>1.0651797731205537</v>
      </c>
      <c r="AE29" s="58" t="s">
        <v>452</v>
      </c>
      <c r="AF29" s="58" t="s">
        <v>452</v>
      </c>
      <c r="AG29" s="58" t="s">
        <v>452</v>
      </c>
      <c r="AH29" s="58" t="s">
        <v>452</v>
      </c>
      <c r="AI29" s="58" t="s">
        <v>452</v>
      </c>
      <c r="AJ29" s="58">
        <v>1.5513888888888889</v>
      </c>
      <c r="AK29" s="58" t="s">
        <v>452</v>
      </c>
      <c r="AL29" s="59" t="s">
        <v>452</v>
      </c>
      <c r="AM29" s="60" t="s">
        <v>452</v>
      </c>
      <c r="AN29" s="52" t="s">
        <v>452</v>
      </c>
      <c r="AO29" s="52" t="s">
        <v>452</v>
      </c>
      <c r="AP29" s="52">
        <v>-2.0999999999999998E-2</v>
      </c>
      <c r="AQ29" s="52" t="s">
        <v>452</v>
      </c>
      <c r="AR29" s="52" t="s">
        <v>452</v>
      </c>
      <c r="AS29" s="52">
        <v>0.15799999999999992</v>
      </c>
      <c r="AT29" s="52" t="s">
        <v>452</v>
      </c>
      <c r="AU29" s="52" t="s">
        <v>452</v>
      </c>
      <c r="AV29" s="52">
        <v>-1.2999999999999998E-2</v>
      </c>
    </row>
    <row r="30" spans="1:48">
      <c r="A30" s="18" t="s">
        <v>26</v>
      </c>
      <c r="B30" s="132">
        <v>244.5</v>
      </c>
      <c r="C30" s="132">
        <v>318</v>
      </c>
      <c r="D30" s="52">
        <v>1.3006134969325154</v>
      </c>
      <c r="E30" s="82">
        <v>2.0400000000000001E-3</v>
      </c>
      <c r="F30" s="53">
        <v>1.0999999999999996</v>
      </c>
      <c r="G30" s="53">
        <v>12.5</v>
      </c>
      <c r="H30" s="99">
        <v>-0.186</v>
      </c>
      <c r="I30" s="103">
        <v>-2462</v>
      </c>
      <c r="J30" s="102">
        <v>1.1126940042476718</v>
      </c>
      <c r="K30" s="102">
        <v>0.90920849351489241</v>
      </c>
      <c r="L30" s="105">
        <v>7.260937425204784E-4</v>
      </c>
      <c r="M30" s="54">
        <v>1.3110856122904315</v>
      </c>
      <c r="N30" s="55">
        <v>1.1711887273272372</v>
      </c>
      <c r="O30" s="55" t="s">
        <v>452</v>
      </c>
      <c r="P30" s="55">
        <v>1.8573426573426572</v>
      </c>
      <c r="Q30" s="55" t="s">
        <v>452</v>
      </c>
      <c r="R30" s="55" t="s">
        <v>452</v>
      </c>
      <c r="S30" s="55" t="s">
        <v>452</v>
      </c>
      <c r="T30" s="55" t="s">
        <v>452</v>
      </c>
      <c r="U30" s="55" t="s">
        <v>452</v>
      </c>
      <c r="V30" s="55" t="s">
        <v>452</v>
      </c>
      <c r="W30" s="55" t="s">
        <v>452</v>
      </c>
      <c r="X30" s="55" t="s">
        <v>452</v>
      </c>
      <c r="Y30" s="55" t="s">
        <v>452</v>
      </c>
      <c r="Z30" s="55" t="s">
        <v>452</v>
      </c>
      <c r="AA30" s="55">
        <v>1.9721566776781501</v>
      </c>
      <c r="AB30" s="56" t="s">
        <v>452</v>
      </c>
      <c r="AC30" s="57">
        <v>0.34036279152890714</v>
      </c>
      <c r="AD30" s="58" t="s">
        <v>452</v>
      </c>
      <c r="AE30" s="58">
        <v>0.35414312617702448</v>
      </c>
      <c r="AF30" s="58" t="s">
        <v>452</v>
      </c>
      <c r="AG30" s="58" t="s">
        <v>452</v>
      </c>
      <c r="AH30" s="58" t="s">
        <v>452</v>
      </c>
      <c r="AI30" s="58" t="s">
        <v>452</v>
      </c>
      <c r="AJ30" s="58">
        <v>0.37351102724377877</v>
      </c>
      <c r="AK30" s="58" t="s">
        <v>452</v>
      </c>
      <c r="AL30" s="59" t="s">
        <v>452</v>
      </c>
      <c r="AM30" s="60" t="s">
        <v>452</v>
      </c>
      <c r="AN30" s="52">
        <v>0.33333333333333337</v>
      </c>
      <c r="AO30" s="52">
        <v>0.77777777777777768</v>
      </c>
      <c r="AP30" s="52">
        <v>-0.14800000000000002</v>
      </c>
      <c r="AQ30" s="52" t="s">
        <v>452</v>
      </c>
      <c r="AR30" s="52" t="s">
        <v>452</v>
      </c>
      <c r="AS30" s="52">
        <v>-0.16700000000000001</v>
      </c>
      <c r="AT30" s="52" t="s">
        <v>452</v>
      </c>
      <c r="AU30" s="52" t="s">
        <v>452</v>
      </c>
      <c r="AV30" s="52">
        <v>-3.2000000000000001E-2</v>
      </c>
    </row>
    <row r="31" spans="1:48">
      <c r="A31" s="18" t="s">
        <v>59</v>
      </c>
      <c r="B31" s="132">
        <v>147.33333333333334</v>
      </c>
      <c r="C31" s="132">
        <v>87</v>
      </c>
      <c r="D31" s="52">
        <v>0.5904977375565611</v>
      </c>
      <c r="E31" s="82">
        <v>-9.7999999999999997E-4</v>
      </c>
      <c r="F31" s="53">
        <v>1.0999999999999996</v>
      </c>
      <c r="G31" s="53" t="s">
        <v>452</v>
      </c>
      <c r="H31" s="99" t="s">
        <v>452</v>
      </c>
      <c r="I31" s="103">
        <v>331</v>
      </c>
      <c r="J31" s="102">
        <v>0.97148315878856495</v>
      </c>
      <c r="K31" s="102">
        <v>0.96124290010023383</v>
      </c>
      <c r="L31" s="105">
        <v>-3.3346268066468577E-4</v>
      </c>
      <c r="M31" s="54">
        <v>0.98952414772727271</v>
      </c>
      <c r="N31" s="55">
        <v>0.99920063948840931</v>
      </c>
      <c r="O31" s="55" t="s">
        <v>452</v>
      </c>
      <c r="P31" s="55">
        <v>1.1981094919259552</v>
      </c>
      <c r="Q31" s="55" t="s">
        <v>452</v>
      </c>
      <c r="R31" s="55" t="s">
        <v>452</v>
      </c>
      <c r="S31" s="55" t="s">
        <v>452</v>
      </c>
      <c r="T31" s="55" t="s">
        <v>452</v>
      </c>
      <c r="U31" s="55" t="s">
        <v>452</v>
      </c>
      <c r="V31" s="55" t="s">
        <v>452</v>
      </c>
      <c r="W31" s="55" t="s">
        <v>452</v>
      </c>
      <c r="X31" s="55" t="s">
        <v>452</v>
      </c>
      <c r="Y31" s="55" t="s">
        <v>452</v>
      </c>
      <c r="Z31" s="55" t="s">
        <v>452</v>
      </c>
      <c r="AA31" s="55">
        <v>0.772020725388601</v>
      </c>
      <c r="AB31" s="56" t="s">
        <v>452</v>
      </c>
      <c r="AC31" s="57" t="s">
        <v>452</v>
      </c>
      <c r="AD31" s="58" t="s">
        <v>452</v>
      </c>
      <c r="AE31" s="58" t="s">
        <v>452</v>
      </c>
      <c r="AF31" s="58" t="s">
        <v>452</v>
      </c>
      <c r="AG31" s="58" t="s">
        <v>452</v>
      </c>
      <c r="AH31" s="58" t="s">
        <v>452</v>
      </c>
      <c r="AI31" s="58" t="s">
        <v>452</v>
      </c>
      <c r="AJ31" s="58" t="s">
        <v>452</v>
      </c>
      <c r="AK31" s="58" t="s">
        <v>452</v>
      </c>
      <c r="AL31" s="59" t="s">
        <v>452</v>
      </c>
      <c r="AM31" s="60" t="s">
        <v>452</v>
      </c>
      <c r="AN31" s="52" t="s">
        <v>452</v>
      </c>
      <c r="AO31" s="52" t="s">
        <v>452</v>
      </c>
      <c r="AP31" s="52">
        <v>-2.1000000000000001E-2</v>
      </c>
      <c r="AQ31" s="52" t="s">
        <v>452</v>
      </c>
      <c r="AR31" s="52" t="s">
        <v>452</v>
      </c>
      <c r="AS31" s="52">
        <v>-0.14799999999999999</v>
      </c>
      <c r="AT31" s="52" t="s">
        <v>452</v>
      </c>
      <c r="AU31" s="52">
        <v>-5.6999999999999995E-2</v>
      </c>
      <c r="AV31" s="52" t="s">
        <v>452</v>
      </c>
    </row>
    <row r="32" spans="1:48">
      <c r="A32" s="18" t="s">
        <v>104</v>
      </c>
      <c r="B32" s="132">
        <v>146.83333333333334</v>
      </c>
      <c r="C32" s="132">
        <v>161</v>
      </c>
      <c r="D32" s="52">
        <v>1.0964812712826333</v>
      </c>
      <c r="E32" s="82">
        <v>5.8999999999999981E-4</v>
      </c>
      <c r="F32" s="53">
        <v>1.0999999999999996</v>
      </c>
      <c r="G32" s="53" t="s">
        <v>452</v>
      </c>
      <c r="H32" s="99" t="s">
        <v>452</v>
      </c>
      <c r="I32" s="103">
        <v>-4321</v>
      </c>
      <c r="J32" s="102">
        <v>1.0064031304193162</v>
      </c>
      <c r="K32" s="102">
        <v>0.95299651356844262</v>
      </c>
      <c r="L32" s="105">
        <v>1.0805859029728217E-3</v>
      </c>
      <c r="M32" s="54">
        <v>1.2223540168532385</v>
      </c>
      <c r="N32" s="55">
        <v>1.8927298645759087</v>
      </c>
      <c r="O32" s="55" t="s">
        <v>452</v>
      </c>
      <c r="P32" s="55" t="s">
        <v>452</v>
      </c>
      <c r="Q32" s="55" t="s">
        <v>452</v>
      </c>
      <c r="R32" s="55" t="s">
        <v>452</v>
      </c>
      <c r="S32" s="55" t="s">
        <v>452</v>
      </c>
      <c r="T32" s="55" t="s">
        <v>452</v>
      </c>
      <c r="U32" s="55">
        <v>1.3222994593401742</v>
      </c>
      <c r="V32" s="55" t="s">
        <v>452</v>
      </c>
      <c r="W32" s="55" t="s">
        <v>452</v>
      </c>
      <c r="X32" s="55" t="s">
        <v>452</v>
      </c>
      <c r="Y32" s="55" t="s">
        <v>452</v>
      </c>
      <c r="Z32" s="55" t="s">
        <v>452</v>
      </c>
      <c r="AA32" s="55">
        <v>1.9325153374233128</v>
      </c>
      <c r="AB32" s="56">
        <v>7.2</v>
      </c>
      <c r="AC32" s="57">
        <v>0.87442038813579781</v>
      </c>
      <c r="AD32" s="58">
        <v>0.87788247583478218</v>
      </c>
      <c r="AE32" s="58" t="s">
        <v>452</v>
      </c>
      <c r="AF32" s="58" t="s">
        <v>452</v>
      </c>
      <c r="AG32" s="58" t="s">
        <v>452</v>
      </c>
      <c r="AH32" s="58" t="s">
        <v>452</v>
      </c>
      <c r="AI32" s="58" t="s">
        <v>452</v>
      </c>
      <c r="AJ32" s="58" t="s">
        <v>452</v>
      </c>
      <c r="AK32" s="58" t="s">
        <v>452</v>
      </c>
      <c r="AL32" s="59" t="s">
        <v>452</v>
      </c>
      <c r="AM32" s="60" t="s">
        <v>452</v>
      </c>
      <c r="AN32" s="52">
        <v>0.92857142857142871</v>
      </c>
      <c r="AO32" s="52">
        <v>0.93827160493827155</v>
      </c>
      <c r="AP32" s="52" t="s">
        <v>452</v>
      </c>
      <c r="AQ32" s="52" t="s">
        <v>452</v>
      </c>
      <c r="AR32" s="52">
        <v>0.19999999999999998</v>
      </c>
      <c r="AS32" s="52" t="s">
        <v>452</v>
      </c>
      <c r="AT32" s="52" t="s">
        <v>452</v>
      </c>
      <c r="AU32" s="52" t="s">
        <v>452</v>
      </c>
      <c r="AV32" s="52">
        <v>-1.4999999999999999E-2</v>
      </c>
    </row>
    <row r="33" spans="1:48">
      <c r="A33" s="18" t="s">
        <v>232</v>
      </c>
      <c r="B33" s="132">
        <v>116.33333333333333</v>
      </c>
      <c r="C33" s="132">
        <v>48</v>
      </c>
      <c r="D33" s="52">
        <v>0.41260744985673353</v>
      </c>
      <c r="E33" s="82">
        <v>-1.2100000000000001E-3</v>
      </c>
      <c r="F33" s="53">
        <v>1.0999999999999996</v>
      </c>
      <c r="G33" s="53">
        <v>4.8000000000000043</v>
      </c>
      <c r="H33" s="99">
        <v>-6.2E-2</v>
      </c>
      <c r="I33" s="103">
        <v>-1281</v>
      </c>
      <c r="J33" s="102">
        <v>1.2048212940487151</v>
      </c>
      <c r="K33" s="102">
        <v>1.1790421086467373</v>
      </c>
      <c r="L33" s="105">
        <v>-1.6508720227300327E-4</v>
      </c>
      <c r="M33" s="54">
        <v>1.1944012441679628</v>
      </c>
      <c r="N33" s="55">
        <v>1.078839717367051</v>
      </c>
      <c r="O33" s="55" t="s">
        <v>452</v>
      </c>
      <c r="P33" s="55" t="s">
        <v>452</v>
      </c>
      <c r="Q33" s="55" t="s">
        <v>452</v>
      </c>
      <c r="R33" s="55" t="s">
        <v>452</v>
      </c>
      <c r="S33" s="55">
        <v>1.5575221238938053</v>
      </c>
      <c r="T33" s="55" t="s">
        <v>452</v>
      </c>
      <c r="U33" s="55" t="s">
        <v>452</v>
      </c>
      <c r="V33" s="55" t="s">
        <v>452</v>
      </c>
      <c r="W33" s="55" t="s">
        <v>452</v>
      </c>
      <c r="X33" s="55" t="s">
        <v>452</v>
      </c>
      <c r="Y33" s="55" t="s">
        <v>452</v>
      </c>
      <c r="Z33" s="55" t="s">
        <v>452</v>
      </c>
      <c r="AA33" s="55">
        <v>1.0639344262295083</v>
      </c>
      <c r="AB33" s="56">
        <v>1.5454545454545454</v>
      </c>
      <c r="AC33" s="57" t="s">
        <v>452</v>
      </c>
      <c r="AD33" s="58" t="s">
        <v>452</v>
      </c>
      <c r="AE33" s="58" t="s">
        <v>452</v>
      </c>
      <c r="AF33" s="58" t="s">
        <v>452</v>
      </c>
      <c r="AG33" s="58" t="s">
        <v>452</v>
      </c>
      <c r="AH33" s="58" t="s">
        <v>452</v>
      </c>
      <c r="AI33" s="58" t="s">
        <v>452</v>
      </c>
      <c r="AJ33" s="58" t="s">
        <v>452</v>
      </c>
      <c r="AK33" s="58" t="s">
        <v>452</v>
      </c>
      <c r="AL33" s="59" t="s">
        <v>452</v>
      </c>
      <c r="AM33" s="60">
        <v>0.66666666666666674</v>
      </c>
      <c r="AN33" s="52" t="s">
        <v>452</v>
      </c>
      <c r="AO33" s="52" t="s">
        <v>452</v>
      </c>
      <c r="AP33" s="52" t="s">
        <v>452</v>
      </c>
      <c r="AQ33" s="52" t="s">
        <v>452</v>
      </c>
      <c r="AR33" s="52" t="s">
        <v>452</v>
      </c>
      <c r="AS33" s="52">
        <v>0.16499999999999998</v>
      </c>
      <c r="AT33" s="52" t="s">
        <v>452</v>
      </c>
      <c r="AU33" s="52">
        <v>-8.5999999999999993E-2</v>
      </c>
      <c r="AV33" s="52">
        <v>-1.4E-2</v>
      </c>
    </row>
    <row r="34" spans="1:48">
      <c r="A34" s="18" t="s">
        <v>114</v>
      </c>
      <c r="B34" s="132">
        <v>78.5</v>
      </c>
      <c r="C34" s="132">
        <v>63</v>
      </c>
      <c r="D34" s="52">
        <v>0.80254777070063699</v>
      </c>
      <c r="E34" s="82">
        <v>-1.7000000000000001E-4</v>
      </c>
      <c r="F34" s="53">
        <v>1</v>
      </c>
      <c r="G34" s="53" t="s">
        <v>452</v>
      </c>
      <c r="H34" s="99" t="s">
        <v>452</v>
      </c>
      <c r="I34" s="103">
        <v>-1187</v>
      </c>
      <c r="J34" s="102">
        <v>1.070480928689884</v>
      </c>
      <c r="K34" s="102">
        <v>1.1495047530412816</v>
      </c>
      <c r="L34" s="105">
        <v>-2.1655295590071715E-5</v>
      </c>
      <c r="M34" s="54">
        <v>1.0777473601877199</v>
      </c>
      <c r="N34" s="55">
        <v>1.264581734458941</v>
      </c>
      <c r="O34" s="55" t="s">
        <v>452</v>
      </c>
      <c r="P34" s="55">
        <v>1.0029880478087649</v>
      </c>
      <c r="Q34" s="55" t="s">
        <v>452</v>
      </c>
      <c r="R34" s="55" t="s">
        <v>452</v>
      </c>
      <c r="S34" s="55" t="s">
        <v>452</v>
      </c>
      <c r="T34" s="55" t="s">
        <v>452</v>
      </c>
      <c r="U34" s="55" t="s">
        <v>452</v>
      </c>
      <c r="V34" s="55" t="s">
        <v>452</v>
      </c>
      <c r="W34" s="55" t="s">
        <v>452</v>
      </c>
      <c r="X34" s="55" t="s">
        <v>452</v>
      </c>
      <c r="Y34" s="55" t="s">
        <v>452</v>
      </c>
      <c r="Z34" s="55" t="s">
        <v>452</v>
      </c>
      <c r="AA34" s="55">
        <v>1.3681765389082463</v>
      </c>
      <c r="AB34" s="56" t="s">
        <v>452</v>
      </c>
      <c r="AC34" s="57" t="s">
        <v>452</v>
      </c>
      <c r="AD34" s="58" t="s">
        <v>452</v>
      </c>
      <c r="AE34" s="58" t="s">
        <v>452</v>
      </c>
      <c r="AF34" s="58" t="s">
        <v>452</v>
      </c>
      <c r="AG34" s="58" t="s">
        <v>452</v>
      </c>
      <c r="AH34" s="58" t="s">
        <v>452</v>
      </c>
      <c r="AI34" s="58" t="s">
        <v>452</v>
      </c>
      <c r="AJ34" s="58" t="s">
        <v>452</v>
      </c>
      <c r="AK34" s="58" t="s">
        <v>452</v>
      </c>
      <c r="AL34" s="59" t="s">
        <v>452</v>
      </c>
      <c r="AM34" s="60" t="s">
        <v>452</v>
      </c>
      <c r="AN34" s="52" t="s">
        <v>452</v>
      </c>
      <c r="AO34" s="52" t="s">
        <v>452</v>
      </c>
      <c r="AP34" s="52">
        <v>-0.10999999999999999</v>
      </c>
      <c r="AQ34" s="52" t="s">
        <v>452</v>
      </c>
      <c r="AR34" s="52" t="s">
        <v>452</v>
      </c>
      <c r="AS34" s="52">
        <v>4.4000000000000011E-2</v>
      </c>
      <c r="AT34" s="52">
        <v>0.13100000000000001</v>
      </c>
      <c r="AU34" s="52">
        <v>-0.13500000000000001</v>
      </c>
      <c r="AV34" s="52" t="s">
        <v>452</v>
      </c>
    </row>
    <row r="35" spans="1:48">
      <c r="A35" s="18" t="s">
        <v>172</v>
      </c>
      <c r="B35" s="132">
        <v>597.16666666666663</v>
      </c>
      <c r="C35" s="132">
        <v>861</v>
      </c>
      <c r="D35" s="52">
        <v>1.441808540329333</v>
      </c>
      <c r="E35" s="82">
        <v>6.7399999999999995E-3</v>
      </c>
      <c r="F35" s="53">
        <v>0.89999999999999947</v>
      </c>
      <c r="G35" s="53">
        <v>4.6999999999999957</v>
      </c>
      <c r="H35" s="99">
        <v>-5.3000000000000005E-2</v>
      </c>
      <c r="I35" s="103">
        <v>-291</v>
      </c>
      <c r="J35" s="102">
        <v>1.0020474182056427</v>
      </c>
      <c r="K35" s="102">
        <v>0.91509363575318958</v>
      </c>
      <c r="L35" s="105">
        <v>1.3807488110233472E-3</v>
      </c>
      <c r="M35" s="54">
        <v>1.0756174225415358</v>
      </c>
      <c r="N35" s="55">
        <v>1.2582652664332945</v>
      </c>
      <c r="O35" s="55" t="s">
        <v>452</v>
      </c>
      <c r="P35" s="55" t="s">
        <v>452</v>
      </c>
      <c r="Q35" s="55" t="s">
        <v>452</v>
      </c>
      <c r="R35" s="55" t="s">
        <v>452</v>
      </c>
      <c r="S35" s="55">
        <v>1.1904332129963899</v>
      </c>
      <c r="T35" s="55">
        <v>1.0171288743882545</v>
      </c>
      <c r="U35" s="55" t="s">
        <v>452</v>
      </c>
      <c r="V35" s="55" t="s">
        <v>452</v>
      </c>
      <c r="W35" s="55" t="s">
        <v>452</v>
      </c>
      <c r="X35" s="55" t="s">
        <v>452</v>
      </c>
      <c r="Y35" s="55" t="s">
        <v>452</v>
      </c>
      <c r="Z35" s="55" t="s">
        <v>452</v>
      </c>
      <c r="AA35" s="55" t="s">
        <v>452</v>
      </c>
      <c r="AB35" s="56">
        <v>1.0816326530612246</v>
      </c>
      <c r="AC35" s="57" t="s">
        <v>452</v>
      </c>
      <c r="AD35" s="58" t="s">
        <v>452</v>
      </c>
      <c r="AE35" s="58" t="s">
        <v>452</v>
      </c>
      <c r="AF35" s="58" t="s">
        <v>452</v>
      </c>
      <c r="AG35" s="58" t="s">
        <v>452</v>
      </c>
      <c r="AH35" s="58" t="s">
        <v>452</v>
      </c>
      <c r="AI35" s="58" t="s">
        <v>452</v>
      </c>
      <c r="AJ35" s="58" t="s">
        <v>452</v>
      </c>
      <c r="AK35" s="58" t="s">
        <v>452</v>
      </c>
      <c r="AL35" s="59" t="s">
        <v>452</v>
      </c>
      <c r="AM35" s="60" t="s">
        <v>452</v>
      </c>
      <c r="AN35" s="52">
        <v>0</v>
      </c>
      <c r="AO35" s="52" t="s">
        <v>452</v>
      </c>
      <c r="AP35" s="52" t="s">
        <v>452</v>
      </c>
      <c r="AQ35" s="52" t="s">
        <v>452</v>
      </c>
      <c r="AR35" s="52" t="s">
        <v>452</v>
      </c>
      <c r="AS35" s="52">
        <v>-0.34</v>
      </c>
      <c r="AT35" s="52" t="s">
        <v>452</v>
      </c>
      <c r="AU35" s="52" t="s">
        <v>452</v>
      </c>
      <c r="AV35" s="52" t="s">
        <v>452</v>
      </c>
    </row>
    <row r="36" spans="1:48">
      <c r="A36" s="18" t="s">
        <v>429</v>
      </c>
      <c r="B36" s="132">
        <v>263.33333333333331</v>
      </c>
      <c r="C36" s="132">
        <v>168</v>
      </c>
      <c r="D36" s="52">
        <v>0.63797468354430387</v>
      </c>
      <c r="E36" s="82">
        <v>-1.4899999999999996E-3</v>
      </c>
      <c r="F36" s="53">
        <v>0.89999999999999858</v>
      </c>
      <c r="G36" s="53">
        <v>-7.1000000000000014</v>
      </c>
      <c r="H36" s="99" t="s">
        <v>452</v>
      </c>
      <c r="I36" s="103">
        <v>-573</v>
      </c>
      <c r="J36" s="102">
        <v>1.014048150905932</v>
      </c>
      <c r="K36" s="102">
        <v>0.99585144211774002</v>
      </c>
      <c r="L36" s="105">
        <v>-1.0427699923719431E-3</v>
      </c>
      <c r="M36" s="54">
        <v>1.0079935371401845</v>
      </c>
      <c r="N36" s="55">
        <v>0.85981308411214952</v>
      </c>
      <c r="O36" s="55" t="s">
        <v>452</v>
      </c>
      <c r="P36" s="55" t="s">
        <v>452</v>
      </c>
      <c r="Q36" s="55" t="s">
        <v>452</v>
      </c>
      <c r="R36" s="55" t="s">
        <v>452</v>
      </c>
      <c r="S36" s="55" t="s">
        <v>452</v>
      </c>
      <c r="T36" s="55" t="s">
        <v>452</v>
      </c>
      <c r="U36" s="55" t="s">
        <v>452</v>
      </c>
      <c r="V36" s="55" t="s">
        <v>452</v>
      </c>
      <c r="W36" s="55" t="s">
        <v>452</v>
      </c>
      <c r="X36" s="55">
        <v>1.3776829421363124</v>
      </c>
      <c r="Y36" s="55" t="s">
        <v>452</v>
      </c>
      <c r="Z36" s="55" t="s">
        <v>452</v>
      </c>
      <c r="AA36" s="55" t="s">
        <v>452</v>
      </c>
      <c r="AB36" s="56" t="s">
        <v>452</v>
      </c>
      <c r="AC36" s="57" t="s">
        <v>452</v>
      </c>
      <c r="AD36" s="58" t="s">
        <v>452</v>
      </c>
      <c r="AE36" s="58" t="s">
        <v>452</v>
      </c>
      <c r="AF36" s="58" t="s">
        <v>452</v>
      </c>
      <c r="AG36" s="58" t="s">
        <v>452</v>
      </c>
      <c r="AH36" s="58" t="s">
        <v>452</v>
      </c>
      <c r="AI36" s="58" t="s">
        <v>452</v>
      </c>
      <c r="AJ36" s="58" t="s">
        <v>452</v>
      </c>
      <c r="AK36" s="58" t="s">
        <v>452</v>
      </c>
      <c r="AL36" s="59" t="s">
        <v>452</v>
      </c>
      <c r="AM36" s="60" t="s">
        <v>452</v>
      </c>
      <c r="AN36" s="52" t="s">
        <v>452</v>
      </c>
      <c r="AO36" s="52">
        <v>0.92307692307692302</v>
      </c>
      <c r="AP36" s="52" t="s">
        <v>452</v>
      </c>
      <c r="AQ36" s="52" t="s">
        <v>452</v>
      </c>
      <c r="AR36" s="52" t="s">
        <v>452</v>
      </c>
      <c r="AS36" s="52">
        <v>0.183</v>
      </c>
      <c r="AT36" s="52" t="s">
        <v>452</v>
      </c>
      <c r="AU36" s="52">
        <v>0.12</v>
      </c>
      <c r="AV36" s="52">
        <v>-6.1999999999999993E-2</v>
      </c>
    </row>
    <row r="37" spans="1:48">
      <c r="A37" s="18" t="s">
        <v>130</v>
      </c>
      <c r="B37" s="132">
        <v>36</v>
      </c>
      <c r="C37" s="132">
        <v>43</v>
      </c>
      <c r="D37" s="52">
        <v>1.1944444444444444</v>
      </c>
      <c r="E37" s="82">
        <v>2.2000000000000003E-4</v>
      </c>
      <c r="F37" s="53">
        <v>0.80000000000000071</v>
      </c>
      <c r="G37" s="53" t="s">
        <v>452</v>
      </c>
      <c r="H37" s="99" t="s">
        <v>452</v>
      </c>
      <c r="I37" s="103">
        <v>-5391</v>
      </c>
      <c r="J37" s="102">
        <v>1.1035971749551725</v>
      </c>
      <c r="K37" s="102">
        <v>1.056450067088365</v>
      </c>
      <c r="L37" s="105">
        <v>2.7205835568546387E-4</v>
      </c>
      <c r="M37" s="54">
        <v>0.98911515803953232</v>
      </c>
      <c r="N37" s="55">
        <v>1.0717443729903537</v>
      </c>
      <c r="O37" s="55">
        <v>0.74858523119392684</v>
      </c>
      <c r="P37" s="55">
        <v>2.4417910447761195</v>
      </c>
      <c r="Q37" s="55" t="s">
        <v>452</v>
      </c>
      <c r="R37" s="55" t="s">
        <v>452</v>
      </c>
      <c r="S37" s="55">
        <v>0.88724443088190419</v>
      </c>
      <c r="T37" s="55">
        <v>0.80361894624800423</v>
      </c>
      <c r="U37" s="55" t="s">
        <v>452</v>
      </c>
      <c r="V37" s="55" t="s">
        <v>452</v>
      </c>
      <c r="W37" s="55" t="s">
        <v>452</v>
      </c>
      <c r="X37" s="55" t="s">
        <v>452</v>
      </c>
      <c r="Y37" s="55" t="s">
        <v>452</v>
      </c>
      <c r="Z37" s="55" t="s">
        <v>452</v>
      </c>
      <c r="AA37" s="55">
        <v>2.5070290534208062</v>
      </c>
      <c r="AB37" s="56">
        <v>0.85599999999999998</v>
      </c>
      <c r="AC37" s="57">
        <v>1.1828798061033381</v>
      </c>
      <c r="AD37" s="58">
        <v>1.2586269087411326</v>
      </c>
      <c r="AE37" s="58" t="s">
        <v>452</v>
      </c>
      <c r="AF37" s="58" t="s">
        <v>452</v>
      </c>
      <c r="AG37" s="58" t="s">
        <v>452</v>
      </c>
      <c r="AH37" s="58" t="s">
        <v>452</v>
      </c>
      <c r="AI37" s="58" t="s">
        <v>452</v>
      </c>
      <c r="AJ37" s="58" t="s">
        <v>452</v>
      </c>
      <c r="AK37" s="58" t="s">
        <v>452</v>
      </c>
      <c r="AL37" s="59" t="s">
        <v>452</v>
      </c>
      <c r="AM37" s="60">
        <v>0.92307692307692302</v>
      </c>
      <c r="AN37" s="52" t="s">
        <v>452</v>
      </c>
      <c r="AO37" s="52">
        <v>0.94736842105263164</v>
      </c>
      <c r="AP37" s="52" t="s">
        <v>452</v>
      </c>
      <c r="AQ37" s="52" t="s">
        <v>452</v>
      </c>
      <c r="AR37" s="52" t="s">
        <v>452</v>
      </c>
      <c r="AS37" s="52" t="s">
        <v>452</v>
      </c>
      <c r="AT37" s="52">
        <v>0.18399999999999994</v>
      </c>
      <c r="AU37" s="52">
        <v>-0.15700000000000003</v>
      </c>
      <c r="AV37" s="52">
        <v>-2.6999999999999996E-2</v>
      </c>
    </row>
    <row r="38" spans="1:48">
      <c r="A38" s="18" t="s">
        <v>275</v>
      </c>
      <c r="B38" s="132">
        <v>1616.6666666666667</v>
      </c>
      <c r="C38" s="132">
        <v>2302</v>
      </c>
      <c r="D38" s="52">
        <v>1.4239175257731957</v>
      </c>
      <c r="E38" s="82">
        <v>1.7649999999999999E-2</v>
      </c>
      <c r="F38" s="53">
        <v>0.80000000000000027</v>
      </c>
      <c r="G38" s="53">
        <v>3.6999999999999957</v>
      </c>
      <c r="H38" s="99">
        <v>-6.8999999999999992E-2</v>
      </c>
      <c r="I38" s="103">
        <v>-3555</v>
      </c>
      <c r="J38" s="102">
        <v>1.1223664470680321</v>
      </c>
      <c r="K38" s="102">
        <v>1.0738042341871405</v>
      </c>
      <c r="L38" s="105">
        <v>1.3525480858820223E-2</v>
      </c>
      <c r="M38" s="54">
        <v>2.1145391438488237</v>
      </c>
      <c r="N38" s="55">
        <v>1.2686733556298773</v>
      </c>
      <c r="O38" s="55" t="s">
        <v>452</v>
      </c>
      <c r="P38" s="55">
        <v>2.6367265469061878</v>
      </c>
      <c r="Q38" s="55" t="s">
        <v>452</v>
      </c>
      <c r="R38" s="55" t="s">
        <v>452</v>
      </c>
      <c r="S38" s="55" t="s">
        <v>452</v>
      </c>
      <c r="T38" s="55" t="s">
        <v>452</v>
      </c>
      <c r="U38" s="55" t="s">
        <v>452</v>
      </c>
      <c r="V38" s="55" t="s">
        <v>452</v>
      </c>
      <c r="W38" s="55" t="s">
        <v>452</v>
      </c>
      <c r="X38" s="55" t="s">
        <v>452</v>
      </c>
      <c r="Y38" s="55" t="s">
        <v>452</v>
      </c>
      <c r="Z38" s="55" t="s">
        <v>452</v>
      </c>
      <c r="AA38" s="55">
        <v>4.2108406063389987</v>
      </c>
      <c r="AB38" s="56" t="s">
        <v>452</v>
      </c>
      <c r="AC38" s="57">
        <v>0.71356203341628155</v>
      </c>
      <c r="AD38" s="58" t="s">
        <v>452</v>
      </c>
      <c r="AE38" s="58">
        <v>0.72518491461966939</v>
      </c>
      <c r="AF38" s="58" t="s">
        <v>452</v>
      </c>
      <c r="AG38" s="58">
        <v>1.7671232876712328</v>
      </c>
      <c r="AH38" s="58" t="s">
        <v>452</v>
      </c>
      <c r="AI38" s="58" t="s">
        <v>452</v>
      </c>
      <c r="AJ38" s="58" t="s">
        <v>452</v>
      </c>
      <c r="AK38" s="58">
        <v>0.69581689029202842</v>
      </c>
      <c r="AL38" s="59">
        <v>0.31681514476614697</v>
      </c>
      <c r="AM38" s="60" t="s">
        <v>452</v>
      </c>
      <c r="AN38" s="52">
        <v>0.83333333333333337</v>
      </c>
      <c r="AO38" s="52" t="s">
        <v>452</v>
      </c>
      <c r="AP38" s="52">
        <v>-3.4000000000000002E-2</v>
      </c>
      <c r="AQ38" s="52" t="s">
        <v>452</v>
      </c>
      <c r="AR38" s="52" t="s">
        <v>452</v>
      </c>
      <c r="AS38" s="52">
        <v>-6.4000000000000001E-2</v>
      </c>
      <c r="AT38" s="52" t="s">
        <v>452</v>
      </c>
      <c r="AU38" s="52" t="s">
        <v>452</v>
      </c>
      <c r="AV38" s="52">
        <v>3.5000000000000003E-2</v>
      </c>
    </row>
    <row r="39" spans="1:48">
      <c r="A39" s="18" t="s">
        <v>29</v>
      </c>
      <c r="B39" s="132">
        <v>476.5</v>
      </c>
      <c r="C39" s="132">
        <v>480</v>
      </c>
      <c r="D39" s="52">
        <v>1.0073452256033577</v>
      </c>
      <c r="E39" s="82">
        <v>1.0200000000000001E-3</v>
      </c>
      <c r="F39" s="53">
        <v>0.79999999999999893</v>
      </c>
      <c r="G39" s="53" t="s">
        <v>452</v>
      </c>
      <c r="H39" s="99" t="s">
        <v>452</v>
      </c>
      <c r="I39" s="103">
        <v>-19932</v>
      </c>
      <c r="J39" s="102">
        <v>1.6878818243527167</v>
      </c>
      <c r="K39" s="102">
        <v>1.6457163983463852</v>
      </c>
      <c r="L39" s="105">
        <v>4.7531771256013999E-3</v>
      </c>
      <c r="M39" s="54">
        <v>1.8099395845402633</v>
      </c>
      <c r="N39" s="55">
        <v>1.0372147302904564</v>
      </c>
      <c r="O39" s="55">
        <v>2.049841872232764</v>
      </c>
      <c r="P39" s="55">
        <v>3.474182104848246</v>
      </c>
      <c r="Q39" s="55">
        <v>1.5996612083568604</v>
      </c>
      <c r="R39" s="55" t="s">
        <v>452</v>
      </c>
      <c r="S39" s="55" t="s">
        <v>452</v>
      </c>
      <c r="T39" s="55" t="s">
        <v>452</v>
      </c>
      <c r="U39" s="55" t="s">
        <v>452</v>
      </c>
      <c r="V39" s="55" t="s">
        <v>452</v>
      </c>
      <c r="W39" s="55" t="s">
        <v>452</v>
      </c>
      <c r="X39" s="55">
        <v>2.4198998748435545</v>
      </c>
      <c r="Y39" s="55" t="s">
        <v>452</v>
      </c>
      <c r="Z39" s="55" t="s">
        <v>452</v>
      </c>
      <c r="AA39" s="55">
        <v>1.5218808193668529</v>
      </c>
      <c r="AB39" s="56" t="s">
        <v>452</v>
      </c>
      <c r="AC39" s="57" t="s">
        <v>452</v>
      </c>
      <c r="AD39" s="58" t="s">
        <v>452</v>
      </c>
      <c r="AE39" s="58">
        <v>0.84488754926964993</v>
      </c>
      <c r="AF39" s="58" t="s">
        <v>452</v>
      </c>
      <c r="AG39" s="58" t="s">
        <v>452</v>
      </c>
      <c r="AH39" s="58" t="s">
        <v>452</v>
      </c>
      <c r="AI39" s="58">
        <v>1.0113158745554478</v>
      </c>
      <c r="AJ39" s="58" t="s">
        <v>452</v>
      </c>
      <c r="AK39" s="58" t="s">
        <v>452</v>
      </c>
      <c r="AL39" s="59" t="s">
        <v>452</v>
      </c>
      <c r="AM39" s="60" t="s">
        <v>452</v>
      </c>
      <c r="AN39" s="52" t="s">
        <v>452</v>
      </c>
      <c r="AO39" s="52">
        <v>0.9</v>
      </c>
      <c r="AP39" s="52">
        <v>-2.3E-2</v>
      </c>
      <c r="AQ39" s="52" t="s">
        <v>452</v>
      </c>
      <c r="AR39" s="52" t="s">
        <v>452</v>
      </c>
      <c r="AS39" s="52" t="s">
        <v>452</v>
      </c>
      <c r="AT39" s="52" t="s">
        <v>452</v>
      </c>
      <c r="AU39" s="52">
        <v>-6.7000000000000004E-2</v>
      </c>
      <c r="AV39" s="52">
        <v>-4.200000000000001E-2</v>
      </c>
    </row>
    <row r="40" spans="1:48">
      <c r="A40" s="18" t="s">
        <v>263</v>
      </c>
      <c r="B40" s="132">
        <v>55.666666666666664</v>
      </c>
      <c r="C40" s="132">
        <v>47</v>
      </c>
      <c r="D40" s="52">
        <v>0.84431137724550898</v>
      </c>
      <c r="E40" s="82">
        <v>-6.9999999999999967E-5</v>
      </c>
      <c r="F40" s="53">
        <v>0.70000000000000018</v>
      </c>
      <c r="G40" s="53" t="s">
        <v>452</v>
      </c>
      <c r="H40" s="99" t="s">
        <v>452</v>
      </c>
      <c r="I40" s="103">
        <v>-3579</v>
      </c>
      <c r="J40" s="102">
        <v>1.1265718799368087</v>
      </c>
      <c r="K40" s="102">
        <v>1.2826270828047026</v>
      </c>
      <c r="L40" s="105">
        <v>7.7422469220660324E-5</v>
      </c>
      <c r="M40" s="54">
        <v>1.2240507536729632</v>
      </c>
      <c r="N40" s="55">
        <v>0.91159299416180151</v>
      </c>
      <c r="O40" s="55" t="s">
        <v>452</v>
      </c>
      <c r="P40" s="55">
        <v>1.6535099337748345</v>
      </c>
      <c r="Q40" s="55" t="s">
        <v>452</v>
      </c>
      <c r="R40" s="55" t="s">
        <v>452</v>
      </c>
      <c r="S40" s="55">
        <v>0.98183587414855655</v>
      </c>
      <c r="T40" s="55">
        <v>0.85719530102790009</v>
      </c>
      <c r="U40" s="55" t="s">
        <v>452</v>
      </c>
      <c r="V40" s="55" t="s">
        <v>452</v>
      </c>
      <c r="W40" s="55" t="s">
        <v>452</v>
      </c>
      <c r="X40" s="55" t="s">
        <v>452</v>
      </c>
      <c r="Y40" s="55" t="s">
        <v>452</v>
      </c>
      <c r="Z40" s="55" t="s">
        <v>452</v>
      </c>
      <c r="AA40" s="55">
        <v>0.7466595403527525</v>
      </c>
      <c r="AB40" s="56">
        <v>0.92307692307692313</v>
      </c>
      <c r="AC40" s="57" t="s">
        <v>452</v>
      </c>
      <c r="AD40" s="58" t="s">
        <v>452</v>
      </c>
      <c r="AE40" s="58" t="s">
        <v>452</v>
      </c>
      <c r="AF40" s="58" t="s">
        <v>452</v>
      </c>
      <c r="AG40" s="58">
        <v>3.861198738170347</v>
      </c>
      <c r="AH40" s="58" t="s">
        <v>452</v>
      </c>
      <c r="AI40" s="58" t="s">
        <v>452</v>
      </c>
      <c r="AJ40" s="58" t="s">
        <v>452</v>
      </c>
      <c r="AK40" s="58" t="s">
        <v>452</v>
      </c>
      <c r="AL40" s="59" t="s">
        <v>452</v>
      </c>
      <c r="AM40" s="60" t="s">
        <v>452</v>
      </c>
      <c r="AN40" s="52" t="s">
        <v>452</v>
      </c>
      <c r="AO40" s="52">
        <v>1.2857142857142858</v>
      </c>
      <c r="AP40" s="52">
        <v>-2.1000000000000001E-2</v>
      </c>
      <c r="AQ40" s="52" t="s">
        <v>452</v>
      </c>
      <c r="AR40" s="52" t="s">
        <v>452</v>
      </c>
      <c r="AS40" s="52">
        <v>0.14499999999999999</v>
      </c>
      <c r="AT40" s="52" t="s">
        <v>452</v>
      </c>
      <c r="AU40" s="52" t="s">
        <v>452</v>
      </c>
      <c r="AV40" s="52">
        <v>2.1999999999999999E-2</v>
      </c>
    </row>
    <row r="41" spans="1:48">
      <c r="A41" s="18" t="s">
        <v>234</v>
      </c>
      <c r="B41" s="132">
        <v>931.83333333333337</v>
      </c>
      <c r="C41" s="132">
        <v>383</v>
      </c>
      <c r="D41" s="52">
        <v>0.41101770702915397</v>
      </c>
      <c r="E41" s="82">
        <v>-9.7399999999999987E-3</v>
      </c>
      <c r="F41" s="53">
        <v>0.7</v>
      </c>
      <c r="G41" s="53">
        <v>5</v>
      </c>
      <c r="H41" s="99" t="s">
        <v>452</v>
      </c>
      <c r="I41" s="103">
        <v>-790</v>
      </c>
      <c r="J41" s="102">
        <v>1.1663154870223158</v>
      </c>
      <c r="K41" s="102">
        <v>1.1660353535353536</v>
      </c>
      <c r="L41" s="105">
        <v>-1.0252898435621461E-3</v>
      </c>
      <c r="M41" s="54">
        <v>1.2468568665377175</v>
      </c>
      <c r="N41" s="55">
        <v>1.0033534540576794</v>
      </c>
      <c r="O41" s="55" t="s">
        <v>452</v>
      </c>
      <c r="P41" s="55" t="s">
        <v>452</v>
      </c>
      <c r="Q41" s="55" t="s">
        <v>452</v>
      </c>
      <c r="R41" s="55" t="s">
        <v>452</v>
      </c>
      <c r="S41" s="55" t="s">
        <v>452</v>
      </c>
      <c r="T41" s="55" t="s">
        <v>452</v>
      </c>
      <c r="U41" s="55" t="s">
        <v>452</v>
      </c>
      <c r="V41" s="55" t="s">
        <v>452</v>
      </c>
      <c r="W41" s="55" t="s">
        <v>452</v>
      </c>
      <c r="X41" s="55" t="s">
        <v>452</v>
      </c>
      <c r="Y41" s="55" t="s">
        <v>452</v>
      </c>
      <c r="Z41" s="55" t="s">
        <v>452</v>
      </c>
      <c r="AA41" s="55">
        <v>1.25177304964539</v>
      </c>
      <c r="AB41" s="56">
        <v>1.28</v>
      </c>
      <c r="AC41" s="57" t="s">
        <v>452</v>
      </c>
      <c r="AD41" s="58" t="s">
        <v>452</v>
      </c>
      <c r="AE41" s="58" t="s">
        <v>452</v>
      </c>
      <c r="AF41" s="58" t="s">
        <v>452</v>
      </c>
      <c r="AG41" s="58" t="s">
        <v>452</v>
      </c>
      <c r="AH41" s="58" t="s">
        <v>452</v>
      </c>
      <c r="AI41" s="58" t="s">
        <v>452</v>
      </c>
      <c r="AJ41" s="58" t="s">
        <v>452</v>
      </c>
      <c r="AK41" s="58" t="s">
        <v>452</v>
      </c>
      <c r="AL41" s="59" t="s">
        <v>452</v>
      </c>
      <c r="AM41" s="60" t="s">
        <v>452</v>
      </c>
      <c r="AN41" s="52" t="s">
        <v>452</v>
      </c>
      <c r="AO41" s="52" t="s">
        <v>452</v>
      </c>
      <c r="AP41" s="52" t="s">
        <v>452</v>
      </c>
      <c r="AQ41" s="52" t="s">
        <v>452</v>
      </c>
      <c r="AR41" s="52" t="s">
        <v>452</v>
      </c>
      <c r="AS41" s="52">
        <v>-4.5999999999999992E-2</v>
      </c>
      <c r="AT41" s="52" t="s">
        <v>452</v>
      </c>
      <c r="AU41" s="52" t="s">
        <v>452</v>
      </c>
      <c r="AV41" s="52" t="s">
        <v>452</v>
      </c>
    </row>
    <row r="42" spans="1:48">
      <c r="A42" s="18" t="s">
        <v>93</v>
      </c>
      <c r="B42" s="132">
        <v>97.5</v>
      </c>
      <c r="C42" s="132">
        <v>51</v>
      </c>
      <c r="D42" s="52">
        <v>0.52307692307692311</v>
      </c>
      <c r="E42" s="82">
        <v>-7.8000000000000009E-4</v>
      </c>
      <c r="F42" s="53">
        <v>0.69999999999999973</v>
      </c>
      <c r="G42" s="53" t="s">
        <v>452</v>
      </c>
      <c r="H42" s="99" t="s">
        <v>452</v>
      </c>
      <c r="I42" s="103">
        <v>4601</v>
      </c>
      <c r="J42" s="102">
        <v>0.93295707200273648</v>
      </c>
      <c r="K42" s="102">
        <v>0.92017261437731668</v>
      </c>
      <c r="L42" s="105">
        <v>-1.6614830038021934E-3</v>
      </c>
      <c r="M42" s="54">
        <v>1.1650686706400621</v>
      </c>
      <c r="N42" s="55">
        <v>1.4739240506329114</v>
      </c>
      <c r="O42" s="55" t="s">
        <v>452</v>
      </c>
      <c r="P42" s="55" t="s">
        <v>452</v>
      </c>
      <c r="Q42" s="55" t="s">
        <v>452</v>
      </c>
      <c r="R42" s="55" t="s">
        <v>452</v>
      </c>
      <c r="S42" s="55" t="s">
        <v>452</v>
      </c>
      <c r="T42" s="55">
        <v>1.0013175230566536</v>
      </c>
      <c r="U42" s="55" t="s">
        <v>452</v>
      </c>
      <c r="V42" s="55" t="s">
        <v>452</v>
      </c>
      <c r="W42" s="55" t="s">
        <v>452</v>
      </c>
      <c r="X42" s="55" t="s">
        <v>452</v>
      </c>
      <c r="Y42" s="55" t="s">
        <v>452</v>
      </c>
      <c r="Z42" s="55" t="s">
        <v>452</v>
      </c>
      <c r="AA42" s="55">
        <v>1.8211046990931574</v>
      </c>
      <c r="AB42" s="56" t="s">
        <v>452</v>
      </c>
      <c r="AC42" s="57">
        <v>0.89125162933098911</v>
      </c>
      <c r="AD42" s="58">
        <v>0.89339350785978933</v>
      </c>
      <c r="AE42" s="58" t="s">
        <v>452</v>
      </c>
      <c r="AF42" s="58" t="s">
        <v>452</v>
      </c>
      <c r="AG42" s="58" t="s">
        <v>452</v>
      </c>
      <c r="AH42" s="58" t="s">
        <v>452</v>
      </c>
      <c r="AI42" s="58" t="s">
        <v>452</v>
      </c>
      <c r="AJ42" s="58" t="s">
        <v>452</v>
      </c>
      <c r="AK42" s="58" t="s">
        <v>452</v>
      </c>
      <c r="AL42" s="59" t="s">
        <v>452</v>
      </c>
      <c r="AM42" s="60" t="s">
        <v>452</v>
      </c>
      <c r="AN42" s="52" t="s">
        <v>452</v>
      </c>
      <c r="AO42" s="52">
        <v>0.96875</v>
      </c>
      <c r="AP42" s="52" t="s">
        <v>452</v>
      </c>
      <c r="AQ42" s="52" t="s">
        <v>452</v>
      </c>
      <c r="AR42" s="52">
        <v>-7.5999999999999998E-2</v>
      </c>
      <c r="AS42" s="52" t="s">
        <v>452</v>
      </c>
      <c r="AT42" s="52">
        <v>0.15300000000000002</v>
      </c>
      <c r="AU42" s="52">
        <v>-0.11900000000000001</v>
      </c>
      <c r="AV42" s="52">
        <v>-3.5000000000000003E-2</v>
      </c>
    </row>
    <row r="43" spans="1:48">
      <c r="A43" s="18" t="s">
        <v>179</v>
      </c>
      <c r="B43" s="132">
        <v>155.33333333333334</v>
      </c>
      <c r="C43" s="132">
        <v>198</v>
      </c>
      <c r="D43" s="52">
        <v>1.2746781115879828</v>
      </c>
      <c r="E43" s="82">
        <v>1.2099999999999997E-3</v>
      </c>
      <c r="F43" s="53">
        <v>0.69999999999999929</v>
      </c>
      <c r="G43" s="53">
        <v>14.299999999999997</v>
      </c>
      <c r="H43" s="99">
        <v>-0.35200000000000004</v>
      </c>
      <c r="I43" s="103">
        <v>-658</v>
      </c>
      <c r="J43" s="102">
        <v>1.0220045023621549</v>
      </c>
      <c r="K43" s="102">
        <v>1.1417203311867525</v>
      </c>
      <c r="L43" s="105">
        <v>8.0329548752404467E-4</v>
      </c>
      <c r="M43" s="54">
        <v>1.2224580358865522</v>
      </c>
      <c r="N43" s="55">
        <v>1.1944235116804822</v>
      </c>
      <c r="O43" s="55" t="s">
        <v>452</v>
      </c>
      <c r="P43" s="55">
        <v>1.4983173076923078</v>
      </c>
      <c r="Q43" s="55" t="s">
        <v>452</v>
      </c>
      <c r="R43" s="55" t="s">
        <v>452</v>
      </c>
      <c r="S43" s="55" t="s">
        <v>452</v>
      </c>
      <c r="T43" s="55" t="s">
        <v>452</v>
      </c>
      <c r="U43" s="55" t="s">
        <v>452</v>
      </c>
      <c r="V43" s="55" t="s">
        <v>452</v>
      </c>
      <c r="W43" s="55" t="s">
        <v>452</v>
      </c>
      <c r="X43" s="55" t="s">
        <v>452</v>
      </c>
      <c r="Y43" s="55" t="s">
        <v>452</v>
      </c>
      <c r="Z43" s="55" t="s">
        <v>452</v>
      </c>
      <c r="AA43" s="55">
        <v>1.4259988745075971</v>
      </c>
      <c r="AB43" s="56" t="s">
        <v>452</v>
      </c>
      <c r="AC43" s="57">
        <v>0.92144337016574585</v>
      </c>
      <c r="AD43" s="58" t="s">
        <v>452</v>
      </c>
      <c r="AE43" s="58">
        <v>0.99498553519768562</v>
      </c>
      <c r="AF43" s="58" t="s">
        <v>452</v>
      </c>
      <c r="AG43" s="58" t="s">
        <v>452</v>
      </c>
      <c r="AH43" s="58" t="s">
        <v>452</v>
      </c>
      <c r="AI43" s="58" t="s">
        <v>452</v>
      </c>
      <c r="AJ43" s="58">
        <v>0.70889037433155078</v>
      </c>
      <c r="AK43" s="58" t="s">
        <v>452</v>
      </c>
      <c r="AL43" s="59">
        <v>11.561290322580644</v>
      </c>
      <c r="AM43" s="60">
        <v>1.2</v>
      </c>
      <c r="AN43" s="52">
        <v>0.5</v>
      </c>
      <c r="AO43" s="52">
        <v>1.142857142857143</v>
      </c>
      <c r="AP43" s="52">
        <v>-0.30199999999999999</v>
      </c>
      <c r="AQ43" s="52" t="s">
        <v>452</v>
      </c>
      <c r="AR43" s="52" t="s">
        <v>452</v>
      </c>
      <c r="AS43" s="52">
        <v>-4.9000000000000002E-2</v>
      </c>
      <c r="AT43" s="52">
        <v>-0.15399999999999997</v>
      </c>
      <c r="AU43" s="52">
        <v>0.15299999999999997</v>
      </c>
      <c r="AV43" s="52" t="s">
        <v>452</v>
      </c>
    </row>
    <row r="44" spans="1:48">
      <c r="A44" s="18" t="s">
        <v>225</v>
      </c>
      <c r="B44" s="132">
        <v>152</v>
      </c>
      <c r="C44" s="132">
        <v>113</v>
      </c>
      <c r="D44" s="52">
        <v>0.74342105263157898</v>
      </c>
      <c r="E44" s="82">
        <v>-5.2999999999999966E-4</v>
      </c>
      <c r="F44" s="53">
        <v>0.60000000000000053</v>
      </c>
      <c r="G44" s="53">
        <v>-5.7999999999999972</v>
      </c>
      <c r="H44" s="99">
        <v>9.8999999999999991E-2</v>
      </c>
      <c r="I44" s="103">
        <v>1335</v>
      </c>
      <c r="J44" s="102">
        <v>0.83938390082305936</v>
      </c>
      <c r="K44" s="102">
        <v>0.71341827593071871</v>
      </c>
      <c r="L44" s="105">
        <v>-3.1598879188107212E-4</v>
      </c>
      <c r="M44" s="54">
        <v>0.85814917127071821</v>
      </c>
      <c r="N44" s="55">
        <v>0.98164309359012936</v>
      </c>
      <c r="O44" s="55" t="s">
        <v>452</v>
      </c>
      <c r="P44" s="55">
        <v>0.54795972443031271</v>
      </c>
      <c r="Q44" s="55" t="s">
        <v>452</v>
      </c>
      <c r="R44" s="55" t="s">
        <v>452</v>
      </c>
      <c r="S44" s="55" t="s">
        <v>452</v>
      </c>
      <c r="T44" s="55" t="s">
        <v>452</v>
      </c>
      <c r="U44" s="55" t="s">
        <v>452</v>
      </c>
      <c r="V44" s="55" t="s">
        <v>452</v>
      </c>
      <c r="W44" s="55" t="s">
        <v>452</v>
      </c>
      <c r="X44" s="55" t="s">
        <v>452</v>
      </c>
      <c r="Y44" s="55" t="s">
        <v>452</v>
      </c>
      <c r="Z44" s="55" t="s">
        <v>452</v>
      </c>
      <c r="AA44" s="55">
        <v>1.1103368176538908</v>
      </c>
      <c r="AB44" s="56" t="s">
        <v>452</v>
      </c>
      <c r="AC44" s="57" t="s">
        <v>452</v>
      </c>
      <c r="AD44" s="58" t="s">
        <v>452</v>
      </c>
      <c r="AE44" s="58" t="s">
        <v>452</v>
      </c>
      <c r="AF44" s="58" t="s">
        <v>452</v>
      </c>
      <c r="AG44" s="58" t="s">
        <v>452</v>
      </c>
      <c r="AH44" s="58" t="s">
        <v>452</v>
      </c>
      <c r="AI44" s="58">
        <v>2.8818443804034581E-2</v>
      </c>
      <c r="AJ44" s="58" t="s">
        <v>452</v>
      </c>
      <c r="AK44" s="58" t="s">
        <v>452</v>
      </c>
      <c r="AL44" s="59" t="s">
        <v>452</v>
      </c>
      <c r="AM44" s="60" t="s">
        <v>452</v>
      </c>
      <c r="AN44" s="52">
        <v>0</v>
      </c>
      <c r="AO44" s="52" t="s">
        <v>452</v>
      </c>
      <c r="AP44" s="52" t="s">
        <v>452</v>
      </c>
      <c r="AQ44" s="52" t="s">
        <v>452</v>
      </c>
      <c r="AR44" s="52" t="s">
        <v>452</v>
      </c>
      <c r="AS44" s="52">
        <v>-0.10400000000000001</v>
      </c>
      <c r="AT44" s="52" t="s">
        <v>452</v>
      </c>
      <c r="AU44" s="52">
        <v>7.9000000000000015E-2</v>
      </c>
      <c r="AV44" s="52">
        <v>-2.3000000000000003E-2</v>
      </c>
    </row>
    <row r="45" spans="1:48">
      <c r="A45" s="18" t="s">
        <v>252</v>
      </c>
      <c r="B45" s="132">
        <v>294.66666666666669</v>
      </c>
      <c r="C45" s="132">
        <v>182</v>
      </c>
      <c r="D45" s="52">
        <v>0.61764705882352933</v>
      </c>
      <c r="E45" s="82">
        <v>-1.7899999999999995E-3</v>
      </c>
      <c r="F45" s="53">
        <v>0.60000000000000053</v>
      </c>
      <c r="G45" s="53" t="s">
        <v>452</v>
      </c>
      <c r="H45" s="99" t="s">
        <v>452</v>
      </c>
      <c r="I45" s="103">
        <v>1099</v>
      </c>
      <c r="J45" s="102">
        <v>0.89667250437828372</v>
      </c>
      <c r="K45" s="102">
        <v>0.86313551130871835</v>
      </c>
      <c r="L45" s="105">
        <v>-6.2692481127250182E-4</v>
      </c>
      <c r="M45" s="54">
        <v>0.85851465931147208</v>
      </c>
      <c r="N45" s="55">
        <v>1.328873427883329</v>
      </c>
      <c r="O45" s="55" t="s">
        <v>452</v>
      </c>
      <c r="P45" s="55" t="s">
        <v>452</v>
      </c>
      <c r="Q45" s="55" t="s">
        <v>452</v>
      </c>
      <c r="R45" s="55" t="s">
        <v>452</v>
      </c>
      <c r="S45" s="55" t="s">
        <v>452</v>
      </c>
      <c r="T45" s="55" t="s">
        <v>452</v>
      </c>
      <c r="U45" s="55" t="s">
        <v>452</v>
      </c>
      <c r="V45" s="55" t="s">
        <v>452</v>
      </c>
      <c r="W45" s="55" t="s">
        <v>452</v>
      </c>
      <c r="X45" s="55" t="s">
        <v>452</v>
      </c>
      <c r="Y45" s="55" t="s">
        <v>452</v>
      </c>
      <c r="Z45" s="55" t="s">
        <v>452</v>
      </c>
      <c r="AA45" s="55">
        <v>1.0826855123674912</v>
      </c>
      <c r="AB45" s="56" t="s">
        <v>452</v>
      </c>
      <c r="AC45" s="57" t="s">
        <v>452</v>
      </c>
      <c r="AD45" s="58" t="s">
        <v>452</v>
      </c>
      <c r="AE45" s="58" t="s">
        <v>452</v>
      </c>
      <c r="AF45" s="58" t="s">
        <v>452</v>
      </c>
      <c r="AG45" s="58" t="s">
        <v>452</v>
      </c>
      <c r="AH45" s="58" t="s">
        <v>452</v>
      </c>
      <c r="AI45" s="58" t="s">
        <v>452</v>
      </c>
      <c r="AJ45" s="58" t="s">
        <v>452</v>
      </c>
      <c r="AK45" s="58" t="s">
        <v>452</v>
      </c>
      <c r="AL45" s="59" t="s">
        <v>452</v>
      </c>
      <c r="AM45" s="60" t="s">
        <v>452</v>
      </c>
      <c r="AN45" s="52" t="s">
        <v>452</v>
      </c>
      <c r="AO45" s="52" t="s">
        <v>452</v>
      </c>
      <c r="AP45" s="52" t="s">
        <v>452</v>
      </c>
      <c r="AQ45" s="52" t="s">
        <v>452</v>
      </c>
      <c r="AR45" s="52" t="s">
        <v>452</v>
      </c>
      <c r="AS45" s="52" t="s">
        <v>452</v>
      </c>
      <c r="AT45" s="52" t="s">
        <v>452</v>
      </c>
      <c r="AU45" s="52" t="s">
        <v>452</v>
      </c>
      <c r="AV45" s="52">
        <v>-2.7E-2</v>
      </c>
    </row>
    <row r="46" spans="1:48">
      <c r="A46" s="18" t="s">
        <v>276</v>
      </c>
      <c r="B46" s="132">
        <v>99.5</v>
      </c>
      <c r="C46" s="132">
        <v>49</v>
      </c>
      <c r="D46" s="52">
        <v>0.49246231155778897</v>
      </c>
      <c r="E46" s="82">
        <v>-8.699999999999999E-4</v>
      </c>
      <c r="F46" s="53">
        <v>0.60000000000000053</v>
      </c>
      <c r="G46" s="53" t="s">
        <v>452</v>
      </c>
      <c r="H46" s="99">
        <v>-6.3E-2</v>
      </c>
      <c r="I46" s="103">
        <v>-17874</v>
      </c>
      <c r="J46" s="102">
        <v>1.3896054517270626</v>
      </c>
      <c r="K46" s="102">
        <v>2.0117040063714118</v>
      </c>
      <c r="L46" s="105">
        <v>4.1519078459959944E-5</v>
      </c>
      <c r="M46" s="54">
        <v>1.8385270846013391</v>
      </c>
      <c r="N46" s="55">
        <v>1.2057544329207093</v>
      </c>
      <c r="O46" s="55" t="s">
        <v>452</v>
      </c>
      <c r="P46" s="55">
        <v>5.2769659011830203</v>
      </c>
      <c r="Q46" s="55" t="s">
        <v>452</v>
      </c>
      <c r="R46" s="55">
        <v>2.68</v>
      </c>
      <c r="S46" s="55" t="s">
        <v>452</v>
      </c>
      <c r="T46" s="55" t="s">
        <v>452</v>
      </c>
      <c r="U46" s="55" t="s">
        <v>452</v>
      </c>
      <c r="V46" s="55" t="s">
        <v>452</v>
      </c>
      <c r="W46" s="55" t="s">
        <v>452</v>
      </c>
      <c r="X46" s="55" t="s">
        <v>452</v>
      </c>
      <c r="Y46" s="55" t="s">
        <v>452</v>
      </c>
      <c r="Z46" s="55" t="s">
        <v>452</v>
      </c>
      <c r="AA46" s="55">
        <v>1.0115830115830116</v>
      </c>
      <c r="AB46" s="56" t="s">
        <v>452</v>
      </c>
      <c r="AC46" s="57">
        <v>2.3280713795470143</v>
      </c>
      <c r="AD46" s="58" t="s">
        <v>452</v>
      </c>
      <c r="AE46" s="58">
        <v>2.3352831940575673</v>
      </c>
      <c r="AF46" s="58">
        <v>2.0326975476839237</v>
      </c>
      <c r="AG46" s="58">
        <v>2.2626100880704563</v>
      </c>
      <c r="AH46" s="58" t="s">
        <v>452</v>
      </c>
      <c r="AI46" s="58" t="s">
        <v>452</v>
      </c>
      <c r="AJ46" s="58">
        <v>5.0625</v>
      </c>
      <c r="AK46" s="58">
        <v>0.76672104404567698</v>
      </c>
      <c r="AL46" s="59" t="s">
        <v>452</v>
      </c>
      <c r="AM46" s="60">
        <v>1.2</v>
      </c>
      <c r="AN46" s="52">
        <v>2</v>
      </c>
      <c r="AO46" s="52">
        <v>1.4999999999999998</v>
      </c>
      <c r="AP46" s="52">
        <v>7.0000000000000007E-2</v>
      </c>
      <c r="AQ46" s="52" t="s">
        <v>452</v>
      </c>
      <c r="AR46" s="52" t="s">
        <v>452</v>
      </c>
      <c r="AS46" s="52">
        <v>0.20599999999999996</v>
      </c>
      <c r="AT46" s="52">
        <v>-0.14900000000000002</v>
      </c>
      <c r="AU46" s="52">
        <v>-0.13400000000000004</v>
      </c>
      <c r="AV46" s="52">
        <v>0.28300000000000003</v>
      </c>
    </row>
  </sheetData>
  <autoFilter ref="A2:AV2">
    <sortState ref="A3:AV220">
      <sortCondition descending="1" ref="F2"/>
    </sortState>
  </autoFilter>
  <mergeCells count="5">
    <mergeCell ref="D1:H1"/>
    <mergeCell ref="I1:L1"/>
    <mergeCell ref="M1:AA1"/>
    <mergeCell ref="AC1:AL1"/>
    <mergeCell ref="AM1:AV1"/>
  </mergeCells>
  <conditionalFormatting sqref="M4:AL46 J4:K46">
    <cfRule type="colorScale" priority="39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I4:I46">
    <cfRule type="colorScale" priority="38">
      <colorScale>
        <cfvo type="num" val="-12000"/>
        <cfvo type="num" val="0"/>
        <cfvo type="num" val="12000"/>
        <color rgb="FFF8696B"/>
        <color rgb="FFFFEB84"/>
        <color rgb="FF63BE7B"/>
      </colorScale>
    </cfRule>
  </conditionalFormatting>
  <conditionalFormatting sqref="F4:F46">
    <cfRule type="colorScale" priority="84">
      <colorScale>
        <cfvo type="min" val="0"/>
        <cfvo type="num" val="0"/>
        <cfvo type="max" val="0"/>
        <color rgb="FF63BE7B"/>
        <color rgb="FFFFEB84"/>
        <color rgb="FFF8696B"/>
      </colorScale>
    </cfRule>
  </conditionalFormatting>
  <conditionalFormatting sqref="AM4:AM46">
    <cfRule type="colorScale" priority="85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N4:AN46">
    <cfRule type="colorScale" priority="86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P4:AP46">
    <cfRule type="colorScale" priority="87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O4:AO46">
    <cfRule type="colorScale" priority="88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Q4:AQ46">
    <cfRule type="colorScale" priority="89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R4:AR46">
    <cfRule type="colorScale" priority="90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S4:AS46">
    <cfRule type="colorScale" priority="91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T4:AT46">
    <cfRule type="colorScale" priority="92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U4:AU46">
    <cfRule type="colorScale" priority="93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V4:AV46">
    <cfRule type="colorScale" priority="94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77"/>
  <sheetViews>
    <sheetView workbookViewId="0">
      <pane ySplit="1" topLeftCell="A2" activePane="bottomLeft" state="frozen"/>
      <selection pane="bottomLeft" activeCell="A54" sqref="A54:XFD54"/>
    </sheetView>
  </sheetViews>
  <sheetFormatPr defaultRowHeight="12.75"/>
  <cols>
    <col min="1" max="1" width="79.42578125" customWidth="1"/>
    <col min="2" max="4" width="5.85546875" bestFit="1" customWidth="1"/>
    <col min="5" max="5" width="8.5703125" bestFit="1" customWidth="1"/>
    <col min="6" max="7" width="6.140625" bestFit="1" customWidth="1"/>
    <col min="8" max="9" width="8.5703125" bestFit="1" customWidth="1"/>
    <col min="10" max="10" width="5.85546875" bestFit="1" customWidth="1"/>
    <col min="11" max="11" width="15.7109375" bestFit="1" customWidth="1"/>
    <col min="12" max="12" width="10.7109375" bestFit="1" customWidth="1"/>
    <col min="13" max="20" width="5.85546875" bestFit="1" customWidth="1"/>
    <col min="21" max="21" width="10.7109375" bestFit="1" customWidth="1"/>
    <col min="22" max="22" width="5.85546875" bestFit="1" customWidth="1"/>
    <col min="23" max="23" width="6.85546875" bestFit="1" customWidth="1"/>
    <col min="24" max="27" width="5.85546875" bestFit="1" customWidth="1"/>
    <col min="28" max="30" width="6.85546875" bestFit="1" customWidth="1"/>
    <col min="31" max="31" width="5.85546875" bestFit="1" customWidth="1"/>
    <col min="32" max="32" width="6.85546875" bestFit="1" customWidth="1"/>
    <col min="33" max="34" width="5.85546875" bestFit="1" customWidth="1"/>
    <col min="35" max="35" width="7.85546875" bestFit="1" customWidth="1"/>
    <col min="36" max="36" width="5.85546875" bestFit="1" customWidth="1"/>
    <col min="37" max="37" width="6.85546875" bestFit="1" customWidth="1"/>
    <col min="38" max="38" width="7.85546875" bestFit="1" customWidth="1"/>
    <col min="39" max="39" width="5.85546875" bestFit="1" customWidth="1"/>
    <col min="40" max="40" width="6.85546875" bestFit="1" customWidth="1"/>
    <col min="41" max="41" width="5.85546875" bestFit="1" customWidth="1"/>
    <col min="42" max="48" width="8.5703125" bestFit="1" customWidth="1"/>
  </cols>
  <sheetData>
    <row r="1" spans="1:48" ht="21">
      <c r="A1" s="48"/>
      <c r="B1" s="48"/>
      <c r="C1" s="49"/>
      <c r="D1" s="255" t="s">
        <v>331</v>
      </c>
      <c r="E1" s="255"/>
      <c r="F1" s="255"/>
      <c r="G1" s="255"/>
      <c r="H1" s="256"/>
      <c r="I1" s="257" t="s">
        <v>450</v>
      </c>
      <c r="J1" s="257"/>
      <c r="K1" s="257"/>
      <c r="L1" s="258"/>
      <c r="M1" s="259" t="s">
        <v>395</v>
      </c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50"/>
      <c r="AC1" s="262" t="s">
        <v>446</v>
      </c>
      <c r="AD1" s="263"/>
      <c r="AE1" s="263"/>
      <c r="AF1" s="263"/>
      <c r="AG1" s="263"/>
      <c r="AH1" s="263"/>
      <c r="AI1" s="263"/>
      <c r="AJ1" s="263"/>
      <c r="AK1" s="263"/>
      <c r="AL1" s="264"/>
      <c r="AM1" s="265" t="s">
        <v>332</v>
      </c>
      <c r="AN1" s="266"/>
      <c r="AO1" s="266"/>
      <c r="AP1" s="266"/>
      <c r="AQ1" s="266"/>
      <c r="AR1" s="266"/>
      <c r="AS1" s="266"/>
      <c r="AT1" s="266"/>
      <c r="AU1" s="266"/>
      <c r="AV1" s="266"/>
    </row>
    <row r="2" spans="1:48" ht="79.5" customHeight="1">
      <c r="A2" s="157" t="s">
        <v>400</v>
      </c>
      <c r="B2" s="158" t="s">
        <v>325</v>
      </c>
      <c r="C2" s="158" t="s">
        <v>336</v>
      </c>
      <c r="D2" s="159" t="s">
        <v>5</v>
      </c>
      <c r="E2" s="160" t="s">
        <v>6</v>
      </c>
      <c r="F2" s="159" t="s">
        <v>7</v>
      </c>
      <c r="G2" s="159" t="s">
        <v>329</v>
      </c>
      <c r="H2" s="161" t="s">
        <v>330</v>
      </c>
      <c r="I2" s="162" t="s">
        <v>451</v>
      </c>
      <c r="J2" s="163" t="s">
        <v>11</v>
      </c>
      <c r="K2" s="163" t="s">
        <v>445</v>
      </c>
      <c r="L2" s="164" t="s">
        <v>345</v>
      </c>
      <c r="M2" s="165" t="s">
        <v>385</v>
      </c>
      <c r="N2" s="166" t="s">
        <v>373</v>
      </c>
      <c r="O2" s="166" t="s">
        <v>374</v>
      </c>
      <c r="P2" s="166" t="s">
        <v>375</v>
      </c>
      <c r="Q2" s="166" t="s">
        <v>376</v>
      </c>
      <c r="R2" s="166" t="s">
        <v>377</v>
      </c>
      <c r="S2" s="166" t="s">
        <v>378</v>
      </c>
      <c r="T2" s="166" t="s">
        <v>379</v>
      </c>
      <c r="U2" s="166" t="s">
        <v>443</v>
      </c>
      <c r="V2" s="166" t="s">
        <v>380</v>
      </c>
      <c r="W2" s="166" t="s">
        <v>381</v>
      </c>
      <c r="X2" s="166" t="s">
        <v>382</v>
      </c>
      <c r="Y2" s="166" t="s">
        <v>383</v>
      </c>
      <c r="Z2" s="166" t="s">
        <v>396</v>
      </c>
      <c r="AA2" s="167" t="s">
        <v>384</v>
      </c>
      <c r="AB2" s="168" t="s">
        <v>337</v>
      </c>
      <c r="AC2" s="169" t="s">
        <v>385</v>
      </c>
      <c r="AD2" s="170" t="s">
        <v>386</v>
      </c>
      <c r="AE2" s="170" t="s">
        <v>387</v>
      </c>
      <c r="AF2" s="170" t="s">
        <v>388</v>
      </c>
      <c r="AG2" s="170" t="s">
        <v>389</v>
      </c>
      <c r="AH2" s="170" t="s">
        <v>390</v>
      </c>
      <c r="AI2" s="170" t="s">
        <v>391</v>
      </c>
      <c r="AJ2" s="170" t="s">
        <v>392</v>
      </c>
      <c r="AK2" s="170" t="s">
        <v>393</v>
      </c>
      <c r="AL2" s="171" t="s">
        <v>394</v>
      </c>
      <c r="AM2" s="172" t="s">
        <v>8</v>
      </c>
      <c r="AN2" s="173" t="s">
        <v>9</v>
      </c>
      <c r="AO2" s="173" t="s">
        <v>10</v>
      </c>
      <c r="AP2" s="173" t="s">
        <v>338</v>
      </c>
      <c r="AQ2" s="173" t="s">
        <v>339</v>
      </c>
      <c r="AR2" s="173" t="s">
        <v>340</v>
      </c>
      <c r="AS2" s="173" t="s">
        <v>341</v>
      </c>
      <c r="AT2" s="173" t="s">
        <v>12</v>
      </c>
      <c r="AU2" s="173" t="s">
        <v>13</v>
      </c>
      <c r="AV2" s="173" t="s">
        <v>14</v>
      </c>
    </row>
    <row r="3" spans="1:48">
      <c r="A3" s="175" t="s">
        <v>29</v>
      </c>
      <c r="B3" s="176">
        <v>476.5</v>
      </c>
      <c r="C3" s="177">
        <v>480</v>
      </c>
      <c r="D3" s="178">
        <v>1.0073452256033577</v>
      </c>
      <c r="E3" s="179">
        <v>1.0200000000000001E-3</v>
      </c>
      <c r="F3" s="180">
        <v>0.79999999999999893</v>
      </c>
      <c r="G3" s="180" t="s">
        <v>452</v>
      </c>
      <c r="H3" s="181" t="s">
        <v>452</v>
      </c>
      <c r="I3" s="182">
        <v>-19932</v>
      </c>
      <c r="J3" s="183">
        <v>1.6878818243527167</v>
      </c>
      <c r="K3" s="183">
        <v>1.6457163983463852</v>
      </c>
      <c r="L3" s="184">
        <v>4.7531771256013999E-3</v>
      </c>
      <c r="M3" s="185">
        <v>1.8099395845402633</v>
      </c>
      <c r="N3" s="186">
        <v>1.0372147302904564</v>
      </c>
      <c r="O3" s="186">
        <v>2.049841872232764</v>
      </c>
      <c r="P3" s="186">
        <v>3.474182104848246</v>
      </c>
      <c r="Q3" s="186">
        <v>1.5996612083568604</v>
      </c>
      <c r="R3" s="186" t="s">
        <v>452</v>
      </c>
      <c r="S3" s="186" t="s">
        <v>452</v>
      </c>
      <c r="T3" s="186" t="s">
        <v>452</v>
      </c>
      <c r="U3" s="186" t="s">
        <v>452</v>
      </c>
      <c r="V3" s="186" t="s">
        <v>452</v>
      </c>
      <c r="W3" s="186" t="s">
        <v>452</v>
      </c>
      <c r="X3" s="186">
        <v>2.4198998748435545</v>
      </c>
      <c r="Y3" s="186" t="s">
        <v>452</v>
      </c>
      <c r="Z3" s="186" t="s">
        <v>452</v>
      </c>
      <c r="AA3" s="187">
        <v>1.5218808193668529</v>
      </c>
      <c r="AB3" s="188" t="s">
        <v>452</v>
      </c>
      <c r="AC3" s="189" t="s">
        <v>452</v>
      </c>
      <c r="AD3" s="190" t="s">
        <v>452</v>
      </c>
      <c r="AE3" s="190">
        <v>0.84488754926964993</v>
      </c>
      <c r="AF3" s="190" t="s">
        <v>452</v>
      </c>
      <c r="AG3" s="190" t="s">
        <v>452</v>
      </c>
      <c r="AH3" s="190" t="s">
        <v>452</v>
      </c>
      <c r="AI3" s="190">
        <v>1.0113158745554478</v>
      </c>
      <c r="AJ3" s="190" t="s">
        <v>452</v>
      </c>
      <c r="AK3" s="190" t="s">
        <v>452</v>
      </c>
      <c r="AL3" s="191" t="s">
        <v>452</v>
      </c>
      <c r="AM3" s="192" t="s">
        <v>452</v>
      </c>
      <c r="AN3" s="178" t="s">
        <v>452</v>
      </c>
      <c r="AO3" s="178">
        <v>0.9</v>
      </c>
      <c r="AP3" s="178">
        <v>-2.3E-2</v>
      </c>
      <c r="AQ3" s="178" t="s">
        <v>452</v>
      </c>
      <c r="AR3" s="178" t="s">
        <v>452</v>
      </c>
      <c r="AS3" s="178" t="s">
        <v>452</v>
      </c>
      <c r="AT3" s="178" t="s">
        <v>452</v>
      </c>
      <c r="AU3" s="178">
        <v>-6.7000000000000004E-2</v>
      </c>
      <c r="AV3" s="178">
        <v>-4.200000000000001E-2</v>
      </c>
    </row>
    <row r="4" spans="1:48">
      <c r="A4" s="18" t="s">
        <v>18</v>
      </c>
      <c r="B4" s="132">
        <v>23.666666666666668</v>
      </c>
      <c r="C4" s="132">
        <v>49</v>
      </c>
      <c r="D4" s="52">
        <v>2.0704225352112675</v>
      </c>
      <c r="E4" s="82">
        <v>5.8000000000000011E-4</v>
      </c>
      <c r="F4" s="53">
        <v>3.9000000000000004</v>
      </c>
      <c r="G4" s="53">
        <v>5.7999999999999972</v>
      </c>
      <c r="H4" s="99">
        <v>-0.113</v>
      </c>
      <c r="I4" s="103">
        <v>-57803</v>
      </c>
      <c r="J4" s="102">
        <v>1.4870021733608061</v>
      </c>
      <c r="K4" s="102">
        <v>1.762015982906878</v>
      </c>
      <c r="L4" s="105">
        <v>2.9204838463295266E-3</v>
      </c>
      <c r="M4" s="54">
        <v>1.9286372392997739</v>
      </c>
      <c r="N4" s="55">
        <v>1.8217716115261473</v>
      </c>
      <c r="O4" s="55">
        <v>0.39555732642693497</v>
      </c>
      <c r="P4" s="55">
        <v>2.3562333206252384</v>
      </c>
      <c r="Q4" s="55" t="s">
        <v>452</v>
      </c>
      <c r="R4" s="55" t="s">
        <v>452</v>
      </c>
      <c r="S4" s="55" t="s">
        <v>452</v>
      </c>
      <c r="T4" s="55">
        <v>1.1506894649751793</v>
      </c>
      <c r="U4" s="55" t="s">
        <v>452</v>
      </c>
      <c r="V4" s="55" t="s">
        <v>452</v>
      </c>
      <c r="W4" s="55" t="s">
        <v>452</v>
      </c>
      <c r="X4" s="55" t="s">
        <v>452</v>
      </c>
      <c r="Y4" s="55" t="s">
        <v>452</v>
      </c>
      <c r="Z4" s="55" t="s">
        <v>452</v>
      </c>
      <c r="AA4" s="55">
        <v>2.8192362093352195</v>
      </c>
      <c r="AB4" s="56">
        <v>0</v>
      </c>
      <c r="AC4" s="57">
        <v>1.4781473493018504</v>
      </c>
      <c r="AD4" s="58" t="s">
        <v>452</v>
      </c>
      <c r="AE4" s="58">
        <v>1.5135895032802249</v>
      </c>
      <c r="AF4" s="58" t="s">
        <v>452</v>
      </c>
      <c r="AG4" s="58">
        <v>2.0468896164639849</v>
      </c>
      <c r="AH4" s="58" t="s">
        <v>452</v>
      </c>
      <c r="AI4" s="58" t="s">
        <v>452</v>
      </c>
      <c r="AJ4" s="58">
        <v>0.87043069127759687</v>
      </c>
      <c r="AK4" s="58">
        <v>1.4838844486235176</v>
      </c>
      <c r="AL4" s="59" t="s">
        <v>452</v>
      </c>
      <c r="AM4" s="60">
        <v>1.1764705882352942</v>
      </c>
      <c r="AN4" s="52">
        <v>1.2</v>
      </c>
      <c r="AO4" s="52">
        <v>1.1851851851851851</v>
      </c>
      <c r="AP4" s="52" t="s">
        <v>452</v>
      </c>
      <c r="AQ4" s="52" t="s">
        <v>452</v>
      </c>
      <c r="AR4" s="52" t="s">
        <v>452</v>
      </c>
      <c r="AS4" s="52">
        <v>-7.3000000000000009E-2</v>
      </c>
      <c r="AT4" s="52" t="s">
        <v>452</v>
      </c>
      <c r="AU4" s="52">
        <v>-0.10199999999999999</v>
      </c>
      <c r="AV4" s="52">
        <v>0.21499999999999997</v>
      </c>
    </row>
    <row r="5" spans="1:48">
      <c r="A5" s="18" t="s">
        <v>21</v>
      </c>
      <c r="B5" s="132">
        <v>106</v>
      </c>
      <c r="C5" s="132">
        <v>128</v>
      </c>
      <c r="D5" s="52">
        <v>1.2075471698113207</v>
      </c>
      <c r="E5" s="82">
        <v>6.7000000000000002E-4</v>
      </c>
      <c r="F5" s="53" t="s">
        <v>452</v>
      </c>
      <c r="G5" s="53" t="s">
        <v>452</v>
      </c>
      <c r="H5" s="99" t="s">
        <v>452</v>
      </c>
      <c r="I5" s="103">
        <v>-36376</v>
      </c>
      <c r="J5" s="102">
        <v>1.4583781706379708</v>
      </c>
      <c r="K5" s="102">
        <v>1.5945522687725873</v>
      </c>
      <c r="L5" s="105">
        <v>3.6746104424023162E-3</v>
      </c>
      <c r="M5" s="54">
        <v>1.6611060743427017</v>
      </c>
      <c r="N5" s="55">
        <v>0.68387096774193545</v>
      </c>
      <c r="O5" s="55">
        <v>2.7051174886226432</v>
      </c>
      <c r="P5" s="55">
        <v>3.8851735015772872</v>
      </c>
      <c r="Q5" s="55">
        <v>1.8337320574162679</v>
      </c>
      <c r="R5" s="55" t="s">
        <v>452</v>
      </c>
      <c r="S5" s="55">
        <v>0.73204770362852067</v>
      </c>
      <c r="T5" s="55">
        <v>0.87854943551146081</v>
      </c>
      <c r="U5" s="55">
        <v>1.1927624507345038</v>
      </c>
      <c r="V5" s="55" t="s">
        <v>452</v>
      </c>
      <c r="W5" s="55" t="s">
        <v>452</v>
      </c>
      <c r="X5" s="55">
        <v>3.2322357019064123</v>
      </c>
      <c r="Y5" s="55" t="s">
        <v>452</v>
      </c>
      <c r="Z5" s="55" t="s">
        <v>452</v>
      </c>
      <c r="AA5" s="55">
        <v>1.474820143884892</v>
      </c>
      <c r="AB5" s="56">
        <v>0.66666666666666663</v>
      </c>
      <c r="AC5" s="57">
        <v>1.5422975688449891</v>
      </c>
      <c r="AD5" s="58">
        <v>1.4698631788318968</v>
      </c>
      <c r="AE5" s="58">
        <v>2.6596931659693164</v>
      </c>
      <c r="AF5" s="58" t="s">
        <v>452</v>
      </c>
      <c r="AG5" s="58" t="s">
        <v>452</v>
      </c>
      <c r="AH5" s="58" t="s">
        <v>452</v>
      </c>
      <c r="AI5" s="58">
        <v>3.9597644749754664</v>
      </c>
      <c r="AJ5" s="58" t="s">
        <v>452</v>
      </c>
      <c r="AK5" s="58" t="s">
        <v>452</v>
      </c>
      <c r="AL5" s="59" t="s">
        <v>452</v>
      </c>
      <c r="AM5" s="60" t="s">
        <v>452</v>
      </c>
      <c r="AN5" s="52">
        <v>1.2727272727272725</v>
      </c>
      <c r="AO5" s="52">
        <v>1.0689655172413794</v>
      </c>
      <c r="AP5" s="52" t="s">
        <v>452</v>
      </c>
      <c r="AQ5" s="52" t="s">
        <v>452</v>
      </c>
      <c r="AR5" s="52" t="s">
        <v>452</v>
      </c>
      <c r="AS5" s="52">
        <v>0.156</v>
      </c>
      <c r="AT5" s="52" t="s">
        <v>452</v>
      </c>
      <c r="AU5" s="52">
        <v>-6.8999999999999992E-2</v>
      </c>
      <c r="AV5" s="52">
        <v>3.8000000000000006E-2</v>
      </c>
    </row>
    <row r="6" spans="1:48">
      <c r="A6" s="18" t="s">
        <v>28</v>
      </c>
      <c r="B6" s="132">
        <v>92.666666666666671</v>
      </c>
      <c r="C6" s="132">
        <v>84</v>
      </c>
      <c r="D6" s="52">
        <v>0.90647482014388481</v>
      </c>
      <c r="E6" s="82">
        <v>0</v>
      </c>
      <c r="F6" s="53">
        <v>-0.59999999999999964</v>
      </c>
      <c r="G6" s="53" t="s">
        <v>452</v>
      </c>
      <c r="H6" s="99" t="s">
        <v>452</v>
      </c>
      <c r="I6" s="103">
        <v>-17867</v>
      </c>
      <c r="J6" s="102">
        <v>1.4564668123463536</v>
      </c>
      <c r="K6" s="102">
        <v>1.3663235364856414</v>
      </c>
      <c r="L6" s="105">
        <v>5.1488334585625341E-4</v>
      </c>
      <c r="M6" s="54">
        <v>1.4741893853847394</v>
      </c>
      <c r="N6" s="55">
        <v>0.82198091477459689</v>
      </c>
      <c r="O6" s="55">
        <v>1.7344502036282858</v>
      </c>
      <c r="P6" s="55">
        <v>0.91081921880400973</v>
      </c>
      <c r="Q6" s="55">
        <v>0.99533799533799538</v>
      </c>
      <c r="R6" s="55" t="s">
        <v>452</v>
      </c>
      <c r="S6" s="55">
        <v>7.8130081300813012</v>
      </c>
      <c r="T6" s="55" t="s">
        <v>452</v>
      </c>
      <c r="U6" s="55" t="s">
        <v>452</v>
      </c>
      <c r="V6" s="55" t="s">
        <v>452</v>
      </c>
      <c r="W6" s="55" t="s">
        <v>452</v>
      </c>
      <c r="X6" s="55">
        <v>1.9038076152304608</v>
      </c>
      <c r="Y6" s="55" t="s">
        <v>452</v>
      </c>
      <c r="Z6" s="55" t="s">
        <v>452</v>
      </c>
      <c r="AA6" s="55">
        <v>1.1323292092522861</v>
      </c>
      <c r="AB6" s="56">
        <v>14</v>
      </c>
      <c r="AC6" s="57" t="s">
        <v>452</v>
      </c>
      <c r="AD6" s="58" t="s">
        <v>452</v>
      </c>
      <c r="AE6" s="58" t="s">
        <v>452</v>
      </c>
      <c r="AF6" s="58" t="s">
        <v>452</v>
      </c>
      <c r="AG6" s="58" t="s">
        <v>452</v>
      </c>
      <c r="AH6" s="58" t="s">
        <v>452</v>
      </c>
      <c r="AI6" s="58" t="s">
        <v>452</v>
      </c>
      <c r="AJ6" s="58" t="s">
        <v>452</v>
      </c>
      <c r="AK6" s="58" t="s">
        <v>452</v>
      </c>
      <c r="AL6" s="59" t="s">
        <v>452</v>
      </c>
      <c r="AM6" s="60" t="s">
        <v>452</v>
      </c>
      <c r="AN6" s="52" t="s">
        <v>452</v>
      </c>
      <c r="AO6" s="52">
        <v>0.92857142857142871</v>
      </c>
      <c r="AP6" s="52">
        <v>-7.8000000000000014E-2</v>
      </c>
      <c r="AQ6" s="52" t="s">
        <v>452</v>
      </c>
      <c r="AR6" s="52" t="s">
        <v>452</v>
      </c>
      <c r="AS6" s="52">
        <v>-0.14500000000000002</v>
      </c>
      <c r="AT6" s="52" t="s">
        <v>452</v>
      </c>
      <c r="AU6" s="52" t="s">
        <v>452</v>
      </c>
      <c r="AV6" s="52">
        <v>-5.2999999999999992E-2</v>
      </c>
    </row>
    <row r="7" spans="1:48">
      <c r="A7" s="18" t="s">
        <v>276</v>
      </c>
      <c r="B7" s="132">
        <v>99.5</v>
      </c>
      <c r="C7" s="132">
        <v>49</v>
      </c>
      <c r="D7" s="52">
        <v>0.49246231155778897</v>
      </c>
      <c r="E7" s="82">
        <v>-8.699999999999999E-4</v>
      </c>
      <c r="F7" s="53">
        <v>0.60000000000000053</v>
      </c>
      <c r="G7" s="53" t="s">
        <v>452</v>
      </c>
      <c r="H7" s="99">
        <v>-6.3E-2</v>
      </c>
      <c r="I7" s="103">
        <v>-17874</v>
      </c>
      <c r="J7" s="102">
        <v>1.3896054517270626</v>
      </c>
      <c r="K7" s="102">
        <v>2.0117040063714118</v>
      </c>
      <c r="L7" s="105">
        <v>4.1519078459959944E-5</v>
      </c>
      <c r="M7" s="54">
        <v>1.8385270846013391</v>
      </c>
      <c r="N7" s="55">
        <v>1.2057544329207093</v>
      </c>
      <c r="O7" s="55" t="s">
        <v>452</v>
      </c>
      <c r="P7" s="55">
        <v>5.2769659011830203</v>
      </c>
      <c r="Q7" s="55" t="s">
        <v>452</v>
      </c>
      <c r="R7" s="55">
        <v>2.68</v>
      </c>
      <c r="S7" s="55" t="s">
        <v>452</v>
      </c>
      <c r="T7" s="55" t="s">
        <v>452</v>
      </c>
      <c r="U7" s="55" t="s">
        <v>452</v>
      </c>
      <c r="V7" s="55" t="s">
        <v>452</v>
      </c>
      <c r="W7" s="55" t="s">
        <v>452</v>
      </c>
      <c r="X7" s="55" t="s">
        <v>452</v>
      </c>
      <c r="Y7" s="55" t="s">
        <v>452</v>
      </c>
      <c r="Z7" s="55" t="s">
        <v>452</v>
      </c>
      <c r="AA7" s="55">
        <v>1.0115830115830116</v>
      </c>
      <c r="AB7" s="56" t="s">
        <v>452</v>
      </c>
      <c r="AC7" s="57">
        <v>2.3280713795470143</v>
      </c>
      <c r="AD7" s="58" t="s">
        <v>452</v>
      </c>
      <c r="AE7" s="58">
        <v>2.3352831940575673</v>
      </c>
      <c r="AF7" s="58">
        <v>2.0326975476839237</v>
      </c>
      <c r="AG7" s="58">
        <v>2.2626100880704563</v>
      </c>
      <c r="AH7" s="58" t="s">
        <v>452</v>
      </c>
      <c r="AI7" s="58" t="s">
        <v>452</v>
      </c>
      <c r="AJ7" s="58">
        <v>5.0625</v>
      </c>
      <c r="AK7" s="58">
        <v>0.76672104404567698</v>
      </c>
      <c r="AL7" s="59" t="s">
        <v>452</v>
      </c>
      <c r="AM7" s="60">
        <v>1.2</v>
      </c>
      <c r="AN7" s="52">
        <v>2</v>
      </c>
      <c r="AO7" s="52">
        <v>1.4999999999999998</v>
      </c>
      <c r="AP7" s="52">
        <v>7.0000000000000007E-2</v>
      </c>
      <c r="AQ7" s="52" t="s">
        <v>452</v>
      </c>
      <c r="AR7" s="52" t="s">
        <v>452</v>
      </c>
      <c r="AS7" s="52">
        <v>0.20599999999999996</v>
      </c>
      <c r="AT7" s="52">
        <v>-0.14900000000000002</v>
      </c>
      <c r="AU7" s="52">
        <v>-0.13400000000000004</v>
      </c>
      <c r="AV7" s="52">
        <v>0.28300000000000003</v>
      </c>
    </row>
    <row r="8" spans="1:48">
      <c r="A8" s="18" t="s">
        <v>260</v>
      </c>
      <c r="B8" s="132">
        <v>37.666666666666664</v>
      </c>
      <c r="C8" s="132">
        <v>33</v>
      </c>
      <c r="D8" s="52">
        <v>0.87610619469026552</v>
      </c>
      <c r="E8" s="82">
        <v>-2.0000000000000052E-5</v>
      </c>
      <c r="F8" s="53">
        <v>3.3000000000000007</v>
      </c>
      <c r="G8" s="53" t="s">
        <v>452</v>
      </c>
      <c r="H8" s="99" t="s">
        <v>452</v>
      </c>
      <c r="I8" s="103">
        <v>-9641</v>
      </c>
      <c r="J8" s="102">
        <v>1.351744033569368</v>
      </c>
      <c r="K8" s="102">
        <v>1.2046553337492203</v>
      </c>
      <c r="L8" s="105">
        <v>4.4016755575146036E-5</v>
      </c>
      <c r="M8" s="54">
        <v>1.2301651228352799</v>
      </c>
      <c r="N8" s="55">
        <v>1.2917532917532917</v>
      </c>
      <c r="O8" s="55">
        <v>1.1051796107942853</v>
      </c>
      <c r="P8" s="55">
        <v>2.1748853211009176</v>
      </c>
      <c r="Q8" s="55" t="s">
        <v>452</v>
      </c>
      <c r="R8" s="55" t="s">
        <v>452</v>
      </c>
      <c r="S8" s="55" t="s">
        <v>452</v>
      </c>
      <c r="T8" s="55" t="s">
        <v>452</v>
      </c>
      <c r="U8" s="55" t="s">
        <v>452</v>
      </c>
      <c r="V8" s="55" t="s">
        <v>452</v>
      </c>
      <c r="W8" s="55" t="s">
        <v>452</v>
      </c>
      <c r="X8" s="55" t="s">
        <v>452</v>
      </c>
      <c r="Y8" s="55" t="s">
        <v>452</v>
      </c>
      <c r="Z8" s="55" t="s">
        <v>452</v>
      </c>
      <c r="AA8" s="55">
        <v>0.92797960484384956</v>
      </c>
      <c r="AB8" s="56" t="s">
        <v>452</v>
      </c>
      <c r="AC8" s="57" t="s">
        <v>452</v>
      </c>
      <c r="AD8" s="58" t="s">
        <v>452</v>
      </c>
      <c r="AE8" s="58" t="s">
        <v>452</v>
      </c>
      <c r="AF8" s="58" t="s">
        <v>452</v>
      </c>
      <c r="AG8" s="58" t="s">
        <v>452</v>
      </c>
      <c r="AH8" s="58" t="s">
        <v>452</v>
      </c>
      <c r="AI8" s="58" t="s">
        <v>452</v>
      </c>
      <c r="AJ8" s="58" t="s">
        <v>452</v>
      </c>
      <c r="AK8" s="58" t="s">
        <v>452</v>
      </c>
      <c r="AL8" s="59" t="s">
        <v>452</v>
      </c>
      <c r="AM8" s="60">
        <v>0.92307692307692302</v>
      </c>
      <c r="AN8" s="52" t="s">
        <v>452</v>
      </c>
      <c r="AO8" s="52">
        <v>0.92307692307692302</v>
      </c>
      <c r="AP8" s="52" t="s">
        <v>452</v>
      </c>
      <c r="AQ8" s="52" t="s">
        <v>452</v>
      </c>
      <c r="AR8" s="52" t="s">
        <v>452</v>
      </c>
      <c r="AS8" s="52">
        <v>-0.05</v>
      </c>
      <c r="AT8" s="52" t="s">
        <v>452</v>
      </c>
      <c r="AU8" s="52">
        <v>9.5999999999999974E-2</v>
      </c>
      <c r="AV8" s="52">
        <v>-6.7000000000000004E-2</v>
      </c>
    </row>
    <row r="9" spans="1:48">
      <c r="A9" s="18" t="s">
        <v>0</v>
      </c>
      <c r="B9" s="132">
        <v>62.5</v>
      </c>
      <c r="C9" s="132">
        <v>44</v>
      </c>
      <c r="D9" s="52">
        <v>0.70399999999999996</v>
      </c>
      <c r="E9" s="82">
        <v>-2.6000000000000003E-4</v>
      </c>
      <c r="F9" s="53">
        <v>-2.5</v>
      </c>
      <c r="G9" s="53" t="s">
        <v>452</v>
      </c>
      <c r="H9" s="99">
        <v>-8.8000000000000009E-2</v>
      </c>
      <c r="I9" s="103">
        <v>-17222</v>
      </c>
      <c r="J9" s="102">
        <v>1.3368553383818731</v>
      </c>
      <c r="K9" s="102">
        <v>1.5733333333333333</v>
      </c>
      <c r="L9" s="105">
        <v>1.8354643561220899E-4</v>
      </c>
      <c r="M9" s="54">
        <v>1.4842032602346944</v>
      </c>
      <c r="N9" s="55">
        <v>0.48666398606084976</v>
      </c>
      <c r="O9" s="55">
        <v>1.8648560514301686</v>
      </c>
      <c r="P9" s="55">
        <v>1.2390717754991905</v>
      </c>
      <c r="Q9" s="55">
        <v>1.278267535454197</v>
      </c>
      <c r="R9" s="55" t="s">
        <v>452</v>
      </c>
      <c r="S9" s="55">
        <v>3.6018691588785048</v>
      </c>
      <c r="T9" s="55" t="s">
        <v>452</v>
      </c>
      <c r="U9" s="55" t="s">
        <v>452</v>
      </c>
      <c r="V9" s="55" t="s">
        <v>452</v>
      </c>
      <c r="W9" s="55" t="s">
        <v>452</v>
      </c>
      <c r="X9" s="55">
        <v>1.0828611898016998</v>
      </c>
      <c r="Y9" s="55" t="s">
        <v>452</v>
      </c>
      <c r="Z9" s="55" t="s">
        <v>452</v>
      </c>
      <c r="AA9" s="55">
        <v>1.3403707518022656</v>
      </c>
      <c r="AB9" s="56">
        <v>5.5714285714285712</v>
      </c>
      <c r="AC9" s="57">
        <v>2.9907223326706429</v>
      </c>
      <c r="AD9" s="58" t="s">
        <v>452</v>
      </c>
      <c r="AE9" s="58">
        <v>3.1259423503325943</v>
      </c>
      <c r="AF9" s="58" t="s">
        <v>452</v>
      </c>
      <c r="AG9" s="58">
        <v>4.1230982019363758</v>
      </c>
      <c r="AH9" s="58" t="s">
        <v>452</v>
      </c>
      <c r="AI9" s="58">
        <v>331.16666666666669</v>
      </c>
      <c r="AJ9" s="58">
        <v>1.8516042780748663</v>
      </c>
      <c r="AK9" s="58" t="s">
        <v>452</v>
      </c>
      <c r="AL9" s="59" t="s">
        <v>452</v>
      </c>
      <c r="AM9" s="60" t="s">
        <v>452</v>
      </c>
      <c r="AN9" s="52">
        <v>2</v>
      </c>
      <c r="AO9" s="52">
        <v>1.25</v>
      </c>
      <c r="AP9" s="52">
        <v>3.2000000000000015E-2</v>
      </c>
      <c r="AQ9" s="52">
        <v>-4.8000000000000001E-2</v>
      </c>
      <c r="AR9" s="52" t="s">
        <v>452</v>
      </c>
      <c r="AS9" s="52" t="s">
        <v>452</v>
      </c>
      <c r="AT9" s="52" t="s">
        <v>452</v>
      </c>
      <c r="AU9" s="52">
        <v>-0.19800000000000001</v>
      </c>
      <c r="AV9" s="52">
        <v>0.16200000000000003</v>
      </c>
    </row>
    <row r="10" spans="1:48">
      <c r="A10" s="18" t="s">
        <v>38</v>
      </c>
      <c r="B10" s="132">
        <v>103.5</v>
      </c>
      <c r="C10" s="132">
        <v>82</v>
      </c>
      <c r="D10" s="52">
        <v>0.79227053140096615</v>
      </c>
      <c r="E10" s="82">
        <v>-2.5000000000000001E-4</v>
      </c>
      <c r="F10" s="53" t="s">
        <v>452</v>
      </c>
      <c r="G10" s="53" t="s">
        <v>452</v>
      </c>
      <c r="H10" s="99">
        <v>-6.7000000000000004E-2</v>
      </c>
      <c r="I10" s="103">
        <v>-4398</v>
      </c>
      <c r="J10" s="102">
        <v>1.318237734229724</v>
      </c>
      <c r="K10" s="102">
        <v>1.281981794176916</v>
      </c>
      <c r="L10" s="105">
        <v>3.9431437682695136E-5</v>
      </c>
      <c r="M10" s="54">
        <v>1.3219982598607889</v>
      </c>
      <c r="N10" s="55">
        <v>1.0202210204561486</v>
      </c>
      <c r="O10" s="55" t="s">
        <v>452</v>
      </c>
      <c r="P10" s="55">
        <v>1.8633646456020496</v>
      </c>
      <c r="Q10" s="55" t="s">
        <v>452</v>
      </c>
      <c r="R10" s="55" t="s">
        <v>452</v>
      </c>
      <c r="S10" s="55" t="s">
        <v>452</v>
      </c>
      <c r="T10" s="55" t="s">
        <v>452</v>
      </c>
      <c r="U10" s="55" t="s">
        <v>452</v>
      </c>
      <c r="V10" s="55" t="s">
        <v>452</v>
      </c>
      <c r="W10" s="55" t="s">
        <v>452</v>
      </c>
      <c r="X10" s="55" t="s">
        <v>452</v>
      </c>
      <c r="Y10" s="55" t="s">
        <v>452</v>
      </c>
      <c r="Z10" s="55" t="s">
        <v>452</v>
      </c>
      <c r="AA10" s="55">
        <v>1.2997811816192559</v>
      </c>
      <c r="AB10" s="56" t="s">
        <v>452</v>
      </c>
      <c r="AC10" s="57" t="s">
        <v>452</v>
      </c>
      <c r="AD10" s="58" t="s">
        <v>452</v>
      </c>
      <c r="AE10" s="58" t="s">
        <v>452</v>
      </c>
      <c r="AF10" s="58" t="s">
        <v>452</v>
      </c>
      <c r="AG10" s="58" t="s">
        <v>452</v>
      </c>
      <c r="AH10" s="58" t="s">
        <v>452</v>
      </c>
      <c r="AI10" s="58" t="s">
        <v>452</v>
      </c>
      <c r="AJ10" s="58" t="s">
        <v>452</v>
      </c>
      <c r="AK10" s="58" t="s">
        <v>452</v>
      </c>
      <c r="AL10" s="59" t="s">
        <v>452</v>
      </c>
      <c r="AM10" s="60" t="s">
        <v>452</v>
      </c>
      <c r="AN10" s="52" t="s">
        <v>452</v>
      </c>
      <c r="AO10" s="52" t="s">
        <v>452</v>
      </c>
      <c r="AP10" s="52" t="s">
        <v>452</v>
      </c>
      <c r="AQ10" s="52" t="s">
        <v>452</v>
      </c>
      <c r="AR10" s="52" t="s">
        <v>452</v>
      </c>
      <c r="AS10" s="52">
        <v>-8.8000000000000009E-2</v>
      </c>
      <c r="AT10" s="52" t="s">
        <v>452</v>
      </c>
      <c r="AU10" s="52" t="s">
        <v>452</v>
      </c>
      <c r="AV10" s="52">
        <v>-2.3E-2</v>
      </c>
    </row>
    <row r="11" spans="1:48">
      <c r="A11" s="18" t="s">
        <v>182</v>
      </c>
      <c r="B11" s="132">
        <v>44.5</v>
      </c>
      <c r="C11" s="132">
        <v>31</v>
      </c>
      <c r="D11" s="52">
        <v>0.6966292134831461</v>
      </c>
      <c r="E11" s="82">
        <v>-1.9999999999999998E-4</v>
      </c>
      <c r="F11" s="53">
        <v>1.6000000000000014</v>
      </c>
      <c r="G11" s="53">
        <v>-10.599999999999994</v>
      </c>
      <c r="H11" s="99" t="s">
        <v>452</v>
      </c>
      <c r="I11" s="103">
        <v>-5469</v>
      </c>
      <c r="J11" s="102">
        <v>1.2922718037474603</v>
      </c>
      <c r="K11" s="102">
        <v>1.2944417696463917</v>
      </c>
      <c r="L11" s="105">
        <v>-2.3561043731907324E-5</v>
      </c>
      <c r="M11" s="54">
        <v>1.341296928327645</v>
      </c>
      <c r="N11" s="55">
        <v>1.0412788952266587</v>
      </c>
      <c r="O11" s="55" t="s">
        <v>452</v>
      </c>
      <c r="P11" s="55">
        <v>2.8766917293233081</v>
      </c>
      <c r="Q11" s="55" t="s">
        <v>452</v>
      </c>
      <c r="R11" s="55" t="s">
        <v>452</v>
      </c>
      <c r="S11" s="55">
        <v>2.8788209606986901</v>
      </c>
      <c r="T11" s="55" t="s">
        <v>452</v>
      </c>
      <c r="U11" s="55" t="s">
        <v>452</v>
      </c>
      <c r="V11" s="55" t="s">
        <v>452</v>
      </c>
      <c r="W11" s="55" t="s">
        <v>452</v>
      </c>
      <c r="X11" s="55" t="s">
        <v>452</v>
      </c>
      <c r="Y11" s="55" t="s">
        <v>452</v>
      </c>
      <c r="Z11" s="55" t="s">
        <v>452</v>
      </c>
      <c r="AA11" s="55">
        <v>2.291959406713505</v>
      </c>
      <c r="AB11" s="56">
        <v>3.15</v>
      </c>
      <c r="AC11" s="57">
        <v>1.1685224839400428</v>
      </c>
      <c r="AD11" s="58" t="s">
        <v>452</v>
      </c>
      <c r="AE11" s="58" t="s">
        <v>452</v>
      </c>
      <c r="AF11" s="58" t="s">
        <v>452</v>
      </c>
      <c r="AG11" s="58" t="s">
        <v>452</v>
      </c>
      <c r="AH11" s="58" t="s">
        <v>452</v>
      </c>
      <c r="AI11" s="58" t="s">
        <v>452</v>
      </c>
      <c r="AJ11" s="58">
        <v>1.4404819277108434</v>
      </c>
      <c r="AK11" s="58" t="s">
        <v>452</v>
      </c>
      <c r="AL11" s="59" t="s">
        <v>452</v>
      </c>
      <c r="AM11" s="60" t="s">
        <v>452</v>
      </c>
      <c r="AN11" s="52" t="s">
        <v>452</v>
      </c>
      <c r="AO11" s="52" t="s">
        <v>452</v>
      </c>
      <c r="AP11" s="52">
        <v>1.2999999999999998E-2</v>
      </c>
      <c r="AQ11" s="52" t="s">
        <v>452</v>
      </c>
      <c r="AR11" s="52" t="s">
        <v>452</v>
      </c>
      <c r="AS11" s="52">
        <v>0.159</v>
      </c>
      <c r="AT11" s="52" t="s">
        <v>452</v>
      </c>
      <c r="AU11" s="52">
        <v>7.9999999999999988E-2</v>
      </c>
      <c r="AV11" s="52" t="s">
        <v>452</v>
      </c>
    </row>
    <row r="12" spans="1:48">
      <c r="A12" s="18" t="s">
        <v>220</v>
      </c>
      <c r="B12" s="132">
        <v>112.33333333333333</v>
      </c>
      <c r="C12" s="132">
        <v>264</v>
      </c>
      <c r="D12" s="52">
        <v>2.3501483679525221</v>
      </c>
      <c r="E12" s="82">
        <v>3.4200000000000003E-3</v>
      </c>
      <c r="F12" s="53" t="s">
        <v>452</v>
      </c>
      <c r="G12" s="53">
        <v>-3.4000000000000057</v>
      </c>
      <c r="H12" s="99" t="s">
        <v>452</v>
      </c>
      <c r="I12" s="103">
        <v>-14928</v>
      </c>
      <c r="J12" s="102">
        <v>1.2710979143562409</v>
      </c>
      <c r="K12" s="102">
        <v>2.5158668369094701</v>
      </c>
      <c r="L12" s="105">
        <v>8.5905889659425808E-3</v>
      </c>
      <c r="M12" s="54">
        <v>1.115580408792904</v>
      </c>
      <c r="N12" s="55">
        <v>1.0627906976744186</v>
      </c>
      <c r="O12" s="55" t="s">
        <v>452</v>
      </c>
      <c r="P12" s="55">
        <v>3.1821510297482836</v>
      </c>
      <c r="Q12" s="55" t="s">
        <v>452</v>
      </c>
      <c r="R12" s="55" t="s">
        <v>452</v>
      </c>
      <c r="S12" s="55">
        <v>1.5223910840932118</v>
      </c>
      <c r="T12" s="55">
        <v>1.1159939645416823</v>
      </c>
      <c r="U12" s="55" t="s">
        <v>452</v>
      </c>
      <c r="V12" s="55" t="s">
        <v>452</v>
      </c>
      <c r="W12" s="55" t="s">
        <v>452</v>
      </c>
      <c r="X12" s="55" t="s">
        <v>452</v>
      </c>
      <c r="Y12" s="55" t="s">
        <v>452</v>
      </c>
      <c r="Z12" s="55" t="s">
        <v>452</v>
      </c>
      <c r="AA12" s="55" t="s">
        <v>452</v>
      </c>
      <c r="AB12" s="56">
        <v>1.4907407407407407</v>
      </c>
      <c r="AC12" s="57">
        <v>9.2223227206946454</v>
      </c>
      <c r="AD12" s="58">
        <v>10.595874552725743</v>
      </c>
      <c r="AE12" s="58" t="s">
        <v>452</v>
      </c>
      <c r="AF12" s="58" t="s">
        <v>452</v>
      </c>
      <c r="AG12" s="58" t="s">
        <v>452</v>
      </c>
      <c r="AH12" s="58" t="s">
        <v>452</v>
      </c>
      <c r="AI12" s="58" t="s">
        <v>452</v>
      </c>
      <c r="AJ12" s="58" t="s">
        <v>452</v>
      </c>
      <c r="AK12" s="58" t="s">
        <v>452</v>
      </c>
      <c r="AL12" s="59" t="s">
        <v>452</v>
      </c>
      <c r="AM12" s="60" t="s">
        <v>452</v>
      </c>
      <c r="AN12" s="52">
        <v>13</v>
      </c>
      <c r="AO12" s="52">
        <v>2.0909090909090904</v>
      </c>
      <c r="AP12" s="52" t="s">
        <v>452</v>
      </c>
      <c r="AQ12" s="52" t="s">
        <v>452</v>
      </c>
      <c r="AR12" s="52" t="s">
        <v>452</v>
      </c>
      <c r="AS12" s="52">
        <v>0.46500000000000002</v>
      </c>
      <c r="AT12" s="52">
        <v>0.19800000000000006</v>
      </c>
      <c r="AU12" s="52">
        <v>-0.18099999999999999</v>
      </c>
      <c r="AV12" s="52">
        <v>-1.7000000000000001E-2</v>
      </c>
    </row>
    <row r="13" spans="1:48">
      <c r="A13" s="18" t="s">
        <v>304</v>
      </c>
      <c r="B13" s="132">
        <v>219.66666666666666</v>
      </c>
      <c r="C13" s="132">
        <v>116</v>
      </c>
      <c r="D13" s="52">
        <v>0.5280728376327769</v>
      </c>
      <c r="E13" s="82">
        <v>-1.7499999999999998E-3</v>
      </c>
      <c r="F13" s="53">
        <v>-1.4</v>
      </c>
      <c r="G13" s="53" t="s">
        <v>452</v>
      </c>
      <c r="H13" s="99">
        <v>0.19800000000000001</v>
      </c>
      <c r="I13" s="103">
        <v>-3079</v>
      </c>
      <c r="J13" s="102">
        <v>1.2701217980914115</v>
      </c>
      <c r="K13" s="102">
        <v>0.9578235474946204</v>
      </c>
      <c r="L13" s="105">
        <v>-7.8163392195163906E-4</v>
      </c>
      <c r="M13" s="54">
        <v>0.96863931998196917</v>
      </c>
      <c r="N13" s="55">
        <v>0.60242354298903633</v>
      </c>
      <c r="O13" s="55" t="s">
        <v>452</v>
      </c>
      <c r="P13" s="55">
        <v>2.8170964660936009</v>
      </c>
      <c r="Q13" s="55" t="s">
        <v>452</v>
      </c>
      <c r="R13" s="55" t="s">
        <v>452</v>
      </c>
      <c r="S13" s="55" t="s">
        <v>452</v>
      </c>
      <c r="T13" s="55" t="s">
        <v>452</v>
      </c>
      <c r="U13" s="55" t="s">
        <v>452</v>
      </c>
      <c r="V13" s="55" t="s">
        <v>452</v>
      </c>
      <c r="W13" s="55" t="s">
        <v>452</v>
      </c>
      <c r="X13" s="55" t="s">
        <v>452</v>
      </c>
      <c r="Y13" s="55" t="s">
        <v>452</v>
      </c>
      <c r="Z13" s="55" t="s">
        <v>452</v>
      </c>
      <c r="AA13" s="55">
        <v>0.91211947156806428</v>
      </c>
      <c r="AB13" s="56" t="s">
        <v>452</v>
      </c>
      <c r="AC13" s="57" t="s">
        <v>452</v>
      </c>
      <c r="AD13" s="58" t="s">
        <v>452</v>
      </c>
      <c r="AE13" s="58" t="s">
        <v>452</v>
      </c>
      <c r="AF13" s="58" t="s">
        <v>452</v>
      </c>
      <c r="AG13" s="58" t="s">
        <v>452</v>
      </c>
      <c r="AH13" s="58" t="s">
        <v>452</v>
      </c>
      <c r="AI13" s="58" t="s">
        <v>452</v>
      </c>
      <c r="AJ13" s="58" t="s">
        <v>452</v>
      </c>
      <c r="AK13" s="58" t="s">
        <v>452</v>
      </c>
      <c r="AL13" s="59" t="s">
        <v>452</v>
      </c>
      <c r="AM13" s="60">
        <v>0.8</v>
      </c>
      <c r="AN13" s="52" t="s">
        <v>452</v>
      </c>
      <c r="AO13" s="52">
        <v>0.8</v>
      </c>
      <c r="AP13" s="52" t="s">
        <v>452</v>
      </c>
      <c r="AQ13" s="52">
        <v>-8.2000000000000003E-2</v>
      </c>
      <c r="AR13" s="52" t="s">
        <v>452</v>
      </c>
      <c r="AS13" s="52">
        <v>5.2999999999999992E-2</v>
      </c>
      <c r="AT13" s="52" t="s">
        <v>452</v>
      </c>
      <c r="AU13" s="52" t="s">
        <v>452</v>
      </c>
      <c r="AV13" s="52" t="s">
        <v>452</v>
      </c>
    </row>
    <row r="14" spans="1:48">
      <c r="A14" s="18" t="s">
        <v>50</v>
      </c>
      <c r="B14" s="132">
        <v>64.666666666666671</v>
      </c>
      <c r="C14" s="132">
        <v>62</v>
      </c>
      <c r="D14" s="52">
        <v>0.95876288659793807</v>
      </c>
      <c r="E14" s="82">
        <v>6.9999999999999967E-5</v>
      </c>
      <c r="F14" s="53">
        <v>2.4000000000000004</v>
      </c>
      <c r="G14" s="53">
        <v>5.2999999999999972</v>
      </c>
      <c r="H14" s="99">
        <v>-9.1999999999999998E-2</v>
      </c>
      <c r="I14" s="103">
        <v>-14376</v>
      </c>
      <c r="J14" s="102">
        <v>1.2591569885486884</v>
      </c>
      <c r="K14" s="102">
        <v>1.2503781603399842</v>
      </c>
      <c r="L14" s="105">
        <v>4.1131698363940702E-4</v>
      </c>
      <c r="M14" s="54">
        <v>1.1557485947879407</v>
      </c>
      <c r="N14" s="55">
        <v>1.1751900998956315</v>
      </c>
      <c r="O14" s="55">
        <v>0.79428516728090748</v>
      </c>
      <c r="P14" s="55">
        <v>2.2508824327993482</v>
      </c>
      <c r="Q14" s="55" t="s">
        <v>452</v>
      </c>
      <c r="R14" s="55" t="s">
        <v>452</v>
      </c>
      <c r="S14" s="55">
        <v>1.4731315626930204</v>
      </c>
      <c r="T14" s="55">
        <v>1.2150108171076719</v>
      </c>
      <c r="U14" s="55" t="s">
        <v>452</v>
      </c>
      <c r="V14" s="55" t="s">
        <v>452</v>
      </c>
      <c r="W14" s="55" t="s">
        <v>452</v>
      </c>
      <c r="X14" s="55" t="s">
        <v>452</v>
      </c>
      <c r="Y14" s="55" t="s">
        <v>452</v>
      </c>
      <c r="Z14" s="55" t="s">
        <v>452</v>
      </c>
      <c r="AA14" s="55">
        <v>1.3258325832583258</v>
      </c>
      <c r="AB14" s="56">
        <v>1.5523255813953489</v>
      </c>
      <c r="AC14" s="57">
        <v>1.9560349086118887</v>
      </c>
      <c r="AD14" s="58" t="s">
        <v>452</v>
      </c>
      <c r="AE14" s="58">
        <v>2.1153412930840281</v>
      </c>
      <c r="AF14" s="58" t="s">
        <v>452</v>
      </c>
      <c r="AG14" s="58">
        <v>1.9071969696969697</v>
      </c>
      <c r="AH14" s="58" t="s">
        <v>452</v>
      </c>
      <c r="AI14" s="58" t="s">
        <v>452</v>
      </c>
      <c r="AJ14" s="58">
        <v>6.0023328149300159</v>
      </c>
      <c r="AK14" s="58" t="s">
        <v>452</v>
      </c>
      <c r="AL14" s="59">
        <v>5.0500454959053684E-2</v>
      </c>
      <c r="AM14" s="60">
        <v>0.90476190476190466</v>
      </c>
      <c r="AN14" s="52">
        <v>1.4999999999999998</v>
      </c>
      <c r="AO14" s="52">
        <v>0.95652173913043492</v>
      </c>
      <c r="AP14" s="52">
        <v>-4.9000000000000002E-2</v>
      </c>
      <c r="AQ14" s="52">
        <v>8.4000000000000005E-2</v>
      </c>
      <c r="AR14" s="52" t="s">
        <v>452</v>
      </c>
      <c r="AS14" s="52" t="s">
        <v>452</v>
      </c>
      <c r="AT14" s="52">
        <v>0.17599999999999993</v>
      </c>
      <c r="AU14" s="52">
        <v>-0.10999999999999999</v>
      </c>
      <c r="AV14" s="52">
        <v>-6.6000000000000003E-2</v>
      </c>
    </row>
    <row r="15" spans="1:48">
      <c r="A15" s="18" t="s">
        <v>161</v>
      </c>
      <c r="B15" s="132">
        <v>235.83333333333334</v>
      </c>
      <c r="C15" s="132">
        <v>189</v>
      </c>
      <c r="D15" s="52">
        <v>0.80141342756183742</v>
      </c>
      <c r="E15" s="82">
        <v>-5.200000000000005E-4</v>
      </c>
      <c r="F15" s="53">
        <v>-1.8999999999999986</v>
      </c>
      <c r="G15" s="53">
        <v>-5.3000000000000114</v>
      </c>
      <c r="H15" s="99" t="s">
        <v>452</v>
      </c>
      <c r="I15" s="103">
        <v>-18280</v>
      </c>
      <c r="J15" s="102">
        <v>1.2543961683202189</v>
      </c>
      <c r="K15" s="102">
        <v>1.1854473760817212</v>
      </c>
      <c r="L15" s="105">
        <v>-9.1100868368360066E-5</v>
      </c>
      <c r="M15" s="54">
        <v>1.23993515820577</v>
      </c>
      <c r="N15" s="55">
        <v>0.87590659121702397</v>
      </c>
      <c r="O15" s="55">
        <v>1.5567887532371438</v>
      </c>
      <c r="P15" s="55">
        <v>1.2237228420434527</v>
      </c>
      <c r="Q15" s="55">
        <v>1.3079710144927537</v>
      </c>
      <c r="R15" s="55" t="s">
        <v>452</v>
      </c>
      <c r="S15" s="55">
        <v>1.0099815157116452</v>
      </c>
      <c r="T15" s="55">
        <v>1.0993133478479318</v>
      </c>
      <c r="U15" s="55" t="s">
        <v>452</v>
      </c>
      <c r="V15" s="55" t="s">
        <v>452</v>
      </c>
      <c r="W15" s="55" t="s">
        <v>452</v>
      </c>
      <c r="X15" s="55">
        <v>1.8447729672650475</v>
      </c>
      <c r="Y15" s="55" t="s">
        <v>452</v>
      </c>
      <c r="Z15" s="55" t="s">
        <v>452</v>
      </c>
      <c r="AA15" s="55">
        <v>1.4480961923847695</v>
      </c>
      <c r="AB15" s="56" t="s">
        <v>452</v>
      </c>
      <c r="AC15" s="57">
        <v>1.1117081447963801</v>
      </c>
      <c r="AD15" s="58">
        <v>1.2608545034642031</v>
      </c>
      <c r="AE15" s="58">
        <v>0.76412809472551135</v>
      </c>
      <c r="AF15" s="58" t="s">
        <v>452</v>
      </c>
      <c r="AG15" s="58">
        <v>0.90158601057340382</v>
      </c>
      <c r="AH15" s="58" t="s">
        <v>452</v>
      </c>
      <c r="AI15" s="58" t="s">
        <v>452</v>
      </c>
      <c r="AJ15" s="58">
        <v>0.46499477533960293</v>
      </c>
      <c r="AK15" s="58" t="s">
        <v>452</v>
      </c>
      <c r="AL15" s="59" t="s">
        <v>452</v>
      </c>
      <c r="AM15" s="60">
        <v>0.95</v>
      </c>
      <c r="AN15" s="52" t="s">
        <v>452</v>
      </c>
      <c r="AO15" s="52">
        <v>0.92307692307692302</v>
      </c>
      <c r="AP15" s="52">
        <v>3.9E-2</v>
      </c>
      <c r="AQ15" s="52">
        <v>-7.0000000000000007E-2</v>
      </c>
      <c r="AR15" s="52" t="s">
        <v>452</v>
      </c>
      <c r="AS15" s="52" t="s">
        <v>452</v>
      </c>
      <c r="AT15" s="52" t="s">
        <v>452</v>
      </c>
      <c r="AU15" s="52">
        <v>0.14200000000000002</v>
      </c>
      <c r="AV15" s="52">
        <v>-3.7999999999999992E-2</v>
      </c>
    </row>
    <row r="16" spans="1:48">
      <c r="A16" s="18" t="s">
        <v>210</v>
      </c>
      <c r="B16" s="132">
        <v>64.333333333333329</v>
      </c>
      <c r="C16" s="132">
        <v>33</v>
      </c>
      <c r="D16" s="52">
        <v>0.51295336787564771</v>
      </c>
      <c r="E16" s="82">
        <v>-5.2999999999999998E-4</v>
      </c>
      <c r="F16" s="53">
        <v>2.8000000000000003</v>
      </c>
      <c r="G16" s="53" t="s">
        <v>452</v>
      </c>
      <c r="H16" s="99" t="s">
        <v>452</v>
      </c>
      <c r="I16" s="103">
        <v>-3890</v>
      </c>
      <c r="J16" s="102">
        <v>1.2360076612045117</v>
      </c>
      <c r="K16" s="102">
        <v>1.1614347026364193</v>
      </c>
      <c r="L16" s="105">
        <v>-1.8412717740746271E-4</v>
      </c>
      <c r="M16" s="54">
        <v>1.3914424349360388</v>
      </c>
      <c r="N16" s="55">
        <v>2.1048507462686565</v>
      </c>
      <c r="O16" s="55" t="s">
        <v>452</v>
      </c>
      <c r="P16" s="55" t="s">
        <v>452</v>
      </c>
      <c r="Q16" s="55" t="s">
        <v>452</v>
      </c>
      <c r="R16" s="55" t="s">
        <v>452</v>
      </c>
      <c r="S16" s="55">
        <v>1.4464579901153212</v>
      </c>
      <c r="T16" s="55">
        <v>1.1260955612100649</v>
      </c>
      <c r="U16" s="55" t="s">
        <v>452</v>
      </c>
      <c r="V16" s="55" t="s">
        <v>452</v>
      </c>
      <c r="W16" s="55" t="s">
        <v>452</v>
      </c>
      <c r="X16" s="55" t="s">
        <v>452</v>
      </c>
      <c r="Y16" s="55" t="s">
        <v>452</v>
      </c>
      <c r="Z16" s="55" t="s">
        <v>452</v>
      </c>
      <c r="AA16" s="55" t="s">
        <v>452</v>
      </c>
      <c r="AB16" s="56">
        <v>1.6666666666666667</v>
      </c>
      <c r="AC16" s="57" t="s">
        <v>452</v>
      </c>
      <c r="AD16" s="58" t="s">
        <v>452</v>
      </c>
      <c r="AE16" s="58" t="s">
        <v>452</v>
      </c>
      <c r="AF16" s="58" t="s">
        <v>452</v>
      </c>
      <c r="AG16" s="58" t="s">
        <v>452</v>
      </c>
      <c r="AH16" s="58" t="s">
        <v>452</v>
      </c>
      <c r="AI16" s="58" t="s">
        <v>452</v>
      </c>
      <c r="AJ16" s="58" t="s">
        <v>452</v>
      </c>
      <c r="AK16" s="58" t="s">
        <v>452</v>
      </c>
      <c r="AL16" s="59" t="s">
        <v>452</v>
      </c>
      <c r="AM16" s="60">
        <v>1.2</v>
      </c>
      <c r="AN16" s="52" t="s">
        <v>452</v>
      </c>
      <c r="AO16" s="52" t="s">
        <v>452</v>
      </c>
      <c r="AP16" s="52">
        <v>-9.2999999999999999E-2</v>
      </c>
      <c r="AQ16" s="52">
        <v>7.4999999999999997E-2</v>
      </c>
      <c r="AR16" s="52" t="s">
        <v>452</v>
      </c>
      <c r="AS16" s="52">
        <v>-4.6000000000000013E-2</v>
      </c>
      <c r="AT16" s="52" t="s">
        <v>452</v>
      </c>
      <c r="AU16" s="52" t="s">
        <v>452</v>
      </c>
      <c r="AV16" s="52">
        <v>-0.06</v>
      </c>
    </row>
    <row r="17" spans="1:48">
      <c r="A17" s="18" t="s">
        <v>301</v>
      </c>
      <c r="B17" s="132">
        <v>68.166666666666671</v>
      </c>
      <c r="C17" s="132">
        <v>42</v>
      </c>
      <c r="D17" s="52">
        <v>0.61613691931540338</v>
      </c>
      <c r="E17" s="82">
        <v>-4.0999999999999999E-4</v>
      </c>
      <c r="F17" s="53">
        <v>1.1000000000000014</v>
      </c>
      <c r="G17" s="53">
        <v>14.800000000000004</v>
      </c>
      <c r="H17" s="99">
        <v>-0.27600000000000002</v>
      </c>
      <c r="I17" s="103">
        <v>-12508</v>
      </c>
      <c r="J17" s="102">
        <v>1.2356066168531077</v>
      </c>
      <c r="K17" s="102">
        <v>1.0287919555354794</v>
      </c>
      <c r="L17" s="105">
        <v>-5.4548677042234872E-4</v>
      </c>
      <c r="M17" s="54">
        <v>0.85529509100937673</v>
      </c>
      <c r="N17" s="55">
        <v>1.0790857972066026</v>
      </c>
      <c r="O17" s="55">
        <v>0.55914661248333231</v>
      </c>
      <c r="P17" s="55">
        <v>0.88771186440677963</v>
      </c>
      <c r="Q17" s="55" t="s">
        <v>452</v>
      </c>
      <c r="R17" s="55" t="s">
        <v>452</v>
      </c>
      <c r="S17" s="55">
        <v>1.3444417416686938</v>
      </c>
      <c r="T17" s="55">
        <v>1.2072117826307771</v>
      </c>
      <c r="U17" s="55" t="s">
        <v>452</v>
      </c>
      <c r="V17" s="55" t="s">
        <v>452</v>
      </c>
      <c r="W17" s="55" t="s">
        <v>452</v>
      </c>
      <c r="X17" s="55" t="s">
        <v>452</v>
      </c>
      <c r="Y17" s="55" t="s">
        <v>452</v>
      </c>
      <c r="Z17" s="55" t="s">
        <v>452</v>
      </c>
      <c r="AA17" s="55">
        <v>1.0055841924398625</v>
      </c>
      <c r="AB17" s="56">
        <v>1.6024096385542168</v>
      </c>
      <c r="AC17" s="57">
        <v>1.4777261351447979</v>
      </c>
      <c r="AD17" s="58">
        <v>1.8783880171184022</v>
      </c>
      <c r="AE17" s="58">
        <v>0.87329504666188085</v>
      </c>
      <c r="AF17" s="58" t="s">
        <v>452</v>
      </c>
      <c r="AG17" s="58">
        <v>1.1673275178429818</v>
      </c>
      <c r="AH17" s="58" t="s">
        <v>452</v>
      </c>
      <c r="AI17" s="58" t="s">
        <v>452</v>
      </c>
      <c r="AJ17" s="58">
        <v>0.98628634119583103</v>
      </c>
      <c r="AK17" s="58" t="s">
        <v>452</v>
      </c>
      <c r="AL17" s="59" t="s">
        <v>452</v>
      </c>
      <c r="AM17" s="60">
        <v>0.82352941176470584</v>
      </c>
      <c r="AN17" s="52">
        <v>0.8</v>
      </c>
      <c r="AO17" s="52">
        <v>0.81818181818181812</v>
      </c>
      <c r="AP17" s="52">
        <v>-0.158</v>
      </c>
      <c r="AQ17" s="52">
        <v>4.6999999999999993E-2</v>
      </c>
      <c r="AR17" s="52" t="s">
        <v>452</v>
      </c>
      <c r="AS17" s="52">
        <v>0.36099999999999999</v>
      </c>
      <c r="AT17" s="52">
        <v>0.31</v>
      </c>
      <c r="AU17" s="52">
        <v>-8.6000000000000021E-2</v>
      </c>
      <c r="AV17" s="52">
        <v>-0.22499999999999998</v>
      </c>
    </row>
    <row r="18" spans="1:48">
      <c r="A18" s="18" t="s">
        <v>180</v>
      </c>
      <c r="B18" s="132">
        <v>515</v>
      </c>
      <c r="C18" s="132">
        <v>392</v>
      </c>
      <c r="D18" s="52">
        <v>0.76116504854368927</v>
      </c>
      <c r="E18" s="82">
        <v>-1.5799999999999998E-3</v>
      </c>
      <c r="F18" s="53">
        <v>1.2999999999999998</v>
      </c>
      <c r="G18" s="53">
        <v>5</v>
      </c>
      <c r="H18" s="99">
        <v>-8.500000000000002E-2</v>
      </c>
      <c r="I18" s="103">
        <v>-2890</v>
      </c>
      <c r="J18" s="102">
        <v>1.2205307315591662</v>
      </c>
      <c r="K18" s="102">
        <v>1.1938536068427825</v>
      </c>
      <c r="L18" s="105">
        <v>-1.6998522670519508E-4</v>
      </c>
      <c r="M18" s="54">
        <v>1.2497211018621814</v>
      </c>
      <c r="N18" s="55">
        <v>1.2100583090379009</v>
      </c>
      <c r="O18" s="55" t="s">
        <v>452</v>
      </c>
      <c r="P18" s="55">
        <v>1.956043956043956</v>
      </c>
      <c r="Q18" s="55" t="s">
        <v>452</v>
      </c>
      <c r="R18" s="55" t="s">
        <v>452</v>
      </c>
      <c r="S18" s="55" t="s">
        <v>452</v>
      </c>
      <c r="T18" s="55" t="s">
        <v>452</v>
      </c>
      <c r="U18" s="55" t="s">
        <v>452</v>
      </c>
      <c r="V18" s="55" t="s">
        <v>452</v>
      </c>
      <c r="W18" s="55" t="s">
        <v>452</v>
      </c>
      <c r="X18" s="55" t="s">
        <v>452</v>
      </c>
      <c r="Y18" s="55" t="s">
        <v>452</v>
      </c>
      <c r="Z18" s="55" t="s">
        <v>452</v>
      </c>
      <c r="AA18" s="55">
        <v>1.1138098542678696</v>
      </c>
      <c r="AB18" s="56" t="s">
        <v>452</v>
      </c>
      <c r="AC18" s="57" t="s">
        <v>452</v>
      </c>
      <c r="AD18" s="58" t="s">
        <v>452</v>
      </c>
      <c r="AE18" s="58" t="s">
        <v>452</v>
      </c>
      <c r="AF18" s="58" t="s">
        <v>452</v>
      </c>
      <c r="AG18" s="58" t="s">
        <v>452</v>
      </c>
      <c r="AH18" s="58" t="s">
        <v>452</v>
      </c>
      <c r="AI18" s="58" t="s">
        <v>452</v>
      </c>
      <c r="AJ18" s="58" t="s">
        <v>452</v>
      </c>
      <c r="AK18" s="58" t="s">
        <v>452</v>
      </c>
      <c r="AL18" s="59" t="s">
        <v>452</v>
      </c>
      <c r="AM18" s="60" t="s">
        <v>452</v>
      </c>
      <c r="AN18" s="52" t="s">
        <v>452</v>
      </c>
      <c r="AO18" s="52" t="s">
        <v>452</v>
      </c>
      <c r="AP18" s="52">
        <v>-3.6999999999999998E-2</v>
      </c>
      <c r="AQ18" s="52" t="s">
        <v>452</v>
      </c>
      <c r="AR18" s="52" t="s">
        <v>452</v>
      </c>
      <c r="AS18" s="52" t="s">
        <v>452</v>
      </c>
      <c r="AT18" s="52" t="s">
        <v>452</v>
      </c>
      <c r="AU18" s="52" t="s">
        <v>452</v>
      </c>
      <c r="AV18" s="52">
        <v>-1.4000000000000002E-2</v>
      </c>
    </row>
    <row r="19" spans="1:48">
      <c r="A19" s="18" t="s">
        <v>166</v>
      </c>
      <c r="B19" s="132">
        <v>67.833333333333329</v>
      </c>
      <c r="C19" s="132">
        <v>68</v>
      </c>
      <c r="D19" s="52">
        <v>1.0024570024570025</v>
      </c>
      <c r="E19" s="82">
        <v>1.3000000000000012E-4</v>
      </c>
      <c r="F19" s="53">
        <v>1.2000000000000002</v>
      </c>
      <c r="G19" s="53">
        <v>7.6999999999999957</v>
      </c>
      <c r="H19" s="99">
        <v>-0.16500000000000004</v>
      </c>
      <c r="I19" s="103">
        <v>-5118</v>
      </c>
      <c r="J19" s="102">
        <v>1.2118100128369704</v>
      </c>
      <c r="K19" s="102">
        <v>1.2523254839520657</v>
      </c>
      <c r="L19" s="105">
        <v>2.2948379379354289E-4</v>
      </c>
      <c r="M19" s="54">
        <v>1.372737456517894</v>
      </c>
      <c r="N19" s="55">
        <v>1.2286668057583976</v>
      </c>
      <c r="O19" s="55" t="s">
        <v>452</v>
      </c>
      <c r="P19" s="55">
        <v>4.9207419898819564</v>
      </c>
      <c r="Q19" s="55" t="s">
        <v>452</v>
      </c>
      <c r="R19" s="55" t="s">
        <v>452</v>
      </c>
      <c r="S19" s="55">
        <v>1.1525917297612114</v>
      </c>
      <c r="T19" s="55">
        <v>1.12374405076679</v>
      </c>
      <c r="U19" s="55" t="s">
        <v>452</v>
      </c>
      <c r="V19" s="55" t="s">
        <v>452</v>
      </c>
      <c r="W19" s="55" t="s">
        <v>452</v>
      </c>
      <c r="X19" s="55" t="s">
        <v>452</v>
      </c>
      <c r="Y19" s="55" t="s">
        <v>452</v>
      </c>
      <c r="Z19" s="55" t="s">
        <v>452</v>
      </c>
      <c r="AA19" s="55">
        <v>1.4904632152588555</v>
      </c>
      <c r="AB19" s="56">
        <v>1.1756756756756757</v>
      </c>
      <c r="AC19" s="57">
        <v>0.95470986004088698</v>
      </c>
      <c r="AD19" s="58">
        <v>1.6033853302356456</v>
      </c>
      <c r="AE19" s="58" t="s">
        <v>452</v>
      </c>
      <c r="AF19" s="58" t="s">
        <v>452</v>
      </c>
      <c r="AG19" s="58" t="s">
        <v>452</v>
      </c>
      <c r="AH19" s="58" t="s">
        <v>452</v>
      </c>
      <c r="AI19" s="58" t="s">
        <v>452</v>
      </c>
      <c r="AJ19" s="58">
        <v>0.36709721278042146</v>
      </c>
      <c r="AK19" s="58">
        <v>0</v>
      </c>
      <c r="AL19" s="59" t="s">
        <v>452</v>
      </c>
      <c r="AM19" s="60">
        <v>1.142857142857143</v>
      </c>
      <c r="AN19" s="52" t="s">
        <v>452</v>
      </c>
      <c r="AO19" s="52" t="s">
        <v>452</v>
      </c>
      <c r="AP19" s="52">
        <v>-5.1999999999999998E-2</v>
      </c>
      <c r="AQ19" s="52">
        <v>4.1999999999999996E-2</v>
      </c>
      <c r="AR19" s="52" t="s">
        <v>452</v>
      </c>
      <c r="AS19" s="52" t="s">
        <v>452</v>
      </c>
      <c r="AT19" s="52" t="s">
        <v>452</v>
      </c>
      <c r="AU19" s="52" t="s">
        <v>452</v>
      </c>
      <c r="AV19" s="52">
        <v>1.8999999999999996E-2</v>
      </c>
    </row>
    <row r="20" spans="1:48">
      <c r="A20" s="18" t="s">
        <v>403</v>
      </c>
      <c r="B20" s="132">
        <v>94.666666666666671</v>
      </c>
      <c r="C20" s="132">
        <v>81</v>
      </c>
      <c r="D20" s="52">
        <v>0.85563380281690138</v>
      </c>
      <c r="E20" s="82">
        <v>-1.0000000000000005E-4</v>
      </c>
      <c r="F20" s="53">
        <v>-1.3999999999999986</v>
      </c>
      <c r="G20" s="53">
        <v>5.3000000000000043</v>
      </c>
      <c r="H20" s="99">
        <v>-4.7000000000000042E-2</v>
      </c>
      <c r="I20" s="103">
        <v>-42343</v>
      </c>
      <c r="J20" s="102">
        <v>1.2066291996554128</v>
      </c>
      <c r="K20" s="102">
        <v>1.340175147883389</v>
      </c>
      <c r="L20" s="105">
        <v>1.7583137602295087E-3</v>
      </c>
      <c r="M20" s="54">
        <v>1.1676345967367934</v>
      </c>
      <c r="N20" s="55">
        <v>0.99391012179756399</v>
      </c>
      <c r="O20" s="55">
        <v>1.1388556216762953</v>
      </c>
      <c r="P20" s="55">
        <v>1.5433381665861126</v>
      </c>
      <c r="Q20" s="55">
        <v>1.8319559228650137</v>
      </c>
      <c r="R20" s="55" t="s">
        <v>452</v>
      </c>
      <c r="S20" s="55">
        <v>1.8069748580697487</v>
      </c>
      <c r="T20" s="55" t="s">
        <v>452</v>
      </c>
      <c r="U20" s="55" t="s">
        <v>452</v>
      </c>
      <c r="V20" s="55" t="s">
        <v>452</v>
      </c>
      <c r="W20" s="55" t="s">
        <v>452</v>
      </c>
      <c r="X20" s="55">
        <v>1.9481065918653577</v>
      </c>
      <c r="Y20" s="55" t="s">
        <v>452</v>
      </c>
      <c r="Z20" s="55" t="s">
        <v>452</v>
      </c>
      <c r="AA20" s="55">
        <v>0.82185317984525386</v>
      </c>
      <c r="AB20" s="56">
        <v>2.3333333333333335</v>
      </c>
      <c r="AC20" s="57">
        <v>3.2233692831189802</v>
      </c>
      <c r="AD20" s="58" t="s">
        <v>452</v>
      </c>
      <c r="AE20" s="58">
        <v>3.3633196466343165</v>
      </c>
      <c r="AF20" s="58" t="s">
        <v>452</v>
      </c>
      <c r="AG20" s="58">
        <v>4.8709583454704344</v>
      </c>
      <c r="AH20" s="58" t="s">
        <v>452</v>
      </c>
      <c r="AI20" s="58">
        <v>6.2594296228150874</v>
      </c>
      <c r="AJ20" s="58">
        <v>3.167789271108973</v>
      </c>
      <c r="AK20" s="58">
        <v>3.1230936819172115</v>
      </c>
      <c r="AL20" s="59">
        <v>0.20925925925925926</v>
      </c>
      <c r="AM20" s="60" t="s">
        <v>452</v>
      </c>
      <c r="AN20" s="52">
        <v>3</v>
      </c>
      <c r="AO20" s="52">
        <v>1.1176470588235294</v>
      </c>
      <c r="AP20" s="52" t="s">
        <v>452</v>
      </c>
      <c r="AQ20" s="52" t="s">
        <v>452</v>
      </c>
      <c r="AR20" s="52" t="s">
        <v>452</v>
      </c>
      <c r="AS20" s="52">
        <v>5.4000000000000006E-2</v>
      </c>
      <c r="AT20" s="52" t="s">
        <v>452</v>
      </c>
      <c r="AU20" s="52" t="s">
        <v>452</v>
      </c>
      <c r="AV20" s="52">
        <v>-0.13800000000000001</v>
      </c>
    </row>
    <row r="21" spans="1:48">
      <c r="A21" s="18" t="s">
        <v>232</v>
      </c>
      <c r="B21" s="132">
        <v>116.33333333333333</v>
      </c>
      <c r="C21" s="132">
        <v>48</v>
      </c>
      <c r="D21" s="52">
        <v>0.41260744985673353</v>
      </c>
      <c r="E21" s="82">
        <v>-1.2100000000000001E-3</v>
      </c>
      <c r="F21" s="53">
        <v>1.0999999999999996</v>
      </c>
      <c r="G21" s="53">
        <v>4.8000000000000043</v>
      </c>
      <c r="H21" s="99">
        <v>-6.2E-2</v>
      </c>
      <c r="I21" s="103">
        <v>-1281</v>
      </c>
      <c r="J21" s="102">
        <v>1.2048212940487151</v>
      </c>
      <c r="K21" s="102">
        <v>1.1790421086467373</v>
      </c>
      <c r="L21" s="105">
        <v>-1.6508720227300327E-4</v>
      </c>
      <c r="M21" s="54">
        <v>1.1944012441679628</v>
      </c>
      <c r="N21" s="55">
        <v>1.078839717367051</v>
      </c>
      <c r="O21" s="55" t="s">
        <v>452</v>
      </c>
      <c r="P21" s="55" t="s">
        <v>452</v>
      </c>
      <c r="Q21" s="55" t="s">
        <v>452</v>
      </c>
      <c r="R21" s="55" t="s">
        <v>452</v>
      </c>
      <c r="S21" s="55">
        <v>1.5575221238938053</v>
      </c>
      <c r="T21" s="55" t="s">
        <v>452</v>
      </c>
      <c r="U21" s="55" t="s">
        <v>452</v>
      </c>
      <c r="V21" s="55" t="s">
        <v>452</v>
      </c>
      <c r="W21" s="55" t="s">
        <v>452</v>
      </c>
      <c r="X21" s="55" t="s">
        <v>452</v>
      </c>
      <c r="Y21" s="55" t="s">
        <v>452</v>
      </c>
      <c r="Z21" s="55" t="s">
        <v>452</v>
      </c>
      <c r="AA21" s="55">
        <v>1.0639344262295083</v>
      </c>
      <c r="AB21" s="56">
        <v>1.5454545454545454</v>
      </c>
      <c r="AC21" s="57" t="s">
        <v>452</v>
      </c>
      <c r="AD21" s="58" t="s">
        <v>452</v>
      </c>
      <c r="AE21" s="58" t="s">
        <v>452</v>
      </c>
      <c r="AF21" s="58" t="s">
        <v>452</v>
      </c>
      <c r="AG21" s="58" t="s">
        <v>452</v>
      </c>
      <c r="AH21" s="58" t="s">
        <v>452</v>
      </c>
      <c r="AI21" s="58" t="s">
        <v>452</v>
      </c>
      <c r="AJ21" s="58" t="s">
        <v>452</v>
      </c>
      <c r="AK21" s="58" t="s">
        <v>452</v>
      </c>
      <c r="AL21" s="59" t="s">
        <v>452</v>
      </c>
      <c r="AM21" s="60">
        <v>0.66666666666666674</v>
      </c>
      <c r="AN21" s="52" t="s">
        <v>452</v>
      </c>
      <c r="AO21" s="52" t="s">
        <v>452</v>
      </c>
      <c r="AP21" s="52" t="s">
        <v>452</v>
      </c>
      <c r="AQ21" s="52" t="s">
        <v>452</v>
      </c>
      <c r="AR21" s="52" t="s">
        <v>452</v>
      </c>
      <c r="AS21" s="52">
        <v>0.16499999999999998</v>
      </c>
      <c r="AT21" s="52" t="s">
        <v>452</v>
      </c>
      <c r="AU21" s="52">
        <v>-8.5999999999999993E-2</v>
      </c>
      <c r="AV21" s="52">
        <v>-1.4E-2</v>
      </c>
    </row>
    <row r="22" spans="1:48">
      <c r="A22" s="18" t="s">
        <v>249</v>
      </c>
      <c r="B22" s="132">
        <v>220.83333333333334</v>
      </c>
      <c r="C22" s="132">
        <v>117</v>
      </c>
      <c r="D22" s="52">
        <v>0.52981132075471693</v>
      </c>
      <c r="E22" s="82">
        <v>-1.7499999999999998E-3</v>
      </c>
      <c r="F22" s="53">
        <v>4.3000000000000007</v>
      </c>
      <c r="G22" s="53" t="s">
        <v>452</v>
      </c>
      <c r="H22" s="99" t="s">
        <v>452</v>
      </c>
      <c r="I22" s="103">
        <v>-2908</v>
      </c>
      <c r="J22" s="102">
        <v>1.1963817374083392</v>
      </c>
      <c r="K22" s="102">
        <v>1.3347750145554353</v>
      </c>
      <c r="L22" s="105">
        <v>-3.2365742335424585E-4</v>
      </c>
      <c r="M22" s="54">
        <v>1.2861326442721792</v>
      </c>
      <c r="N22" s="55">
        <v>1.9464285714285714</v>
      </c>
      <c r="O22" s="55" t="s">
        <v>452</v>
      </c>
      <c r="P22" s="55" t="s">
        <v>452</v>
      </c>
      <c r="Q22" s="55" t="s">
        <v>452</v>
      </c>
      <c r="R22" s="55" t="s">
        <v>452</v>
      </c>
      <c r="S22" s="55" t="s">
        <v>452</v>
      </c>
      <c r="T22" s="55" t="s">
        <v>452</v>
      </c>
      <c r="U22" s="55" t="s">
        <v>452</v>
      </c>
      <c r="V22" s="55" t="s">
        <v>452</v>
      </c>
      <c r="W22" s="55" t="s">
        <v>452</v>
      </c>
      <c r="X22" s="55" t="s">
        <v>452</v>
      </c>
      <c r="Y22" s="55" t="s">
        <v>452</v>
      </c>
      <c r="Z22" s="55" t="s">
        <v>452</v>
      </c>
      <c r="AA22" s="55">
        <v>1.2339561332250204</v>
      </c>
      <c r="AB22" s="56" t="s">
        <v>452</v>
      </c>
      <c r="AC22" s="57" t="s">
        <v>452</v>
      </c>
      <c r="AD22" s="58" t="s">
        <v>452</v>
      </c>
      <c r="AE22" s="58" t="s">
        <v>452</v>
      </c>
      <c r="AF22" s="58" t="s">
        <v>452</v>
      </c>
      <c r="AG22" s="58" t="s">
        <v>452</v>
      </c>
      <c r="AH22" s="58" t="s">
        <v>452</v>
      </c>
      <c r="AI22" s="58" t="s">
        <v>452</v>
      </c>
      <c r="AJ22" s="58" t="s">
        <v>452</v>
      </c>
      <c r="AK22" s="58" t="s">
        <v>452</v>
      </c>
      <c r="AL22" s="59" t="s">
        <v>452</v>
      </c>
      <c r="AM22" s="60">
        <v>1.3333333333333335</v>
      </c>
      <c r="AN22" s="52" t="s">
        <v>452</v>
      </c>
      <c r="AO22" s="52">
        <v>1.3333333333333335</v>
      </c>
      <c r="AP22" s="52">
        <v>-5.6999999999999995E-2</v>
      </c>
      <c r="AQ22" s="52">
        <v>8.7999999999999995E-2</v>
      </c>
      <c r="AR22" s="52" t="s">
        <v>452</v>
      </c>
      <c r="AS22" s="52">
        <v>0.22900000000000004</v>
      </c>
      <c r="AT22" s="52">
        <v>0.14600000000000002</v>
      </c>
      <c r="AU22" s="52">
        <v>-0.11700000000000001</v>
      </c>
      <c r="AV22" s="52">
        <v>-2.8999999999999998E-2</v>
      </c>
    </row>
    <row r="23" spans="1:48">
      <c r="A23" s="18" t="s">
        <v>315</v>
      </c>
      <c r="B23" s="132">
        <v>42.166666666666664</v>
      </c>
      <c r="C23" s="132">
        <v>36</v>
      </c>
      <c r="D23" s="52">
        <v>0.85375494071146252</v>
      </c>
      <c r="E23" s="82">
        <v>-4.9999999999999914E-5</v>
      </c>
      <c r="F23" s="53" t="s">
        <v>452</v>
      </c>
      <c r="G23" s="53">
        <v>5.1999999999999957</v>
      </c>
      <c r="H23" s="99">
        <v>-6.7000000000000004E-2</v>
      </c>
      <c r="I23" s="103">
        <v>-3556</v>
      </c>
      <c r="J23" s="102">
        <v>1.1942929523943562</v>
      </c>
      <c r="K23" s="102">
        <v>1.9905637551415436</v>
      </c>
      <c r="L23" s="105">
        <v>1.857582069614414E-4</v>
      </c>
      <c r="M23" s="54">
        <v>1.059827302631579</v>
      </c>
      <c r="N23" s="55">
        <v>0.82170542635658916</v>
      </c>
      <c r="O23" s="55" t="s">
        <v>452</v>
      </c>
      <c r="P23" s="55">
        <v>0.98061316501352569</v>
      </c>
      <c r="Q23" s="55" t="s">
        <v>452</v>
      </c>
      <c r="R23" s="55" t="s">
        <v>452</v>
      </c>
      <c r="S23" s="55" t="s">
        <v>452</v>
      </c>
      <c r="T23" s="55" t="s">
        <v>452</v>
      </c>
      <c r="U23" s="55" t="s">
        <v>452</v>
      </c>
      <c r="V23" s="55" t="s">
        <v>452</v>
      </c>
      <c r="W23" s="55" t="s">
        <v>452</v>
      </c>
      <c r="X23" s="55" t="s">
        <v>452</v>
      </c>
      <c r="Y23" s="55" t="s">
        <v>452</v>
      </c>
      <c r="Z23" s="55" t="s">
        <v>452</v>
      </c>
      <c r="AA23" s="55">
        <v>0.986444212721585</v>
      </c>
      <c r="AB23" s="56" t="s">
        <v>452</v>
      </c>
      <c r="AC23" s="57">
        <v>6.2721238938053094</v>
      </c>
      <c r="AD23" s="58">
        <v>20.123367198838896</v>
      </c>
      <c r="AE23" s="58" t="s">
        <v>452</v>
      </c>
      <c r="AF23" s="58" t="s">
        <v>452</v>
      </c>
      <c r="AG23" s="58" t="s">
        <v>452</v>
      </c>
      <c r="AH23" s="58" t="s">
        <v>452</v>
      </c>
      <c r="AI23" s="58" t="s">
        <v>452</v>
      </c>
      <c r="AJ23" s="58" t="s">
        <v>452</v>
      </c>
      <c r="AK23" s="58" t="s">
        <v>452</v>
      </c>
      <c r="AL23" s="59" t="s">
        <v>452</v>
      </c>
      <c r="AM23" s="60" t="s">
        <v>452</v>
      </c>
      <c r="AN23" s="52">
        <v>4</v>
      </c>
      <c r="AO23" s="52">
        <v>1.7499999999999998</v>
      </c>
      <c r="AP23" s="52">
        <v>-2.4E-2</v>
      </c>
      <c r="AQ23" s="52" t="s">
        <v>452</v>
      </c>
      <c r="AR23" s="52" t="s">
        <v>452</v>
      </c>
      <c r="AS23" s="52">
        <v>-8.3000000000000004E-2</v>
      </c>
      <c r="AT23" s="52" t="s">
        <v>452</v>
      </c>
      <c r="AU23" s="52" t="s">
        <v>452</v>
      </c>
      <c r="AV23" s="52" t="s">
        <v>452</v>
      </c>
    </row>
    <row r="24" spans="1:48">
      <c r="A24" s="18" t="s">
        <v>271</v>
      </c>
      <c r="B24" s="132">
        <v>145.66666666666666</v>
      </c>
      <c r="C24" s="132">
        <v>50</v>
      </c>
      <c r="D24" s="52">
        <v>0.34324942791762014</v>
      </c>
      <c r="E24" s="82">
        <v>-1.74E-3</v>
      </c>
      <c r="F24" s="53">
        <v>4.4000000000000004</v>
      </c>
      <c r="G24" s="53">
        <v>5.9000000000000057</v>
      </c>
      <c r="H24" s="99">
        <v>-4.5999999999999999E-2</v>
      </c>
      <c r="I24" s="103">
        <v>-12897</v>
      </c>
      <c r="J24" s="102">
        <v>1.1929541354097426</v>
      </c>
      <c r="K24" s="102">
        <v>1.4314827302015434</v>
      </c>
      <c r="L24" s="105">
        <v>-1.75524445782506E-3</v>
      </c>
      <c r="M24" s="54">
        <v>1.5052754656050777</v>
      </c>
      <c r="N24" s="55">
        <v>1.3079023724185015</v>
      </c>
      <c r="O24" s="55" t="s">
        <v>452</v>
      </c>
      <c r="P24" s="55">
        <v>3.1552037845705967</v>
      </c>
      <c r="Q24" s="55">
        <v>2.8171041490262487</v>
      </c>
      <c r="R24" s="55">
        <v>6.3087431693989071</v>
      </c>
      <c r="S24" s="55">
        <v>0.71700548564052924</v>
      </c>
      <c r="T24" s="55">
        <v>1.002208480565371</v>
      </c>
      <c r="U24" s="55" t="s">
        <v>452</v>
      </c>
      <c r="V24" s="55" t="s">
        <v>452</v>
      </c>
      <c r="W24" s="55">
        <v>11.049407114624506</v>
      </c>
      <c r="X24" s="55" t="s">
        <v>452</v>
      </c>
      <c r="Y24" s="55" t="s">
        <v>452</v>
      </c>
      <c r="Z24" s="55" t="s">
        <v>452</v>
      </c>
      <c r="AA24" s="55">
        <v>1.1907481439177612</v>
      </c>
      <c r="AB24" s="56">
        <v>0.6875</v>
      </c>
      <c r="AC24" s="57">
        <v>1.2595451576509709</v>
      </c>
      <c r="AD24" s="58">
        <v>1.0292099588316017</v>
      </c>
      <c r="AE24" s="58">
        <v>1.3597103918228279</v>
      </c>
      <c r="AF24" s="58">
        <v>9.1348837209302332</v>
      </c>
      <c r="AG24" s="58">
        <v>0.23013698630136986</v>
      </c>
      <c r="AH24" s="58" t="s">
        <v>452</v>
      </c>
      <c r="AI24" s="58">
        <v>1.5452538631346577</v>
      </c>
      <c r="AJ24" s="58">
        <v>1.4831460674157304</v>
      </c>
      <c r="AK24" s="58">
        <v>1.8892711917422584</v>
      </c>
      <c r="AL24" s="59" t="s">
        <v>452</v>
      </c>
      <c r="AM24" s="60">
        <v>1.25</v>
      </c>
      <c r="AN24" s="52" t="s">
        <v>452</v>
      </c>
      <c r="AO24" s="52">
        <v>1.1764705882352942</v>
      </c>
      <c r="AP24" s="52">
        <v>-0.11299999999999999</v>
      </c>
      <c r="AQ24" s="52">
        <v>4.1999999999999996E-2</v>
      </c>
      <c r="AR24" s="52" t="s">
        <v>452</v>
      </c>
      <c r="AS24" s="52">
        <v>0.155</v>
      </c>
      <c r="AT24" s="52">
        <v>0.129</v>
      </c>
      <c r="AU24" s="52">
        <v>-0.19800000000000001</v>
      </c>
      <c r="AV24" s="52">
        <v>6.8000000000000005E-2</v>
      </c>
    </row>
    <row r="25" spans="1:48">
      <c r="A25" s="18" t="s">
        <v>41</v>
      </c>
      <c r="B25" s="132">
        <v>741</v>
      </c>
      <c r="C25" s="132">
        <v>756</v>
      </c>
      <c r="D25" s="52">
        <v>1.0202429149797572</v>
      </c>
      <c r="E25" s="82">
        <v>1.7799999999999986E-3</v>
      </c>
      <c r="F25" s="53" t="s">
        <v>452</v>
      </c>
      <c r="G25" s="53">
        <v>7.0999999999999943</v>
      </c>
      <c r="H25" s="99">
        <v>-8.7999999999999995E-2</v>
      </c>
      <c r="I25" s="103">
        <v>-1756</v>
      </c>
      <c r="J25" s="102">
        <v>1.1929328949196498</v>
      </c>
      <c r="K25" s="102">
        <v>1.2012221737232649</v>
      </c>
      <c r="L25" s="105">
        <v>8.6523068034979021E-4</v>
      </c>
      <c r="M25" s="54">
        <v>1.2817537860283341</v>
      </c>
      <c r="N25" s="55">
        <v>1.2406334492081885</v>
      </c>
      <c r="O25" s="55" t="s">
        <v>452</v>
      </c>
      <c r="P25" s="55">
        <v>2.2589382448537378</v>
      </c>
      <c r="Q25" s="55" t="s">
        <v>452</v>
      </c>
      <c r="R25" s="55" t="s">
        <v>452</v>
      </c>
      <c r="S25" s="55" t="s">
        <v>452</v>
      </c>
      <c r="T25" s="55" t="s">
        <v>452</v>
      </c>
      <c r="U25" s="55" t="s">
        <v>452</v>
      </c>
      <c r="V25" s="55" t="s">
        <v>452</v>
      </c>
      <c r="W25" s="55" t="s">
        <v>452</v>
      </c>
      <c r="X25" s="55" t="s">
        <v>452</v>
      </c>
      <c r="Y25" s="55" t="s">
        <v>452</v>
      </c>
      <c r="Z25" s="55" t="s">
        <v>452</v>
      </c>
      <c r="AA25" s="55">
        <v>1.1166965888689409</v>
      </c>
      <c r="AB25" s="56" t="s">
        <v>452</v>
      </c>
      <c r="AC25" s="57" t="s">
        <v>452</v>
      </c>
      <c r="AD25" s="58" t="s">
        <v>452</v>
      </c>
      <c r="AE25" s="58" t="s">
        <v>452</v>
      </c>
      <c r="AF25" s="58" t="s">
        <v>452</v>
      </c>
      <c r="AG25" s="58" t="s">
        <v>452</v>
      </c>
      <c r="AH25" s="58" t="s">
        <v>452</v>
      </c>
      <c r="AI25" s="58" t="s">
        <v>452</v>
      </c>
      <c r="AJ25" s="58" t="s">
        <v>452</v>
      </c>
      <c r="AK25" s="58" t="s">
        <v>452</v>
      </c>
      <c r="AL25" s="59" t="s">
        <v>452</v>
      </c>
      <c r="AM25" s="60" t="s">
        <v>452</v>
      </c>
      <c r="AN25" s="52" t="s">
        <v>452</v>
      </c>
      <c r="AO25" s="52" t="s">
        <v>452</v>
      </c>
      <c r="AP25" s="52" t="s">
        <v>452</v>
      </c>
      <c r="AQ25" s="52" t="s">
        <v>452</v>
      </c>
      <c r="AR25" s="52" t="s">
        <v>452</v>
      </c>
      <c r="AS25" s="52" t="s">
        <v>452</v>
      </c>
      <c r="AT25" s="52" t="s">
        <v>452</v>
      </c>
      <c r="AU25" s="52">
        <v>8.1000000000000016E-2</v>
      </c>
      <c r="AV25" s="52" t="s">
        <v>452</v>
      </c>
    </row>
    <row r="26" spans="1:48">
      <c r="A26" s="18" t="s">
        <v>68</v>
      </c>
      <c r="B26" s="132">
        <v>66.333333333333329</v>
      </c>
      <c r="C26" s="132">
        <v>74</v>
      </c>
      <c r="D26" s="52">
        <v>1.1155778894472363</v>
      </c>
      <c r="E26" s="82">
        <v>2.8999999999999989E-4</v>
      </c>
      <c r="F26" s="53" t="s">
        <v>452</v>
      </c>
      <c r="G26" s="53" t="s">
        <v>452</v>
      </c>
      <c r="H26" s="99" t="s">
        <v>452</v>
      </c>
      <c r="I26" s="103">
        <v>-11943</v>
      </c>
      <c r="J26" s="102">
        <v>1.1863584110358922</v>
      </c>
      <c r="K26" s="102">
        <v>1.1586937882505988</v>
      </c>
      <c r="L26" s="105">
        <v>7.163489479778116E-4</v>
      </c>
      <c r="M26" s="54">
        <v>1.1935408960472407</v>
      </c>
      <c r="N26" s="55">
        <v>0.86559437973747455</v>
      </c>
      <c r="O26" s="55">
        <v>1.1704152249134947</v>
      </c>
      <c r="P26" s="55">
        <v>1.2876506024096386</v>
      </c>
      <c r="Q26" s="55">
        <v>1.5640273704789833</v>
      </c>
      <c r="R26" s="55" t="s">
        <v>452</v>
      </c>
      <c r="S26" s="55">
        <v>2.9747081712062258</v>
      </c>
      <c r="T26" s="55" t="s">
        <v>452</v>
      </c>
      <c r="U26" s="55" t="s">
        <v>452</v>
      </c>
      <c r="V26" s="55" t="s">
        <v>452</v>
      </c>
      <c r="W26" s="55" t="s">
        <v>452</v>
      </c>
      <c r="X26" s="55" t="s">
        <v>452</v>
      </c>
      <c r="Y26" s="55" t="s">
        <v>452</v>
      </c>
      <c r="Z26" s="55" t="s">
        <v>452</v>
      </c>
      <c r="AA26" s="55">
        <v>1.0719026548672566</v>
      </c>
      <c r="AB26" s="56">
        <v>4.4000000000000004</v>
      </c>
      <c r="AC26" s="57">
        <v>0.88415931894192767</v>
      </c>
      <c r="AD26" s="58" t="s">
        <v>452</v>
      </c>
      <c r="AE26" s="58">
        <v>0.95694421176076394</v>
      </c>
      <c r="AF26" s="58" t="s">
        <v>452</v>
      </c>
      <c r="AG26" s="58">
        <v>0.54674077817079336</v>
      </c>
      <c r="AH26" s="58" t="s">
        <v>452</v>
      </c>
      <c r="AI26" s="58" t="s">
        <v>452</v>
      </c>
      <c r="AJ26" s="58">
        <v>0.90488968395945135</v>
      </c>
      <c r="AK26" s="58" t="s">
        <v>452</v>
      </c>
      <c r="AL26" s="59" t="s">
        <v>452</v>
      </c>
      <c r="AM26" s="60" t="s">
        <v>452</v>
      </c>
      <c r="AN26" s="52" t="s">
        <v>452</v>
      </c>
      <c r="AO26" s="52" t="s">
        <v>452</v>
      </c>
      <c r="AP26" s="52">
        <v>-3.3000000000000029E-2</v>
      </c>
      <c r="AQ26" s="52" t="s">
        <v>452</v>
      </c>
      <c r="AR26" s="52" t="s">
        <v>452</v>
      </c>
      <c r="AS26" s="52" t="s">
        <v>452</v>
      </c>
      <c r="AT26" s="52" t="s">
        <v>452</v>
      </c>
      <c r="AU26" s="52" t="s">
        <v>452</v>
      </c>
      <c r="AV26" s="52" t="s">
        <v>452</v>
      </c>
    </row>
    <row r="27" spans="1:48">
      <c r="A27" s="18" t="s">
        <v>298</v>
      </c>
      <c r="B27" s="132">
        <v>135.83333333333334</v>
      </c>
      <c r="C27" s="132">
        <v>212</v>
      </c>
      <c r="D27" s="52">
        <v>1.5607361963190183</v>
      </c>
      <c r="E27" s="82">
        <v>1.8700000000000001E-3</v>
      </c>
      <c r="F27" s="53">
        <v>-1.7000000000000011</v>
      </c>
      <c r="G27" s="53">
        <v>5.7999999999999972</v>
      </c>
      <c r="H27" s="99">
        <v>-0.111</v>
      </c>
      <c r="I27" s="103">
        <v>-2035</v>
      </c>
      <c r="J27" s="102">
        <v>1.1839793110308015</v>
      </c>
      <c r="K27" s="102">
        <v>0.71972392968834253</v>
      </c>
      <c r="L27" s="105">
        <v>1.9700198608973009E-4</v>
      </c>
      <c r="M27" s="54">
        <v>0.69544597451574197</v>
      </c>
      <c r="N27" s="55">
        <v>0.90940547341931421</v>
      </c>
      <c r="O27" s="55" t="s">
        <v>452</v>
      </c>
      <c r="P27" s="55" t="s">
        <v>452</v>
      </c>
      <c r="Q27" s="55" t="s">
        <v>452</v>
      </c>
      <c r="R27" s="55" t="s">
        <v>452</v>
      </c>
      <c r="S27" s="55" t="s">
        <v>452</v>
      </c>
      <c r="T27" s="55" t="s">
        <v>452</v>
      </c>
      <c r="U27" s="55" t="s">
        <v>452</v>
      </c>
      <c r="V27" s="55" t="s">
        <v>452</v>
      </c>
      <c r="W27" s="55" t="s">
        <v>452</v>
      </c>
      <c r="X27" s="55" t="s">
        <v>452</v>
      </c>
      <c r="Y27" s="55" t="s">
        <v>452</v>
      </c>
      <c r="Z27" s="55" t="s">
        <v>452</v>
      </c>
      <c r="AA27" s="55">
        <v>0.81121058777734523</v>
      </c>
      <c r="AB27" s="56" t="s">
        <v>452</v>
      </c>
      <c r="AC27" s="57" t="s">
        <v>452</v>
      </c>
      <c r="AD27" s="58" t="s">
        <v>452</v>
      </c>
      <c r="AE27" s="58" t="s">
        <v>452</v>
      </c>
      <c r="AF27" s="58" t="s">
        <v>452</v>
      </c>
      <c r="AG27" s="58" t="s">
        <v>452</v>
      </c>
      <c r="AH27" s="58" t="s">
        <v>452</v>
      </c>
      <c r="AI27" s="58" t="s">
        <v>452</v>
      </c>
      <c r="AJ27" s="58" t="s">
        <v>452</v>
      </c>
      <c r="AK27" s="58" t="s">
        <v>452</v>
      </c>
      <c r="AL27" s="59" t="s">
        <v>452</v>
      </c>
      <c r="AM27" s="60">
        <v>0.66666666666666674</v>
      </c>
      <c r="AN27" s="52" t="s">
        <v>452</v>
      </c>
      <c r="AO27" s="52">
        <v>0.66666666666666674</v>
      </c>
      <c r="AP27" s="52">
        <v>-2.5000000000000001E-2</v>
      </c>
      <c r="AQ27" s="52">
        <v>-5.4999999999999993E-2</v>
      </c>
      <c r="AR27" s="52" t="s">
        <v>452</v>
      </c>
      <c r="AS27" s="52">
        <v>-4.1000000000000002E-2</v>
      </c>
      <c r="AT27" s="52" t="s">
        <v>452</v>
      </c>
      <c r="AU27" s="52">
        <v>0.14100000000000001</v>
      </c>
      <c r="AV27" s="52">
        <v>-2.6000000000000002E-2</v>
      </c>
    </row>
    <row r="28" spans="1:48">
      <c r="A28" s="18" t="s">
        <v>186</v>
      </c>
      <c r="B28" s="132">
        <v>280.5</v>
      </c>
      <c r="C28" s="132">
        <v>395</v>
      </c>
      <c r="D28" s="52">
        <v>1.4081996434937611</v>
      </c>
      <c r="E28" s="82">
        <v>2.9700000000000004E-3</v>
      </c>
      <c r="F28" s="53">
        <v>-1</v>
      </c>
      <c r="G28" s="53">
        <v>3.1999999999999957</v>
      </c>
      <c r="H28" s="99" t="s">
        <v>452</v>
      </c>
      <c r="I28" s="103">
        <v>-4249</v>
      </c>
      <c r="J28" s="102">
        <v>1.1810835970955129</v>
      </c>
      <c r="K28" s="102">
        <v>1.1872091533962346</v>
      </c>
      <c r="L28" s="105">
        <v>2.2470774759747272E-3</v>
      </c>
      <c r="M28" s="54">
        <v>1.1649252300613497</v>
      </c>
      <c r="N28" s="55">
        <v>0.69256833069798962</v>
      </c>
      <c r="O28" s="55" t="s">
        <v>452</v>
      </c>
      <c r="P28" s="55">
        <v>2.6252976190476192</v>
      </c>
      <c r="Q28" s="55" t="s">
        <v>452</v>
      </c>
      <c r="R28" s="55">
        <v>1.4092769440654842</v>
      </c>
      <c r="S28" s="55">
        <v>1.1268281535648994</v>
      </c>
      <c r="T28" s="55">
        <v>0.87884314747264203</v>
      </c>
      <c r="U28" s="55" t="s">
        <v>452</v>
      </c>
      <c r="V28" s="55" t="s">
        <v>452</v>
      </c>
      <c r="W28" s="55" t="s">
        <v>452</v>
      </c>
      <c r="X28" s="55" t="s">
        <v>452</v>
      </c>
      <c r="Y28" s="55" t="s">
        <v>452</v>
      </c>
      <c r="Z28" s="55" t="s">
        <v>452</v>
      </c>
      <c r="AA28" s="55" t="s">
        <v>452</v>
      </c>
      <c r="AB28" s="56">
        <v>1.0210526315789474</v>
      </c>
      <c r="AC28" s="57" t="s">
        <v>452</v>
      </c>
      <c r="AD28" s="58" t="s">
        <v>452</v>
      </c>
      <c r="AE28" s="58" t="s">
        <v>452</v>
      </c>
      <c r="AF28" s="58">
        <v>1.5598526703499078</v>
      </c>
      <c r="AG28" s="58" t="s">
        <v>452</v>
      </c>
      <c r="AH28" s="58" t="s">
        <v>452</v>
      </c>
      <c r="AI28" s="58" t="s">
        <v>452</v>
      </c>
      <c r="AJ28" s="58" t="s">
        <v>452</v>
      </c>
      <c r="AK28" s="58" t="s">
        <v>452</v>
      </c>
      <c r="AL28" s="59" t="s">
        <v>452</v>
      </c>
      <c r="AM28" s="60" t="s">
        <v>452</v>
      </c>
      <c r="AN28" s="52" t="s">
        <v>452</v>
      </c>
      <c r="AO28" s="52" t="s">
        <v>452</v>
      </c>
      <c r="AP28" s="52" t="s">
        <v>452</v>
      </c>
      <c r="AQ28" s="52" t="s">
        <v>452</v>
      </c>
      <c r="AR28" s="52" t="s">
        <v>452</v>
      </c>
      <c r="AS28" s="52">
        <v>0.21699999999999997</v>
      </c>
      <c r="AT28" s="52" t="s">
        <v>452</v>
      </c>
      <c r="AU28" s="52" t="s">
        <v>452</v>
      </c>
      <c r="AV28" s="52">
        <v>-1.4000000000000002E-2</v>
      </c>
    </row>
    <row r="29" spans="1:48">
      <c r="A29" s="18" t="s">
        <v>117</v>
      </c>
      <c r="B29" s="132">
        <v>462.33333333333331</v>
      </c>
      <c r="C29" s="132">
        <v>182</v>
      </c>
      <c r="D29" s="52">
        <v>0.3936553713049748</v>
      </c>
      <c r="E29" s="82">
        <v>-5.000000000000001E-3</v>
      </c>
      <c r="F29" s="53">
        <v>1.6000000000000005</v>
      </c>
      <c r="G29" s="53" t="s">
        <v>452</v>
      </c>
      <c r="H29" s="99" t="s">
        <v>452</v>
      </c>
      <c r="I29" s="103">
        <v>-2484</v>
      </c>
      <c r="J29" s="102">
        <v>1.1775511734273074</v>
      </c>
      <c r="K29" s="102">
        <v>1.6070014256296532</v>
      </c>
      <c r="L29" s="105">
        <v>-9.2103314934199702E-4</v>
      </c>
      <c r="M29" s="54">
        <v>1.1733756759076475</v>
      </c>
      <c r="N29" s="55">
        <v>1.6294151708164446</v>
      </c>
      <c r="O29" s="55" t="s">
        <v>452</v>
      </c>
      <c r="P29" s="55">
        <v>1.5049732211170619</v>
      </c>
      <c r="Q29" s="55" t="s">
        <v>452</v>
      </c>
      <c r="R29" s="55" t="s">
        <v>452</v>
      </c>
      <c r="S29" s="55" t="s">
        <v>452</v>
      </c>
      <c r="T29" s="55" t="s">
        <v>452</v>
      </c>
      <c r="U29" s="55" t="s">
        <v>452</v>
      </c>
      <c r="V29" s="55" t="s">
        <v>452</v>
      </c>
      <c r="W29" s="55" t="s">
        <v>452</v>
      </c>
      <c r="X29" s="55" t="s">
        <v>452</v>
      </c>
      <c r="Y29" s="55" t="s">
        <v>452</v>
      </c>
      <c r="Z29" s="55" t="s">
        <v>452</v>
      </c>
      <c r="AA29" s="55">
        <v>1.9616971125515617</v>
      </c>
      <c r="AB29" s="56" t="s">
        <v>452</v>
      </c>
      <c r="AC29" s="57">
        <v>10.398637137989779</v>
      </c>
      <c r="AD29" s="58">
        <v>33.140350877192979</v>
      </c>
      <c r="AE29" s="58" t="s">
        <v>452</v>
      </c>
      <c r="AF29" s="58" t="s">
        <v>452</v>
      </c>
      <c r="AG29" s="58" t="s">
        <v>452</v>
      </c>
      <c r="AH29" s="58" t="s">
        <v>452</v>
      </c>
      <c r="AI29" s="58" t="s">
        <v>452</v>
      </c>
      <c r="AJ29" s="58" t="s">
        <v>452</v>
      </c>
      <c r="AK29" s="58" t="s">
        <v>452</v>
      </c>
      <c r="AL29" s="59" t="s">
        <v>452</v>
      </c>
      <c r="AM29" s="60" t="s">
        <v>452</v>
      </c>
      <c r="AN29" s="52" t="s">
        <v>452</v>
      </c>
      <c r="AO29" s="52">
        <v>1.2</v>
      </c>
      <c r="AP29" s="52">
        <v>-0.04</v>
      </c>
      <c r="AQ29" s="52" t="s">
        <v>452</v>
      </c>
      <c r="AR29" s="52" t="s">
        <v>452</v>
      </c>
      <c r="AS29" s="52">
        <v>9.1000000000000011E-2</v>
      </c>
      <c r="AT29" s="52" t="s">
        <v>452</v>
      </c>
      <c r="AU29" s="52">
        <v>7.0000000000000007E-2</v>
      </c>
      <c r="AV29" s="52" t="s">
        <v>452</v>
      </c>
    </row>
    <row r="30" spans="1:48">
      <c r="A30" s="18" t="s">
        <v>291</v>
      </c>
      <c r="B30" s="132">
        <v>80.333333333333329</v>
      </c>
      <c r="C30" s="132">
        <v>170</v>
      </c>
      <c r="D30" s="52">
        <v>2.1161825726141079</v>
      </c>
      <c r="E30" s="82">
        <v>2.0499999999999997E-3</v>
      </c>
      <c r="F30" s="53">
        <v>5.4</v>
      </c>
      <c r="G30" s="53">
        <v>11.800000000000004</v>
      </c>
      <c r="H30" s="99">
        <v>-0.36100000000000004</v>
      </c>
      <c r="I30" s="103">
        <v>-5525</v>
      </c>
      <c r="J30" s="102">
        <v>1.1689241955028948</v>
      </c>
      <c r="K30" s="102">
        <v>1.2490361023484051</v>
      </c>
      <c r="L30" s="105">
        <v>1.854561698877818E-3</v>
      </c>
      <c r="M30" s="54">
        <v>1.3114692933363181</v>
      </c>
      <c r="N30" s="55">
        <v>1.3258147146719794</v>
      </c>
      <c r="O30" s="55" t="s">
        <v>452</v>
      </c>
      <c r="P30" s="55">
        <v>0.39740698985343853</v>
      </c>
      <c r="Q30" s="55" t="s">
        <v>452</v>
      </c>
      <c r="R30" s="55" t="s">
        <v>452</v>
      </c>
      <c r="S30" s="55" t="s">
        <v>452</v>
      </c>
      <c r="T30" s="55" t="s">
        <v>452</v>
      </c>
      <c r="U30" s="55" t="s">
        <v>452</v>
      </c>
      <c r="V30" s="55" t="s">
        <v>452</v>
      </c>
      <c r="W30" s="55" t="s">
        <v>452</v>
      </c>
      <c r="X30" s="55" t="s">
        <v>452</v>
      </c>
      <c r="Y30" s="55" t="s">
        <v>452</v>
      </c>
      <c r="Z30" s="55" t="s">
        <v>452</v>
      </c>
      <c r="AA30" s="55">
        <v>1.7283140569395017</v>
      </c>
      <c r="AB30" s="56" t="s">
        <v>452</v>
      </c>
      <c r="AC30" s="57" t="s">
        <v>452</v>
      </c>
      <c r="AD30" s="58" t="s">
        <v>452</v>
      </c>
      <c r="AE30" s="58" t="s">
        <v>452</v>
      </c>
      <c r="AF30" s="58" t="s">
        <v>452</v>
      </c>
      <c r="AG30" s="58" t="s">
        <v>452</v>
      </c>
      <c r="AH30" s="58" t="s">
        <v>452</v>
      </c>
      <c r="AI30" s="58" t="s">
        <v>452</v>
      </c>
      <c r="AJ30" s="58" t="s">
        <v>452</v>
      </c>
      <c r="AK30" s="58" t="s">
        <v>452</v>
      </c>
      <c r="AL30" s="59" t="s">
        <v>452</v>
      </c>
      <c r="AM30" s="60" t="s">
        <v>452</v>
      </c>
      <c r="AN30" s="52" t="s">
        <v>452</v>
      </c>
      <c r="AO30" s="52" t="s">
        <v>452</v>
      </c>
      <c r="AP30" s="52">
        <v>-0.10599999999999998</v>
      </c>
      <c r="AQ30" s="52">
        <v>0.20899999999999999</v>
      </c>
      <c r="AR30" s="52" t="s">
        <v>452</v>
      </c>
      <c r="AS30" s="52">
        <v>-5.4000000000000006E-2</v>
      </c>
      <c r="AT30" s="52" t="s">
        <v>452</v>
      </c>
      <c r="AU30" s="52" t="s">
        <v>452</v>
      </c>
      <c r="AV30" s="52" t="s">
        <v>452</v>
      </c>
    </row>
    <row r="31" spans="1:48">
      <c r="A31" s="18" t="s">
        <v>408</v>
      </c>
      <c r="B31" s="132">
        <v>101.33333333333333</v>
      </c>
      <c r="C31" s="132">
        <v>69</v>
      </c>
      <c r="D31" s="52">
        <v>0.68092105263157898</v>
      </c>
      <c r="E31" s="82">
        <v>-4.8000000000000017E-4</v>
      </c>
      <c r="F31" s="53">
        <v>1.5</v>
      </c>
      <c r="G31" s="53">
        <v>8.5000000000000071</v>
      </c>
      <c r="H31" s="99">
        <v>-7.5999999999999998E-2</v>
      </c>
      <c r="I31" s="103">
        <v>-100845</v>
      </c>
      <c r="J31" s="102">
        <v>1.1654978436152259</v>
      </c>
      <c r="K31" s="102">
        <v>1.2050011084897077</v>
      </c>
      <c r="L31" s="105">
        <v>-4.1282839496698254E-3</v>
      </c>
      <c r="M31" s="54">
        <v>1.144798174127585</v>
      </c>
      <c r="N31" s="55">
        <v>1.0119821978774393</v>
      </c>
      <c r="O31" s="55">
        <v>1.0733633242268212</v>
      </c>
      <c r="P31" s="55">
        <v>1.5344865100087033</v>
      </c>
      <c r="Q31" s="55">
        <v>1.3893922651933701</v>
      </c>
      <c r="R31" s="55" t="s">
        <v>452</v>
      </c>
      <c r="S31" s="55">
        <v>1.072600521090064</v>
      </c>
      <c r="T31" s="55">
        <v>1.1685532753961878</v>
      </c>
      <c r="U31" s="55">
        <v>0.80821917808219179</v>
      </c>
      <c r="V31" s="55" t="s">
        <v>452</v>
      </c>
      <c r="W31" s="55" t="s">
        <v>452</v>
      </c>
      <c r="X31" s="55">
        <v>2.1809881847475832</v>
      </c>
      <c r="Y31" s="55">
        <v>2.3595739369226929</v>
      </c>
      <c r="Z31" s="55">
        <v>4.5989445910290234</v>
      </c>
      <c r="AA31" s="55">
        <v>1.0566631689401889</v>
      </c>
      <c r="AB31" s="56">
        <v>1.0362903225806452</v>
      </c>
      <c r="AC31" s="57">
        <v>1.4555389157502887</v>
      </c>
      <c r="AD31" s="58">
        <v>0.94742078191478107</v>
      </c>
      <c r="AE31" s="58">
        <v>1.8003792449577658</v>
      </c>
      <c r="AF31" s="58" t="s">
        <v>452</v>
      </c>
      <c r="AG31" s="58">
        <v>1.2734116479152879</v>
      </c>
      <c r="AH31" s="58" t="s">
        <v>452</v>
      </c>
      <c r="AI31" s="58">
        <v>0.77939422847603146</v>
      </c>
      <c r="AJ31" s="58">
        <v>2.7175590060072876</v>
      </c>
      <c r="AK31" s="58" t="s">
        <v>452</v>
      </c>
      <c r="AL31" s="59">
        <v>0.91512253436939628</v>
      </c>
      <c r="AM31" s="60">
        <v>0.99499999999999988</v>
      </c>
      <c r="AN31" s="52">
        <v>1.3846153846153846</v>
      </c>
      <c r="AO31" s="52">
        <v>1.0308370044052864</v>
      </c>
      <c r="AP31" s="52" t="s">
        <v>452</v>
      </c>
      <c r="AQ31" s="52" t="s">
        <v>452</v>
      </c>
      <c r="AR31" s="52">
        <v>-7.9000000000000015E-2</v>
      </c>
      <c r="AS31" s="52">
        <v>0.10799999999999998</v>
      </c>
      <c r="AT31" s="52" t="s">
        <v>452</v>
      </c>
      <c r="AU31" s="52" t="s">
        <v>452</v>
      </c>
      <c r="AV31" s="52">
        <v>2.200000000000002E-2</v>
      </c>
    </row>
    <row r="32" spans="1:48">
      <c r="A32" s="18" t="s">
        <v>162</v>
      </c>
      <c r="B32" s="132">
        <v>73.666666666666671</v>
      </c>
      <c r="C32" s="132">
        <v>83</v>
      </c>
      <c r="D32" s="52">
        <v>1.1266968325791855</v>
      </c>
      <c r="E32" s="82">
        <v>3.4000000000000002E-4</v>
      </c>
      <c r="F32" s="53">
        <v>-2.5999999999999996</v>
      </c>
      <c r="G32" s="53">
        <v>-7.8999999999999986</v>
      </c>
      <c r="H32" s="99">
        <v>8.9000000000000024E-2</v>
      </c>
      <c r="I32" s="103">
        <v>-5555</v>
      </c>
      <c r="J32" s="102">
        <v>1.1582947393421208</v>
      </c>
      <c r="K32" s="102">
        <v>1.1444768106008683</v>
      </c>
      <c r="L32" s="105">
        <v>4.0791918388832695E-4</v>
      </c>
      <c r="M32" s="54">
        <v>1.2061674008810572</v>
      </c>
      <c r="N32" s="55">
        <v>0.73048722800378429</v>
      </c>
      <c r="O32" s="55" t="s">
        <v>452</v>
      </c>
      <c r="P32" s="55">
        <v>2.5066505441354292</v>
      </c>
      <c r="Q32" s="55" t="s">
        <v>452</v>
      </c>
      <c r="R32" s="55" t="s">
        <v>452</v>
      </c>
      <c r="S32" s="55">
        <v>1.8846834882691457</v>
      </c>
      <c r="T32" s="55">
        <v>1.609854604200323</v>
      </c>
      <c r="U32" s="55" t="s">
        <v>452</v>
      </c>
      <c r="V32" s="55" t="s">
        <v>452</v>
      </c>
      <c r="W32" s="55" t="s">
        <v>452</v>
      </c>
      <c r="X32" s="55" t="s">
        <v>452</v>
      </c>
      <c r="Y32" s="55" t="s">
        <v>452</v>
      </c>
      <c r="Z32" s="55" t="s">
        <v>452</v>
      </c>
      <c r="AA32" s="55">
        <v>1.7964860907759883</v>
      </c>
      <c r="AB32" s="56">
        <v>1.8775510204081634</v>
      </c>
      <c r="AC32" s="57">
        <v>0.99493087557603688</v>
      </c>
      <c r="AD32" s="58">
        <v>1.4318665720369057</v>
      </c>
      <c r="AE32" s="58" t="s">
        <v>452</v>
      </c>
      <c r="AF32" s="58" t="s">
        <v>452</v>
      </c>
      <c r="AG32" s="58" t="s">
        <v>452</v>
      </c>
      <c r="AH32" s="58" t="s">
        <v>452</v>
      </c>
      <c r="AI32" s="58" t="s">
        <v>452</v>
      </c>
      <c r="AJ32" s="58">
        <v>0.57621377493413628</v>
      </c>
      <c r="AK32" s="58" t="s">
        <v>452</v>
      </c>
      <c r="AL32" s="59" t="s">
        <v>452</v>
      </c>
      <c r="AM32" s="60" t="s">
        <v>452</v>
      </c>
      <c r="AN32" s="52">
        <v>0.5</v>
      </c>
      <c r="AO32" s="52" t="s">
        <v>452</v>
      </c>
      <c r="AP32" s="52">
        <v>-1.8000000000000002E-2</v>
      </c>
      <c r="AQ32" s="52">
        <v>-0.10100000000000001</v>
      </c>
      <c r="AR32" s="52" t="s">
        <v>452</v>
      </c>
      <c r="AS32" s="52">
        <v>0.10599999999999998</v>
      </c>
      <c r="AT32" s="52">
        <v>-0.14999999999999991</v>
      </c>
      <c r="AU32" s="52">
        <v>0.104</v>
      </c>
      <c r="AV32" s="52">
        <v>4.5999999999999999E-2</v>
      </c>
    </row>
    <row r="33" spans="1:48">
      <c r="A33" s="18" t="s">
        <v>132</v>
      </c>
      <c r="B33" s="132">
        <v>121.66666666666667</v>
      </c>
      <c r="C33" s="132">
        <v>134</v>
      </c>
      <c r="D33" s="52">
        <v>1.1013698630136985</v>
      </c>
      <c r="E33" s="82">
        <v>5.0000000000000001E-4</v>
      </c>
      <c r="F33" s="53" t="s">
        <v>452</v>
      </c>
      <c r="G33" s="53" t="s">
        <v>452</v>
      </c>
      <c r="H33" s="99" t="s">
        <v>452</v>
      </c>
      <c r="I33" s="103">
        <v>-2274</v>
      </c>
      <c r="J33" s="102">
        <v>1.1566298342541437</v>
      </c>
      <c r="K33" s="102">
        <v>1.1072717180127671</v>
      </c>
      <c r="L33" s="105">
        <v>2.1827455526277507E-4</v>
      </c>
      <c r="M33" s="54">
        <v>1.1091743899328288</v>
      </c>
      <c r="N33" s="55">
        <v>1.0474504249291785</v>
      </c>
      <c r="O33" s="55" t="s">
        <v>452</v>
      </c>
      <c r="P33" s="55" t="s">
        <v>452</v>
      </c>
      <c r="Q33" s="55" t="s">
        <v>452</v>
      </c>
      <c r="R33" s="55" t="s">
        <v>452</v>
      </c>
      <c r="S33" s="55">
        <v>1.1195899772209568</v>
      </c>
      <c r="T33" s="55">
        <v>1.2526106414719045</v>
      </c>
      <c r="U33" s="55" t="s">
        <v>452</v>
      </c>
      <c r="V33" s="55" t="s">
        <v>452</v>
      </c>
      <c r="W33" s="55" t="s">
        <v>452</v>
      </c>
      <c r="X33" s="55" t="s">
        <v>452</v>
      </c>
      <c r="Y33" s="55" t="s">
        <v>452</v>
      </c>
      <c r="Z33" s="55" t="s">
        <v>452</v>
      </c>
      <c r="AA33" s="55" t="s">
        <v>452</v>
      </c>
      <c r="AB33" s="56">
        <v>1.0363636363636364</v>
      </c>
      <c r="AC33" s="57" t="s">
        <v>452</v>
      </c>
      <c r="AD33" s="58" t="s">
        <v>452</v>
      </c>
      <c r="AE33" s="58" t="s">
        <v>452</v>
      </c>
      <c r="AF33" s="58" t="s">
        <v>452</v>
      </c>
      <c r="AG33" s="58" t="s">
        <v>452</v>
      </c>
      <c r="AH33" s="58" t="s">
        <v>452</v>
      </c>
      <c r="AI33" s="58" t="s">
        <v>452</v>
      </c>
      <c r="AJ33" s="58" t="s">
        <v>452</v>
      </c>
      <c r="AK33" s="58" t="s">
        <v>452</v>
      </c>
      <c r="AL33" s="59" t="s">
        <v>452</v>
      </c>
      <c r="AM33" s="60" t="s">
        <v>452</v>
      </c>
      <c r="AN33" s="52" t="s">
        <v>452</v>
      </c>
      <c r="AO33" s="52">
        <v>0.83333333333333337</v>
      </c>
      <c r="AP33" s="52" t="s">
        <v>452</v>
      </c>
      <c r="AQ33" s="52" t="s">
        <v>452</v>
      </c>
      <c r="AR33" s="52" t="s">
        <v>452</v>
      </c>
      <c r="AS33" s="52">
        <v>0.10100000000000001</v>
      </c>
      <c r="AT33" s="52" t="s">
        <v>452</v>
      </c>
      <c r="AU33" s="52">
        <v>-6.3E-2</v>
      </c>
      <c r="AV33" s="52">
        <v>-1.6E-2</v>
      </c>
    </row>
    <row r="34" spans="1:48">
      <c r="A34" s="18" t="s">
        <v>342</v>
      </c>
      <c r="B34" s="132">
        <v>117.33333333333333</v>
      </c>
      <c r="C34" s="132">
        <v>192</v>
      </c>
      <c r="D34" s="52">
        <v>1.6363636363636365</v>
      </c>
      <c r="E34" s="82">
        <v>1.81E-3</v>
      </c>
      <c r="F34" s="53" t="s">
        <v>452</v>
      </c>
      <c r="G34" s="53" t="s">
        <v>452</v>
      </c>
      <c r="H34" s="99">
        <v>-0.123</v>
      </c>
      <c r="I34" s="103">
        <v>-1658</v>
      </c>
      <c r="J34" s="102">
        <v>1.1534199258806175</v>
      </c>
      <c r="K34" s="102">
        <v>1.1507026627218935</v>
      </c>
      <c r="L34" s="105">
        <v>5.629055934955789E-4</v>
      </c>
      <c r="M34" s="54">
        <v>1.3885411651420319</v>
      </c>
      <c r="N34" s="55">
        <v>1.0387133504127526</v>
      </c>
      <c r="O34" s="55" t="s">
        <v>452</v>
      </c>
      <c r="P34" s="55">
        <v>6.2782738095238093</v>
      </c>
      <c r="Q34" s="55" t="s">
        <v>452</v>
      </c>
      <c r="R34" s="55" t="s">
        <v>452</v>
      </c>
      <c r="S34" s="55" t="s">
        <v>452</v>
      </c>
      <c r="T34" s="55" t="s">
        <v>452</v>
      </c>
      <c r="U34" s="55" t="s">
        <v>452</v>
      </c>
      <c r="V34" s="55" t="s">
        <v>452</v>
      </c>
      <c r="W34" s="55" t="s">
        <v>452</v>
      </c>
      <c r="X34" s="55" t="s">
        <v>452</v>
      </c>
      <c r="Y34" s="55" t="s">
        <v>452</v>
      </c>
      <c r="Z34" s="55" t="s">
        <v>452</v>
      </c>
      <c r="AA34" s="55">
        <v>1.2790909090909091</v>
      </c>
      <c r="AB34" s="56" t="s">
        <v>452</v>
      </c>
      <c r="AC34" s="57" t="s">
        <v>452</v>
      </c>
      <c r="AD34" s="58" t="s">
        <v>452</v>
      </c>
      <c r="AE34" s="58" t="s">
        <v>452</v>
      </c>
      <c r="AF34" s="58" t="s">
        <v>452</v>
      </c>
      <c r="AG34" s="58" t="s">
        <v>452</v>
      </c>
      <c r="AH34" s="58" t="s">
        <v>452</v>
      </c>
      <c r="AI34" s="58" t="s">
        <v>452</v>
      </c>
      <c r="AJ34" s="58" t="s">
        <v>452</v>
      </c>
      <c r="AK34" s="58" t="s">
        <v>452</v>
      </c>
      <c r="AL34" s="59" t="s">
        <v>452</v>
      </c>
      <c r="AM34" s="60">
        <v>1.3333333333333335</v>
      </c>
      <c r="AN34" s="52">
        <v>0</v>
      </c>
      <c r="AO34" s="52" t="s">
        <v>452</v>
      </c>
      <c r="AP34" s="52" t="s">
        <v>452</v>
      </c>
      <c r="AQ34" s="52" t="s">
        <v>452</v>
      </c>
      <c r="AR34" s="52" t="s">
        <v>452</v>
      </c>
      <c r="AS34" s="52">
        <v>-0.10200000000000001</v>
      </c>
      <c r="AT34" s="52">
        <v>-0.251</v>
      </c>
      <c r="AU34" s="52">
        <v>0.22899999999999998</v>
      </c>
      <c r="AV34" s="52">
        <v>2.0999999999999998E-2</v>
      </c>
    </row>
    <row r="35" spans="1:48">
      <c r="A35" s="18" t="s">
        <v>181</v>
      </c>
      <c r="B35" s="132">
        <v>107.16666666666667</v>
      </c>
      <c r="C35" s="132">
        <v>112</v>
      </c>
      <c r="D35" s="52">
        <v>1.0451010886469674</v>
      </c>
      <c r="E35" s="82">
        <v>3.0999999999999995E-4</v>
      </c>
      <c r="F35" s="53" t="s">
        <v>452</v>
      </c>
      <c r="G35" s="53" t="s">
        <v>452</v>
      </c>
      <c r="H35" s="99">
        <v>-7.400000000000001E-2</v>
      </c>
      <c r="I35" s="103">
        <v>-2258</v>
      </c>
      <c r="J35" s="102">
        <v>1.1520742697327533</v>
      </c>
      <c r="K35" s="102">
        <v>1.0970512647098607</v>
      </c>
      <c r="L35" s="105">
        <v>1.4161799881263072E-4</v>
      </c>
      <c r="M35" s="54">
        <v>1.2929431339923656</v>
      </c>
      <c r="N35" s="55">
        <v>1.0640172929830396</v>
      </c>
      <c r="O35" s="55" t="s">
        <v>452</v>
      </c>
      <c r="P35" s="55">
        <v>2.2291021671826625</v>
      </c>
      <c r="Q35" s="55" t="s">
        <v>452</v>
      </c>
      <c r="R35" s="55" t="s">
        <v>452</v>
      </c>
      <c r="S35" s="55" t="s">
        <v>452</v>
      </c>
      <c r="T35" s="55" t="s">
        <v>452</v>
      </c>
      <c r="U35" s="55" t="s">
        <v>452</v>
      </c>
      <c r="V35" s="55" t="s">
        <v>452</v>
      </c>
      <c r="W35" s="55" t="s">
        <v>452</v>
      </c>
      <c r="X35" s="55" t="s">
        <v>452</v>
      </c>
      <c r="Y35" s="55" t="s">
        <v>452</v>
      </c>
      <c r="Z35" s="55" t="s">
        <v>452</v>
      </c>
      <c r="AA35" s="55">
        <v>1.3884955752212389</v>
      </c>
      <c r="AB35" s="56" t="s">
        <v>452</v>
      </c>
      <c r="AC35" s="57" t="s">
        <v>452</v>
      </c>
      <c r="AD35" s="58" t="s">
        <v>452</v>
      </c>
      <c r="AE35" s="58" t="s">
        <v>452</v>
      </c>
      <c r="AF35" s="58" t="s">
        <v>452</v>
      </c>
      <c r="AG35" s="58" t="s">
        <v>452</v>
      </c>
      <c r="AH35" s="58" t="s">
        <v>452</v>
      </c>
      <c r="AI35" s="58">
        <v>0.25929177641205736</v>
      </c>
      <c r="AJ35" s="58" t="s">
        <v>452</v>
      </c>
      <c r="AK35" s="58" t="s">
        <v>452</v>
      </c>
      <c r="AL35" s="59" t="s">
        <v>452</v>
      </c>
      <c r="AM35" s="60" t="s">
        <v>452</v>
      </c>
      <c r="AN35" s="52" t="s">
        <v>452</v>
      </c>
      <c r="AO35" s="52">
        <v>0.83333333333333337</v>
      </c>
      <c r="AP35" s="52">
        <v>-9.7000000000000003E-2</v>
      </c>
      <c r="AQ35" s="52" t="s">
        <v>452</v>
      </c>
      <c r="AR35" s="52" t="s">
        <v>452</v>
      </c>
      <c r="AS35" s="52">
        <v>0.11599999999999999</v>
      </c>
      <c r="AT35" s="52">
        <v>-0.124</v>
      </c>
      <c r="AU35" s="52">
        <v>0.12399999999999997</v>
      </c>
      <c r="AV35" s="52" t="s">
        <v>452</v>
      </c>
    </row>
    <row r="36" spans="1:48">
      <c r="A36" s="18" t="s">
        <v>71</v>
      </c>
      <c r="B36" s="132">
        <v>151.33333333333334</v>
      </c>
      <c r="C36" s="132">
        <v>242</v>
      </c>
      <c r="D36" s="52">
        <v>1.5991189427312775</v>
      </c>
      <c r="E36" s="82">
        <v>2.2199999999999998E-3</v>
      </c>
      <c r="F36" s="53" t="s">
        <v>452</v>
      </c>
      <c r="G36" s="53" t="s">
        <v>452</v>
      </c>
      <c r="H36" s="99" t="s">
        <v>452</v>
      </c>
      <c r="I36" s="103">
        <v>-3580</v>
      </c>
      <c r="J36" s="102">
        <v>1.1487520201113306</v>
      </c>
      <c r="K36" s="102">
        <v>1.2438666205943332</v>
      </c>
      <c r="L36" s="105">
        <v>1.7328713608017472E-3</v>
      </c>
      <c r="M36" s="54">
        <v>1.268382131906451</v>
      </c>
      <c r="N36" s="55">
        <v>0.95849056603773586</v>
      </c>
      <c r="O36" s="55" t="s">
        <v>452</v>
      </c>
      <c r="P36" s="55">
        <v>1.8584944467297408</v>
      </c>
      <c r="Q36" s="55" t="s">
        <v>452</v>
      </c>
      <c r="R36" s="55" t="s">
        <v>452</v>
      </c>
      <c r="S36" s="55" t="s">
        <v>452</v>
      </c>
      <c r="T36" s="55" t="s">
        <v>452</v>
      </c>
      <c r="U36" s="55" t="s">
        <v>452</v>
      </c>
      <c r="V36" s="55" t="s">
        <v>452</v>
      </c>
      <c r="W36" s="55" t="s">
        <v>452</v>
      </c>
      <c r="X36" s="55" t="s">
        <v>452</v>
      </c>
      <c r="Y36" s="55" t="s">
        <v>452</v>
      </c>
      <c r="Z36" s="55" t="s">
        <v>452</v>
      </c>
      <c r="AA36" s="55">
        <v>1.2874828060522696</v>
      </c>
      <c r="AB36" s="56" t="s">
        <v>452</v>
      </c>
      <c r="AC36" s="57">
        <v>1.2576064908722109</v>
      </c>
      <c r="AD36" s="58" t="s">
        <v>452</v>
      </c>
      <c r="AE36" s="58">
        <v>1.5252802562342713</v>
      </c>
      <c r="AF36" s="58" t="s">
        <v>452</v>
      </c>
      <c r="AG36" s="58" t="s">
        <v>452</v>
      </c>
      <c r="AH36" s="58" t="s">
        <v>452</v>
      </c>
      <c r="AI36" s="58" t="s">
        <v>452</v>
      </c>
      <c r="AJ36" s="58" t="s">
        <v>452</v>
      </c>
      <c r="AK36" s="58">
        <v>2.2893183038110574</v>
      </c>
      <c r="AL36" s="59" t="s">
        <v>452</v>
      </c>
      <c r="AM36" s="60" t="s">
        <v>452</v>
      </c>
      <c r="AN36" s="52">
        <v>2</v>
      </c>
      <c r="AO36" s="52">
        <v>1.125</v>
      </c>
      <c r="AP36" s="52">
        <v>-2.6000000000000009E-2</v>
      </c>
      <c r="AQ36" s="52" t="s">
        <v>452</v>
      </c>
      <c r="AR36" s="52" t="s">
        <v>452</v>
      </c>
      <c r="AS36" s="52" t="s">
        <v>452</v>
      </c>
      <c r="AT36" s="52">
        <v>-0.20500000000000002</v>
      </c>
      <c r="AU36" s="52">
        <v>0.13900000000000001</v>
      </c>
      <c r="AV36" s="52">
        <v>6.6000000000000003E-2</v>
      </c>
    </row>
    <row r="37" spans="1:48">
      <c r="A37" s="18" t="s">
        <v>214</v>
      </c>
      <c r="B37" s="132">
        <v>123.66666666666667</v>
      </c>
      <c r="C37" s="132">
        <v>41</v>
      </c>
      <c r="D37" s="52">
        <v>0.33153638814016173</v>
      </c>
      <c r="E37" s="82">
        <v>-1.5E-3</v>
      </c>
      <c r="F37" s="53" t="s">
        <v>452</v>
      </c>
      <c r="G37" s="53">
        <v>-12.700000000000003</v>
      </c>
      <c r="H37" s="99">
        <v>0.23299999999999998</v>
      </c>
      <c r="I37" s="103">
        <v>-1769</v>
      </c>
      <c r="J37" s="102">
        <v>1.1476847396000427</v>
      </c>
      <c r="K37" s="102">
        <v>1.0652064872094968</v>
      </c>
      <c r="L37" s="105">
        <v>-2.160998530583251E-4</v>
      </c>
      <c r="M37" s="54">
        <v>1.1199924769606922</v>
      </c>
      <c r="N37" s="55">
        <v>0.84933005195515454</v>
      </c>
      <c r="O37" s="55" t="s">
        <v>452</v>
      </c>
      <c r="P37" s="55" t="s">
        <v>452</v>
      </c>
      <c r="Q37" s="55" t="s">
        <v>452</v>
      </c>
      <c r="R37" s="55" t="s">
        <v>452</v>
      </c>
      <c r="S37" s="55" t="s">
        <v>452</v>
      </c>
      <c r="T37" s="55" t="s">
        <v>452</v>
      </c>
      <c r="U37" s="55" t="s">
        <v>452</v>
      </c>
      <c r="V37" s="55" t="s">
        <v>452</v>
      </c>
      <c r="W37" s="55" t="s">
        <v>452</v>
      </c>
      <c r="X37" s="55" t="s">
        <v>452</v>
      </c>
      <c r="Y37" s="55" t="s">
        <v>452</v>
      </c>
      <c r="Z37" s="55" t="s">
        <v>452</v>
      </c>
      <c r="AA37" s="55">
        <v>1.596638655462185</v>
      </c>
      <c r="AB37" s="56" t="s">
        <v>452</v>
      </c>
      <c r="AC37" s="57" t="s">
        <v>452</v>
      </c>
      <c r="AD37" s="58" t="s">
        <v>452</v>
      </c>
      <c r="AE37" s="58" t="s">
        <v>452</v>
      </c>
      <c r="AF37" s="58" t="s">
        <v>452</v>
      </c>
      <c r="AG37" s="58" t="s">
        <v>452</v>
      </c>
      <c r="AH37" s="58" t="s">
        <v>452</v>
      </c>
      <c r="AI37" s="58" t="s">
        <v>452</v>
      </c>
      <c r="AJ37" s="58" t="s">
        <v>452</v>
      </c>
      <c r="AK37" s="58" t="s">
        <v>452</v>
      </c>
      <c r="AL37" s="59" t="s">
        <v>452</v>
      </c>
      <c r="AM37" s="60" t="s">
        <v>452</v>
      </c>
      <c r="AN37" s="52" t="s">
        <v>452</v>
      </c>
      <c r="AO37" s="52" t="s">
        <v>452</v>
      </c>
      <c r="AP37" s="52">
        <v>-3.5999999999999997E-2</v>
      </c>
      <c r="AQ37" s="52" t="s">
        <v>452</v>
      </c>
      <c r="AR37" s="52" t="s">
        <v>452</v>
      </c>
      <c r="AS37" s="52" t="s">
        <v>452</v>
      </c>
      <c r="AT37" s="52">
        <v>0.15000000000000002</v>
      </c>
      <c r="AU37" s="52">
        <v>-0.14000000000000001</v>
      </c>
      <c r="AV37" s="52" t="s">
        <v>452</v>
      </c>
    </row>
    <row r="38" spans="1:48">
      <c r="A38" s="18" t="s">
        <v>77</v>
      </c>
      <c r="B38" s="132">
        <v>81.166666666666671</v>
      </c>
      <c r="C38" s="132">
        <v>72</v>
      </c>
      <c r="D38" s="52">
        <v>0.88706365503080076</v>
      </c>
      <c r="E38" s="82">
        <v>-2.9999999999999862E-5</v>
      </c>
      <c r="F38" s="53">
        <v>-1</v>
      </c>
      <c r="G38" s="53" t="s">
        <v>452</v>
      </c>
      <c r="H38" s="99">
        <v>8.4000000000000019E-2</v>
      </c>
      <c r="I38" s="103">
        <v>-4455</v>
      </c>
      <c r="J38" s="102">
        <v>1.1436968615513803</v>
      </c>
      <c r="K38" s="102">
        <v>1.2826707512358142</v>
      </c>
      <c r="L38" s="105">
        <v>1.9860626497612355E-4</v>
      </c>
      <c r="M38" s="54">
        <v>1.1516261295330601</v>
      </c>
      <c r="N38" s="55">
        <v>0.8979700854700855</v>
      </c>
      <c r="O38" s="55">
        <v>1.0542766070479901</v>
      </c>
      <c r="P38" s="55">
        <v>1.8917878528656973</v>
      </c>
      <c r="Q38" s="55">
        <v>1.0944716585024492</v>
      </c>
      <c r="R38" s="55" t="s">
        <v>452</v>
      </c>
      <c r="S38" s="55" t="s">
        <v>452</v>
      </c>
      <c r="T38" s="55" t="s">
        <v>452</v>
      </c>
      <c r="U38" s="55" t="s">
        <v>452</v>
      </c>
      <c r="V38" s="55" t="s">
        <v>452</v>
      </c>
      <c r="W38" s="55" t="s">
        <v>452</v>
      </c>
      <c r="X38" s="55" t="s">
        <v>452</v>
      </c>
      <c r="Y38" s="55" t="s">
        <v>452</v>
      </c>
      <c r="Z38" s="55" t="s">
        <v>452</v>
      </c>
      <c r="AA38" s="55">
        <v>1.3956723338485317</v>
      </c>
      <c r="AB38" s="56" t="s">
        <v>452</v>
      </c>
      <c r="AC38" s="57">
        <v>2.6085370302809192</v>
      </c>
      <c r="AD38" s="58">
        <v>9.7276264591439681</v>
      </c>
      <c r="AE38" s="58" t="s">
        <v>452</v>
      </c>
      <c r="AF38" s="58">
        <v>8.5440000000000005</v>
      </c>
      <c r="AG38" s="58" t="s">
        <v>452</v>
      </c>
      <c r="AH38" s="58" t="s">
        <v>452</v>
      </c>
      <c r="AI38" s="58" t="s">
        <v>452</v>
      </c>
      <c r="AJ38" s="58">
        <v>0.45216680294358136</v>
      </c>
      <c r="AK38" s="58" t="s">
        <v>452</v>
      </c>
      <c r="AL38" s="59" t="s">
        <v>452</v>
      </c>
      <c r="AM38" s="60" t="s">
        <v>452</v>
      </c>
      <c r="AN38" s="52">
        <v>2</v>
      </c>
      <c r="AO38" s="52">
        <v>1.1000000000000001</v>
      </c>
      <c r="AP38" s="52">
        <v>-2.9000000000000001E-2</v>
      </c>
      <c r="AQ38" s="52" t="s">
        <v>452</v>
      </c>
      <c r="AR38" s="52" t="s">
        <v>452</v>
      </c>
      <c r="AS38" s="52" t="s">
        <v>452</v>
      </c>
      <c r="AT38" s="52">
        <v>-0.15000000000000002</v>
      </c>
      <c r="AU38" s="52">
        <v>0.187</v>
      </c>
      <c r="AV38" s="52">
        <v>-3.7000000000000005E-2</v>
      </c>
    </row>
    <row r="39" spans="1:48">
      <c r="A39" s="18" t="s">
        <v>151</v>
      </c>
      <c r="B39" s="132">
        <v>166</v>
      </c>
      <c r="C39" s="132">
        <v>200</v>
      </c>
      <c r="D39" s="52">
        <v>1.2048192771084338</v>
      </c>
      <c r="E39" s="82">
        <v>1.0499999999999997E-3</v>
      </c>
      <c r="F39" s="53">
        <v>-0.89999999999999858</v>
      </c>
      <c r="G39" s="53" t="s">
        <v>452</v>
      </c>
      <c r="H39" s="99" t="s">
        <v>452</v>
      </c>
      <c r="I39" s="103">
        <v>-4781</v>
      </c>
      <c r="J39" s="102">
        <v>1.137099211473473</v>
      </c>
      <c r="K39" s="102">
        <v>1.1497588802634675</v>
      </c>
      <c r="L39" s="105">
        <v>1.1527555491932561E-3</v>
      </c>
      <c r="M39" s="54">
        <v>1.1444755144475514</v>
      </c>
      <c r="N39" s="55">
        <v>0.79766212079042587</v>
      </c>
      <c r="O39" s="55">
        <v>1.0353109591219978</v>
      </c>
      <c r="P39" s="55">
        <v>1.7813351498637602</v>
      </c>
      <c r="Q39" s="55">
        <v>1.9643510054844606</v>
      </c>
      <c r="R39" s="55" t="s">
        <v>452</v>
      </c>
      <c r="S39" s="55" t="s">
        <v>452</v>
      </c>
      <c r="T39" s="55" t="s">
        <v>452</v>
      </c>
      <c r="U39" s="55" t="s">
        <v>452</v>
      </c>
      <c r="V39" s="55" t="s">
        <v>452</v>
      </c>
      <c r="W39" s="55" t="s">
        <v>452</v>
      </c>
      <c r="X39" s="55" t="s">
        <v>452</v>
      </c>
      <c r="Y39" s="55" t="s">
        <v>452</v>
      </c>
      <c r="Z39" s="55" t="s">
        <v>452</v>
      </c>
      <c r="AA39" s="55">
        <v>1.2872702518720218</v>
      </c>
      <c r="AB39" s="56" t="s">
        <v>452</v>
      </c>
      <c r="AC39" s="57">
        <v>1.2193839218632607</v>
      </c>
      <c r="AD39" s="58" t="s">
        <v>452</v>
      </c>
      <c r="AE39" s="58" t="s">
        <v>452</v>
      </c>
      <c r="AF39" s="58" t="s">
        <v>452</v>
      </c>
      <c r="AG39" s="58" t="s">
        <v>452</v>
      </c>
      <c r="AH39" s="58" t="s">
        <v>452</v>
      </c>
      <c r="AI39" s="58" t="s">
        <v>452</v>
      </c>
      <c r="AJ39" s="58">
        <v>1.1934349355216882</v>
      </c>
      <c r="AK39" s="58" t="s">
        <v>452</v>
      </c>
      <c r="AL39" s="59" t="s">
        <v>452</v>
      </c>
      <c r="AM39" s="60" t="s">
        <v>452</v>
      </c>
      <c r="AN39" s="52">
        <v>2</v>
      </c>
      <c r="AO39" s="52" t="s">
        <v>452</v>
      </c>
      <c r="AP39" s="52">
        <v>-3.6000000000000004E-2</v>
      </c>
      <c r="AQ39" s="52" t="s">
        <v>452</v>
      </c>
      <c r="AR39" s="52" t="s">
        <v>452</v>
      </c>
      <c r="AS39" s="52">
        <v>5.3999999999999992E-2</v>
      </c>
      <c r="AT39" s="52" t="s">
        <v>452</v>
      </c>
      <c r="AU39" s="52">
        <v>0.11899999999999999</v>
      </c>
      <c r="AV39" s="52">
        <v>-4.1000000000000009E-2</v>
      </c>
    </row>
    <row r="40" spans="1:48">
      <c r="A40" s="18" t="s">
        <v>69</v>
      </c>
      <c r="B40" s="132">
        <v>153.16666666666666</v>
      </c>
      <c r="C40" s="132">
        <v>225</v>
      </c>
      <c r="D40" s="52">
        <v>1.4689880304678999</v>
      </c>
      <c r="E40" s="82">
        <v>1.82E-3</v>
      </c>
      <c r="F40" s="53" t="s">
        <v>452</v>
      </c>
      <c r="G40" s="53" t="s">
        <v>452</v>
      </c>
      <c r="H40" s="99" t="s">
        <v>452</v>
      </c>
      <c r="I40" s="103">
        <v>-3725</v>
      </c>
      <c r="J40" s="102">
        <v>1.1308049798161404</v>
      </c>
      <c r="K40" s="102">
        <v>1.1475200000000001</v>
      </c>
      <c r="L40" s="105">
        <v>1.5020296995066737E-3</v>
      </c>
      <c r="M40" s="54">
        <v>1.2227524175499345</v>
      </c>
      <c r="N40" s="55">
        <v>0.99099099099099097</v>
      </c>
      <c r="O40" s="55" t="s">
        <v>452</v>
      </c>
      <c r="P40" s="55">
        <v>1.4383913291500285</v>
      </c>
      <c r="Q40" s="55">
        <v>2.1175898931000972</v>
      </c>
      <c r="R40" s="55" t="s">
        <v>452</v>
      </c>
      <c r="S40" s="55" t="s">
        <v>452</v>
      </c>
      <c r="T40" s="55" t="s">
        <v>452</v>
      </c>
      <c r="U40" s="55" t="s">
        <v>452</v>
      </c>
      <c r="V40" s="55" t="s">
        <v>452</v>
      </c>
      <c r="W40" s="55" t="s">
        <v>452</v>
      </c>
      <c r="X40" s="55" t="s">
        <v>452</v>
      </c>
      <c r="Y40" s="55" t="s">
        <v>452</v>
      </c>
      <c r="Z40" s="55" t="s">
        <v>452</v>
      </c>
      <c r="AA40" s="55">
        <v>1.2546916890080428</v>
      </c>
      <c r="AB40" s="56" t="s">
        <v>452</v>
      </c>
      <c r="AC40" s="57" t="s">
        <v>452</v>
      </c>
      <c r="AD40" s="58" t="s">
        <v>452</v>
      </c>
      <c r="AE40" s="58" t="s">
        <v>452</v>
      </c>
      <c r="AF40" s="58" t="s">
        <v>452</v>
      </c>
      <c r="AG40" s="58" t="s">
        <v>452</v>
      </c>
      <c r="AH40" s="58" t="s">
        <v>452</v>
      </c>
      <c r="AI40" s="58">
        <v>8.2524271844660199E-2</v>
      </c>
      <c r="AJ40" s="58" t="s">
        <v>452</v>
      </c>
      <c r="AK40" s="58" t="s">
        <v>452</v>
      </c>
      <c r="AL40" s="59" t="s">
        <v>452</v>
      </c>
      <c r="AM40" s="60" t="s">
        <v>452</v>
      </c>
      <c r="AN40" s="52" t="s">
        <v>452</v>
      </c>
      <c r="AO40" s="52" t="s">
        <v>452</v>
      </c>
      <c r="AP40" s="52">
        <v>-0.04</v>
      </c>
      <c r="AQ40" s="52" t="s">
        <v>452</v>
      </c>
      <c r="AR40" s="52" t="s">
        <v>452</v>
      </c>
      <c r="AS40" s="52">
        <v>-4.8000000000000001E-2</v>
      </c>
      <c r="AT40" s="52" t="s">
        <v>452</v>
      </c>
      <c r="AU40" s="52">
        <v>8.4999999999999964E-2</v>
      </c>
      <c r="AV40" s="52">
        <v>1.3000000000000012E-2</v>
      </c>
    </row>
    <row r="41" spans="1:48">
      <c r="A41" s="18" t="s">
        <v>263</v>
      </c>
      <c r="B41" s="132">
        <v>55.666666666666664</v>
      </c>
      <c r="C41" s="132">
        <v>47</v>
      </c>
      <c r="D41" s="52">
        <v>0.84431137724550898</v>
      </c>
      <c r="E41" s="82">
        <v>-6.9999999999999967E-5</v>
      </c>
      <c r="F41" s="53">
        <v>0.70000000000000018</v>
      </c>
      <c r="G41" s="53" t="s">
        <v>452</v>
      </c>
      <c r="H41" s="99" t="s">
        <v>452</v>
      </c>
      <c r="I41" s="103">
        <v>-3579</v>
      </c>
      <c r="J41" s="102">
        <v>1.1265718799368087</v>
      </c>
      <c r="K41" s="102">
        <v>1.2826270828047026</v>
      </c>
      <c r="L41" s="105">
        <v>7.7422469220660324E-5</v>
      </c>
      <c r="M41" s="54">
        <v>1.2240507536729632</v>
      </c>
      <c r="N41" s="55">
        <v>0.91159299416180151</v>
      </c>
      <c r="O41" s="55" t="s">
        <v>452</v>
      </c>
      <c r="P41" s="55">
        <v>1.6535099337748345</v>
      </c>
      <c r="Q41" s="55" t="s">
        <v>452</v>
      </c>
      <c r="R41" s="55" t="s">
        <v>452</v>
      </c>
      <c r="S41" s="55">
        <v>0.98183587414855655</v>
      </c>
      <c r="T41" s="55">
        <v>0.85719530102790009</v>
      </c>
      <c r="U41" s="55" t="s">
        <v>452</v>
      </c>
      <c r="V41" s="55" t="s">
        <v>452</v>
      </c>
      <c r="W41" s="55" t="s">
        <v>452</v>
      </c>
      <c r="X41" s="55" t="s">
        <v>452</v>
      </c>
      <c r="Y41" s="55" t="s">
        <v>452</v>
      </c>
      <c r="Z41" s="55" t="s">
        <v>452</v>
      </c>
      <c r="AA41" s="55">
        <v>0.7466595403527525</v>
      </c>
      <c r="AB41" s="56">
        <v>0.92307692307692313</v>
      </c>
      <c r="AC41" s="57" t="s">
        <v>452</v>
      </c>
      <c r="AD41" s="58" t="s">
        <v>452</v>
      </c>
      <c r="AE41" s="58" t="s">
        <v>452</v>
      </c>
      <c r="AF41" s="58" t="s">
        <v>452</v>
      </c>
      <c r="AG41" s="58">
        <v>3.861198738170347</v>
      </c>
      <c r="AH41" s="58" t="s">
        <v>452</v>
      </c>
      <c r="AI41" s="58" t="s">
        <v>452</v>
      </c>
      <c r="AJ41" s="58" t="s">
        <v>452</v>
      </c>
      <c r="AK41" s="58" t="s">
        <v>452</v>
      </c>
      <c r="AL41" s="59" t="s">
        <v>452</v>
      </c>
      <c r="AM41" s="60" t="s">
        <v>452</v>
      </c>
      <c r="AN41" s="52" t="s">
        <v>452</v>
      </c>
      <c r="AO41" s="52">
        <v>1.2857142857142858</v>
      </c>
      <c r="AP41" s="52">
        <v>-2.1000000000000001E-2</v>
      </c>
      <c r="AQ41" s="52" t="s">
        <v>452</v>
      </c>
      <c r="AR41" s="52" t="s">
        <v>452</v>
      </c>
      <c r="AS41" s="52">
        <v>0.14499999999999999</v>
      </c>
      <c r="AT41" s="52" t="s">
        <v>452</v>
      </c>
      <c r="AU41" s="52" t="s">
        <v>452</v>
      </c>
      <c r="AV41" s="52">
        <v>2.1999999999999999E-2</v>
      </c>
    </row>
    <row r="42" spans="1:48">
      <c r="A42" s="18" t="s">
        <v>70</v>
      </c>
      <c r="B42" s="132">
        <v>49.166666666666664</v>
      </c>
      <c r="C42" s="132">
        <v>41</v>
      </c>
      <c r="D42" s="52">
        <v>0.83389830508474583</v>
      </c>
      <c r="E42" s="82">
        <v>-7.9999999999999993E-5</v>
      </c>
      <c r="F42" s="53">
        <v>-0.79999999999999982</v>
      </c>
      <c r="G42" s="53" t="s">
        <v>452</v>
      </c>
      <c r="H42" s="99" t="s">
        <v>452</v>
      </c>
      <c r="I42" s="103">
        <v>-2229</v>
      </c>
      <c r="J42" s="102">
        <v>1.1244410836401895</v>
      </c>
      <c r="K42" s="102">
        <v>1.1155058914642917</v>
      </c>
      <c r="L42" s="105">
        <v>-1.3016706435916789E-5</v>
      </c>
      <c r="M42" s="54">
        <v>1.1194514615662217</v>
      </c>
      <c r="N42" s="55">
        <v>0.64866468842729974</v>
      </c>
      <c r="O42" s="55" t="s">
        <v>452</v>
      </c>
      <c r="P42" s="55" t="s">
        <v>452</v>
      </c>
      <c r="Q42" s="55">
        <v>1.4187853107344632</v>
      </c>
      <c r="R42" s="55" t="s">
        <v>452</v>
      </c>
      <c r="S42" s="55" t="s">
        <v>452</v>
      </c>
      <c r="T42" s="55" t="s">
        <v>452</v>
      </c>
      <c r="U42" s="55" t="s">
        <v>452</v>
      </c>
      <c r="V42" s="55" t="s">
        <v>452</v>
      </c>
      <c r="W42" s="55" t="s">
        <v>452</v>
      </c>
      <c r="X42" s="55" t="s">
        <v>452</v>
      </c>
      <c r="Y42" s="55" t="s">
        <v>452</v>
      </c>
      <c r="Z42" s="55" t="s">
        <v>452</v>
      </c>
      <c r="AA42" s="55">
        <v>1.9871794871794872</v>
      </c>
      <c r="AB42" s="56" t="s">
        <v>452</v>
      </c>
      <c r="AC42" s="57" t="s">
        <v>452</v>
      </c>
      <c r="AD42" s="58" t="s">
        <v>452</v>
      </c>
      <c r="AE42" s="58" t="s">
        <v>452</v>
      </c>
      <c r="AF42" s="58" t="s">
        <v>452</v>
      </c>
      <c r="AG42" s="58" t="s">
        <v>452</v>
      </c>
      <c r="AH42" s="58" t="s">
        <v>452</v>
      </c>
      <c r="AI42" s="58" t="s">
        <v>452</v>
      </c>
      <c r="AJ42" s="58" t="s">
        <v>452</v>
      </c>
      <c r="AK42" s="58" t="s">
        <v>452</v>
      </c>
      <c r="AL42" s="59" t="s">
        <v>452</v>
      </c>
      <c r="AM42" s="60" t="s">
        <v>452</v>
      </c>
      <c r="AN42" s="52" t="s">
        <v>452</v>
      </c>
      <c r="AO42" s="52" t="s">
        <v>452</v>
      </c>
      <c r="AP42" s="52">
        <v>4.1999999999999996E-2</v>
      </c>
      <c r="AQ42" s="52" t="s">
        <v>452</v>
      </c>
      <c r="AR42" s="52" t="s">
        <v>452</v>
      </c>
      <c r="AS42" s="52">
        <v>-0.10299999999999998</v>
      </c>
      <c r="AT42" s="52" t="s">
        <v>452</v>
      </c>
      <c r="AU42" s="52">
        <v>0.15099999999999997</v>
      </c>
      <c r="AV42" s="52">
        <v>-8.5000000000000006E-2</v>
      </c>
    </row>
    <row r="43" spans="1:48">
      <c r="A43" s="18" t="s">
        <v>428</v>
      </c>
      <c r="B43" s="132">
        <v>113</v>
      </c>
      <c r="C43" s="132">
        <v>69</v>
      </c>
      <c r="D43" s="52">
        <v>0.61061946902654862</v>
      </c>
      <c r="E43" s="82">
        <v>-7.000000000000001E-4</v>
      </c>
      <c r="F43" s="53">
        <v>1.6000000000000014</v>
      </c>
      <c r="G43" s="53">
        <v>-9.6999999999999957</v>
      </c>
      <c r="H43" s="99" t="s">
        <v>452</v>
      </c>
      <c r="I43" s="103">
        <v>-4485</v>
      </c>
      <c r="J43" s="102">
        <v>1.1237891252494767</v>
      </c>
      <c r="K43" s="102">
        <v>1.1010804042051312</v>
      </c>
      <c r="L43" s="105">
        <v>-5.3802755353149143E-4</v>
      </c>
      <c r="M43" s="54">
        <v>1.1123764234764109</v>
      </c>
      <c r="N43" s="55">
        <v>0.95733376267911774</v>
      </c>
      <c r="O43" s="55" t="s">
        <v>452</v>
      </c>
      <c r="P43" s="55" t="s">
        <v>452</v>
      </c>
      <c r="Q43" s="55" t="s">
        <v>452</v>
      </c>
      <c r="R43" s="55" t="s">
        <v>452</v>
      </c>
      <c r="S43" s="55" t="s">
        <v>452</v>
      </c>
      <c r="T43" s="55" t="s">
        <v>452</v>
      </c>
      <c r="U43" s="55" t="s">
        <v>452</v>
      </c>
      <c r="V43" s="55" t="s">
        <v>452</v>
      </c>
      <c r="W43" s="55" t="s">
        <v>452</v>
      </c>
      <c r="X43" s="55">
        <v>1.4020118555775103</v>
      </c>
      <c r="Y43" s="55" t="s">
        <v>452</v>
      </c>
      <c r="Z43" s="55" t="s">
        <v>452</v>
      </c>
      <c r="AA43" s="55" t="s">
        <v>452</v>
      </c>
      <c r="AB43" s="56" t="s">
        <v>452</v>
      </c>
      <c r="AC43" s="57" t="s">
        <v>452</v>
      </c>
      <c r="AD43" s="58" t="s">
        <v>452</v>
      </c>
      <c r="AE43" s="58" t="s">
        <v>452</v>
      </c>
      <c r="AF43" s="58" t="s">
        <v>452</v>
      </c>
      <c r="AG43" s="58" t="s">
        <v>452</v>
      </c>
      <c r="AH43" s="58" t="s">
        <v>452</v>
      </c>
      <c r="AI43" s="58" t="s">
        <v>452</v>
      </c>
      <c r="AJ43" s="58" t="s">
        <v>452</v>
      </c>
      <c r="AK43" s="58" t="s">
        <v>452</v>
      </c>
      <c r="AL43" s="59" t="s">
        <v>452</v>
      </c>
      <c r="AM43" s="60" t="s">
        <v>452</v>
      </c>
      <c r="AN43" s="52" t="s">
        <v>452</v>
      </c>
      <c r="AO43" s="52">
        <v>0.94117647058823539</v>
      </c>
      <c r="AP43" s="52" t="s">
        <v>452</v>
      </c>
      <c r="AQ43" s="52" t="s">
        <v>452</v>
      </c>
      <c r="AR43" s="52" t="s">
        <v>452</v>
      </c>
      <c r="AS43" s="52">
        <v>0.16300000000000001</v>
      </c>
      <c r="AT43" s="52" t="s">
        <v>452</v>
      </c>
      <c r="AU43" s="52" t="s">
        <v>452</v>
      </c>
      <c r="AV43" s="52">
        <v>-6.9999999999999993E-2</v>
      </c>
    </row>
    <row r="44" spans="1:48">
      <c r="A44" s="18" t="s">
        <v>275</v>
      </c>
      <c r="B44" s="132">
        <v>1616.6666666666667</v>
      </c>
      <c r="C44" s="132">
        <v>2302</v>
      </c>
      <c r="D44" s="52">
        <v>1.4239175257731957</v>
      </c>
      <c r="E44" s="82">
        <v>1.7649999999999999E-2</v>
      </c>
      <c r="F44" s="53">
        <v>0.80000000000000027</v>
      </c>
      <c r="G44" s="53">
        <v>3.6999999999999957</v>
      </c>
      <c r="H44" s="99">
        <v>-6.8999999999999992E-2</v>
      </c>
      <c r="I44" s="103">
        <v>-3555</v>
      </c>
      <c r="J44" s="102">
        <v>1.1223664470680321</v>
      </c>
      <c r="K44" s="102">
        <v>1.0738042341871405</v>
      </c>
      <c r="L44" s="105">
        <v>1.3525480858820223E-2</v>
      </c>
      <c r="M44" s="54">
        <v>2.1145391438488237</v>
      </c>
      <c r="N44" s="55">
        <v>1.2686733556298773</v>
      </c>
      <c r="O44" s="55" t="s">
        <v>452</v>
      </c>
      <c r="P44" s="55">
        <v>2.6367265469061878</v>
      </c>
      <c r="Q44" s="55" t="s">
        <v>452</v>
      </c>
      <c r="R44" s="55" t="s">
        <v>452</v>
      </c>
      <c r="S44" s="55" t="s">
        <v>452</v>
      </c>
      <c r="T44" s="55" t="s">
        <v>452</v>
      </c>
      <c r="U44" s="55" t="s">
        <v>452</v>
      </c>
      <c r="V44" s="55" t="s">
        <v>452</v>
      </c>
      <c r="W44" s="55" t="s">
        <v>452</v>
      </c>
      <c r="X44" s="55" t="s">
        <v>452</v>
      </c>
      <c r="Y44" s="55" t="s">
        <v>452</v>
      </c>
      <c r="Z44" s="55" t="s">
        <v>452</v>
      </c>
      <c r="AA44" s="55">
        <v>4.2108406063389987</v>
      </c>
      <c r="AB44" s="56" t="s">
        <v>452</v>
      </c>
      <c r="AC44" s="57">
        <v>0.71356203341628155</v>
      </c>
      <c r="AD44" s="58" t="s">
        <v>452</v>
      </c>
      <c r="AE44" s="58">
        <v>0.72518491461966939</v>
      </c>
      <c r="AF44" s="58" t="s">
        <v>452</v>
      </c>
      <c r="AG44" s="58">
        <v>1.7671232876712328</v>
      </c>
      <c r="AH44" s="58" t="s">
        <v>452</v>
      </c>
      <c r="AI44" s="58" t="s">
        <v>452</v>
      </c>
      <c r="AJ44" s="58" t="s">
        <v>452</v>
      </c>
      <c r="AK44" s="58">
        <v>0.69581689029202842</v>
      </c>
      <c r="AL44" s="59">
        <v>0.31681514476614697</v>
      </c>
      <c r="AM44" s="60" t="s">
        <v>452</v>
      </c>
      <c r="AN44" s="52">
        <v>0.83333333333333337</v>
      </c>
      <c r="AO44" s="52" t="s">
        <v>452</v>
      </c>
      <c r="AP44" s="52">
        <v>-3.4000000000000002E-2</v>
      </c>
      <c r="AQ44" s="52" t="s">
        <v>452</v>
      </c>
      <c r="AR44" s="52" t="s">
        <v>452</v>
      </c>
      <c r="AS44" s="52">
        <v>-6.4000000000000001E-2</v>
      </c>
      <c r="AT44" s="52" t="s">
        <v>452</v>
      </c>
      <c r="AU44" s="52" t="s">
        <v>452</v>
      </c>
      <c r="AV44" s="52">
        <v>3.5000000000000003E-2</v>
      </c>
    </row>
    <row r="45" spans="1:48">
      <c r="A45" s="18" t="s">
        <v>299</v>
      </c>
      <c r="B45" s="132">
        <v>66</v>
      </c>
      <c r="C45" s="132">
        <v>85</v>
      </c>
      <c r="D45" s="52">
        <v>1.2878787878787878</v>
      </c>
      <c r="E45" s="82">
        <v>5.2999999999999987E-4</v>
      </c>
      <c r="F45" s="53">
        <v>-1</v>
      </c>
      <c r="G45" s="53">
        <v>3.7000000000000028</v>
      </c>
      <c r="H45" s="99" t="s">
        <v>452</v>
      </c>
      <c r="I45" s="103">
        <v>-2009</v>
      </c>
      <c r="J45" s="102">
        <v>1.1207925989108327</v>
      </c>
      <c r="K45" s="102">
        <v>0.94807902313114267</v>
      </c>
      <c r="L45" s="105">
        <v>1.6650081966727913E-4</v>
      </c>
      <c r="M45" s="54">
        <v>0.93964874933475251</v>
      </c>
      <c r="N45" s="55">
        <v>1.0485347138763059</v>
      </c>
      <c r="O45" s="55" t="s">
        <v>452</v>
      </c>
      <c r="P45" s="55">
        <v>1.2252525252525253</v>
      </c>
      <c r="Q45" s="55" t="s">
        <v>452</v>
      </c>
      <c r="R45" s="55" t="s">
        <v>452</v>
      </c>
      <c r="S45" s="55" t="s">
        <v>452</v>
      </c>
      <c r="T45" s="55" t="s">
        <v>452</v>
      </c>
      <c r="U45" s="55" t="s">
        <v>452</v>
      </c>
      <c r="V45" s="55" t="s">
        <v>452</v>
      </c>
      <c r="W45" s="55" t="s">
        <v>452</v>
      </c>
      <c r="X45" s="55" t="s">
        <v>452</v>
      </c>
      <c r="Y45" s="55" t="s">
        <v>452</v>
      </c>
      <c r="Z45" s="55" t="s">
        <v>452</v>
      </c>
      <c r="AA45" s="55">
        <v>1.0076256499133449</v>
      </c>
      <c r="AB45" s="56" t="s">
        <v>452</v>
      </c>
      <c r="AC45" s="57" t="s">
        <v>452</v>
      </c>
      <c r="AD45" s="58" t="s">
        <v>452</v>
      </c>
      <c r="AE45" s="58" t="s">
        <v>452</v>
      </c>
      <c r="AF45" s="58" t="s">
        <v>452</v>
      </c>
      <c r="AG45" s="58" t="s">
        <v>452</v>
      </c>
      <c r="AH45" s="58" t="s">
        <v>452</v>
      </c>
      <c r="AI45" s="58" t="s">
        <v>452</v>
      </c>
      <c r="AJ45" s="58" t="s">
        <v>452</v>
      </c>
      <c r="AK45" s="58" t="s">
        <v>452</v>
      </c>
      <c r="AL45" s="59" t="s">
        <v>452</v>
      </c>
      <c r="AM45" s="60">
        <v>0.85714285714285721</v>
      </c>
      <c r="AN45" s="52" t="s">
        <v>452</v>
      </c>
      <c r="AO45" s="52">
        <v>0.85714285714285721</v>
      </c>
      <c r="AP45" s="52">
        <v>-6.1999999999999993E-2</v>
      </c>
      <c r="AQ45" s="52">
        <v>-6.1999999999999986E-2</v>
      </c>
      <c r="AR45" s="52" t="s">
        <v>452</v>
      </c>
      <c r="AS45" s="52" t="s">
        <v>452</v>
      </c>
      <c r="AT45" s="52">
        <v>-0.122</v>
      </c>
      <c r="AU45" s="52">
        <v>0.128</v>
      </c>
      <c r="AV45" s="52" t="s">
        <v>452</v>
      </c>
    </row>
    <row r="46" spans="1:48">
      <c r="A46" s="18" t="s">
        <v>37</v>
      </c>
      <c r="B46" s="132">
        <v>466.83333333333331</v>
      </c>
      <c r="C46" s="132">
        <v>219</v>
      </c>
      <c r="D46" s="52">
        <v>0.4691181720813995</v>
      </c>
      <c r="E46" s="82">
        <v>-4.3100000000000005E-3</v>
      </c>
      <c r="F46" s="53" t="s">
        <v>452</v>
      </c>
      <c r="G46" s="53" t="s">
        <v>452</v>
      </c>
      <c r="H46" s="99" t="s">
        <v>452</v>
      </c>
      <c r="I46" s="103">
        <v>-2549</v>
      </c>
      <c r="J46" s="102">
        <v>1.1133147203234812</v>
      </c>
      <c r="K46" s="102">
        <v>1.0985156912637828</v>
      </c>
      <c r="L46" s="105">
        <v>-2.357612808119768E-3</v>
      </c>
      <c r="M46" s="54">
        <v>1.1370844906370396</v>
      </c>
      <c r="N46" s="55">
        <v>0.78006456820016146</v>
      </c>
      <c r="O46" s="55">
        <v>1.6676033057851241</v>
      </c>
      <c r="P46" s="55">
        <v>1.4394147233653407</v>
      </c>
      <c r="Q46" s="55" t="s">
        <v>452</v>
      </c>
      <c r="R46" s="55" t="s">
        <v>452</v>
      </c>
      <c r="S46" s="55" t="s">
        <v>452</v>
      </c>
      <c r="T46" s="55" t="s">
        <v>452</v>
      </c>
      <c r="U46" s="55" t="s">
        <v>452</v>
      </c>
      <c r="V46" s="55" t="s">
        <v>452</v>
      </c>
      <c r="W46" s="55" t="s">
        <v>452</v>
      </c>
      <c r="X46" s="55" t="s">
        <v>452</v>
      </c>
      <c r="Y46" s="55" t="s">
        <v>452</v>
      </c>
      <c r="Z46" s="55" t="s">
        <v>452</v>
      </c>
      <c r="AA46" s="55">
        <v>0.81881086622245003</v>
      </c>
      <c r="AB46" s="56" t="s">
        <v>452</v>
      </c>
      <c r="AC46" s="57" t="s">
        <v>452</v>
      </c>
      <c r="AD46" s="58" t="s">
        <v>452</v>
      </c>
      <c r="AE46" s="58" t="s">
        <v>452</v>
      </c>
      <c r="AF46" s="58" t="s">
        <v>452</v>
      </c>
      <c r="AG46" s="58" t="s">
        <v>452</v>
      </c>
      <c r="AH46" s="58" t="s">
        <v>452</v>
      </c>
      <c r="AI46" s="58" t="s">
        <v>452</v>
      </c>
      <c r="AJ46" s="58" t="s">
        <v>452</v>
      </c>
      <c r="AK46" s="58" t="s">
        <v>452</v>
      </c>
      <c r="AL46" s="59" t="s">
        <v>452</v>
      </c>
      <c r="AM46" s="60">
        <v>1.2</v>
      </c>
      <c r="AN46" s="52" t="s">
        <v>452</v>
      </c>
      <c r="AO46" s="52" t="s">
        <v>452</v>
      </c>
      <c r="AP46" s="52" t="s">
        <v>452</v>
      </c>
      <c r="AQ46" s="52" t="s">
        <v>452</v>
      </c>
      <c r="AR46" s="52" t="s">
        <v>452</v>
      </c>
      <c r="AS46" s="52">
        <v>-5.4999999999999993E-2</v>
      </c>
      <c r="AT46" s="52" t="s">
        <v>452</v>
      </c>
      <c r="AU46" s="52" t="s">
        <v>452</v>
      </c>
      <c r="AV46" s="52" t="s">
        <v>452</v>
      </c>
    </row>
    <row r="47" spans="1:48">
      <c r="A47" s="18" t="s">
        <v>133</v>
      </c>
      <c r="B47" s="132">
        <v>81.5</v>
      </c>
      <c r="C47" s="132">
        <v>46</v>
      </c>
      <c r="D47" s="52">
        <v>0.56441717791411039</v>
      </c>
      <c r="E47" s="82">
        <v>-5.8999999999999992E-4</v>
      </c>
      <c r="F47" s="53">
        <v>4.0999999999999996</v>
      </c>
      <c r="G47" s="53">
        <v>3.2000000000000028</v>
      </c>
      <c r="H47" s="99" t="s">
        <v>452</v>
      </c>
      <c r="I47" s="103">
        <v>-12032</v>
      </c>
      <c r="J47" s="102">
        <v>1.1132222866214752</v>
      </c>
      <c r="K47" s="102">
        <v>1.3664161616161616</v>
      </c>
      <c r="L47" s="105">
        <v>-4.594395130313152E-4</v>
      </c>
      <c r="M47" s="54">
        <v>1.3192355173517443</v>
      </c>
      <c r="N47" s="55">
        <v>1.4715318869165024</v>
      </c>
      <c r="O47" s="55">
        <v>1.016247906197655</v>
      </c>
      <c r="P47" s="55">
        <v>1.7847181871005229</v>
      </c>
      <c r="Q47" s="55">
        <v>2.2838923004251299</v>
      </c>
      <c r="R47" s="55" t="s">
        <v>452</v>
      </c>
      <c r="S47" s="55">
        <v>0.99024918743228607</v>
      </c>
      <c r="T47" s="55">
        <v>1.0104230533415082</v>
      </c>
      <c r="U47" s="55" t="s">
        <v>452</v>
      </c>
      <c r="V47" s="55" t="s">
        <v>452</v>
      </c>
      <c r="W47" s="55" t="s">
        <v>452</v>
      </c>
      <c r="X47" s="55" t="s">
        <v>452</v>
      </c>
      <c r="Y47" s="55">
        <v>2.8623853211009176</v>
      </c>
      <c r="Z47" s="55" t="s">
        <v>452</v>
      </c>
      <c r="AA47" s="55">
        <v>1.664403491755577</v>
      </c>
      <c r="AB47" s="56" t="s">
        <v>452</v>
      </c>
      <c r="AC47" s="57">
        <v>1.4774047397769516</v>
      </c>
      <c r="AD47" s="58">
        <v>1.2979204339963835</v>
      </c>
      <c r="AE47" s="58">
        <v>1.7995777164203346</v>
      </c>
      <c r="AF47" s="58" t="s">
        <v>452</v>
      </c>
      <c r="AG47" s="58">
        <v>1.7930756843800322</v>
      </c>
      <c r="AH47" s="58" t="s">
        <v>452</v>
      </c>
      <c r="AI47" s="58">
        <v>2.7115902964959568</v>
      </c>
      <c r="AJ47" s="58">
        <v>1.3319817536746072</v>
      </c>
      <c r="AK47" s="58">
        <v>26.770833333333332</v>
      </c>
      <c r="AL47" s="59" t="s">
        <v>452</v>
      </c>
      <c r="AM47" s="60">
        <v>1.1818181818181817</v>
      </c>
      <c r="AN47" s="52">
        <v>1.4999999999999998</v>
      </c>
      <c r="AO47" s="52">
        <v>1.1874999999999998</v>
      </c>
      <c r="AP47" s="52" t="s">
        <v>452</v>
      </c>
      <c r="AQ47" s="52">
        <v>4.8000000000000001E-2</v>
      </c>
      <c r="AR47" s="52" t="s">
        <v>452</v>
      </c>
      <c r="AS47" s="52">
        <v>0.13699999999999998</v>
      </c>
      <c r="AT47" s="52" t="s">
        <v>452</v>
      </c>
      <c r="AU47" s="52">
        <v>-5.9000000000000025E-2</v>
      </c>
      <c r="AV47" s="52">
        <v>1.3999999999999985E-2</v>
      </c>
    </row>
    <row r="48" spans="1:48">
      <c r="A48" s="18" t="s">
        <v>26</v>
      </c>
      <c r="B48" s="132">
        <v>244.5</v>
      </c>
      <c r="C48" s="132">
        <v>318</v>
      </c>
      <c r="D48" s="52">
        <v>1.3006134969325154</v>
      </c>
      <c r="E48" s="82">
        <v>2.0400000000000001E-3</v>
      </c>
      <c r="F48" s="53">
        <v>1.0999999999999996</v>
      </c>
      <c r="G48" s="53">
        <v>12.5</v>
      </c>
      <c r="H48" s="99">
        <v>-0.186</v>
      </c>
      <c r="I48" s="103">
        <v>-2462</v>
      </c>
      <c r="J48" s="102">
        <v>1.1126940042476718</v>
      </c>
      <c r="K48" s="102">
        <v>0.90920849351489241</v>
      </c>
      <c r="L48" s="105">
        <v>7.260937425204784E-4</v>
      </c>
      <c r="M48" s="54">
        <v>1.3110856122904315</v>
      </c>
      <c r="N48" s="55">
        <v>1.1711887273272372</v>
      </c>
      <c r="O48" s="55" t="s">
        <v>452</v>
      </c>
      <c r="P48" s="55">
        <v>1.8573426573426572</v>
      </c>
      <c r="Q48" s="55" t="s">
        <v>452</v>
      </c>
      <c r="R48" s="55" t="s">
        <v>452</v>
      </c>
      <c r="S48" s="55" t="s">
        <v>452</v>
      </c>
      <c r="T48" s="55" t="s">
        <v>452</v>
      </c>
      <c r="U48" s="55" t="s">
        <v>452</v>
      </c>
      <c r="V48" s="55" t="s">
        <v>452</v>
      </c>
      <c r="W48" s="55" t="s">
        <v>452</v>
      </c>
      <c r="X48" s="55" t="s">
        <v>452</v>
      </c>
      <c r="Y48" s="55" t="s">
        <v>452</v>
      </c>
      <c r="Z48" s="55" t="s">
        <v>452</v>
      </c>
      <c r="AA48" s="55">
        <v>1.9721566776781501</v>
      </c>
      <c r="AB48" s="56" t="s">
        <v>452</v>
      </c>
      <c r="AC48" s="57">
        <v>0.34036279152890714</v>
      </c>
      <c r="AD48" s="58" t="s">
        <v>452</v>
      </c>
      <c r="AE48" s="58">
        <v>0.35414312617702448</v>
      </c>
      <c r="AF48" s="58" t="s">
        <v>452</v>
      </c>
      <c r="AG48" s="58" t="s">
        <v>452</v>
      </c>
      <c r="AH48" s="58" t="s">
        <v>452</v>
      </c>
      <c r="AI48" s="58" t="s">
        <v>452</v>
      </c>
      <c r="AJ48" s="58">
        <v>0.37351102724377877</v>
      </c>
      <c r="AK48" s="58" t="s">
        <v>452</v>
      </c>
      <c r="AL48" s="59" t="s">
        <v>452</v>
      </c>
      <c r="AM48" s="60" t="s">
        <v>452</v>
      </c>
      <c r="AN48" s="52">
        <v>0.33333333333333337</v>
      </c>
      <c r="AO48" s="52">
        <v>0.77777777777777768</v>
      </c>
      <c r="AP48" s="52">
        <v>-0.14800000000000002</v>
      </c>
      <c r="AQ48" s="52" t="s">
        <v>452</v>
      </c>
      <c r="AR48" s="52" t="s">
        <v>452</v>
      </c>
      <c r="AS48" s="52">
        <v>-0.16700000000000001</v>
      </c>
      <c r="AT48" s="52" t="s">
        <v>452</v>
      </c>
      <c r="AU48" s="52" t="s">
        <v>452</v>
      </c>
      <c r="AV48" s="52">
        <v>-3.2000000000000001E-2</v>
      </c>
    </row>
    <row r="49" spans="1:48">
      <c r="A49" s="18" t="s">
        <v>17</v>
      </c>
      <c r="B49" s="132">
        <v>55</v>
      </c>
      <c r="C49" s="132">
        <v>40</v>
      </c>
      <c r="D49" s="52">
        <v>0.72727272727272729</v>
      </c>
      <c r="E49" s="82">
        <v>-2.099999999999999E-4</v>
      </c>
      <c r="F49" s="53">
        <v>1.1999999999999993</v>
      </c>
      <c r="G49" s="53">
        <v>6.5</v>
      </c>
      <c r="H49" s="99">
        <v>-0.13300000000000001</v>
      </c>
      <c r="I49" s="103">
        <v>-34415</v>
      </c>
      <c r="J49" s="102">
        <v>1.1076538527840027</v>
      </c>
      <c r="K49" s="102">
        <v>1.0977554672943022</v>
      </c>
      <c r="L49" s="105">
        <v>-1.4007700406924312E-3</v>
      </c>
      <c r="M49" s="54">
        <v>1.283048720606689</v>
      </c>
      <c r="N49" s="55">
        <v>0.73812949640287773</v>
      </c>
      <c r="O49" s="55">
        <v>1.173101059290125</v>
      </c>
      <c r="P49" s="55">
        <v>1.9751941044874326</v>
      </c>
      <c r="Q49" s="55" t="s">
        <v>452</v>
      </c>
      <c r="R49" s="55" t="s">
        <v>452</v>
      </c>
      <c r="S49" s="55" t="s">
        <v>452</v>
      </c>
      <c r="T49" s="55">
        <v>1.0062029242357111</v>
      </c>
      <c r="U49" s="55" t="s">
        <v>452</v>
      </c>
      <c r="V49" s="55" t="s">
        <v>452</v>
      </c>
      <c r="W49" s="55" t="s">
        <v>452</v>
      </c>
      <c r="X49" s="55" t="s">
        <v>452</v>
      </c>
      <c r="Y49" s="55" t="s">
        <v>452</v>
      </c>
      <c r="Z49" s="55" t="s">
        <v>452</v>
      </c>
      <c r="AA49" s="55">
        <v>1.3310536060737603</v>
      </c>
      <c r="AB49" s="56" t="s">
        <v>452</v>
      </c>
      <c r="AC49" s="57">
        <v>0.71527323414786792</v>
      </c>
      <c r="AD49" s="58" t="s">
        <v>452</v>
      </c>
      <c r="AE49" s="58">
        <v>0.71714655205203304</v>
      </c>
      <c r="AF49" s="58" t="s">
        <v>452</v>
      </c>
      <c r="AG49" s="58">
        <v>0.60864106803845919</v>
      </c>
      <c r="AH49" s="58" t="s">
        <v>452</v>
      </c>
      <c r="AI49" s="58">
        <v>2.5220458553791887</v>
      </c>
      <c r="AJ49" s="58">
        <v>0.1071405196675175</v>
      </c>
      <c r="AK49" s="58">
        <v>0.95830870999104023</v>
      </c>
      <c r="AL49" s="59">
        <v>4.6860356138706656E-2</v>
      </c>
      <c r="AM49" s="60">
        <v>1.028169014084507</v>
      </c>
      <c r="AN49" s="52">
        <v>0.86956521739130443</v>
      </c>
      <c r="AO49" s="52">
        <v>0.98936170212765961</v>
      </c>
      <c r="AP49" s="52" t="s">
        <v>452</v>
      </c>
      <c r="AQ49" s="52" t="s">
        <v>452</v>
      </c>
      <c r="AR49" s="52">
        <v>-2.1000000000000001E-2</v>
      </c>
      <c r="AS49" s="52">
        <v>-8.0999999999999989E-2</v>
      </c>
      <c r="AT49" s="52">
        <v>-0.20599999999999999</v>
      </c>
      <c r="AU49" s="52">
        <v>-9.4E-2</v>
      </c>
      <c r="AV49" s="52">
        <v>0.30000000000000004</v>
      </c>
    </row>
    <row r="50" spans="1:48">
      <c r="A50" s="18" t="s">
        <v>226</v>
      </c>
      <c r="B50" s="132">
        <v>94.5</v>
      </c>
      <c r="C50" s="132">
        <v>80</v>
      </c>
      <c r="D50" s="52">
        <v>0.84656084656084651</v>
      </c>
      <c r="E50" s="82">
        <v>-1.1999999999999988E-4</v>
      </c>
      <c r="F50" s="53">
        <v>-3.6999999999999993</v>
      </c>
      <c r="G50" s="53">
        <v>5.7000000000000028</v>
      </c>
      <c r="H50" s="99" t="s">
        <v>452</v>
      </c>
      <c r="I50" s="103">
        <v>-6357</v>
      </c>
      <c r="J50" s="102">
        <v>1.1065781768495022</v>
      </c>
      <c r="K50" s="102">
        <v>1.2668725254903159</v>
      </c>
      <c r="L50" s="105">
        <v>3.3245080431489353E-4</v>
      </c>
      <c r="M50" s="54">
        <v>0.88737610476974271</v>
      </c>
      <c r="N50" s="55">
        <v>0.63575771749298404</v>
      </c>
      <c r="O50" s="55">
        <v>0.52986647926914965</v>
      </c>
      <c r="P50" s="55">
        <v>1.4174647887323943</v>
      </c>
      <c r="Q50" s="55" t="s">
        <v>452</v>
      </c>
      <c r="R50" s="55" t="s">
        <v>452</v>
      </c>
      <c r="S50" s="55">
        <v>1.1998917553671298</v>
      </c>
      <c r="T50" s="55">
        <v>0.8066052071725256</v>
      </c>
      <c r="U50" s="55" t="s">
        <v>452</v>
      </c>
      <c r="V50" s="55" t="s">
        <v>452</v>
      </c>
      <c r="W50" s="55" t="s">
        <v>452</v>
      </c>
      <c r="X50" s="55" t="s">
        <v>452</v>
      </c>
      <c r="Y50" s="55" t="s">
        <v>452</v>
      </c>
      <c r="Z50" s="55" t="s">
        <v>452</v>
      </c>
      <c r="AA50" s="55">
        <v>1.1895929933024214</v>
      </c>
      <c r="AB50" s="56">
        <v>1.2718446601941749</v>
      </c>
      <c r="AC50" s="57">
        <v>3.6474852235976356</v>
      </c>
      <c r="AD50" s="58">
        <v>7.5542464408443788</v>
      </c>
      <c r="AE50" s="58">
        <v>0.39456477319166328</v>
      </c>
      <c r="AF50" s="58" t="s">
        <v>452</v>
      </c>
      <c r="AG50" s="58">
        <v>0.59077380952380953</v>
      </c>
      <c r="AH50" s="58" t="s">
        <v>452</v>
      </c>
      <c r="AI50" s="58" t="s">
        <v>452</v>
      </c>
      <c r="AJ50" s="58">
        <v>0.39680232558139533</v>
      </c>
      <c r="AK50" s="58" t="s">
        <v>452</v>
      </c>
      <c r="AL50" s="59" t="s">
        <v>452</v>
      </c>
      <c r="AM50" s="60">
        <v>0.95454545454545447</v>
      </c>
      <c r="AN50" s="52">
        <v>2.666666666666667</v>
      </c>
      <c r="AO50" s="52">
        <v>1.1153846153846154</v>
      </c>
      <c r="AP50" s="52" t="s">
        <v>452</v>
      </c>
      <c r="AQ50" s="52" t="s">
        <v>452</v>
      </c>
      <c r="AR50" s="52" t="s">
        <v>452</v>
      </c>
      <c r="AS50" s="52">
        <v>0.28799999999999998</v>
      </c>
      <c r="AT50" s="52">
        <v>0.19599999999999995</v>
      </c>
      <c r="AU50" s="52">
        <v>-0.17899999999999999</v>
      </c>
      <c r="AV50" s="52">
        <v>-1.7000000000000001E-2</v>
      </c>
    </row>
    <row r="51" spans="1:48">
      <c r="A51" s="18" t="s">
        <v>130</v>
      </c>
      <c r="B51" s="132">
        <v>36</v>
      </c>
      <c r="C51" s="132">
        <v>43</v>
      </c>
      <c r="D51" s="52">
        <v>1.1944444444444444</v>
      </c>
      <c r="E51" s="82">
        <v>2.2000000000000003E-4</v>
      </c>
      <c r="F51" s="53">
        <v>0.80000000000000071</v>
      </c>
      <c r="G51" s="53" t="s">
        <v>452</v>
      </c>
      <c r="H51" s="99" t="s">
        <v>452</v>
      </c>
      <c r="I51" s="103">
        <v>-5391</v>
      </c>
      <c r="J51" s="102">
        <v>1.1035971749551725</v>
      </c>
      <c r="K51" s="102">
        <v>1.056450067088365</v>
      </c>
      <c r="L51" s="105">
        <v>2.7205835568546387E-4</v>
      </c>
      <c r="M51" s="54">
        <v>0.98911515803953232</v>
      </c>
      <c r="N51" s="55">
        <v>1.0717443729903537</v>
      </c>
      <c r="O51" s="55">
        <v>0.74858523119392684</v>
      </c>
      <c r="P51" s="55">
        <v>2.4417910447761195</v>
      </c>
      <c r="Q51" s="55" t="s">
        <v>452</v>
      </c>
      <c r="R51" s="55" t="s">
        <v>452</v>
      </c>
      <c r="S51" s="55">
        <v>0.88724443088190419</v>
      </c>
      <c r="T51" s="55">
        <v>0.80361894624800423</v>
      </c>
      <c r="U51" s="55" t="s">
        <v>452</v>
      </c>
      <c r="V51" s="55" t="s">
        <v>452</v>
      </c>
      <c r="W51" s="55" t="s">
        <v>452</v>
      </c>
      <c r="X51" s="55" t="s">
        <v>452</v>
      </c>
      <c r="Y51" s="55" t="s">
        <v>452</v>
      </c>
      <c r="Z51" s="55" t="s">
        <v>452</v>
      </c>
      <c r="AA51" s="55">
        <v>2.5070290534208062</v>
      </c>
      <c r="AB51" s="56">
        <v>0.85599999999999998</v>
      </c>
      <c r="AC51" s="57">
        <v>1.1828798061033381</v>
      </c>
      <c r="AD51" s="58">
        <v>1.2586269087411326</v>
      </c>
      <c r="AE51" s="58" t="s">
        <v>452</v>
      </c>
      <c r="AF51" s="58" t="s">
        <v>452</v>
      </c>
      <c r="AG51" s="58" t="s">
        <v>452</v>
      </c>
      <c r="AH51" s="58" t="s">
        <v>452</v>
      </c>
      <c r="AI51" s="58" t="s">
        <v>452</v>
      </c>
      <c r="AJ51" s="58" t="s">
        <v>452</v>
      </c>
      <c r="AK51" s="58" t="s">
        <v>452</v>
      </c>
      <c r="AL51" s="59" t="s">
        <v>452</v>
      </c>
      <c r="AM51" s="60">
        <v>0.92307692307692302</v>
      </c>
      <c r="AN51" s="52" t="s">
        <v>452</v>
      </c>
      <c r="AO51" s="52">
        <v>0.94736842105263164</v>
      </c>
      <c r="AP51" s="52" t="s">
        <v>452</v>
      </c>
      <c r="AQ51" s="52" t="s">
        <v>452</v>
      </c>
      <c r="AR51" s="52" t="s">
        <v>452</v>
      </c>
      <c r="AS51" s="52" t="s">
        <v>452</v>
      </c>
      <c r="AT51" s="52">
        <v>0.18399999999999994</v>
      </c>
      <c r="AU51" s="52">
        <v>-0.15700000000000003</v>
      </c>
      <c r="AV51" s="52">
        <v>-2.6999999999999996E-2</v>
      </c>
    </row>
    <row r="52" spans="1:48">
      <c r="A52" s="18" t="s">
        <v>86</v>
      </c>
      <c r="B52" s="132">
        <v>83.666666666666671</v>
      </c>
      <c r="C52" s="132">
        <v>127</v>
      </c>
      <c r="D52" s="52">
        <v>1.5179282868525896</v>
      </c>
      <c r="E52" s="82">
        <v>1.08E-3</v>
      </c>
      <c r="F52" s="53">
        <v>-5.2000000000000011</v>
      </c>
      <c r="G52" s="53" t="s">
        <v>452</v>
      </c>
      <c r="H52" s="99" t="s">
        <v>452</v>
      </c>
      <c r="I52" s="103">
        <v>-21722</v>
      </c>
      <c r="J52" s="102">
        <v>1.1022322651328402</v>
      </c>
      <c r="K52" s="102">
        <v>1.1127286513126717</v>
      </c>
      <c r="L52" s="105">
        <v>6.1845803597894763E-3</v>
      </c>
      <c r="M52" s="54">
        <v>0.8720074704210321</v>
      </c>
      <c r="N52" s="55">
        <v>0.38803442923663045</v>
      </c>
      <c r="O52" s="55">
        <v>0.65695364238410592</v>
      </c>
      <c r="P52" s="55">
        <v>0.47725297015357865</v>
      </c>
      <c r="Q52" s="55">
        <v>1.990040429937876</v>
      </c>
      <c r="R52" s="55" t="s">
        <v>452</v>
      </c>
      <c r="S52" s="55">
        <v>0.54465735628450795</v>
      </c>
      <c r="T52" s="55">
        <v>1.2292249047013977</v>
      </c>
      <c r="U52" s="55">
        <v>1.224111619795073</v>
      </c>
      <c r="V52" s="55" t="s">
        <v>452</v>
      </c>
      <c r="W52" s="55" t="s">
        <v>452</v>
      </c>
      <c r="X52" s="55" t="s">
        <v>452</v>
      </c>
      <c r="Y52" s="55" t="s">
        <v>452</v>
      </c>
      <c r="Z52" s="55" t="s">
        <v>452</v>
      </c>
      <c r="AA52" s="55">
        <v>0.75873605947955391</v>
      </c>
      <c r="AB52" s="56">
        <v>0.61722488038277512</v>
      </c>
      <c r="AC52" s="57">
        <v>1.3252838013877688</v>
      </c>
      <c r="AD52" s="58">
        <v>1.4060631766036515</v>
      </c>
      <c r="AE52" s="58">
        <v>0.74643606628554893</v>
      </c>
      <c r="AF52" s="58" t="s">
        <v>452</v>
      </c>
      <c r="AG52" s="58">
        <v>0.90866510538641687</v>
      </c>
      <c r="AH52" s="58" t="s">
        <v>452</v>
      </c>
      <c r="AI52" s="58">
        <v>0.46993210475266733</v>
      </c>
      <c r="AJ52" s="58">
        <v>0.18590031432420295</v>
      </c>
      <c r="AK52" s="58" t="s">
        <v>452</v>
      </c>
      <c r="AL52" s="59">
        <v>1.1863117870722433</v>
      </c>
      <c r="AM52" s="60">
        <v>0.91111111111111098</v>
      </c>
      <c r="AN52" s="52">
        <v>1.1851851851851851</v>
      </c>
      <c r="AO52" s="52">
        <v>1.0138888888888888</v>
      </c>
      <c r="AP52" s="52">
        <v>1.2999999999999991E-2</v>
      </c>
      <c r="AQ52" s="52" t="s">
        <v>452</v>
      </c>
      <c r="AR52" s="52">
        <v>-1.6E-2</v>
      </c>
      <c r="AS52" s="52">
        <v>0.13999999999999996</v>
      </c>
      <c r="AT52" s="52" t="s">
        <v>452</v>
      </c>
      <c r="AU52" s="52">
        <v>6.1000000000000026E-2</v>
      </c>
      <c r="AV52" s="52">
        <v>-0.13500000000000001</v>
      </c>
    </row>
    <row r="53" spans="1:48">
      <c r="A53" s="18" t="s">
        <v>153</v>
      </c>
      <c r="B53" s="132">
        <v>298.5</v>
      </c>
      <c r="C53" s="132">
        <v>234</v>
      </c>
      <c r="D53" s="52">
        <v>0.7839195979899497</v>
      </c>
      <c r="E53" s="82">
        <v>-7.6999999999999985E-4</v>
      </c>
      <c r="F53" s="53">
        <v>1.1000000000000005</v>
      </c>
      <c r="G53" s="53" t="s">
        <v>452</v>
      </c>
      <c r="H53" s="99" t="s">
        <v>452</v>
      </c>
      <c r="I53" s="103">
        <v>-2876</v>
      </c>
      <c r="J53" s="102">
        <v>1.101400831823633</v>
      </c>
      <c r="K53" s="102">
        <v>1.13757379100043</v>
      </c>
      <c r="L53" s="105">
        <v>-2.5298724249096143E-4</v>
      </c>
      <c r="M53" s="54">
        <v>1.1352164852975226</v>
      </c>
      <c r="N53" s="55">
        <v>1.1831427228575904</v>
      </c>
      <c r="O53" s="55" t="s">
        <v>452</v>
      </c>
      <c r="P53" s="55">
        <v>1.4019900497512439</v>
      </c>
      <c r="Q53" s="55" t="s">
        <v>452</v>
      </c>
      <c r="R53" s="55" t="s">
        <v>452</v>
      </c>
      <c r="S53" s="55" t="s">
        <v>452</v>
      </c>
      <c r="T53" s="55" t="s">
        <v>452</v>
      </c>
      <c r="U53" s="55" t="s">
        <v>452</v>
      </c>
      <c r="V53" s="55">
        <v>0.98075526506899058</v>
      </c>
      <c r="W53" s="55" t="s">
        <v>452</v>
      </c>
      <c r="X53" s="55" t="s">
        <v>452</v>
      </c>
      <c r="Y53" s="55" t="s">
        <v>452</v>
      </c>
      <c r="Z53" s="55" t="s">
        <v>452</v>
      </c>
      <c r="AA53" s="55">
        <v>0.92899118511263468</v>
      </c>
      <c r="AB53" s="56" t="s">
        <v>452</v>
      </c>
      <c r="AC53" s="57">
        <v>1.1408543843406957</v>
      </c>
      <c r="AD53" s="58">
        <v>1.0651797731205537</v>
      </c>
      <c r="AE53" s="58" t="s">
        <v>452</v>
      </c>
      <c r="AF53" s="58" t="s">
        <v>452</v>
      </c>
      <c r="AG53" s="58" t="s">
        <v>452</v>
      </c>
      <c r="AH53" s="58" t="s">
        <v>452</v>
      </c>
      <c r="AI53" s="58" t="s">
        <v>452</v>
      </c>
      <c r="AJ53" s="58">
        <v>1.5513888888888889</v>
      </c>
      <c r="AK53" s="58" t="s">
        <v>452</v>
      </c>
      <c r="AL53" s="59" t="s">
        <v>452</v>
      </c>
      <c r="AM53" s="60" t="s">
        <v>452</v>
      </c>
      <c r="AN53" s="52" t="s">
        <v>452</v>
      </c>
      <c r="AO53" s="52" t="s">
        <v>452</v>
      </c>
      <c r="AP53" s="52">
        <v>-2.0999999999999998E-2</v>
      </c>
      <c r="AQ53" s="52" t="s">
        <v>452</v>
      </c>
      <c r="AR53" s="52" t="s">
        <v>452</v>
      </c>
      <c r="AS53" s="52">
        <v>0.15799999999999992</v>
      </c>
      <c r="AT53" s="52" t="s">
        <v>452</v>
      </c>
      <c r="AU53" s="52" t="s">
        <v>452</v>
      </c>
      <c r="AV53" s="52">
        <v>-1.2999999999999998E-2</v>
      </c>
    </row>
    <row r="54" spans="1:48">
      <c r="A54" s="18" t="s">
        <v>242</v>
      </c>
      <c r="B54" s="132">
        <v>2107.6666666666665</v>
      </c>
      <c r="C54" s="132">
        <v>1546</v>
      </c>
      <c r="D54" s="52">
        <v>0.73351257314565876</v>
      </c>
      <c r="E54" s="82">
        <v>-7.6799999999999993E-3</v>
      </c>
      <c r="F54" s="53" t="s">
        <v>452</v>
      </c>
      <c r="G54" s="53" t="s">
        <v>452</v>
      </c>
      <c r="H54" s="99" t="s">
        <v>452</v>
      </c>
      <c r="I54" s="103">
        <v>-1255</v>
      </c>
      <c r="J54" s="102">
        <v>1.0994905603835781</v>
      </c>
      <c r="K54" s="102">
        <v>1.0845791355216119</v>
      </c>
      <c r="L54" s="105">
        <v>-2.0601458944785201E-3</v>
      </c>
      <c r="M54" s="54">
        <v>1.0916331249464759</v>
      </c>
      <c r="N54" s="55">
        <v>1.0207106598984772</v>
      </c>
      <c r="O54" s="55" t="s">
        <v>452</v>
      </c>
      <c r="P54" s="55" t="s">
        <v>452</v>
      </c>
      <c r="Q54" s="55" t="s">
        <v>452</v>
      </c>
      <c r="R54" s="55" t="s">
        <v>452</v>
      </c>
      <c r="S54" s="55" t="s">
        <v>452</v>
      </c>
      <c r="T54" s="55">
        <v>1.0039986671109631</v>
      </c>
      <c r="U54" s="55" t="s">
        <v>452</v>
      </c>
      <c r="V54" s="55" t="s">
        <v>452</v>
      </c>
      <c r="W54" s="55" t="s">
        <v>452</v>
      </c>
      <c r="X54" s="55" t="s">
        <v>452</v>
      </c>
      <c r="Y54" s="55" t="s">
        <v>452</v>
      </c>
      <c r="Z54" s="55" t="s">
        <v>452</v>
      </c>
      <c r="AA54" s="55">
        <v>1.2614322691975841</v>
      </c>
      <c r="AB54" s="56">
        <v>9.25</v>
      </c>
      <c r="AC54" s="57" t="s">
        <v>452</v>
      </c>
      <c r="AD54" s="58" t="s">
        <v>452</v>
      </c>
      <c r="AE54" s="58" t="s">
        <v>452</v>
      </c>
      <c r="AF54" s="58" t="s">
        <v>452</v>
      </c>
      <c r="AG54" s="58" t="s">
        <v>452</v>
      </c>
      <c r="AH54" s="58" t="s">
        <v>452</v>
      </c>
      <c r="AI54" s="58" t="s">
        <v>452</v>
      </c>
      <c r="AJ54" s="58" t="s">
        <v>452</v>
      </c>
      <c r="AK54" s="58" t="s">
        <v>452</v>
      </c>
      <c r="AL54" s="59" t="s">
        <v>452</v>
      </c>
      <c r="AM54" s="60" t="s">
        <v>452</v>
      </c>
      <c r="AN54" s="52" t="s">
        <v>452</v>
      </c>
      <c r="AO54" s="52" t="s">
        <v>452</v>
      </c>
      <c r="AP54" s="52" t="s">
        <v>452</v>
      </c>
      <c r="AQ54" s="52" t="s">
        <v>452</v>
      </c>
      <c r="AR54" s="52" t="s">
        <v>452</v>
      </c>
      <c r="AS54" s="52">
        <v>-4.9000000000000002E-2</v>
      </c>
      <c r="AT54" s="52" t="s">
        <v>452</v>
      </c>
      <c r="AU54" s="52" t="s">
        <v>452</v>
      </c>
      <c r="AV54" s="52">
        <v>-3.9E-2</v>
      </c>
    </row>
    <row r="55" spans="1:48">
      <c r="A55" s="18" t="s">
        <v>313</v>
      </c>
      <c r="B55" s="132">
        <v>165.16666666666666</v>
      </c>
      <c r="C55" s="132">
        <v>126</v>
      </c>
      <c r="D55" s="52">
        <v>0.7628657921291625</v>
      </c>
      <c r="E55" s="82">
        <v>-5.0000000000000001E-4</v>
      </c>
      <c r="F55" s="53">
        <v>2.8000000000000007</v>
      </c>
      <c r="G55" s="53">
        <v>-3.1999999999999957</v>
      </c>
      <c r="H55" s="99">
        <v>5.1999999999999998E-2</v>
      </c>
      <c r="I55" s="103">
        <v>-2508</v>
      </c>
      <c r="J55" s="102">
        <v>1.0973255909053734</v>
      </c>
      <c r="K55" s="102">
        <v>1.1393327932837469</v>
      </c>
      <c r="L55" s="105">
        <v>-1.9745505700916803E-4</v>
      </c>
      <c r="M55" s="54">
        <v>1.2975906116938416</v>
      </c>
      <c r="N55" s="55">
        <v>1.15978640377901</v>
      </c>
      <c r="O55" s="55" t="s">
        <v>452</v>
      </c>
      <c r="P55" s="55">
        <v>1.0982019363762103</v>
      </c>
      <c r="Q55" s="55" t="s">
        <v>452</v>
      </c>
      <c r="R55" s="55" t="s">
        <v>452</v>
      </c>
      <c r="S55" s="55">
        <v>1.496719160104987</v>
      </c>
      <c r="T55" s="55">
        <v>1.240530303030303</v>
      </c>
      <c r="U55" s="55" t="s">
        <v>452</v>
      </c>
      <c r="V55" s="55" t="s">
        <v>452</v>
      </c>
      <c r="W55" s="55" t="s">
        <v>452</v>
      </c>
      <c r="X55" s="55" t="s">
        <v>452</v>
      </c>
      <c r="Y55" s="55" t="s">
        <v>452</v>
      </c>
      <c r="Z55" s="55" t="s">
        <v>452</v>
      </c>
      <c r="AA55" s="55">
        <v>1.1882716049382716</v>
      </c>
      <c r="AB55" s="56">
        <v>1.4</v>
      </c>
      <c r="AC55" s="57">
        <v>0.70721621982126182</v>
      </c>
      <c r="AD55" s="58">
        <v>0.64814814814814814</v>
      </c>
      <c r="AE55" s="58" t="s">
        <v>452</v>
      </c>
      <c r="AF55" s="58" t="s">
        <v>452</v>
      </c>
      <c r="AG55" s="58" t="s">
        <v>452</v>
      </c>
      <c r="AH55" s="58" t="s">
        <v>452</v>
      </c>
      <c r="AI55" s="58" t="s">
        <v>452</v>
      </c>
      <c r="AJ55" s="58" t="s">
        <v>452</v>
      </c>
      <c r="AK55" s="58" t="s">
        <v>452</v>
      </c>
      <c r="AL55" s="59" t="s">
        <v>452</v>
      </c>
      <c r="AM55" s="60">
        <v>1.1111111111111112</v>
      </c>
      <c r="AN55" s="52" t="s">
        <v>452</v>
      </c>
      <c r="AO55" s="52">
        <v>1.0909090909090908</v>
      </c>
      <c r="AP55" s="52">
        <v>-5.4000000000000006E-2</v>
      </c>
      <c r="AQ55" s="52" t="s">
        <v>452</v>
      </c>
      <c r="AR55" s="52" t="s">
        <v>452</v>
      </c>
      <c r="AS55" s="52" t="s">
        <v>452</v>
      </c>
      <c r="AT55" s="52" t="s">
        <v>452</v>
      </c>
      <c r="AU55" s="52">
        <v>-0.13200000000000003</v>
      </c>
      <c r="AV55" s="52">
        <v>4.7E-2</v>
      </c>
    </row>
    <row r="56" spans="1:48">
      <c r="A56" s="18" t="s">
        <v>284</v>
      </c>
      <c r="B56" s="132">
        <v>110.16666666666667</v>
      </c>
      <c r="C56" s="132">
        <v>55</v>
      </c>
      <c r="D56" s="52">
        <v>0.49924357034795763</v>
      </c>
      <c r="E56" s="82">
        <v>-9.4999999999999989E-4</v>
      </c>
      <c r="F56" s="53">
        <v>-1.1000000000000014</v>
      </c>
      <c r="G56" s="53">
        <v>-6.1000000000000014</v>
      </c>
      <c r="H56" s="99">
        <v>0.17600000000000002</v>
      </c>
      <c r="I56" s="103">
        <v>-2044</v>
      </c>
      <c r="J56" s="102">
        <v>1.0937976386190404</v>
      </c>
      <c r="K56" s="102">
        <v>0.94262081542269116</v>
      </c>
      <c r="L56" s="105">
        <v>-7.9732203607679069E-4</v>
      </c>
      <c r="M56" s="54">
        <v>1.1247202188510321</v>
      </c>
      <c r="N56" s="55">
        <v>0.70163934426229513</v>
      </c>
      <c r="O56" s="55" t="s">
        <v>452</v>
      </c>
      <c r="P56" s="55">
        <v>1.3218951676373367</v>
      </c>
      <c r="Q56" s="55" t="s">
        <v>452</v>
      </c>
      <c r="R56" s="55" t="s">
        <v>452</v>
      </c>
      <c r="S56" s="55" t="s">
        <v>452</v>
      </c>
      <c r="T56" s="55" t="s">
        <v>452</v>
      </c>
      <c r="U56" s="55" t="s">
        <v>452</v>
      </c>
      <c r="V56" s="55" t="s">
        <v>452</v>
      </c>
      <c r="W56" s="55" t="s">
        <v>452</v>
      </c>
      <c r="X56" s="55" t="s">
        <v>452</v>
      </c>
      <c r="Y56" s="55" t="s">
        <v>452</v>
      </c>
      <c r="Z56" s="55" t="s">
        <v>452</v>
      </c>
      <c r="AA56" s="55">
        <v>2.0807453416149069</v>
      </c>
      <c r="AB56" s="56" t="s">
        <v>452</v>
      </c>
      <c r="AC56" s="57">
        <v>0.26753022452504316</v>
      </c>
      <c r="AD56" s="58" t="s">
        <v>452</v>
      </c>
      <c r="AE56" s="58">
        <v>0.26999472666549479</v>
      </c>
      <c r="AF56" s="58" t="s">
        <v>452</v>
      </c>
      <c r="AG56" s="58">
        <v>0.13640167364016736</v>
      </c>
      <c r="AH56" s="58" t="s">
        <v>452</v>
      </c>
      <c r="AI56" s="58" t="s">
        <v>452</v>
      </c>
      <c r="AJ56" s="58">
        <v>0.25950271506144612</v>
      </c>
      <c r="AK56" s="58" t="s">
        <v>452</v>
      </c>
      <c r="AL56" s="59" t="s">
        <v>452</v>
      </c>
      <c r="AM56" s="60">
        <v>0.87499999999999989</v>
      </c>
      <c r="AN56" s="52" t="s">
        <v>452</v>
      </c>
      <c r="AO56" s="52">
        <v>0.88888888888888895</v>
      </c>
      <c r="AP56" s="52" t="s">
        <v>452</v>
      </c>
      <c r="AQ56" s="52" t="s">
        <v>452</v>
      </c>
      <c r="AR56" s="52" t="s">
        <v>452</v>
      </c>
      <c r="AS56" s="52">
        <v>-7.6999999999999999E-2</v>
      </c>
      <c r="AT56" s="52">
        <v>0.18700000000000006</v>
      </c>
      <c r="AU56" s="52">
        <v>-0.20700000000000002</v>
      </c>
      <c r="AV56" s="52">
        <v>2.0000000000000018E-2</v>
      </c>
    </row>
    <row r="57" spans="1:48">
      <c r="A57" s="18" t="s">
        <v>290</v>
      </c>
      <c r="B57" s="132">
        <v>195.16666666666666</v>
      </c>
      <c r="C57" s="132">
        <v>249</v>
      </c>
      <c r="D57" s="52">
        <v>1.2758326216908626</v>
      </c>
      <c r="E57" s="82">
        <v>1.5200000000000005E-3</v>
      </c>
      <c r="F57" s="53">
        <v>-0.70000000000000284</v>
      </c>
      <c r="G57" s="53">
        <v>6.7999999999999972</v>
      </c>
      <c r="H57" s="99">
        <v>-0.14499999999999999</v>
      </c>
      <c r="I57" s="103">
        <v>-2356</v>
      </c>
      <c r="J57" s="102">
        <v>1.0897331750296819</v>
      </c>
      <c r="K57" s="102">
        <v>1.0424338624338625</v>
      </c>
      <c r="L57" s="105">
        <v>9.8269252102436153E-4</v>
      </c>
      <c r="M57" s="54">
        <v>1.0887612235580582</v>
      </c>
      <c r="N57" s="55">
        <v>0.92753286030010473</v>
      </c>
      <c r="O57" s="55" t="s">
        <v>452</v>
      </c>
      <c r="P57" s="55" t="s">
        <v>452</v>
      </c>
      <c r="Q57" s="55" t="s">
        <v>452</v>
      </c>
      <c r="R57" s="55" t="s">
        <v>452</v>
      </c>
      <c r="S57" s="55" t="s">
        <v>452</v>
      </c>
      <c r="T57" s="55" t="s">
        <v>452</v>
      </c>
      <c r="U57" s="55" t="s">
        <v>452</v>
      </c>
      <c r="V57" s="55" t="s">
        <v>452</v>
      </c>
      <c r="W57" s="55" t="s">
        <v>452</v>
      </c>
      <c r="X57" s="55" t="s">
        <v>452</v>
      </c>
      <c r="Y57" s="55" t="s">
        <v>452</v>
      </c>
      <c r="Z57" s="55" t="s">
        <v>452</v>
      </c>
      <c r="AA57" s="55">
        <v>1.4256115492581205</v>
      </c>
      <c r="AB57" s="56" t="s">
        <v>452</v>
      </c>
      <c r="AC57" s="57" t="s">
        <v>452</v>
      </c>
      <c r="AD57" s="58" t="s">
        <v>452</v>
      </c>
      <c r="AE57" s="58" t="s">
        <v>452</v>
      </c>
      <c r="AF57" s="58" t="s">
        <v>452</v>
      </c>
      <c r="AG57" s="58" t="s">
        <v>452</v>
      </c>
      <c r="AH57" s="58" t="s">
        <v>452</v>
      </c>
      <c r="AI57" s="58" t="s">
        <v>452</v>
      </c>
      <c r="AJ57" s="58" t="s">
        <v>452</v>
      </c>
      <c r="AK57" s="58" t="s">
        <v>452</v>
      </c>
      <c r="AL57" s="59" t="s">
        <v>452</v>
      </c>
      <c r="AM57" s="60">
        <v>0.88888888888888895</v>
      </c>
      <c r="AN57" s="52" t="s">
        <v>452</v>
      </c>
      <c r="AO57" s="52">
        <v>0.88888888888888895</v>
      </c>
      <c r="AP57" s="52">
        <v>-5.6999999999999995E-2</v>
      </c>
      <c r="AQ57" s="52">
        <v>-0.128</v>
      </c>
      <c r="AR57" s="52" t="s">
        <v>452</v>
      </c>
      <c r="AS57" s="52" t="s">
        <v>452</v>
      </c>
      <c r="AT57" s="52" t="s">
        <v>452</v>
      </c>
      <c r="AU57" s="52">
        <v>7.3999999999999996E-2</v>
      </c>
      <c r="AV57" s="52" t="s">
        <v>452</v>
      </c>
    </row>
    <row r="58" spans="1:48">
      <c r="A58" s="18" t="s">
        <v>152</v>
      </c>
      <c r="B58" s="132">
        <v>176.5</v>
      </c>
      <c r="C58" s="132">
        <v>142</v>
      </c>
      <c r="D58" s="52">
        <v>0.80453257790368271</v>
      </c>
      <c r="E58" s="82">
        <v>-3.700000000000001E-4</v>
      </c>
      <c r="F58" s="53">
        <v>-0.80000000000000071</v>
      </c>
      <c r="G58" s="53">
        <v>4</v>
      </c>
      <c r="H58" s="99" t="s">
        <v>452</v>
      </c>
      <c r="I58" s="103">
        <v>-2391</v>
      </c>
      <c r="J58" s="102">
        <v>1.0862931696085956</v>
      </c>
      <c r="K58" s="102">
        <v>1.1675327889136353</v>
      </c>
      <c r="L58" s="105">
        <v>-4.3989841890388921E-5</v>
      </c>
      <c r="M58" s="54">
        <v>0.89537406043484846</v>
      </c>
      <c r="N58" s="55">
        <v>0.94169352475827717</v>
      </c>
      <c r="O58" s="55" t="s">
        <v>452</v>
      </c>
      <c r="P58" s="55">
        <v>1.2007434944237918</v>
      </c>
      <c r="Q58" s="55" t="s">
        <v>452</v>
      </c>
      <c r="R58" s="55" t="s">
        <v>452</v>
      </c>
      <c r="S58" s="55" t="s">
        <v>452</v>
      </c>
      <c r="T58" s="55" t="s">
        <v>452</v>
      </c>
      <c r="U58" s="55" t="s">
        <v>452</v>
      </c>
      <c r="V58" s="55" t="s">
        <v>452</v>
      </c>
      <c r="W58" s="55" t="s">
        <v>452</v>
      </c>
      <c r="X58" s="55" t="s">
        <v>452</v>
      </c>
      <c r="Y58" s="55" t="s">
        <v>452</v>
      </c>
      <c r="Z58" s="55" t="s">
        <v>452</v>
      </c>
      <c r="AA58" s="55">
        <v>1.1785085143863769</v>
      </c>
      <c r="AB58" s="56" t="s">
        <v>452</v>
      </c>
      <c r="AC58" s="57">
        <v>2.5755753138075312</v>
      </c>
      <c r="AD58" s="58" t="s">
        <v>452</v>
      </c>
      <c r="AE58" s="58">
        <v>2.5638859556494191</v>
      </c>
      <c r="AF58" s="58" t="s">
        <v>452</v>
      </c>
      <c r="AG58" s="58">
        <v>2.293299620733249</v>
      </c>
      <c r="AH58" s="58" t="s">
        <v>452</v>
      </c>
      <c r="AI58" s="58">
        <v>4.0032573289902276</v>
      </c>
      <c r="AJ58" s="58" t="s">
        <v>452</v>
      </c>
      <c r="AK58" s="58" t="s">
        <v>452</v>
      </c>
      <c r="AL58" s="59">
        <v>4.9352112676056334</v>
      </c>
      <c r="AM58" s="60" t="s">
        <v>452</v>
      </c>
      <c r="AN58" s="52">
        <v>2</v>
      </c>
      <c r="AO58" s="52">
        <v>1.142857142857143</v>
      </c>
      <c r="AP58" s="52">
        <v>-2.1000000000000005E-2</v>
      </c>
      <c r="AQ58" s="52" t="s">
        <v>452</v>
      </c>
      <c r="AR58" s="52" t="s">
        <v>452</v>
      </c>
      <c r="AS58" s="52">
        <v>0.26700000000000002</v>
      </c>
      <c r="AT58" s="52" t="s">
        <v>452</v>
      </c>
      <c r="AU58" s="52">
        <v>0.11799999999999999</v>
      </c>
      <c r="AV58" s="52">
        <v>-0.19700000000000001</v>
      </c>
    </row>
    <row r="59" spans="1:48">
      <c r="A59" s="18" t="s">
        <v>39</v>
      </c>
      <c r="B59" s="132">
        <v>132.83333333333334</v>
      </c>
      <c r="C59" s="132">
        <v>112</v>
      </c>
      <c r="D59" s="52">
        <v>0.84316185696361345</v>
      </c>
      <c r="E59" s="82">
        <v>-1.8000000000000004E-4</v>
      </c>
      <c r="F59" s="53">
        <v>-1.4000000000000004</v>
      </c>
      <c r="G59" s="53" t="s">
        <v>452</v>
      </c>
      <c r="H59" s="99" t="s">
        <v>452</v>
      </c>
      <c r="I59" s="103">
        <v>-2333</v>
      </c>
      <c r="J59" s="102">
        <v>1.0806092391694806</v>
      </c>
      <c r="K59" s="102">
        <v>1.0137576718846977</v>
      </c>
      <c r="L59" s="105">
        <v>-1.961952603447537E-4</v>
      </c>
      <c r="M59" s="54">
        <v>1.0371056139831136</v>
      </c>
      <c r="N59" s="55">
        <v>0.88293522702819027</v>
      </c>
      <c r="O59" s="55">
        <v>1.0288186193870712</v>
      </c>
      <c r="P59" s="55">
        <v>0.82574377656344866</v>
      </c>
      <c r="Q59" s="55">
        <v>0.91569767441860461</v>
      </c>
      <c r="R59" s="55" t="s">
        <v>452</v>
      </c>
      <c r="S59" s="55" t="s">
        <v>452</v>
      </c>
      <c r="T59" s="55" t="s">
        <v>452</v>
      </c>
      <c r="U59" s="55" t="s">
        <v>452</v>
      </c>
      <c r="V59" s="55" t="s">
        <v>452</v>
      </c>
      <c r="W59" s="55" t="s">
        <v>452</v>
      </c>
      <c r="X59" s="55" t="s">
        <v>452</v>
      </c>
      <c r="Y59" s="55" t="s">
        <v>452</v>
      </c>
      <c r="Z59" s="55" t="s">
        <v>452</v>
      </c>
      <c r="AA59" s="55">
        <v>1.1714119697850087</v>
      </c>
      <c r="AB59" s="56" t="s">
        <v>452</v>
      </c>
      <c r="AC59" s="57" t="s">
        <v>452</v>
      </c>
      <c r="AD59" s="58" t="s">
        <v>452</v>
      </c>
      <c r="AE59" s="58" t="s">
        <v>452</v>
      </c>
      <c r="AF59" s="58" t="s">
        <v>452</v>
      </c>
      <c r="AG59" s="58" t="s">
        <v>452</v>
      </c>
      <c r="AH59" s="58" t="s">
        <v>452</v>
      </c>
      <c r="AI59" s="58" t="s">
        <v>452</v>
      </c>
      <c r="AJ59" s="58" t="s">
        <v>452</v>
      </c>
      <c r="AK59" s="58" t="s">
        <v>452</v>
      </c>
      <c r="AL59" s="59" t="s">
        <v>452</v>
      </c>
      <c r="AM59" s="60">
        <v>0.9</v>
      </c>
      <c r="AN59" s="52" t="s">
        <v>452</v>
      </c>
      <c r="AO59" s="52" t="s">
        <v>452</v>
      </c>
      <c r="AP59" s="52">
        <v>-2.3E-2</v>
      </c>
      <c r="AQ59" s="52" t="s">
        <v>452</v>
      </c>
      <c r="AR59" s="52" t="s">
        <v>452</v>
      </c>
      <c r="AS59" s="52" t="s">
        <v>452</v>
      </c>
      <c r="AT59" s="52" t="s">
        <v>452</v>
      </c>
      <c r="AU59" s="52">
        <v>-6.2E-2</v>
      </c>
      <c r="AV59" s="52">
        <v>-2.6000000000000009E-2</v>
      </c>
    </row>
    <row r="60" spans="1:48">
      <c r="A60" s="18" t="s">
        <v>148</v>
      </c>
      <c r="B60" s="132">
        <v>68.833333333333329</v>
      </c>
      <c r="C60" s="132">
        <v>73</v>
      </c>
      <c r="D60" s="52">
        <v>1.0605326876513317</v>
      </c>
      <c r="E60" s="82">
        <v>2.1999999999999993E-4</v>
      </c>
      <c r="F60" s="53">
        <v>-0.59999999999999964</v>
      </c>
      <c r="G60" s="53" t="s">
        <v>452</v>
      </c>
      <c r="H60" s="99" t="s">
        <v>452</v>
      </c>
      <c r="I60" s="103">
        <v>-7870</v>
      </c>
      <c r="J60" s="102">
        <v>1.0789632655409487</v>
      </c>
      <c r="K60" s="102">
        <v>1.2112681717692773</v>
      </c>
      <c r="L60" s="105">
        <v>8.0031811023725113E-4</v>
      </c>
      <c r="M60" s="54">
        <v>1.124695273794857</v>
      </c>
      <c r="N60" s="55">
        <v>0.8923766816143498</v>
      </c>
      <c r="O60" s="55" t="s">
        <v>452</v>
      </c>
      <c r="P60" s="55">
        <v>1.4136390708755211</v>
      </c>
      <c r="Q60" s="55">
        <v>1.5959279561472199</v>
      </c>
      <c r="R60" s="55" t="s">
        <v>452</v>
      </c>
      <c r="S60" s="55">
        <v>0.69578184916915209</v>
      </c>
      <c r="T60" s="55">
        <v>1.2975250131648235</v>
      </c>
      <c r="U60" s="55">
        <v>1.9794871794871796</v>
      </c>
      <c r="V60" s="55" t="s">
        <v>452</v>
      </c>
      <c r="W60" s="55" t="s">
        <v>452</v>
      </c>
      <c r="X60" s="55" t="s">
        <v>452</v>
      </c>
      <c r="Y60" s="55" t="s">
        <v>452</v>
      </c>
      <c r="Z60" s="55" t="s">
        <v>452</v>
      </c>
      <c r="AA60" s="55">
        <v>1.05</v>
      </c>
      <c r="AB60" s="56">
        <v>0.91304347826086951</v>
      </c>
      <c r="AC60" s="57">
        <v>1.3239889575091783</v>
      </c>
      <c r="AD60" s="58">
        <v>1.3509267755551477</v>
      </c>
      <c r="AE60" s="58">
        <v>1.2309934110491636</v>
      </c>
      <c r="AF60" s="58" t="s">
        <v>452</v>
      </c>
      <c r="AG60" s="58">
        <v>2.2209512341962672</v>
      </c>
      <c r="AH60" s="58" t="s">
        <v>452</v>
      </c>
      <c r="AI60" s="58">
        <v>15.229166666666666</v>
      </c>
      <c r="AJ60" s="58">
        <v>0.85130766970320304</v>
      </c>
      <c r="AK60" s="58" t="s">
        <v>452</v>
      </c>
      <c r="AL60" s="59">
        <v>0.58326359832635988</v>
      </c>
      <c r="AM60" s="60" t="s">
        <v>452</v>
      </c>
      <c r="AN60" s="52">
        <v>1.25</v>
      </c>
      <c r="AO60" s="52">
        <v>1.1428571428571428</v>
      </c>
      <c r="AP60" s="52" t="s">
        <v>452</v>
      </c>
      <c r="AQ60" s="52" t="s">
        <v>452</v>
      </c>
      <c r="AR60" s="52" t="s">
        <v>452</v>
      </c>
      <c r="AS60" s="52" t="s">
        <v>452</v>
      </c>
      <c r="AT60" s="52" t="s">
        <v>452</v>
      </c>
      <c r="AU60" s="52" t="s">
        <v>452</v>
      </c>
      <c r="AV60" s="52">
        <v>6.4999999999999974E-2</v>
      </c>
    </row>
    <row r="61" spans="1:48">
      <c r="A61" s="18" t="s">
        <v>288</v>
      </c>
      <c r="B61" s="132">
        <v>44.166666666666664</v>
      </c>
      <c r="C61" s="132">
        <v>80</v>
      </c>
      <c r="D61" s="52">
        <v>1.8113207547169812</v>
      </c>
      <c r="E61" s="82">
        <v>8.5000000000000006E-4</v>
      </c>
      <c r="F61" s="53" t="s">
        <v>452</v>
      </c>
      <c r="G61" s="53" t="s">
        <v>452</v>
      </c>
      <c r="H61" s="99">
        <v>-0.23400000000000001</v>
      </c>
      <c r="I61" s="103">
        <v>-2253</v>
      </c>
      <c r="J61" s="102">
        <v>1.0752823683271906</v>
      </c>
      <c r="K61" s="102">
        <v>1.0358803621054948</v>
      </c>
      <c r="L61" s="105">
        <v>7.0683705001635551E-4</v>
      </c>
      <c r="M61" s="54">
        <v>1.0729277207876429</v>
      </c>
      <c r="N61" s="55">
        <v>0.91479400749063666</v>
      </c>
      <c r="O61" s="55" t="s">
        <v>452</v>
      </c>
      <c r="P61" s="55" t="s">
        <v>452</v>
      </c>
      <c r="Q61" s="55" t="s">
        <v>452</v>
      </c>
      <c r="R61" s="55" t="s">
        <v>452</v>
      </c>
      <c r="S61" s="55" t="s">
        <v>452</v>
      </c>
      <c r="T61" s="55" t="s">
        <v>452</v>
      </c>
      <c r="U61" s="55" t="s">
        <v>452</v>
      </c>
      <c r="V61" s="55" t="s">
        <v>452</v>
      </c>
      <c r="W61" s="55" t="s">
        <v>452</v>
      </c>
      <c r="X61" s="55" t="s">
        <v>452</v>
      </c>
      <c r="Y61" s="55" t="s">
        <v>452</v>
      </c>
      <c r="Z61" s="55" t="s">
        <v>452</v>
      </c>
      <c r="AA61" s="55">
        <v>1.5300833995234313</v>
      </c>
      <c r="AB61" s="56" t="s">
        <v>452</v>
      </c>
      <c r="AC61" s="57" t="s">
        <v>452</v>
      </c>
      <c r="AD61" s="58" t="s">
        <v>452</v>
      </c>
      <c r="AE61" s="58" t="s">
        <v>452</v>
      </c>
      <c r="AF61" s="58" t="s">
        <v>452</v>
      </c>
      <c r="AG61" s="58" t="s">
        <v>452</v>
      </c>
      <c r="AH61" s="58" t="s">
        <v>452</v>
      </c>
      <c r="AI61" s="58" t="s">
        <v>452</v>
      </c>
      <c r="AJ61" s="58" t="s">
        <v>452</v>
      </c>
      <c r="AK61" s="58" t="s">
        <v>452</v>
      </c>
      <c r="AL61" s="59" t="s">
        <v>452</v>
      </c>
      <c r="AM61" s="60">
        <v>0.88888888888888895</v>
      </c>
      <c r="AN61" s="52" t="s">
        <v>452</v>
      </c>
      <c r="AO61" s="52">
        <v>0.88888888888888895</v>
      </c>
      <c r="AP61" s="52" t="s">
        <v>452</v>
      </c>
      <c r="AQ61" s="52">
        <v>-7.3999999999999996E-2</v>
      </c>
      <c r="AR61" s="52" t="s">
        <v>452</v>
      </c>
      <c r="AS61" s="52" t="s">
        <v>452</v>
      </c>
      <c r="AT61" s="52" t="s">
        <v>452</v>
      </c>
      <c r="AU61" s="52">
        <v>6.5000000000000002E-2</v>
      </c>
      <c r="AV61" s="52">
        <v>-1.0999999999999999E-2</v>
      </c>
    </row>
    <row r="62" spans="1:48">
      <c r="A62" s="18" t="s">
        <v>34</v>
      </c>
      <c r="B62" s="132">
        <v>76.666666666666671</v>
      </c>
      <c r="C62" s="132">
        <v>40</v>
      </c>
      <c r="D62" s="52">
        <v>0.52173913043478259</v>
      </c>
      <c r="E62" s="82">
        <v>-6.2999999999999992E-4</v>
      </c>
      <c r="F62" s="53">
        <v>-1.7000000000000011</v>
      </c>
      <c r="G62" s="53">
        <v>-4.7000000000000028</v>
      </c>
      <c r="H62" s="99">
        <v>0.17400000000000002</v>
      </c>
      <c r="I62" s="103">
        <v>-2048</v>
      </c>
      <c r="J62" s="102">
        <v>1.0717186143549244</v>
      </c>
      <c r="K62" s="102">
        <v>0.88362075503177562</v>
      </c>
      <c r="L62" s="105">
        <v>-1.2145963410949657E-3</v>
      </c>
      <c r="M62" s="54">
        <v>1.0728870959709149</v>
      </c>
      <c r="N62" s="55">
        <v>0.65106382978723409</v>
      </c>
      <c r="O62" s="55">
        <v>1.5452462772050402</v>
      </c>
      <c r="P62" s="55">
        <v>1.1930013458950202</v>
      </c>
      <c r="Q62" s="55" t="s">
        <v>452</v>
      </c>
      <c r="R62" s="55" t="s">
        <v>452</v>
      </c>
      <c r="S62" s="55" t="s">
        <v>452</v>
      </c>
      <c r="T62" s="55" t="s">
        <v>452</v>
      </c>
      <c r="U62" s="55" t="s">
        <v>452</v>
      </c>
      <c r="V62" s="55" t="s">
        <v>452</v>
      </c>
      <c r="W62" s="55" t="s">
        <v>452</v>
      </c>
      <c r="X62" s="55" t="s">
        <v>452</v>
      </c>
      <c r="Y62" s="55" t="s">
        <v>452</v>
      </c>
      <c r="Z62" s="55" t="s">
        <v>452</v>
      </c>
      <c r="AA62" s="55">
        <v>0.60672400312744335</v>
      </c>
      <c r="AB62" s="56" t="s">
        <v>452</v>
      </c>
      <c r="AC62" s="57">
        <v>0.59019165727170242</v>
      </c>
      <c r="AD62" s="58" t="s">
        <v>452</v>
      </c>
      <c r="AE62" s="58">
        <v>0.64760979058054258</v>
      </c>
      <c r="AF62" s="58" t="s">
        <v>452</v>
      </c>
      <c r="AG62" s="58" t="s">
        <v>452</v>
      </c>
      <c r="AH62" s="58" t="s">
        <v>452</v>
      </c>
      <c r="AI62" s="58">
        <v>0</v>
      </c>
      <c r="AJ62" s="58">
        <v>0.76647633278189875</v>
      </c>
      <c r="AK62" s="58" t="s">
        <v>452</v>
      </c>
      <c r="AL62" s="59" t="s">
        <v>452</v>
      </c>
      <c r="AM62" s="60">
        <v>0.91666666666666674</v>
      </c>
      <c r="AN62" s="52">
        <v>0.66666666666666674</v>
      </c>
      <c r="AO62" s="52">
        <v>0.83333333333333326</v>
      </c>
      <c r="AP62" s="52">
        <v>-9.2999999999999985E-2</v>
      </c>
      <c r="AQ62" s="52" t="s">
        <v>452</v>
      </c>
      <c r="AR62" s="52" t="s">
        <v>452</v>
      </c>
      <c r="AS62" s="52">
        <v>-0.124</v>
      </c>
      <c r="AT62" s="52">
        <v>0.26400000000000007</v>
      </c>
      <c r="AU62" s="52">
        <v>-0.24099999999999999</v>
      </c>
      <c r="AV62" s="52">
        <v>-2.2999999999999993E-2</v>
      </c>
    </row>
    <row r="63" spans="1:48">
      <c r="A63" s="18" t="s">
        <v>64</v>
      </c>
      <c r="B63" s="132">
        <v>132</v>
      </c>
      <c r="C63" s="132">
        <v>174</v>
      </c>
      <c r="D63" s="52">
        <v>1.3181818181818181</v>
      </c>
      <c r="E63" s="82">
        <v>1.15E-3</v>
      </c>
      <c r="F63" s="53">
        <v>3.2999999999999989</v>
      </c>
      <c r="G63" s="53">
        <v>5.3999999999999986</v>
      </c>
      <c r="H63" s="99">
        <v>-4.4999999999999998E-2</v>
      </c>
      <c r="I63" s="103">
        <v>-5219</v>
      </c>
      <c r="J63" s="102">
        <v>1.0707903463522477</v>
      </c>
      <c r="K63" s="102">
        <v>1.0948194700869331</v>
      </c>
      <c r="L63" s="105">
        <v>2.5052083414744634E-3</v>
      </c>
      <c r="M63" s="54">
        <v>1.2343715066985399</v>
      </c>
      <c r="N63" s="55">
        <v>1.3184372858122002</v>
      </c>
      <c r="O63" s="55">
        <v>1.0789270957349955</v>
      </c>
      <c r="P63" s="55">
        <v>2.2054393305439333</v>
      </c>
      <c r="Q63" s="55">
        <v>1.7608494921514313</v>
      </c>
      <c r="R63" s="55" t="s">
        <v>452</v>
      </c>
      <c r="S63" s="55">
        <v>0.81626419776653625</v>
      </c>
      <c r="T63" s="55">
        <v>2.2299711815561958</v>
      </c>
      <c r="U63" s="55" t="s">
        <v>452</v>
      </c>
      <c r="V63" s="55" t="s">
        <v>452</v>
      </c>
      <c r="W63" s="55" t="s">
        <v>452</v>
      </c>
      <c r="X63" s="55">
        <v>2.9513822688274547</v>
      </c>
      <c r="Y63" s="55" t="s">
        <v>452</v>
      </c>
      <c r="Z63" s="55" t="s">
        <v>452</v>
      </c>
      <c r="AA63" s="55">
        <v>0.99673558215451574</v>
      </c>
      <c r="AB63" s="56">
        <v>0.8797814207650273</v>
      </c>
      <c r="AC63" s="57">
        <v>0.73737638925352234</v>
      </c>
      <c r="AD63" s="58">
        <v>0.6993716771387144</v>
      </c>
      <c r="AE63" s="58">
        <v>0.90434577231931979</v>
      </c>
      <c r="AF63" s="58" t="s">
        <v>452</v>
      </c>
      <c r="AG63" s="58">
        <v>1.2640499553969671</v>
      </c>
      <c r="AH63" s="58" t="s">
        <v>452</v>
      </c>
      <c r="AI63" s="58" t="s">
        <v>452</v>
      </c>
      <c r="AJ63" s="58">
        <v>0.68947368421052635</v>
      </c>
      <c r="AK63" s="58" t="s">
        <v>452</v>
      </c>
      <c r="AL63" s="59" t="s">
        <v>452</v>
      </c>
      <c r="AM63" s="60">
        <v>1.0312499999999998</v>
      </c>
      <c r="AN63" s="52" t="s">
        <v>452</v>
      </c>
      <c r="AO63" s="52">
        <v>1.0263157894736843</v>
      </c>
      <c r="AP63" s="52" t="s">
        <v>452</v>
      </c>
      <c r="AQ63" s="52" t="s">
        <v>452</v>
      </c>
      <c r="AR63" s="52" t="s">
        <v>452</v>
      </c>
      <c r="AS63" s="52" t="s">
        <v>452</v>
      </c>
      <c r="AT63" s="52" t="s">
        <v>452</v>
      </c>
      <c r="AU63" s="52">
        <v>-7.5000000000000011E-2</v>
      </c>
      <c r="AV63" s="52">
        <v>9.7000000000000031E-2</v>
      </c>
    </row>
    <row r="64" spans="1:48">
      <c r="A64" s="18" t="s">
        <v>114</v>
      </c>
      <c r="B64" s="132">
        <v>78.5</v>
      </c>
      <c r="C64" s="132">
        <v>63</v>
      </c>
      <c r="D64" s="52">
        <v>0.80254777070063699</v>
      </c>
      <c r="E64" s="82">
        <v>-1.7000000000000001E-4</v>
      </c>
      <c r="F64" s="53">
        <v>1</v>
      </c>
      <c r="G64" s="53" t="s">
        <v>452</v>
      </c>
      <c r="H64" s="99" t="s">
        <v>452</v>
      </c>
      <c r="I64" s="103">
        <v>-1187</v>
      </c>
      <c r="J64" s="102">
        <v>1.070480928689884</v>
      </c>
      <c r="K64" s="102">
        <v>1.1495047530412816</v>
      </c>
      <c r="L64" s="105">
        <v>-2.1655295590071715E-5</v>
      </c>
      <c r="M64" s="54">
        <v>1.0777473601877199</v>
      </c>
      <c r="N64" s="55">
        <v>1.264581734458941</v>
      </c>
      <c r="O64" s="55" t="s">
        <v>452</v>
      </c>
      <c r="P64" s="55">
        <v>1.0029880478087649</v>
      </c>
      <c r="Q64" s="55" t="s">
        <v>452</v>
      </c>
      <c r="R64" s="55" t="s">
        <v>452</v>
      </c>
      <c r="S64" s="55" t="s">
        <v>452</v>
      </c>
      <c r="T64" s="55" t="s">
        <v>452</v>
      </c>
      <c r="U64" s="55" t="s">
        <v>452</v>
      </c>
      <c r="V64" s="55" t="s">
        <v>452</v>
      </c>
      <c r="W64" s="55" t="s">
        <v>452</v>
      </c>
      <c r="X64" s="55" t="s">
        <v>452</v>
      </c>
      <c r="Y64" s="55" t="s">
        <v>452</v>
      </c>
      <c r="Z64" s="55" t="s">
        <v>452</v>
      </c>
      <c r="AA64" s="55">
        <v>1.3681765389082463</v>
      </c>
      <c r="AB64" s="56" t="s">
        <v>452</v>
      </c>
      <c r="AC64" s="57" t="s">
        <v>452</v>
      </c>
      <c r="AD64" s="58" t="s">
        <v>452</v>
      </c>
      <c r="AE64" s="58" t="s">
        <v>452</v>
      </c>
      <c r="AF64" s="58" t="s">
        <v>452</v>
      </c>
      <c r="AG64" s="58" t="s">
        <v>452</v>
      </c>
      <c r="AH64" s="58" t="s">
        <v>452</v>
      </c>
      <c r="AI64" s="58" t="s">
        <v>452</v>
      </c>
      <c r="AJ64" s="58" t="s">
        <v>452</v>
      </c>
      <c r="AK64" s="58" t="s">
        <v>452</v>
      </c>
      <c r="AL64" s="59" t="s">
        <v>452</v>
      </c>
      <c r="AM64" s="60" t="s">
        <v>452</v>
      </c>
      <c r="AN64" s="52" t="s">
        <v>452</v>
      </c>
      <c r="AO64" s="52" t="s">
        <v>452</v>
      </c>
      <c r="AP64" s="52">
        <v>-0.10999999999999999</v>
      </c>
      <c r="AQ64" s="52" t="s">
        <v>452</v>
      </c>
      <c r="AR64" s="52" t="s">
        <v>452</v>
      </c>
      <c r="AS64" s="52">
        <v>4.4000000000000011E-2</v>
      </c>
      <c r="AT64" s="52">
        <v>0.13100000000000001</v>
      </c>
      <c r="AU64" s="52">
        <v>-0.13500000000000001</v>
      </c>
      <c r="AV64" s="52" t="s">
        <v>452</v>
      </c>
    </row>
    <row r="65" spans="1:48">
      <c r="A65" s="18" t="s">
        <v>274</v>
      </c>
      <c r="B65" s="132">
        <v>233.83333333333334</v>
      </c>
      <c r="C65" s="132">
        <v>538</v>
      </c>
      <c r="D65" s="52">
        <v>2.300784034212402</v>
      </c>
      <c r="E65" s="82">
        <v>6.8800000000000007E-3</v>
      </c>
      <c r="F65" s="53">
        <v>2.3000000000000007</v>
      </c>
      <c r="G65" s="53">
        <v>4.6000000000000014</v>
      </c>
      <c r="H65" s="99">
        <v>-7.4999999999999997E-2</v>
      </c>
      <c r="I65" s="103">
        <v>-5157</v>
      </c>
      <c r="J65" s="102">
        <v>1.0679230356285141</v>
      </c>
      <c r="K65" s="102">
        <v>1.2148585579579008</v>
      </c>
      <c r="L65" s="105">
        <v>1.0829530021105507E-2</v>
      </c>
      <c r="M65" s="54">
        <v>1.2223066733262395</v>
      </c>
      <c r="N65" s="55">
        <v>1.2525223407321995</v>
      </c>
      <c r="O65" s="55" t="s">
        <v>452</v>
      </c>
      <c r="P65" s="55">
        <v>2.6180758017492711</v>
      </c>
      <c r="Q65" s="55" t="s">
        <v>452</v>
      </c>
      <c r="R65" s="55">
        <v>2.4083204930662556</v>
      </c>
      <c r="S65" s="55" t="s">
        <v>452</v>
      </c>
      <c r="T65" s="55" t="s">
        <v>452</v>
      </c>
      <c r="U65" s="55" t="s">
        <v>452</v>
      </c>
      <c r="V65" s="55" t="s">
        <v>452</v>
      </c>
      <c r="W65" s="55">
        <v>1.1638337153043035</v>
      </c>
      <c r="X65" s="55" t="s">
        <v>452</v>
      </c>
      <c r="Y65" s="55" t="s">
        <v>452</v>
      </c>
      <c r="Z65" s="55" t="s">
        <v>452</v>
      </c>
      <c r="AA65" s="55">
        <v>2.545551982851018</v>
      </c>
      <c r="AB65" s="56" t="s">
        <v>452</v>
      </c>
      <c r="AC65" s="57">
        <v>1.245368545526212</v>
      </c>
      <c r="AD65" s="58" t="s">
        <v>452</v>
      </c>
      <c r="AE65" s="58">
        <v>1.3625250055567903</v>
      </c>
      <c r="AF65" s="58">
        <v>2.8473491773308957</v>
      </c>
      <c r="AG65" s="58" t="s">
        <v>452</v>
      </c>
      <c r="AH65" s="58" t="s">
        <v>452</v>
      </c>
      <c r="AI65" s="58" t="s">
        <v>452</v>
      </c>
      <c r="AJ65" s="58" t="s">
        <v>452</v>
      </c>
      <c r="AK65" s="58">
        <v>1.6018099547511313</v>
      </c>
      <c r="AL65" s="59" t="s">
        <v>452</v>
      </c>
      <c r="AM65" s="60">
        <v>1.1538461538461537</v>
      </c>
      <c r="AN65" s="52">
        <v>2</v>
      </c>
      <c r="AO65" s="52">
        <v>1.1333333333333333</v>
      </c>
      <c r="AP65" s="52">
        <v>-0.22699999999999998</v>
      </c>
      <c r="AQ65" s="52" t="s">
        <v>452</v>
      </c>
      <c r="AR65" s="52" t="s">
        <v>452</v>
      </c>
      <c r="AS65" s="52">
        <v>0.06</v>
      </c>
      <c r="AT65" s="52" t="s">
        <v>452</v>
      </c>
      <c r="AU65" s="52">
        <v>6.4000000000000001E-2</v>
      </c>
      <c r="AV65" s="52" t="s">
        <v>452</v>
      </c>
    </row>
    <row r="66" spans="1:48">
      <c r="A66" s="18" t="s">
        <v>257</v>
      </c>
      <c r="B66" s="132">
        <v>50.833333333333336</v>
      </c>
      <c r="C66" s="132">
        <v>36</v>
      </c>
      <c r="D66" s="52">
        <v>0.70819672131147537</v>
      </c>
      <c r="E66" s="82">
        <v>-2.1000000000000001E-4</v>
      </c>
      <c r="F66" s="53">
        <v>-1</v>
      </c>
      <c r="G66" s="53" t="s">
        <v>452</v>
      </c>
      <c r="H66" s="99" t="s">
        <v>452</v>
      </c>
      <c r="I66" s="103">
        <v>-2302</v>
      </c>
      <c r="J66" s="102">
        <v>1.0655905713553677</v>
      </c>
      <c r="K66" s="102">
        <v>0.79396388594887579</v>
      </c>
      <c r="L66" s="105">
        <v>-3.0365469971734872E-4</v>
      </c>
      <c r="M66" s="54">
        <v>0.81279668382697068</v>
      </c>
      <c r="N66" s="55">
        <v>0.857774206508638</v>
      </c>
      <c r="O66" s="55">
        <v>0.81629972150701491</v>
      </c>
      <c r="P66" s="55">
        <v>0.69626998223801062</v>
      </c>
      <c r="Q66" s="55" t="s">
        <v>452</v>
      </c>
      <c r="R66" s="55" t="s">
        <v>452</v>
      </c>
      <c r="S66" s="55" t="s">
        <v>452</v>
      </c>
      <c r="T66" s="55" t="s">
        <v>452</v>
      </c>
      <c r="U66" s="55" t="s">
        <v>452</v>
      </c>
      <c r="V66" s="55" t="s">
        <v>452</v>
      </c>
      <c r="W66" s="55" t="s">
        <v>452</v>
      </c>
      <c r="X66" s="55" t="s">
        <v>452</v>
      </c>
      <c r="Y66" s="55" t="s">
        <v>452</v>
      </c>
      <c r="Z66" s="55" t="s">
        <v>452</v>
      </c>
      <c r="AA66" s="55">
        <v>0.65</v>
      </c>
      <c r="AB66" s="56" t="s">
        <v>452</v>
      </c>
      <c r="AC66" s="57" t="s">
        <v>452</v>
      </c>
      <c r="AD66" s="58" t="s">
        <v>452</v>
      </c>
      <c r="AE66" s="58" t="s">
        <v>452</v>
      </c>
      <c r="AF66" s="58" t="s">
        <v>452</v>
      </c>
      <c r="AG66" s="58" t="s">
        <v>452</v>
      </c>
      <c r="AH66" s="58" t="s">
        <v>452</v>
      </c>
      <c r="AI66" s="58" t="s">
        <v>452</v>
      </c>
      <c r="AJ66" s="58" t="s">
        <v>452</v>
      </c>
      <c r="AK66" s="58" t="s">
        <v>452</v>
      </c>
      <c r="AL66" s="59" t="s">
        <v>452</v>
      </c>
      <c r="AM66" s="60">
        <v>0.72727272727272729</v>
      </c>
      <c r="AN66" s="52" t="s">
        <v>452</v>
      </c>
      <c r="AO66" s="52">
        <v>0.81818181818181812</v>
      </c>
      <c r="AP66" s="52">
        <v>-5.1999999999999998E-2</v>
      </c>
      <c r="AQ66" s="52" t="s">
        <v>452</v>
      </c>
      <c r="AR66" s="52" t="s">
        <v>452</v>
      </c>
      <c r="AS66" s="52">
        <v>9.7000000000000003E-2</v>
      </c>
      <c r="AT66" s="52">
        <v>0.14800000000000002</v>
      </c>
      <c r="AU66" s="52">
        <v>-6.5000000000000002E-2</v>
      </c>
      <c r="AV66" s="52">
        <v>-8.2000000000000017E-2</v>
      </c>
    </row>
    <row r="67" spans="1:48">
      <c r="A67" s="18" t="s">
        <v>147</v>
      </c>
      <c r="B67" s="132">
        <v>316.5</v>
      </c>
      <c r="C67" s="132">
        <v>261</v>
      </c>
      <c r="D67" s="52">
        <v>0.82464454976303314</v>
      </c>
      <c r="E67" s="82">
        <v>-5.3999999999999968E-4</v>
      </c>
      <c r="F67" s="53" t="s">
        <v>452</v>
      </c>
      <c r="G67" s="53" t="s">
        <v>452</v>
      </c>
      <c r="H67" s="99">
        <v>4.8000000000000001E-2</v>
      </c>
      <c r="I67" s="103">
        <v>-1790</v>
      </c>
      <c r="J67" s="102">
        <v>1.05712551682282</v>
      </c>
      <c r="K67" s="102">
        <v>1.0412240109496187</v>
      </c>
      <c r="L67" s="105">
        <v>-4.7652849511189803E-4</v>
      </c>
      <c r="M67" s="54">
        <v>1.0617468898586595</v>
      </c>
      <c r="N67" s="55">
        <v>0.87775677378701955</v>
      </c>
      <c r="O67" s="55" t="s">
        <v>452</v>
      </c>
      <c r="P67" s="55" t="s">
        <v>452</v>
      </c>
      <c r="Q67" s="55" t="s">
        <v>452</v>
      </c>
      <c r="R67" s="55" t="s">
        <v>452</v>
      </c>
      <c r="S67" s="55">
        <v>1.1246112838738338</v>
      </c>
      <c r="T67" s="55">
        <v>1.1160196340919233</v>
      </c>
      <c r="U67" s="55" t="s">
        <v>452</v>
      </c>
      <c r="V67" s="55" t="s">
        <v>452</v>
      </c>
      <c r="W67" s="55" t="s">
        <v>452</v>
      </c>
      <c r="X67" s="55" t="s">
        <v>452</v>
      </c>
      <c r="Y67" s="55" t="s">
        <v>452</v>
      </c>
      <c r="Z67" s="55" t="s">
        <v>452</v>
      </c>
      <c r="AA67" s="55" t="s">
        <v>452</v>
      </c>
      <c r="AB67" s="56">
        <v>1.0470588235294118</v>
      </c>
      <c r="AC67" s="57">
        <v>1.0229629629629631</v>
      </c>
      <c r="AD67" s="58">
        <v>1.0463453011014161</v>
      </c>
      <c r="AE67" s="58" t="s">
        <v>452</v>
      </c>
      <c r="AF67" s="58" t="s">
        <v>452</v>
      </c>
      <c r="AG67" s="58" t="s">
        <v>452</v>
      </c>
      <c r="AH67" s="58" t="s">
        <v>452</v>
      </c>
      <c r="AI67" s="58" t="s">
        <v>452</v>
      </c>
      <c r="AJ67" s="58" t="s">
        <v>452</v>
      </c>
      <c r="AK67" s="58" t="s">
        <v>452</v>
      </c>
      <c r="AL67" s="59" t="s">
        <v>452</v>
      </c>
      <c r="AM67" s="60">
        <v>0.87499999999999989</v>
      </c>
      <c r="AN67" s="52" t="s">
        <v>452</v>
      </c>
      <c r="AO67" s="52">
        <v>0.91666666666666674</v>
      </c>
      <c r="AP67" s="52" t="s">
        <v>452</v>
      </c>
      <c r="AQ67" s="52" t="s">
        <v>452</v>
      </c>
      <c r="AR67" s="52" t="s">
        <v>452</v>
      </c>
      <c r="AS67" s="52" t="s">
        <v>452</v>
      </c>
      <c r="AT67" s="52" t="s">
        <v>452</v>
      </c>
      <c r="AU67" s="52" t="s">
        <v>452</v>
      </c>
      <c r="AV67" s="52" t="s">
        <v>452</v>
      </c>
    </row>
    <row r="68" spans="1:48">
      <c r="A68" s="18" t="s">
        <v>72</v>
      </c>
      <c r="B68" s="132">
        <v>134.66666666666666</v>
      </c>
      <c r="C68" s="132">
        <v>50</v>
      </c>
      <c r="D68" s="52">
        <v>0.37128712871287134</v>
      </c>
      <c r="E68" s="82">
        <v>-1.5199999999999999E-3</v>
      </c>
      <c r="F68" s="53" t="s">
        <v>452</v>
      </c>
      <c r="G68" s="53">
        <v>9.8000000000000043</v>
      </c>
      <c r="H68" s="99">
        <v>-0.157</v>
      </c>
      <c r="I68" s="103">
        <v>-3327</v>
      </c>
      <c r="J68" s="102">
        <v>1.0421925509487</v>
      </c>
      <c r="K68" s="102">
        <v>1.2214489158397648</v>
      </c>
      <c r="L68" s="105">
        <v>-1.429954223787989E-3</v>
      </c>
      <c r="M68" s="54">
        <v>0.97410381416690561</v>
      </c>
      <c r="N68" s="55">
        <v>1.069319921277061</v>
      </c>
      <c r="O68" s="55">
        <v>0.67799550273048503</v>
      </c>
      <c r="P68" s="55">
        <v>1.4047790154509523</v>
      </c>
      <c r="Q68" s="55" t="s">
        <v>452</v>
      </c>
      <c r="R68" s="55" t="s">
        <v>452</v>
      </c>
      <c r="S68" s="55" t="s">
        <v>452</v>
      </c>
      <c r="T68" s="55" t="s">
        <v>452</v>
      </c>
      <c r="U68" s="55" t="s">
        <v>452</v>
      </c>
      <c r="V68" s="55" t="s">
        <v>452</v>
      </c>
      <c r="W68" s="55" t="s">
        <v>452</v>
      </c>
      <c r="X68" s="55" t="s">
        <v>452</v>
      </c>
      <c r="Y68" s="55" t="s">
        <v>452</v>
      </c>
      <c r="Z68" s="55" t="s">
        <v>452</v>
      </c>
      <c r="AA68" s="55">
        <v>1.0513937282229966</v>
      </c>
      <c r="AB68" s="56" t="s">
        <v>452</v>
      </c>
      <c r="AC68" s="57">
        <v>2.4499598608509499</v>
      </c>
      <c r="AD68" s="58" t="s">
        <v>452</v>
      </c>
      <c r="AE68" s="58">
        <v>2.5793368436032447</v>
      </c>
      <c r="AF68" s="58" t="s">
        <v>452</v>
      </c>
      <c r="AG68" s="58" t="s">
        <v>452</v>
      </c>
      <c r="AH68" s="58" t="s">
        <v>452</v>
      </c>
      <c r="AI68" s="58" t="s">
        <v>452</v>
      </c>
      <c r="AJ68" s="58">
        <v>0.51277740416946871</v>
      </c>
      <c r="AK68" s="58" t="s">
        <v>452</v>
      </c>
      <c r="AL68" s="59">
        <v>73.861538461538458</v>
      </c>
      <c r="AM68" s="60" t="s">
        <v>452</v>
      </c>
      <c r="AN68" s="52">
        <v>2.5</v>
      </c>
      <c r="AO68" s="52">
        <v>1.1666666666666667</v>
      </c>
      <c r="AP68" s="52">
        <v>-2.1999999999999999E-2</v>
      </c>
      <c r="AQ68" s="52" t="s">
        <v>452</v>
      </c>
      <c r="AR68" s="52" t="s">
        <v>452</v>
      </c>
      <c r="AS68" s="52">
        <v>6.2E-2</v>
      </c>
      <c r="AT68" s="52" t="s">
        <v>452</v>
      </c>
      <c r="AU68" s="52">
        <v>0.16199999999999998</v>
      </c>
      <c r="AV68" s="52">
        <v>-0.11299999999999999</v>
      </c>
    </row>
    <row r="69" spans="1:48">
      <c r="A69" s="18" t="s">
        <v>88</v>
      </c>
      <c r="B69" s="132">
        <v>245.33333333333334</v>
      </c>
      <c r="C69" s="132">
        <v>224</v>
      </c>
      <c r="D69" s="52">
        <v>0.91304347826086951</v>
      </c>
      <c r="E69" s="82">
        <v>4.0000000000000105E-5</v>
      </c>
      <c r="F69" s="53" t="s">
        <v>452</v>
      </c>
      <c r="G69" s="53" t="s">
        <v>452</v>
      </c>
      <c r="H69" s="99" t="s">
        <v>452</v>
      </c>
      <c r="I69" s="103">
        <v>-3902</v>
      </c>
      <c r="J69" s="102">
        <v>1.0380711784780392</v>
      </c>
      <c r="K69" s="102">
        <v>1.0343116617549768</v>
      </c>
      <c r="L69" s="105">
        <v>-1.9173220023624947E-4</v>
      </c>
      <c r="M69" s="54">
        <v>0.90923467323746832</v>
      </c>
      <c r="N69" s="55">
        <v>1.2872390891840608</v>
      </c>
      <c r="O69" s="55">
        <v>0.32334322453016817</v>
      </c>
      <c r="P69" s="55" t="s">
        <v>452</v>
      </c>
      <c r="Q69" s="55" t="s">
        <v>452</v>
      </c>
      <c r="R69" s="55" t="s">
        <v>452</v>
      </c>
      <c r="S69" s="55" t="s">
        <v>452</v>
      </c>
      <c r="T69" s="55">
        <v>1.2488514548238898</v>
      </c>
      <c r="U69" s="55">
        <v>0.74208955223880602</v>
      </c>
      <c r="V69" s="55" t="s">
        <v>452</v>
      </c>
      <c r="W69" s="55" t="s">
        <v>452</v>
      </c>
      <c r="X69" s="55" t="s">
        <v>452</v>
      </c>
      <c r="Y69" s="55" t="s">
        <v>452</v>
      </c>
      <c r="Z69" s="55" t="s">
        <v>452</v>
      </c>
      <c r="AA69" s="55">
        <v>1.6862265688671556</v>
      </c>
      <c r="AB69" s="56" t="s">
        <v>452</v>
      </c>
      <c r="AC69" s="57">
        <v>1.0817672042861506</v>
      </c>
      <c r="AD69" s="58">
        <v>1.0795518602029313</v>
      </c>
      <c r="AE69" s="58" t="s">
        <v>452</v>
      </c>
      <c r="AF69" s="58" t="s">
        <v>452</v>
      </c>
      <c r="AG69" s="58" t="s">
        <v>452</v>
      </c>
      <c r="AH69" s="58" t="s">
        <v>452</v>
      </c>
      <c r="AI69" s="58" t="s">
        <v>452</v>
      </c>
      <c r="AJ69" s="58" t="s">
        <v>452</v>
      </c>
      <c r="AK69" s="58" t="s">
        <v>452</v>
      </c>
      <c r="AL69" s="59" t="s">
        <v>452</v>
      </c>
      <c r="AM69" s="60" t="s">
        <v>452</v>
      </c>
      <c r="AN69" s="52" t="s">
        <v>452</v>
      </c>
      <c r="AO69" s="52" t="s">
        <v>452</v>
      </c>
      <c r="AP69" s="52">
        <v>-0.04</v>
      </c>
      <c r="AQ69" s="52" t="s">
        <v>452</v>
      </c>
      <c r="AR69" s="52">
        <v>-6.8000000000000005E-2</v>
      </c>
      <c r="AS69" s="52" t="s">
        <v>452</v>
      </c>
      <c r="AT69" s="52" t="s">
        <v>452</v>
      </c>
      <c r="AU69" s="52">
        <v>-7.2000000000000008E-2</v>
      </c>
      <c r="AV69" s="52">
        <v>-4.1999999999999996E-2</v>
      </c>
    </row>
    <row r="70" spans="1:48">
      <c r="A70" s="18" t="s">
        <v>91</v>
      </c>
      <c r="B70" s="132">
        <v>482.66666666666669</v>
      </c>
      <c r="C70" s="132">
        <v>485</v>
      </c>
      <c r="D70" s="52">
        <v>1.0048342541436464</v>
      </c>
      <c r="E70" s="82">
        <v>9.9999999999999915E-4</v>
      </c>
      <c r="F70" s="53">
        <v>-3</v>
      </c>
      <c r="G70" s="53" t="s">
        <v>452</v>
      </c>
      <c r="H70" s="99" t="s">
        <v>452</v>
      </c>
      <c r="I70" s="103">
        <v>-1991</v>
      </c>
      <c r="J70" s="102">
        <v>1.0249514048418449</v>
      </c>
      <c r="K70" s="102">
        <v>0.91984201077199279</v>
      </c>
      <c r="L70" s="105">
        <v>-5.8790912866919266E-4</v>
      </c>
      <c r="M70" s="54">
        <v>0.89108815988114354</v>
      </c>
      <c r="N70" s="55">
        <v>0.58500797448165864</v>
      </c>
      <c r="O70" s="55" t="s">
        <v>452</v>
      </c>
      <c r="P70" s="55" t="s">
        <v>452</v>
      </c>
      <c r="Q70" s="55">
        <v>1.4404166666666667</v>
      </c>
      <c r="R70" s="55" t="s">
        <v>452</v>
      </c>
      <c r="S70" s="55">
        <v>0.69905869324473979</v>
      </c>
      <c r="T70" s="55">
        <v>0.81309362279511532</v>
      </c>
      <c r="U70" s="55">
        <v>1.3605566746017212</v>
      </c>
      <c r="V70" s="55" t="s">
        <v>452</v>
      </c>
      <c r="W70" s="55" t="s">
        <v>452</v>
      </c>
      <c r="X70" s="55" t="s">
        <v>452</v>
      </c>
      <c r="Y70" s="55" t="s">
        <v>452</v>
      </c>
      <c r="Z70" s="55" t="s">
        <v>452</v>
      </c>
      <c r="AA70" s="55">
        <v>1.0137880986937591</v>
      </c>
      <c r="AB70" s="56">
        <v>0.75362318840579712</v>
      </c>
      <c r="AC70" s="57">
        <v>0.97594666273758657</v>
      </c>
      <c r="AD70" s="58">
        <v>1.0346637744034708</v>
      </c>
      <c r="AE70" s="58">
        <v>0.64543679843826252</v>
      </c>
      <c r="AF70" s="58" t="s">
        <v>452</v>
      </c>
      <c r="AG70" s="58">
        <v>1.0640083945435468</v>
      </c>
      <c r="AH70" s="58" t="s">
        <v>452</v>
      </c>
      <c r="AI70" s="58" t="s">
        <v>452</v>
      </c>
      <c r="AJ70" s="58">
        <v>0.15324675324675324</v>
      </c>
      <c r="AK70" s="58" t="s">
        <v>452</v>
      </c>
      <c r="AL70" s="59">
        <v>0.89383294301327088</v>
      </c>
      <c r="AM70" s="60">
        <v>0.88888888888888895</v>
      </c>
      <c r="AN70" s="52">
        <v>0.85714285714285721</v>
      </c>
      <c r="AO70" s="52">
        <v>0.88000000000000012</v>
      </c>
      <c r="AP70" s="52">
        <v>-0.121</v>
      </c>
      <c r="AQ70" s="52" t="s">
        <v>452</v>
      </c>
      <c r="AR70" s="52" t="s">
        <v>452</v>
      </c>
      <c r="AS70" s="52" t="s">
        <v>452</v>
      </c>
      <c r="AT70" s="52">
        <v>0.22300000000000009</v>
      </c>
      <c r="AU70" s="52">
        <v>-8.199999999999999E-2</v>
      </c>
      <c r="AV70" s="52">
        <v>-0.14000000000000001</v>
      </c>
    </row>
    <row r="71" spans="1:48">
      <c r="A71" s="18" t="s">
        <v>19</v>
      </c>
      <c r="B71" s="132">
        <v>257.16666666666669</v>
      </c>
      <c r="C71" s="132">
        <v>398</v>
      </c>
      <c r="D71" s="52">
        <v>1.5476344782890472</v>
      </c>
      <c r="E71" s="82">
        <v>3.4799999999999996E-3</v>
      </c>
      <c r="F71" s="53">
        <v>-5.6999999999999993</v>
      </c>
      <c r="G71" s="53">
        <v>7.2000000000000028</v>
      </c>
      <c r="H71" s="99">
        <v>-0.13399999999999998</v>
      </c>
      <c r="I71" s="103">
        <v>-6738</v>
      </c>
      <c r="J71" s="102">
        <v>1.0244584799287864</v>
      </c>
      <c r="K71" s="102">
        <v>0.87441931650401528</v>
      </c>
      <c r="L71" s="105">
        <v>5.3935447088003362E-3</v>
      </c>
      <c r="M71" s="54">
        <v>0.87346461298498734</v>
      </c>
      <c r="N71" s="55">
        <v>0.56108921533500533</v>
      </c>
      <c r="O71" s="55">
        <v>0.8577543092418991</v>
      </c>
      <c r="P71" s="55">
        <v>1.2412206345362073</v>
      </c>
      <c r="Q71" s="55">
        <v>0.97253129346314326</v>
      </c>
      <c r="R71" s="55" t="s">
        <v>452</v>
      </c>
      <c r="S71" s="55">
        <v>0.83343119984341363</v>
      </c>
      <c r="T71" s="55">
        <v>1.107593430135682</v>
      </c>
      <c r="U71" s="55" t="s">
        <v>452</v>
      </c>
      <c r="V71" s="55" t="s">
        <v>452</v>
      </c>
      <c r="W71" s="55" t="s">
        <v>452</v>
      </c>
      <c r="X71" s="55" t="s">
        <v>452</v>
      </c>
      <c r="Y71" s="55" t="s">
        <v>452</v>
      </c>
      <c r="Z71" s="55" t="s">
        <v>452</v>
      </c>
      <c r="AA71" s="55">
        <v>0.54749768303985169</v>
      </c>
      <c r="AB71" s="56">
        <v>0.81499999999999995</v>
      </c>
      <c r="AC71" s="57">
        <v>0.90625276769108143</v>
      </c>
      <c r="AD71" s="58">
        <v>0.94474163441839287</v>
      </c>
      <c r="AE71" s="58">
        <v>0.77110357214128922</v>
      </c>
      <c r="AF71" s="58" t="s">
        <v>452</v>
      </c>
      <c r="AG71" s="58">
        <v>0.87951070336391435</v>
      </c>
      <c r="AH71" s="58" t="s">
        <v>452</v>
      </c>
      <c r="AI71" s="58" t="s">
        <v>452</v>
      </c>
      <c r="AJ71" s="58">
        <v>0.87138263665594851</v>
      </c>
      <c r="AK71" s="58" t="s">
        <v>452</v>
      </c>
      <c r="AL71" s="59" t="s">
        <v>452</v>
      </c>
      <c r="AM71" s="60">
        <v>0.82499999999999996</v>
      </c>
      <c r="AN71" s="52" t="s">
        <v>452</v>
      </c>
      <c r="AO71" s="52">
        <v>0.85106382978723405</v>
      </c>
      <c r="AP71" s="52">
        <v>0.11499999999999999</v>
      </c>
      <c r="AQ71" s="52" t="s">
        <v>452</v>
      </c>
      <c r="AR71" s="52" t="s">
        <v>452</v>
      </c>
      <c r="AS71" s="52" t="s">
        <v>452</v>
      </c>
      <c r="AT71" s="52">
        <v>0.374</v>
      </c>
      <c r="AU71" s="52">
        <v>-0.27600000000000002</v>
      </c>
      <c r="AV71" s="52">
        <v>-9.8000000000000004E-2</v>
      </c>
    </row>
    <row r="72" spans="1:48">
      <c r="A72" s="18" t="s">
        <v>171</v>
      </c>
      <c r="B72" s="132">
        <v>292.66666666666669</v>
      </c>
      <c r="C72" s="132">
        <v>312</v>
      </c>
      <c r="D72" s="52">
        <v>1.0660592255125283</v>
      </c>
      <c r="E72" s="82">
        <v>9.7999999999999997E-4</v>
      </c>
      <c r="F72" s="53">
        <v>-2.4000000000000004</v>
      </c>
      <c r="G72" s="53" t="s">
        <v>452</v>
      </c>
      <c r="H72" s="99" t="s">
        <v>452</v>
      </c>
      <c r="I72" s="103">
        <v>-2297</v>
      </c>
      <c r="J72" s="102">
        <v>1.0190569496239177</v>
      </c>
      <c r="K72" s="102">
        <v>1.0317478231428348</v>
      </c>
      <c r="L72" s="105">
        <v>2.2574433866585746E-3</v>
      </c>
      <c r="M72" s="54">
        <v>0.96017077692264474</v>
      </c>
      <c r="N72" s="55">
        <v>0.92000911577028255</v>
      </c>
      <c r="O72" s="55">
        <v>0.675796634443251</v>
      </c>
      <c r="P72" s="55" t="s">
        <v>452</v>
      </c>
      <c r="Q72" s="55" t="s">
        <v>452</v>
      </c>
      <c r="R72" s="55" t="s">
        <v>452</v>
      </c>
      <c r="S72" s="55">
        <v>0.93815350389321472</v>
      </c>
      <c r="T72" s="55">
        <v>1.0545938748335553</v>
      </c>
      <c r="U72" s="55" t="s">
        <v>452</v>
      </c>
      <c r="V72" s="55" t="s">
        <v>452</v>
      </c>
      <c r="W72" s="55" t="s">
        <v>452</v>
      </c>
      <c r="X72" s="55">
        <v>2.213583138173302</v>
      </c>
      <c r="Y72" s="55" t="s">
        <v>452</v>
      </c>
      <c r="Z72" s="55" t="s">
        <v>452</v>
      </c>
      <c r="AA72" s="55">
        <v>1.1338403041825096</v>
      </c>
      <c r="AB72" s="56">
        <v>0.956989247311828</v>
      </c>
      <c r="AC72" s="57">
        <v>1.0716094630881023</v>
      </c>
      <c r="AD72" s="58">
        <v>1.0838221754570565</v>
      </c>
      <c r="AE72" s="58" t="s">
        <v>452</v>
      </c>
      <c r="AF72" s="58" t="s">
        <v>452</v>
      </c>
      <c r="AG72" s="58">
        <v>0.82769623484365029</v>
      </c>
      <c r="AH72" s="58" t="s">
        <v>452</v>
      </c>
      <c r="AI72" s="58" t="s">
        <v>452</v>
      </c>
      <c r="AJ72" s="58" t="s">
        <v>452</v>
      </c>
      <c r="AK72" s="58" t="s">
        <v>452</v>
      </c>
      <c r="AL72" s="59" t="s">
        <v>452</v>
      </c>
      <c r="AM72" s="60" t="s">
        <v>452</v>
      </c>
      <c r="AN72" s="52">
        <v>1.0526315789473684</v>
      </c>
      <c r="AO72" s="52">
        <v>1.0277777777777779</v>
      </c>
      <c r="AP72" s="52" t="s">
        <v>452</v>
      </c>
      <c r="AQ72" s="52" t="s">
        <v>452</v>
      </c>
      <c r="AR72" s="52" t="s">
        <v>452</v>
      </c>
      <c r="AS72" s="52">
        <v>4.1000000000000002E-2</v>
      </c>
      <c r="AT72" s="52" t="s">
        <v>452</v>
      </c>
      <c r="AU72" s="52" t="s">
        <v>452</v>
      </c>
      <c r="AV72" s="52">
        <v>-3.3999999999999996E-2</v>
      </c>
    </row>
    <row r="73" spans="1:48">
      <c r="A73" s="18" t="s">
        <v>124</v>
      </c>
      <c r="B73" s="132">
        <v>385.33333333333331</v>
      </c>
      <c r="C73" s="132">
        <v>412</v>
      </c>
      <c r="D73" s="52">
        <v>1.0692041522491349</v>
      </c>
      <c r="E73" s="82">
        <v>1.32E-3</v>
      </c>
      <c r="F73" s="53">
        <v>-0.59999999999999964</v>
      </c>
      <c r="G73" s="53" t="s">
        <v>452</v>
      </c>
      <c r="H73" s="99" t="s">
        <v>452</v>
      </c>
      <c r="I73" s="103">
        <v>-2060</v>
      </c>
      <c r="J73" s="102">
        <v>1.0173727642436925</v>
      </c>
      <c r="K73" s="102">
        <v>0.99915902367595699</v>
      </c>
      <c r="L73" s="105">
        <v>2.0162689787683839E-3</v>
      </c>
      <c r="M73" s="54">
        <v>0.96954176563737138</v>
      </c>
      <c r="N73" s="55">
        <v>0.86997173298543162</v>
      </c>
      <c r="O73" s="55">
        <v>0.83331741787624136</v>
      </c>
      <c r="P73" s="55">
        <v>1.2216957183956676</v>
      </c>
      <c r="Q73" s="55" t="s">
        <v>452</v>
      </c>
      <c r="R73" s="55" t="s">
        <v>452</v>
      </c>
      <c r="S73" s="55">
        <v>0.94301310043668118</v>
      </c>
      <c r="T73" s="55">
        <v>1.2620436105476673</v>
      </c>
      <c r="U73" s="55" t="s">
        <v>452</v>
      </c>
      <c r="V73" s="55" t="s">
        <v>452</v>
      </c>
      <c r="W73" s="55" t="s">
        <v>452</v>
      </c>
      <c r="X73" s="55">
        <v>1.6721491228070176</v>
      </c>
      <c r="Y73" s="55" t="s">
        <v>452</v>
      </c>
      <c r="Z73" s="55">
        <v>2.2866756393001344</v>
      </c>
      <c r="AA73" s="55">
        <v>1.2311860325105359</v>
      </c>
      <c r="AB73" s="56">
        <v>1.0169491525423728</v>
      </c>
      <c r="AC73" s="57">
        <v>1.1309929263819753</v>
      </c>
      <c r="AD73" s="58">
        <v>1.2376780901039661</v>
      </c>
      <c r="AE73" s="58">
        <v>1.0035640377098183</v>
      </c>
      <c r="AF73" s="58" t="s">
        <v>452</v>
      </c>
      <c r="AG73" s="58">
        <v>0.92345773038842349</v>
      </c>
      <c r="AH73" s="58" t="s">
        <v>452</v>
      </c>
      <c r="AI73" s="58">
        <v>1.7628205128205128</v>
      </c>
      <c r="AJ73" s="58">
        <v>1.0005286809410521</v>
      </c>
      <c r="AK73" s="58" t="s">
        <v>452</v>
      </c>
      <c r="AL73" s="59" t="s">
        <v>452</v>
      </c>
      <c r="AM73" s="60">
        <v>0.97142857142857142</v>
      </c>
      <c r="AN73" s="52" t="s">
        <v>452</v>
      </c>
      <c r="AO73" s="52">
        <v>0.97499999999999998</v>
      </c>
      <c r="AP73" s="52" t="s">
        <v>452</v>
      </c>
      <c r="AQ73" s="52" t="s">
        <v>452</v>
      </c>
      <c r="AR73" s="52" t="s">
        <v>452</v>
      </c>
      <c r="AS73" s="52" t="s">
        <v>452</v>
      </c>
      <c r="AT73" s="52" t="s">
        <v>452</v>
      </c>
      <c r="AU73" s="52" t="s">
        <v>452</v>
      </c>
      <c r="AV73" s="52">
        <v>-4.0000000000000008E-2</v>
      </c>
    </row>
    <row r="74" spans="1:48">
      <c r="A74" s="18" t="s">
        <v>412</v>
      </c>
      <c r="B74" s="132">
        <v>12.333333333333334</v>
      </c>
      <c r="C74" s="132">
        <v>37</v>
      </c>
      <c r="D74" s="52">
        <v>3</v>
      </c>
      <c r="E74" s="82">
        <v>5.4000000000000001E-4</v>
      </c>
      <c r="F74" s="53">
        <v>-4.1999999999999993</v>
      </c>
      <c r="G74" s="53">
        <v>12.900000000000006</v>
      </c>
      <c r="H74" s="99">
        <v>-4.1000000000000002E-2</v>
      </c>
      <c r="I74" s="103">
        <v>-5543</v>
      </c>
      <c r="J74" s="102">
        <v>1.0128066949851011</v>
      </c>
      <c r="K74" s="102">
        <v>0.91177367561846334</v>
      </c>
      <c r="L74" s="105">
        <v>8.8014517333885444E-3</v>
      </c>
      <c r="M74" s="54">
        <v>0.67342135476463838</v>
      </c>
      <c r="N74" s="55">
        <v>0.72024656235182549</v>
      </c>
      <c r="O74" s="55" t="s">
        <v>452</v>
      </c>
      <c r="P74" s="55" t="s">
        <v>452</v>
      </c>
      <c r="Q74" s="55">
        <v>1.1898089171974522</v>
      </c>
      <c r="R74" s="55" t="s">
        <v>452</v>
      </c>
      <c r="S74" s="55">
        <v>1.2327868852459016</v>
      </c>
      <c r="T74" s="55">
        <v>0.87154170523500973</v>
      </c>
      <c r="U74" s="55" t="s">
        <v>452</v>
      </c>
      <c r="V74" s="55" t="s">
        <v>452</v>
      </c>
      <c r="W74" s="55" t="s">
        <v>452</v>
      </c>
      <c r="X74" s="55" t="s">
        <v>452</v>
      </c>
      <c r="Y74" s="55" t="s">
        <v>452</v>
      </c>
      <c r="Z74" s="55" t="s">
        <v>452</v>
      </c>
      <c r="AA74" s="55">
        <v>0.1123567357675205</v>
      </c>
      <c r="AB74" s="56">
        <v>0.98095238095238091</v>
      </c>
      <c r="AC74" s="57">
        <v>0.92683229036135495</v>
      </c>
      <c r="AD74" s="58">
        <v>0.92722658755715226</v>
      </c>
      <c r="AE74" s="58" t="s">
        <v>452</v>
      </c>
      <c r="AF74" s="58" t="s">
        <v>452</v>
      </c>
      <c r="AG74" s="58" t="s">
        <v>452</v>
      </c>
      <c r="AH74" s="58" t="s">
        <v>452</v>
      </c>
      <c r="AI74" s="58" t="s">
        <v>452</v>
      </c>
      <c r="AJ74" s="58" t="s">
        <v>452</v>
      </c>
      <c r="AK74" s="58" t="s">
        <v>452</v>
      </c>
      <c r="AL74" s="59" t="s">
        <v>452</v>
      </c>
      <c r="AM74" s="60" t="s">
        <v>452</v>
      </c>
      <c r="AN74" s="52">
        <v>0.89300411522633738</v>
      </c>
      <c r="AO74" s="52">
        <v>0.9018867924528301</v>
      </c>
      <c r="AP74" s="52">
        <v>-4.1000000000000002E-2</v>
      </c>
      <c r="AQ74" s="52" t="s">
        <v>452</v>
      </c>
      <c r="AR74" s="52">
        <v>-1.3999999999999999E-2</v>
      </c>
      <c r="AS74" s="52">
        <v>0.41899999999999998</v>
      </c>
      <c r="AT74" s="52">
        <v>0.122</v>
      </c>
      <c r="AU74" s="52">
        <v>-0.122</v>
      </c>
      <c r="AV74" s="52" t="s">
        <v>452</v>
      </c>
    </row>
    <row r="75" spans="1:48">
      <c r="A75" s="18" t="s">
        <v>322</v>
      </c>
      <c r="B75" s="132">
        <v>37.333333333333336</v>
      </c>
      <c r="C75" s="132">
        <v>39</v>
      </c>
      <c r="D75" s="52">
        <v>1.044642857142857</v>
      </c>
      <c r="E75" s="82">
        <v>1.0999999999999996E-4</v>
      </c>
      <c r="F75" s="53">
        <v>-7.1</v>
      </c>
      <c r="G75" s="53" t="s">
        <v>452</v>
      </c>
      <c r="H75" s="99">
        <v>-6.1000000000000006E-2</v>
      </c>
      <c r="I75" s="103">
        <v>-1609</v>
      </c>
      <c r="J75" s="102">
        <v>1.0119414055256815</v>
      </c>
      <c r="K75" s="102">
        <v>0.99800328091600521</v>
      </c>
      <c r="L75" s="105">
        <v>1.7748014391247681E-4</v>
      </c>
      <c r="M75" s="54">
        <v>0.96211319526007932</v>
      </c>
      <c r="N75" s="55">
        <v>0.32800336629497162</v>
      </c>
      <c r="O75" s="55">
        <v>0.88970997729512058</v>
      </c>
      <c r="P75" s="55">
        <v>0.934640522875817</v>
      </c>
      <c r="Q75" s="55">
        <v>1.773981603153745</v>
      </c>
      <c r="R75" s="55" t="s">
        <v>452</v>
      </c>
      <c r="S75" s="55">
        <v>1.0920293072824157</v>
      </c>
      <c r="T75" s="55">
        <v>1.4537905582039059</v>
      </c>
      <c r="U75" s="55" t="s">
        <v>452</v>
      </c>
      <c r="V75" s="55" t="s">
        <v>452</v>
      </c>
      <c r="W75" s="55" t="s">
        <v>452</v>
      </c>
      <c r="X75" s="55">
        <v>0.63879093198992443</v>
      </c>
      <c r="Y75" s="55" t="s">
        <v>452</v>
      </c>
      <c r="Z75" s="55" t="s">
        <v>452</v>
      </c>
      <c r="AA75" s="55">
        <v>1.3782534663099002</v>
      </c>
      <c r="AB75" s="56">
        <v>1.048913043478261</v>
      </c>
      <c r="AC75" s="57">
        <v>1.1049406701138775</v>
      </c>
      <c r="AD75" s="58">
        <v>1.4482001985267228</v>
      </c>
      <c r="AE75" s="58">
        <v>0.64606035205364631</v>
      </c>
      <c r="AF75" s="58" t="s">
        <v>452</v>
      </c>
      <c r="AG75" s="58">
        <v>1.1095973973159821</v>
      </c>
      <c r="AH75" s="58" t="s">
        <v>452</v>
      </c>
      <c r="AI75" s="58">
        <v>0.11311011161086124</v>
      </c>
      <c r="AJ75" s="58">
        <v>0.83416666666666661</v>
      </c>
      <c r="AK75" s="58" t="s">
        <v>452</v>
      </c>
      <c r="AL75" s="59">
        <v>1.109504132231405</v>
      </c>
      <c r="AM75" s="60" t="s">
        <v>452</v>
      </c>
      <c r="AN75" s="52" t="s">
        <v>452</v>
      </c>
      <c r="AO75" s="52">
        <v>0.97777777777777786</v>
      </c>
      <c r="AP75" s="52">
        <v>0.11199999999999999</v>
      </c>
      <c r="AQ75" s="52" t="s">
        <v>452</v>
      </c>
      <c r="AR75" s="52" t="s">
        <v>452</v>
      </c>
      <c r="AS75" s="52" t="s">
        <v>452</v>
      </c>
      <c r="AT75" s="52" t="s">
        <v>452</v>
      </c>
      <c r="AU75" s="52">
        <v>-9.099999999999997E-2</v>
      </c>
      <c r="AV75" s="52">
        <v>5.4999999999999993E-2</v>
      </c>
    </row>
    <row r="76" spans="1:48">
      <c r="A76" s="18" t="s">
        <v>104</v>
      </c>
      <c r="B76" s="132">
        <v>146.83333333333334</v>
      </c>
      <c r="C76" s="132">
        <v>161</v>
      </c>
      <c r="D76" s="52">
        <v>1.0964812712826333</v>
      </c>
      <c r="E76" s="82">
        <v>5.8999999999999981E-4</v>
      </c>
      <c r="F76" s="53">
        <v>1.0999999999999996</v>
      </c>
      <c r="G76" s="53" t="s">
        <v>452</v>
      </c>
      <c r="H76" s="99" t="s">
        <v>452</v>
      </c>
      <c r="I76" s="103">
        <v>-4321</v>
      </c>
      <c r="J76" s="102">
        <v>1.0064031304193162</v>
      </c>
      <c r="K76" s="102">
        <v>0.95299651356844262</v>
      </c>
      <c r="L76" s="105">
        <v>1.0805859029728217E-3</v>
      </c>
      <c r="M76" s="54">
        <v>1.2223540168532385</v>
      </c>
      <c r="N76" s="55">
        <v>1.8927298645759087</v>
      </c>
      <c r="O76" s="55" t="s">
        <v>452</v>
      </c>
      <c r="P76" s="55" t="s">
        <v>452</v>
      </c>
      <c r="Q76" s="55" t="s">
        <v>452</v>
      </c>
      <c r="R76" s="55" t="s">
        <v>452</v>
      </c>
      <c r="S76" s="55" t="s">
        <v>452</v>
      </c>
      <c r="T76" s="55" t="s">
        <v>452</v>
      </c>
      <c r="U76" s="55">
        <v>1.3222994593401742</v>
      </c>
      <c r="V76" s="55" t="s">
        <v>452</v>
      </c>
      <c r="W76" s="55" t="s">
        <v>452</v>
      </c>
      <c r="X76" s="55" t="s">
        <v>452</v>
      </c>
      <c r="Y76" s="55" t="s">
        <v>452</v>
      </c>
      <c r="Z76" s="55" t="s">
        <v>452</v>
      </c>
      <c r="AA76" s="55">
        <v>1.9325153374233128</v>
      </c>
      <c r="AB76" s="56">
        <v>7.2</v>
      </c>
      <c r="AC76" s="57">
        <v>0.87442038813579781</v>
      </c>
      <c r="AD76" s="58">
        <v>0.87788247583478218</v>
      </c>
      <c r="AE76" s="58" t="s">
        <v>452</v>
      </c>
      <c r="AF76" s="58" t="s">
        <v>452</v>
      </c>
      <c r="AG76" s="58" t="s">
        <v>452</v>
      </c>
      <c r="AH76" s="58" t="s">
        <v>452</v>
      </c>
      <c r="AI76" s="58" t="s">
        <v>452</v>
      </c>
      <c r="AJ76" s="58" t="s">
        <v>452</v>
      </c>
      <c r="AK76" s="58" t="s">
        <v>452</v>
      </c>
      <c r="AL76" s="59" t="s">
        <v>452</v>
      </c>
      <c r="AM76" s="60" t="s">
        <v>452</v>
      </c>
      <c r="AN76" s="52">
        <v>0.92857142857142871</v>
      </c>
      <c r="AO76" s="52">
        <v>0.93827160493827155</v>
      </c>
      <c r="AP76" s="52" t="s">
        <v>452</v>
      </c>
      <c r="AQ76" s="52" t="s">
        <v>452</v>
      </c>
      <c r="AR76" s="52">
        <v>0.19999999999999998</v>
      </c>
      <c r="AS76" s="52" t="s">
        <v>452</v>
      </c>
      <c r="AT76" s="52" t="s">
        <v>452</v>
      </c>
      <c r="AU76" s="52" t="s">
        <v>452</v>
      </c>
      <c r="AV76" s="52">
        <v>-1.4999999999999999E-2</v>
      </c>
    </row>
    <row r="77" spans="1:48" s="209" customFormat="1">
      <c r="A77" s="193" t="s">
        <v>277</v>
      </c>
      <c r="B77" s="194">
        <v>130.83333333333334</v>
      </c>
      <c r="C77" s="194">
        <v>204</v>
      </c>
      <c r="D77" s="195">
        <v>1.5592356687898088</v>
      </c>
      <c r="E77" s="196">
        <v>1.8E-3</v>
      </c>
      <c r="F77" s="197">
        <v>10.099999999999998</v>
      </c>
      <c r="G77" s="197">
        <v>9.6999999999999993</v>
      </c>
      <c r="H77" s="198">
        <v>-0.30200000000000005</v>
      </c>
      <c r="I77" s="199">
        <v>-7575</v>
      </c>
      <c r="J77" s="200">
        <v>0.9046906560933643</v>
      </c>
      <c r="K77" s="200">
        <v>1.6820831411887232</v>
      </c>
      <c r="L77" s="201">
        <v>2.018377318254299E-2</v>
      </c>
      <c r="M77" s="202">
        <v>2.0144746932515338</v>
      </c>
      <c r="N77" s="203">
        <v>1.2956288343558282</v>
      </c>
      <c r="O77" s="203">
        <v>1.5881759962049335</v>
      </c>
      <c r="P77" s="203">
        <v>1.4083115027387474</v>
      </c>
      <c r="Q77" s="203">
        <v>3.9047619047619047</v>
      </c>
      <c r="R77" s="203" t="s">
        <v>452</v>
      </c>
      <c r="S77" s="203" t="s">
        <v>452</v>
      </c>
      <c r="T77" s="203" t="s">
        <v>452</v>
      </c>
      <c r="U77" s="203" t="s">
        <v>452</v>
      </c>
      <c r="V77" s="203" t="s">
        <v>452</v>
      </c>
      <c r="W77" s="203" t="s">
        <v>452</v>
      </c>
      <c r="X77" s="203" t="s">
        <v>452</v>
      </c>
      <c r="Y77" s="203" t="s">
        <v>452</v>
      </c>
      <c r="Z77" s="203" t="s">
        <v>452</v>
      </c>
      <c r="AA77" s="203">
        <v>2.7006522136660096</v>
      </c>
      <c r="AB77" s="204" t="s">
        <v>452</v>
      </c>
      <c r="AC77" s="205">
        <v>1.1884832294449392</v>
      </c>
      <c r="AD77" s="206" t="s">
        <v>452</v>
      </c>
      <c r="AE77" s="206">
        <v>1.1964409009783614</v>
      </c>
      <c r="AF77" s="206" t="s">
        <v>452</v>
      </c>
      <c r="AG77" s="206">
        <v>1.658670418571931</v>
      </c>
      <c r="AH77" s="206">
        <v>2.3114143920595533</v>
      </c>
      <c r="AI77" s="206">
        <v>1.6091304347826088</v>
      </c>
      <c r="AJ77" s="206">
        <v>0.6382230607606878</v>
      </c>
      <c r="AK77" s="206">
        <v>1.4412739681507962</v>
      </c>
      <c r="AL77" s="207">
        <v>0.30626450116009279</v>
      </c>
      <c r="AM77" s="208">
        <v>2.035714285714286</v>
      </c>
      <c r="AN77" s="195">
        <v>1.6</v>
      </c>
      <c r="AO77" s="195">
        <v>1.8541666666666667</v>
      </c>
      <c r="AP77" s="195">
        <v>-0.11700000000000001</v>
      </c>
      <c r="AQ77" s="195">
        <v>-6.7000000000000004E-2</v>
      </c>
      <c r="AR77" s="195">
        <v>1.6E-2</v>
      </c>
      <c r="AS77" s="195">
        <v>-0.19699999999999998</v>
      </c>
      <c r="AT77" s="195" t="s">
        <v>452</v>
      </c>
      <c r="AU77" s="195">
        <v>-0.36299999999999999</v>
      </c>
      <c r="AV77" s="195">
        <v>0.38800000000000001</v>
      </c>
    </row>
  </sheetData>
  <autoFilter ref="A2:AV77">
    <sortState ref="A3:AV77">
      <sortCondition descending="1" ref="J2"/>
    </sortState>
  </autoFilter>
  <mergeCells count="5">
    <mergeCell ref="D1:H1"/>
    <mergeCell ref="I1:L1"/>
    <mergeCell ref="M1:AA1"/>
    <mergeCell ref="AC1:AL1"/>
    <mergeCell ref="AM1:AV1"/>
  </mergeCells>
  <conditionalFormatting sqref="M4:AL77 J4:K77">
    <cfRule type="colorScale" priority="39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I4:I77">
    <cfRule type="colorScale" priority="38">
      <colorScale>
        <cfvo type="num" val="-12000"/>
        <cfvo type="num" val="0"/>
        <cfvo type="num" val="12000"/>
        <color rgb="FFF8696B"/>
        <color rgb="FFFFEB84"/>
        <color rgb="FF63BE7B"/>
      </colorScale>
    </cfRule>
  </conditionalFormatting>
  <conditionalFormatting sqref="F4:F77">
    <cfRule type="colorScale" priority="41">
      <colorScale>
        <cfvo type="min" val="0"/>
        <cfvo type="num" val="0"/>
        <cfvo type="max" val="0"/>
        <color rgb="FF63BE7B"/>
        <color rgb="FFFFEB84"/>
        <color rgb="FFF8696B"/>
      </colorScale>
    </cfRule>
  </conditionalFormatting>
  <conditionalFormatting sqref="AM4:AM77">
    <cfRule type="colorScale" priority="70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N4:AN77">
    <cfRule type="colorScale" priority="71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P4:AP77">
    <cfRule type="colorScale" priority="73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O4:AO77">
    <cfRule type="colorScale" priority="74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Q4:AQ77">
    <cfRule type="colorScale" priority="75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R4:AR77">
    <cfRule type="colorScale" priority="76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S4:AS77">
    <cfRule type="colorScale" priority="77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T4:AT77">
    <cfRule type="colorScale" priority="78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U4:AU77">
    <cfRule type="colorScale" priority="79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V4:AV77">
    <cfRule type="colorScale" priority="80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220"/>
  <sheetViews>
    <sheetView topLeftCell="A25" workbookViewId="0">
      <pane xSplit="1" topLeftCell="H1" activePane="topRight" state="frozen"/>
      <selection pane="topRight" activeCell="A19" sqref="A19:XFD19"/>
    </sheetView>
  </sheetViews>
  <sheetFormatPr defaultRowHeight="12.75"/>
  <cols>
    <col min="1" max="1" width="62.7109375" customWidth="1"/>
    <col min="2" max="4" width="5.85546875" bestFit="1" customWidth="1"/>
    <col min="5" max="5" width="8.5703125" bestFit="1" customWidth="1"/>
    <col min="6" max="6" width="10.7109375" bestFit="1" customWidth="1"/>
    <col min="7" max="7" width="6.140625" bestFit="1" customWidth="1"/>
    <col min="8" max="8" width="8.5703125" bestFit="1" customWidth="1"/>
    <col min="9" max="9" width="10.7109375" bestFit="1" customWidth="1"/>
    <col min="10" max="10" width="5.85546875" bestFit="1" customWidth="1"/>
    <col min="11" max="11" width="15.7109375" bestFit="1" customWidth="1"/>
    <col min="12" max="12" width="10.7109375" bestFit="1" customWidth="1"/>
    <col min="13" max="16" width="5.85546875" bestFit="1" customWidth="1"/>
    <col min="17" max="18" width="10.7109375" bestFit="1" customWidth="1"/>
    <col min="19" max="20" width="5.85546875" bestFit="1" customWidth="1"/>
    <col min="21" max="21" width="10.7109375" bestFit="1" customWidth="1"/>
    <col min="22" max="22" width="5.85546875" bestFit="1" customWidth="1"/>
    <col min="23" max="23" width="6.85546875" bestFit="1" customWidth="1"/>
    <col min="24" max="27" width="5.85546875" bestFit="1" customWidth="1"/>
    <col min="28" max="30" width="6.85546875" bestFit="1" customWidth="1"/>
    <col min="31" max="31" width="5.85546875" bestFit="1" customWidth="1"/>
    <col min="32" max="32" width="6.85546875" bestFit="1" customWidth="1"/>
    <col min="33" max="34" width="5.85546875" bestFit="1" customWidth="1"/>
    <col min="35" max="35" width="7.85546875" bestFit="1" customWidth="1"/>
    <col min="36" max="36" width="5.85546875" bestFit="1" customWidth="1"/>
    <col min="37" max="37" width="6.85546875" bestFit="1" customWidth="1"/>
    <col min="38" max="38" width="7.85546875" bestFit="1" customWidth="1"/>
    <col min="39" max="39" width="5.85546875" bestFit="1" customWidth="1"/>
    <col min="40" max="40" width="6.85546875" bestFit="1" customWidth="1"/>
    <col min="41" max="41" width="5.85546875" bestFit="1" customWidth="1"/>
    <col min="42" max="48" width="8.5703125" bestFit="1" customWidth="1"/>
  </cols>
  <sheetData>
    <row r="1" spans="1:48" ht="21">
      <c r="A1" s="48"/>
      <c r="B1" s="48"/>
      <c r="C1" s="49"/>
      <c r="D1" s="255" t="s">
        <v>331</v>
      </c>
      <c r="E1" s="255"/>
      <c r="F1" s="255"/>
      <c r="G1" s="255"/>
      <c r="H1" s="256"/>
      <c r="I1" s="257" t="s">
        <v>450</v>
      </c>
      <c r="J1" s="257"/>
      <c r="K1" s="257"/>
      <c r="L1" s="258"/>
      <c r="M1" s="259" t="s">
        <v>395</v>
      </c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50"/>
      <c r="AC1" s="262" t="s">
        <v>446</v>
      </c>
      <c r="AD1" s="263"/>
      <c r="AE1" s="263"/>
      <c r="AF1" s="263"/>
      <c r="AG1" s="263"/>
      <c r="AH1" s="263"/>
      <c r="AI1" s="263"/>
      <c r="AJ1" s="263"/>
      <c r="AK1" s="263"/>
      <c r="AL1" s="264"/>
      <c r="AM1" s="265" t="s">
        <v>332</v>
      </c>
      <c r="AN1" s="266"/>
      <c r="AO1" s="266"/>
      <c r="AP1" s="266"/>
      <c r="AQ1" s="266"/>
      <c r="AR1" s="266"/>
      <c r="AS1" s="266"/>
      <c r="AT1" s="266"/>
      <c r="AU1" s="266"/>
      <c r="AV1" s="266"/>
    </row>
    <row r="2" spans="1:48" ht="65.25">
      <c r="A2" s="157" t="s">
        <v>400</v>
      </c>
      <c r="B2" s="158" t="s">
        <v>325</v>
      </c>
      <c r="C2" s="158" t="s">
        <v>336</v>
      </c>
      <c r="D2" s="159" t="s">
        <v>5</v>
      </c>
      <c r="E2" s="160" t="s">
        <v>6</v>
      </c>
      <c r="F2" s="159" t="s">
        <v>7</v>
      </c>
      <c r="G2" s="159" t="s">
        <v>329</v>
      </c>
      <c r="H2" s="161" t="s">
        <v>330</v>
      </c>
      <c r="I2" s="162" t="s">
        <v>451</v>
      </c>
      <c r="J2" s="163" t="s">
        <v>11</v>
      </c>
      <c r="K2" s="163" t="s">
        <v>445</v>
      </c>
      <c r="L2" s="164" t="s">
        <v>345</v>
      </c>
      <c r="M2" s="165" t="s">
        <v>385</v>
      </c>
      <c r="N2" s="166" t="s">
        <v>373</v>
      </c>
      <c r="O2" s="166" t="s">
        <v>374</v>
      </c>
      <c r="P2" s="166" t="s">
        <v>375</v>
      </c>
      <c r="Q2" s="166" t="s">
        <v>376</v>
      </c>
      <c r="R2" s="166" t="s">
        <v>377</v>
      </c>
      <c r="S2" s="166" t="s">
        <v>378</v>
      </c>
      <c r="T2" s="166" t="s">
        <v>379</v>
      </c>
      <c r="U2" s="166" t="s">
        <v>443</v>
      </c>
      <c r="V2" s="166" t="s">
        <v>380</v>
      </c>
      <c r="W2" s="166" t="s">
        <v>381</v>
      </c>
      <c r="X2" s="166" t="s">
        <v>382</v>
      </c>
      <c r="Y2" s="166" t="s">
        <v>383</v>
      </c>
      <c r="Z2" s="166" t="s">
        <v>396</v>
      </c>
      <c r="AA2" s="167" t="s">
        <v>384</v>
      </c>
      <c r="AB2" s="168" t="s">
        <v>337</v>
      </c>
      <c r="AC2" s="169" t="s">
        <v>385</v>
      </c>
      <c r="AD2" s="170" t="s">
        <v>386</v>
      </c>
      <c r="AE2" s="170" t="s">
        <v>387</v>
      </c>
      <c r="AF2" s="170" t="s">
        <v>388</v>
      </c>
      <c r="AG2" s="170" t="s">
        <v>389</v>
      </c>
      <c r="AH2" s="170" t="s">
        <v>390</v>
      </c>
      <c r="AI2" s="170" t="s">
        <v>391</v>
      </c>
      <c r="AJ2" s="170" t="s">
        <v>392</v>
      </c>
      <c r="AK2" s="170" t="s">
        <v>393</v>
      </c>
      <c r="AL2" s="171" t="s">
        <v>394</v>
      </c>
      <c r="AM2" s="172" t="s">
        <v>8</v>
      </c>
      <c r="AN2" s="173" t="s">
        <v>9</v>
      </c>
      <c r="AO2" s="173" t="s">
        <v>10</v>
      </c>
      <c r="AP2" s="173" t="s">
        <v>338</v>
      </c>
      <c r="AQ2" s="173" t="s">
        <v>339</v>
      </c>
      <c r="AR2" s="173" t="s">
        <v>340</v>
      </c>
      <c r="AS2" s="173" t="s">
        <v>341</v>
      </c>
      <c r="AT2" s="173" t="s">
        <v>12</v>
      </c>
      <c r="AU2" s="173" t="s">
        <v>13</v>
      </c>
      <c r="AV2" s="173" t="s">
        <v>14</v>
      </c>
    </row>
    <row r="3" spans="1:48">
      <c r="A3" s="83"/>
      <c r="B3" s="83"/>
      <c r="C3" s="84"/>
      <c r="D3" s="85" t="s">
        <v>328</v>
      </c>
      <c r="E3" s="85" t="s">
        <v>447</v>
      </c>
      <c r="F3" s="85" t="s">
        <v>327</v>
      </c>
      <c r="G3" s="85" t="s">
        <v>327</v>
      </c>
      <c r="H3" s="86" t="s">
        <v>447</v>
      </c>
      <c r="I3" s="100" t="s">
        <v>327</v>
      </c>
      <c r="J3" s="101" t="s">
        <v>328</v>
      </c>
      <c r="K3" s="101" t="s">
        <v>328</v>
      </c>
      <c r="L3" s="104" t="s">
        <v>447</v>
      </c>
      <c r="M3" s="88" t="s">
        <v>328</v>
      </c>
      <c r="N3" s="89" t="s">
        <v>328</v>
      </c>
      <c r="O3" s="89" t="s">
        <v>328</v>
      </c>
      <c r="P3" s="89" t="s">
        <v>328</v>
      </c>
      <c r="Q3" s="89" t="s">
        <v>328</v>
      </c>
      <c r="R3" s="89" t="s">
        <v>328</v>
      </c>
      <c r="S3" s="89" t="s">
        <v>328</v>
      </c>
      <c r="T3" s="89" t="s">
        <v>328</v>
      </c>
      <c r="U3" s="89" t="s">
        <v>328</v>
      </c>
      <c r="V3" s="89" t="s">
        <v>328</v>
      </c>
      <c r="W3" s="89" t="s">
        <v>328</v>
      </c>
      <c r="X3" s="89" t="s">
        <v>328</v>
      </c>
      <c r="Y3" s="89" t="s">
        <v>328</v>
      </c>
      <c r="Z3" s="89" t="s">
        <v>328</v>
      </c>
      <c r="AA3" s="90" t="s">
        <v>328</v>
      </c>
      <c r="AB3" s="87" t="s">
        <v>328</v>
      </c>
      <c r="AC3" s="91" t="s">
        <v>328</v>
      </c>
      <c r="AD3" s="92" t="s">
        <v>328</v>
      </c>
      <c r="AE3" s="92" t="s">
        <v>328</v>
      </c>
      <c r="AF3" s="92" t="s">
        <v>328</v>
      </c>
      <c r="AG3" s="92" t="s">
        <v>328</v>
      </c>
      <c r="AH3" s="92" t="s">
        <v>328</v>
      </c>
      <c r="AI3" s="92" t="s">
        <v>328</v>
      </c>
      <c r="AJ3" s="92" t="s">
        <v>328</v>
      </c>
      <c r="AK3" s="92" t="s">
        <v>328</v>
      </c>
      <c r="AL3" s="93" t="s">
        <v>328</v>
      </c>
      <c r="AM3" s="94" t="s">
        <v>328</v>
      </c>
      <c r="AN3" s="95" t="s">
        <v>328</v>
      </c>
      <c r="AO3" s="95" t="s">
        <v>328</v>
      </c>
      <c r="AP3" s="95" t="s">
        <v>447</v>
      </c>
      <c r="AQ3" s="95" t="s">
        <v>447</v>
      </c>
      <c r="AR3" s="95" t="s">
        <v>447</v>
      </c>
      <c r="AS3" s="95" t="s">
        <v>447</v>
      </c>
      <c r="AT3" s="95" t="s">
        <v>447</v>
      </c>
      <c r="AU3" s="95" t="s">
        <v>447</v>
      </c>
      <c r="AV3" s="95" t="s">
        <v>447</v>
      </c>
    </row>
    <row r="4" spans="1:48">
      <c r="A4" s="18" t="s">
        <v>275</v>
      </c>
      <c r="B4" s="132">
        <v>1616.6666666666667</v>
      </c>
      <c r="C4" s="132">
        <v>2302</v>
      </c>
      <c r="D4" s="52">
        <v>1.4239175257731957</v>
      </c>
      <c r="E4" s="82">
        <v>1.7649999999999999E-2</v>
      </c>
      <c r="F4" s="53">
        <v>0.80000000000000027</v>
      </c>
      <c r="G4" s="53">
        <v>3.6999999999999957</v>
      </c>
      <c r="H4" s="99">
        <v>-6.8999999999999992E-2</v>
      </c>
      <c r="I4" s="103">
        <v>-3555</v>
      </c>
      <c r="J4" s="102">
        <v>1.1223664470680321</v>
      </c>
      <c r="K4" s="102">
        <v>1.0738042341871405</v>
      </c>
      <c r="L4" s="105">
        <v>1.3525480858820223E-2</v>
      </c>
      <c r="M4" s="54">
        <v>2.1145391438488237</v>
      </c>
      <c r="N4" s="55">
        <v>1.2686733556298773</v>
      </c>
      <c r="O4" s="55" t="s">
        <v>452</v>
      </c>
      <c r="P4" s="55">
        <v>2.6367265469061878</v>
      </c>
      <c r="Q4" s="55" t="s">
        <v>452</v>
      </c>
      <c r="R4" s="55" t="s">
        <v>452</v>
      </c>
      <c r="S4" s="55" t="s">
        <v>452</v>
      </c>
      <c r="T4" s="55" t="s">
        <v>452</v>
      </c>
      <c r="U4" s="55" t="s">
        <v>452</v>
      </c>
      <c r="V4" s="55" t="s">
        <v>452</v>
      </c>
      <c r="W4" s="55" t="s">
        <v>452</v>
      </c>
      <c r="X4" s="55" t="s">
        <v>452</v>
      </c>
      <c r="Y4" s="55" t="s">
        <v>452</v>
      </c>
      <c r="Z4" s="55" t="s">
        <v>452</v>
      </c>
      <c r="AA4" s="55">
        <v>4.2108406063389987</v>
      </c>
      <c r="AB4" s="56" t="s">
        <v>452</v>
      </c>
      <c r="AC4" s="57">
        <v>0.71356203341628155</v>
      </c>
      <c r="AD4" s="58" t="s">
        <v>452</v>
      </c>
      <c r="AE4" s="58">
        <v>0.72518491461966939</v>
      </c>
      <c r="AF4" s="58" t="s">
        <v>452</v>
      </c>
      <c r="AG4" s="58">
        <v>1.7671232876712328</v>
      </c>
      <c r="AH4" s="58" t="s">
        <v>452</v>
      </c>
      <c r="AI4" s="58" t="s">
        <v>452</v>
      </c>
      <c r="AJ4" s="58" t="s">
        <v>452</v>
      </c>
      <c r="AK4" s="58">
        <v>0.69581689029202842</v>
      </c>
      <c r="AL4" s="59">
        <v>0.31681514476614697</v>
      </c>
      <c r="AM4" s="60" t="s">
        <v>452</v>
      </c>
      <c r="AN4" s="52">
        <v>0.83333333333333337</v>
      </c>
      <c r="AO4" s="52" t="s">
        <v>452</v>
      </c>
      <c r="AP4" s="52">
        <v>-3.4000000000000002E-2</v>
      </c>
      <c r="AQ4" s="52" t="s">
        <v>452</v>
      </c>
      <c r="AR4" s="52" t="s">
        <v>452</v>
      </c>
      <c r="AS4" s="52">
        <v>-6.4000000000000001E-2</v>
      </c>
      <c r="AT4" s="52" t="s">
        <v>452</v>
      </c>
      <c r="AU4" s="52" t="s">
        <v>452</v>
      </c>
      <c r="AV4" s="52">
        <v>3.5000000000000003E-2</v>
      </c>
    </row>
    <row r="5" spans="1:48">
      <c r="A5" s="18" t="s">
        <v>261</v>
      </c>
      <c r="B5" s="132">
        <v>2848.8333333333335</v>
      </c>
      <c r="C5" s="132">
        <v>2171</v>
      </c>
      <c r="D5" s="52">
        <v>0.76206634294740538</v>
      </c>
      <c r="E5" s="82">
        <v>-8.6699999999999972E-3</v>
      </c>
      <c r="F5" s="53" t="s">
        <v>452</v>
      </c>
      <c r="G5" s="53" t="s">
        <v>452</v>
      </c>
      <c r="H5" s="99" t="s">
        <v>452</v>
      </c>
      <c r="I5" s="103">
        <v>678</v>
      </c>
      <c r="J5" s="102">
        <v>0.89404599390948225</v>
      </c>
      <c r="K5" s="102">
        <v>0.89370324189526185</v>
      </c>
      <c r="L5" s="105">
        <v>-2.4580755440167228E-3</v>
      </c>
      <c r="M5" s="54">
        <v>0.9328333876752527</v>
      </c>
      <c r="N5" s="55">
        <v>0.92851490371933532</v>
      </c>
      <c r="O5" s="55" t="s">
        <v>452</v>
      </c>
      <c r="P5" s="55" t="s">
        <v>452</v>
      </c>
      <c r="Q5" s="55" t="s">
        <v>452</v>
      </c>
      <c r="R5" s="55" t="s">
        <v>452</v>
      </c>
      <c r="S5" s="55" t="s">
        <v>452</v>
      </c>
      <c r="T5" s="55" t="s">
        <v>452</v>
      </c>
      <c r="U5" s="55" t="s">
        <v>452</v>
      </c>
      <c r="V5" s="55" t="s">
        <v>452</v>
      </c>
      <c r="W5" s="55" t="s">
        <v>452</v>
      </c>
      <c r="X5" s="55" t="s">
        <v>452</v>
      </c>
      <c r="Y5" s="55" t="s">
        <v>452</v>
      </c>
      <c r="Z5" s="55" t="s">
        <v>452</v>
      </c>
      <c r="AA5" s="55" t="s">
        <v>452</v>
      </c>
      <c r="AB5" s="56" t="s">
        <v>452</v>
      </c>
      <c r="AC5" s="57" t="s">
        <v>452</v>
      </c>
      <c r="AD5" s="58" t="s">
        <v>452</v>
      </c>
      <c r="AE5" s="58" t="s">
        <v>452</v>
      </c>
      <c r="AF5" s="58" t="s">
        <v>452</v>
      </c>
      <c r="AG5" s="58" t="s">
        <v>452</v>
      </c>
      <c r="AH5" s="58" t="s">
        <v>452</v>
      </c>
      <c r="AI5" s="58" t="s">
        <v>452</v>
      </c>
      <c r="AJ5" s="58" t="s">
        <v>452</v>
      </c>
      <c r="AK5" s="58" t="s">
        <v>452</v>
      </c>
      <c r="AL5" s="59" t="s">
        <v>452</v>
      </c>
      <c r="AM5" s="60" t="s">
        <v>452</v>
      </c>
      <c r="AN5" s="52" t="s">
        <v>452</v>
      </c>
      <c r="AO5" s="52" t="s">
        <v>452</v>
      </c>
      <c r="AP5" s="52" t="s">
        <v>452</v>
      </c>
      <c r="AQ5" s="52" t="s">
        <v>452</v>
      </c>
      <c r="AR5" s="52" t="s">
        <v>452</v>
      </c>
      <c r="AS5" s="52" t="s">
        <v>452</v>
      </c>
      <c r="AT5" s="52" t="s">
        <v>452</v>
      </c>
      <c r="AU5" s="52" t="s">
        <v>452</v>
      </c>
      <c r="AV5" s="52" t="s">
        <v>452</v>
      </c>
    </row>
    <row r="6" spans="1:48">
      <c r="A6" s="18" t="s">
        <v>242</v>
      </c>
      <c r="B6" s="132">
        <v>2107.6666666666665</v>
      </c>
      <c r="C6" s="132">
        <v>1546</v>
      </c>
      <c r="D6" s="52">
        <v>0.73351257314565876</v>
      </c>
      <c r="E6" s="82">
        <v>-7.6799999999999993E-3</v>
      </c>
      <c r="F6" s="53" t="s">
        <v>452</v>
      </c>
      <c r="G6" s="53" t="s">
        <v>452</v>
      </c>
      <c r="H6" s="99" t="s">
        <v>452</v>
      </c>
      <c r="I6" s="103">
        <v>-1255</v>
      </c>
      <c r="J6" s="102">
        <v>1.0994905603835781</v>
      </c>
      <c r="K6" s="102">
        <v>1.0845791355216119</v>
      </c>
      <c r="L6" s="105">
        <v>-2.0601458944785201E-3</v>
      </c>
      <c r="M6" s="54">
        <v>1.0916331249464759</v>
      </c>
      <c r="N6" s="55">
        <v>1.0207106598984772</v>
      </c>
      <c r="O6" s="55" t="s">
        <v>452</v>
      </c>
      <c r="P6" s="55" t="s">
        <v>452</v>
      </c>
      <c r="Q6" s="55" t="s">
        <v>452</v>
      </c>
      <c r="R6" s="55" t="s">
        <v>452</v>
      </c>
      <c r="S6" s="55" t="s">
        <v>452</v>
      </c>
      <c r="T6" s="55">
        <v>1.0039986671109631</v>
      </c>
      <c r="U6" s="55" t="s">
        <v>452</v>
      </c>
      <c r="V6" s="55" t="s">
        <v>452</v>
      </c>
      <c r="W6" s="55" t="s">
        <v>452</v>
      </c>
      <c r="X6" s="55" t="s">
        <v>452</v>
      </c>
      <c r="Y6" s="55" t="s">
        <v>452</v>
      </c>
      <c r="Z6" s="55" t="s">
        <v>452</v>
      </c>
      <c r="AA6" s="55">
        <v>1.2614322691975841</v>
      </c>
      <c r="AB6" s="56">
        <v>9.25</v>
      </c>
      <c r="AC6" s="57" t="s">
        <v>452</v>
      </c>
      <c r="AD6" s="58" t="s">
        <v>452</v>
      </c>
      <c r="AE6" s="58" t="s">
        <v>452</v>
      </c>
      <c r="AF6" s="58" t="s">
        <v>452</v>
      </c>
      <c r="AG6" s="58" t="s">
        <v>452</v>
      </c>
      <c r="AH6" s="58" t="s">
        <v>452</v>
      </c>
      <c r="AI6" s="58" t="s">
        <v>452</v>
      </c>
      <c r="AJ6" s="58" t="s">
        <v>452</v>
      </c>
      <c r="AK6" s="58" t="s">
        <v>452</v>
      </c>
      <c r="AL6" s="59" t="s">
        <v>452</v>
      </c>
      <c r="AM6" s="60" t="s">
        <v>452</v>
      </c>
      <c r="AN6" s="52" t="s">
        <v>452</v>
      </c>
      <c r="AO6" s="52" t="s">
        <v>452</v>
      </c>
      <c r="AP6" s="52" t="s">
        <v>452</v>
      </c>
      <c r="AQ6" s="52" t="s">
        <v>452</v>
      </c>
      <c r="AR6" s="52" t="s">
        <v>452</v>
      </c>
      <c r="AS6" s="52">
        <v>-4.9000000000000002E-2</v>
      </c>
      <c r="AT6" s="52" t="s">
        <v>452</v>
      </c>
      <c r="AU6" s="52" t="s">
        <v>452</v>
      </c>
      <c r="AV6" s="52">
        <v>-3.9E-2</v>
      </c>
    </row>
    <row r="7" spans="1:48">
      <c r="A7" s="18" t="s">
        <v>172</v>
      </c>
      <c r="B7" s="132">
        <v>597.16666666666663</v>
      </c>
      <c r="C7" s="132">
        <v>861</v>
      </c>
      <c r="D7" s="52">
        <v>1.441808540329333</v>
      </c>
      <c r="E7" s="82">
        <v>6.7399999999999995E-3</v>
      </c>
      <c r="F7" s="53">
        <v>0.89999999999999947</v>
      </c>
      <c r="G7" s="53">
        <v>4.6999999999999957</v>
      </c>
      <c r="H7" s="99">
        <v>-5.3000000000000005E-2</v>
      </c>
      <c r="I7" s="103">
        <v>-291</v>
      </c>
      <c r="J7" s="102">
        <v>1.0020474182056427</v>
      </c>
      <c r="K7" s="102">
        <v>0.91509363575318958</v>
      </c>
      <c r="L7" s="105">
        <v>1.3807488110233472E-3</v>
      </c>
      <c r="M7" s="54">
        <v>1.0756174225415358</v>
      </c>
      <c r="N7" s="55">
        <v>1.2582652664332945</v>
      </c>
      <c r="O7" s="55" t="s">
        <v>452</v>
      </c>
      <c r="P7" s="55" t="s">
        <v>452</v>
      </c>
      <c r="Q7" s="55" t="s">
        <v>452</v>
      </c>
      <c r="R7" s="55" t="s">
        <v>452</v>
      </c>
      <c r="S7" s="55">
        <v>1.1904332129963899</v>
      </c>
      <c r="T7" s="55">
        <v>1.0171288743882545</v>
      </c>
      <c r="U7" s="55" t="s">
        <v>452</v>
      </c>
      <c r="V7" s="55" t="s">
        <v>452</v>
      </c>
      <c r="W7" s="55" t="s">
        <v>452</v>
      </c>
      <c r="X7" s="55" t="s">
        <v>452</v>
      </c>
      <c r="Y7" s="55" t="s">
        <v>452</v>
      </c>
      <c r="Z7" s="55" t="s">
        <v>452</v>
      </c>
      <c r="AA7" s="55" t="s">
        <v>452</v>
      </c>
      <c r="AB7" s="56">
        <v>1.0816326530612246</v>
      </c>
      <c r="AC7" s="57" t="s">
        <v>452</v>
      </c>
      <c r="AD7" s="58" t="s">
        <v>452</v>
      </c>
      <c r="AE7" s="58" t="s">
        <v>452</v>
      </c>
      <c r="AF7" s="58" t="s">
        <v>452</v>
      </c>
      <c r="AG7" s="58" t="s">
        <v>452</v>
      </c>
      <c r="AH7" s="58" t="s">
        <v>452</v>
      </c>
      <c r="AI7" s="58" t="s">
        <v>452</v>
      </c>
      <c r="AJ7" s="58" t="s">
        <v>452</v>
      </c>
      <c r="AK7" s="58" t="s">
        <v>452</v>
      </c>
      <c r="AL7" s="59" t="s">
        <v>452</v>
      </c>
      <c r="AM7" s="60" t="s">
        <v>452</v>
      </c>
      <c r="AN7" s="52">
        <v>0</v>
      </c>
      <c r="AO7" s="52" t="s">
        <v>452</v>
      </c>
      <c r="AP7" s="52" t="s">
        <v>452</v>
      </c>
      <c r="AQ7" s="52" t="s">
        <v>452</v>
      </c>
      <c r="AR7" s="52" t="s">
        <v>452</v>
      </c>
      <c r="AS7" s="52">
        <v>-0.34</v>
      </c>
      <c r="AT7" s="52" t="s">
        <v>452</v>
      </c>
      <c r="AU7" s="52" t="s">
        <v>452</v>
      </c>
      <c r="AV7" s="52" t="s">
        <v>452</v>
      </c>
    </row>
    <row r="8" spans="1:48">
      <c r="A8" s="18" t="s">
        <v>239</v>
      </c>
      <c r="B8" s="132">
        <v>881.5</v>
      </c>
      <c r="C8" s="132">
        <v>762</v>
      </c>
      <c r="D8" s="52">
        <v>0.86443562110039707</v>
      </c>
      <c r="E8" s="82">
        <v>-7.6999999999999985E-4</v>
      </c>
      <c r="F8" s="53">
        <v>-0.90000000000000036</v>
      </c>
      <c r="G8" s="53" t="s">
        <v>452</v>
      </c>
      <c r="H8" s="99" t="s">
        <v>452</v>
      </c>
      <c r="I8" s="103">
        <v>7061</v>
      </c>
      <c r="J8" s="102">
        <v>0.72316602316602319</v>
      </c>
      <c r="K8" s="102">
        <v>0.71166418167221013</v>
      </c>
      <c r="L8" s="105">
        <v>-3.8310129098968072E-3</v>
      </c>
      <c r="M8" s="54">
        <v>0.7032873029451302</v>
      </c>
      <c r="N8" s="55">
        <v>1.0605060506050605</v>
      </c>
      <c r="O8" s="55" t="s">
        <v>452</v>
      </c>
      <c r="P8" s="55" t="s">
        <v>452</v>
      </c>
      <c r="Q8" s="55" t="s">
        <v>452</v>
      </c>
      <c r="R8" s="55" t="s">
        <v>452</v>
      </c>
      <c r="S8" s="55">
        <v>0.82573874620270649</v>
      </c>
      <c r="T8" s="55">
        <v>0.86844197138314783</v>
      </c>
      <c r="U8" s="55" t="s">
        <v>452</v>
      </c>
      <c r="V8" s="55" t="s">
        <v>452</v>
      </c>
      <c r="W8" s="55" t="s">
        <v>452</v>
      </c>
      <c r="X8" s="55" t="s">
        <v>452</v>
      </c>
      <c r="Y8" s="55" t="s">
        <v>452</v>
      </c>
      <c r="Z8" s="55" t="s">
        <v>452</v>
      </c>
      <c r="AA8" s="55">
        <v>0.91595289079229125</v>
      </c>
      <c r="AB8" s="56">
        <v>1.0294117647058822</v>
      </c>
      <c r="AC8" s="57" t="s">
        <v>452</v>
      </c>
      <c r="AD8" s="58" t="s">
        <v>452</v>
      </c>
      <c r="AE8" s="58" t="s">
        <v>452</v>
      </c>
      <c r="AF8" s="58" t="s">
        <v>452</v>
      </c>
      <c r="AG8" s="58" t="s">
        <v>452</v>
      </c>
      <c r="AH8" s="58" t="s">
        <v>452</v>
      </c>
      <c r="AI8" s="58" t="s">
        <v>452</v>
      </c>
      <c r="AJ8" s="58" t="s">
        <v>452</v>
      </c>
      <c r="AK8" s="58" t="s">
        <v>452</v>
      </c>
      <c r="AL8" s="59" t="s">
        <v>452</v>
      </c>
      <c r="AM8" s="60" t="s">
        <v>452</v>
      </c>
      <c r="AN8" s="52" t="s">
        <v>452</v>
      </c>
      <c r="AO8" s="52" t="s">
        <v>452</v>
      </c>
      <c r="AP8" s="52" t="s">
        <v>452</v>
      </c>
      <c r="AQ8" s="52" t="s">
        <v>452</v>
      </c>
      <c r="AR8" s="52" t="s">
        <v>452</v>
      </c>
      <c r="AS8" s="52">
        <v>-6.9999999999999993E-2</v>
      </c>
      <c r="AT8" s="52" t="s">
        <v>452</v>
      </c>
      <c r="AU8" s="52">
        <v>5.7999999999999996E-2</v>
      </c>
      <c r="AV8" s="52">
        <v>-1.9999999999999997E-2</v>
      </c>
    </row>
    <row r="9" spans="1:48">
      <c r="A9" s="18" t="s">
        <v>41</v>
      </c>
      <c r="B9" s="132">
        <v>741</v>
      </c>
      <c r="C9" s="132">
        <v>756</v>
      </c>
      <c r="D9" s="52">
        <v>1.0202429149797572</v>
      </c>
      <c r="E9" s="82">
        <v>1.7799999999999986E-3</v>
      </c>
      <c r="F9" s="53" t="s">
        <v>452</v>
      </c>
      <c r="G9" s="53">
        <v>7.0999999999999943</v>
      </c>
      <c r="H9" s="99">
        <v>-8.7999999999999995E-2</v>
      </c>
      <c r="I9" s="103">
        <v>-1756</v>
      </c>
      <c r="J9" s="102">
        <v>1.1929328949196498</v>
      </c>
      <c r="K9" s="102">
        <v>1.2012221737232649</v>
      </c>
      <c r="L9" s="105">
        <v>8.6523068034979021E-4</v>
      </c>
      <c r="M9" s="54">
        <v>1.2817537860283341</v>
      </c>
      <c r="N9" s="55">
        <v>1.2406334492081885</v>
      </c>
      <c r="O9" s="55" t="s">
        <v>452</v>
      </c>
      <c r="P9" s="55">
        <v>2.2589382448537378</v>
      </c>
      <c r="Q9" s="55" t="s">
        <v>452</v>
      </c>
      <c r="R9" s="55" t="s">
        <v>452</v>
      </c>
      <c r="S9" s="55" t="s">
        <v>452</v>
      </c>
      <c r="T9" s="55" t="s">
        <v>452</v>
      </c>
      <c r="U9" s="55" t="s">
        <v>452</v>
      </c>
      <c r="V9" s="55" t="s">
        <v>452</v>
      </c>
      <c r="W9" s="55" t="s">
        <v>452</v>
      </c>
      <c r="X9" s="55" t="s">
        <v>452</v>
      </c>
      <c r="Y9" s="55" t="s">
        <v>452</v>
      </c>
      <c r="Z9" s="55" t="s">
        <v>452</v>
      </c>
      <c r="AA9" s="55">
        <v>1.1166965888689409</v>
      </c>
      <c r="AB9" s="56" t="s">
        <v>452</v>
      </c>
      <c r="AC9" s="57" t="s">
        <v>452</v>
      </c>
      <c r="AD9" s="58" t="s">
        <v>452</v>
      </c>
      <c r="AE9" s="58" t="s">
        <v>452</v>
      </c>
      <c r="AF9" s="58" t="s">
        <v>452</v>
      </c>
      <c r="AG9" s="58" t="s">
        <v>452</v>
      </c>
      <c r="AH9" s="58" t="s">
        <v>452</v>
      </c>
      <c r="AI9" s="58" t="s">
        <v>452</v>
      </c>
      <c r="AJ9" s="58" t="s">
        <v>452</v>
      </c>
      <c r="AK9" s="58" t="s">
        <v>452</v>
      </c>
      <c r="AL9" s="59" t="s">
        <v>452</v>
      </c>
      <c r="AM9" s="60" t="s">
        <v>452</v>
      </c>
      <c r="AN9" s="52" t="s">
        <v>452</v>
      </c>
      <c r="AO9" s="52" t="s">
        <v>452</v>
      </c>
      <c r="AP9" s="52" t="s">
        <v>452</v>
      </c>
      <c r="AQ9" s="52" t="s">
        <v>452</v>
      </c>
      <c r="AR9" s="52" t="s">
        <v>452</v>
      </c>
      <c r="AS9" s="52" t="s">
        <v>452</v>
      </c>
      <c r="AT9" s="52" t="s">
        <v>452</v>
      </c>
      <c r="AU9" s="52">
        <v>8.1000000000000016E-2</v>
      </c>
      <c r="AV9" s="52" t="s">
        <v>452</v>
      </c>
    </row>
    <row r="10" spans="1:48">
      <c r="A10" s="18" t="s">
        <v>164</v>
      </c>
      <c r="B10" s="132">
        <v>392.5</v>
      </c>
      <c r="C10" s="132">
        <v>692</v>
      </c>
      <c r="D10" s="52">
        <v>1.7630573248407644</v>
      </c>
      <c r="E10" s="82">
        <v>7.1000000000000004E-3</v>
      </c>
      <c r="F10" s="53">
        <v>-1.7999999999999998</v>
      </c>
      <c r="G10" s="53" t="s">
        <v>452</v>
      </c>
      <c r="H10" s="99">
        <v>-4.8000000000000001E-2</v>
      </c>
      <c r="I10" s="103">
        <v>1353</v>
      </c>
      <c r="J10" s="102">
        <v>0.95461117968612241</v>
      </c>
      <c r="K10" s="102">
        <v>0.90724775551459658</v>
      </c>
      <c r="L10" s="105">
        <v>4.056575924499671E-3</v>
      </c>
      <c r="M10" s="54">
        <v>0.85441434418242057</v>
      </c>
      <c r="N10" s="55">
        <v>0.69439853076216718</v>
      </c>
      <c r="O10" s="55" t="s">
        <v>452</v>
      </c>
      <c r="P10" s="55" t="s">
        <v>452</v>
      </c>
      <c r="Q10" s="55" t="s">
        <v>452</v>
      </c>
      <c r="R10" s="55" t="s">
        <v>452</v>
      </c>
      <c r="S10" s="55">
        <v>1.0009021199819577</v>
      </c>
      <c r="T10" s="55">
        <v>1.0802412721623105</v>
      </c>
      <c r="U10" s="55" t="s">
        <v>452</v>
      </c>
      <c r="V10" s="55" t="s">
        <v>452</v>
      </c>
      <c r="W10" s="55" t="s">
        <v>452</v>
      </c>
      <c r="X10" s="55" t="s">
        <v>452</v>
      </c>
      <c r="Y10" s="55" t="s">
        <v>452</v>
      </c>
      <c r="Z10" s="55" t="s">
        <v>452</v>
      </c>
      <c r="AA10" s="55">
        <v>1.0394133822181484</v>
      </c>
      <c r="AB10" s="56">
        <v>0.98979591836734693</v>
      </c>
      <c r="AC10" s="57">
        <v>1.0144589926901759</v>
      </c>
      <c r="AD10" s="58">
        <v>1.0415568964052009</v>
      </c>
      <c r="AE10" s="58" t="s">
        <v>452</v>
      </c>
      <c r="AF10" s="58" t="s">
        <v>452</v>
      </c>
      <c r="AG10" s="58" t="s">
        <v>452</v>
      </c>
      <c r="AH10" s="58" t="s">
        <v>452</v>
      </c>
      <c r="AI10" s="58" t="s">
        <v>452</v>
      </c>
      <c r="AJ10" s="58" t="s">
        <v>452</v>
      </c>
      <c r="AK10" s="58" t="s">
        <v>452</v>
      </c>
      <c r="AL10" s="59" t="s">
        <v>452</v>
      </c>
      <c r="AM10" s="60" t="s">
        <v>452</v>
      </c>
      <c r="AN10" s="52" t="s">
        <v>452</v>
      </c>
      <c r="AO10" s="52">
        <v>0.91666666666666674</v>
      </c>
      <c r="AP10" s="52">
        <v>-2.7E-2</v>
      </c>
      <c r="AQ10" s="52" t="s">
        <v>452</v>
      </c>
      <c r="AR10" s="52" t="s">
        <v>452</v>
      </c>
      <c r="AS10" s="52" t="s">
        <v>452</v>
      </c>
      <c r="AT10" s="52" t="s">
        <v>452</v>
      </c>
      <c r="AU10" s="52" t="s">
        <v>452</v>
      </c>
      <c r="AV10" s="52">
        <v>-1.7000000000000001E-2</v>
      </c>
    </row>
    <row r="11" spans="1:48">
      <c r="A11" s="18" t="s">
        <v>168</v>
      </c>
      <c r="B11" s="132">
        <v>492.66666666666669</v>
      </c>
      <c r="C11" s="132">
        <v>677</v>
      </c>
      <c r="D11" s="52">
        <v>1.3741542625169147</v>
      </c>
      <c r="E11" s="82">
        <v>4.8599999999999997E-3</v>
      </c>
      <c r="F11" s="53">
        <v>-1.9000000000000004</v>
      </c>
      <c r="G11" s="53">
        <v>-5.7999999999999972</v>
      </c>
      <c r="H11" s="99">
        <v>5.1999999999999991E-2</v>
      </c>
      <c r="I11" s="103">
        <v>2126</v>
      </c>
      <c r="J11" s="102">
        <v>0.90304414003044142</v>
      </c>
      <c r="K11" s="102">
        <v>0.86237936906982404</v>
      </c>
      <c r="L11" s="105">
        <v>1.311187994803481E-3</v>
      </c>
      <c r="M11" s="54">
        <v>0.92133210961059397</v>
      </c>
      <c r="N11" s="55">
        <v>0.60046674445740955</v>
      </c>
      <c r="O11" s="55" t="s">
        <v>452</v>
      </c>
      <c r="P11" s="55" t="s">
        <v>452</v>
      </c>
      <c r="Q11" s="55" t="s">
        <v>452</v>
      </c>
      <c r="R11" s="55" t="s">
        <v>452</v>
      </c>
      <c r="S11" s="55">
        <v>1.1984126984126984</v>
      </c>
      <c r="T11" s="55">
        <v>1.2852697095435686</v>
      </c>
      <c r="U11" s="55" t="s">
        <v>452</v>
      </c>
      <c r="V11" s="55" t="s">
        <v>452</v>
      </c>
      <c r="W11" s="55" t="s">
        <v>452</v>
      </c>
      <c r="X11" s="55" t="s">
        <v>452</v>
      </c>
      <c r="Y11" s="55" t="s">
        <v>452</v>
      </c>
      <c r="Z11" s="55" t="s">
        <v>452</v>
      </c>
      <c r="AA11" s="55">
        <v>1.3997809419496166</v>
      </c>
      <c r="AB11" s="56">
        <v>1.1333333333333333</v>
      </c>
      <c r="AC11" s="57">
        <v>0.78271604938271599</v>
      </c>
      <c r="AD11" s="58">
        <v>0.8081927710843374</v>
      </c>
      <c r="AE11" s="58" t="s">
        <v>452</v>
      </c>
      <c r="AF11" s="58" t="s">
        <v>452</v>
      </c>
      <c r="AG11" s="58" t="s">
        <v>452</v>
      </c>
      <c r="AH11" s="58" t="s">
        <v>452</v>
      </c>
      <c r="AI11" s="58" t="s">
        <v>452</v>
      </c>
      <c r="AJ11" s="58" t="s">
        <v>452</v>
      </c>
      <c r="AK11" s="58" t="s">
        <v>452</v>
      </c>
      <c r="AL11" s="59" t="s">
        <v>452</v>
      </c>
      <c r="AM11" s="60" t="s">
        <v>452</v>
      </c>
      <c r="AN11" s="52" t="s">
        <v>452</v>
      </c>
      <c r="AO11" s="52" t="s">
        <v>452</v>
      </c>
      <c r="AP11" s="52">
        <v>-1.5000000000000001E-2</v>
      </c>
      <c r="AQ11" s="52" t="s">
        <v>452</v>
      </c>
      <c r="AR11" s="52" t="s">
        <v>452</v>
      </c>
      <c r="AS11" s="52">
        <v>-6.7000000000000004E-2</v>
      </c>
      <c r="AT11" s="52" t="s">
        <v>452</v>
      </c>
      <c r="AU11" s="52" t="s">
        <v>452</v>
      </c>
      <c r="AV11" s="52" t="s">
        <v>452</v>
      </c>
    </row>
    <row r="12" spans="1:48">
      <c r="A12" s="18" t="s">
        <v>56</v>
      </c>
      <c r="B12" s="132">
        <v>1044</v>
      </c>
      <c r="C12" s="132">
        <v>592</v>
      </c>
      <c r="D12" s="52">
        <v>0.56704980842911878</v>
      </c>
      <c r="E12" s="82">
        <v>-7.4699999999999992E-3</v>
      </c>
      <c r="F12" s="53" t="s">
        <v>452</v>
      </c>
      <c r="G12" s="53" t="s">
        <v>452</v>
      </c>
      <c r="H12" s="99">
        <v>5.4000000000000048E-2</v>
      </c>
      <c r="I12" s="103">
        <v>925</v>
      </c>
      <c r="J12" s="102">
        <v>0.88797785113406458</v>
      </c>
      <c r="K12" s="102">
        <v>0.88358733880422036</v>
      </c>
      <c r="L12" s="105">
        <v>-1.9682259021165322E-3</v>
      </c>
      <c r="M12" s="54">
        <v>0.89602330293819654</v>
      </c>
      <c r="N12" s="55">
        <v>0.92347504621072085</v>
      </c>
      <c r="O12" s="55" t="s">
        <v>452</v>
      </c>
      <c r="P12" s="55" t="s">
        <v>452</v>
      </c>
      <c r="Q12" s="55" t="s">
        <v>452</v>
      </c>
      <c r="R12" s="55" t="s">
        <v>452</v>
      </c>
      <c r="S12" s="55">
        <v>1.0306614104248795</v>
      </c>
      <c r="T12" s="55" t="s">
        <v>452</v>
      </c>
      <c r="U12" s="55" t="s">
        <v>452</v>
      </c>
      <c r="V12" s="55" t="s">
        <v>452</v>
      </c>
      <c r="W12" s="55" t="s">
        <v>452</v>
      </c>
      <c r="X12" s="55" t="s">
        <v>452</v>
      </c>
      <c r="Y12" s="55" t="s">
        <v>452</v>
      </c>
      <c r="Z12" s="55" t="s">
        <v>452</v>
      </c>
      <c r="AA12" s="55" t="s">
        <v>452</v>
      </c>
      <c r="AB12" s="56">
        <v>1.0217391304347827</v>
      </c>
      <c r="AC12" s="57" t="s">
        <v>452</v>
      </c>
      <c r="AD12" s="58" t="s">
        <v>452</v>
      </c>
      <c r="AE12" s="58" t="s">
        <v>452</v>
      </c>
      <c r="AF12" s="58" t="s">
        <v>452</v>
      </c>
      <c r="AG12" s="58" t="s">
        <v>452</v>
      </c>
      <c r="AH12" s="58" t="s">
        <v>452</v>
      </c>
      <c r="AI12" s="58" t="s">
        <v>452</v>
      </c>
      <c r="AJ12" s="58" t="s">
        <v>452</v>
      </c>
      <c r="AK12" s="58" t="s">
        <v>452</v>
      </c>
      <c r="AL12" s="59" t="s">
        <v>452</v>
      </c>
      <c r="AM12" s="60" t="s">
        <v>452</v>
      </c>
      <c r="AN12" s="52" t="s">
        <v>452</v>
      </c>
      <c r="AO12" s="52" t="s">
        <v>452</v>
      </c>
      <c r="AP12" s="52" t="s">
        <v>452</v>
      </c>
      <c r="AQ12" s="52" t="s">
        <v>452</v>
      </c>
      <c r="AR12" s="52" t="s">
        <v>452</v>
      </c>
      <c r="AS12" s="52" t="s">
        <v>452</v>
      </c>
      <c r="AT12" s="52" t="s">
        <v>452</v>
      </c>
      <c r="AU12" s="52" t="s">
        <v>452</v>
      </c>
      <c r="AV12" s="52" t="s">
        <v>452</v>
      </c>
    </row>
    <row r="13" spans="1:48">
      <c r="A13" s="18" t="s">
        <v>106</v>
      </c>
      <c r="B13" s="132">
        <v>364.5</v>
      </c>
      <c r="C13" s="132">
        <v>554</v>
      </c>
      <c r="D13" s="52">
        <v>1.5198902606310014</v>
      </c>
      <c r="E13" s="82">
        <v>4.7200000000000011E-3</v>
      </c>
      <c r="F13" s="53" t="s">
        <v>452</v>
      </c>
      <c r="G13" s="53" t="s">
        <v>452</v>
      </c>
      <c r="H13" s="99" t="s">
        <v>452</v>
      </c>
      <c r="I13" s="103">
        <v>4031</v>
      </c>
      <c r="J13" s="102">
        <v>0.83145761481212566</v>
      </c>
      <c r="K13" s="102">
        <v>0.69763474214811938</v>
      </c>
      <c r="L13" s="105">
        <v>4.5061652723969465E-4</v>
      </c>
      <c r="M13" s="54">
        <v>0.8141368473286652</v>
      </c>
      <c r="N13" s="55">
        <v>0.94962216624685136</v>
      </c>
      <c r="O13" s="55" t="s">
        <v>452</v>
      </c>
      <c r="P13" s="55" t="s">
        <v>452</v>
      </c>
      <c r="Q13" s="55" t="s">
        <v>452</v>
      </c>
      <c r="R13" s="55" t="s">
        <v>452</v>
      </c>
      <c r="S13" s="55" t="s">
        <v>452</v>
      </c>
      <c r="T13" s="55" t="s">
        <v>452</v>
      </c>
      <c r="U13" s="55">
        <v>0.8361721611721612</v>
      </c>
      <c r="V13" s="55" t="s">
        <v>452</v>
      </c>
      <c r="W13" s="55" t="s">
        <v>452</v>
      </c>
      <c r="X13" s="55" t="s">
        <v>452</v>
      </c>
      <c r="Y13" s="55" t="s">
        <v>452</v>
      </c>
      <c r="Z13" s="55" t="s">
        <v>452</v>
      </c>
      <c r="AA13" s="55">
        <v>1.0480712166172106</v>
      </c>
      <c r="AB13" s="56" t="s">
        <v>452</v>
      </c>
      <c r="AC13" s="57">
        <v>0.41181251693308046</v>
      </c>
      <c r="AD13" s="58">
        <v>0.24581102090171014</v>
      </c>
      <c r="AE13" s="58" t="s">
        <v>452</v>
      </c>
      <c r="AF13" s="58" t="s">
        <v>452</v>
      </c>
      <c r="AG13" s="58" t="s">
        <v>452</v>
      </c>
      <c r="AH13" s="58" t="s">
        <v>452</v>
      </c>
      <c r="AI13" s="58" t="s">
        <v>452</v>
      </c>
      <c r="AJ13" s="58" t="s">
        <v>452</v>
      </c>
      <c r="AK13" s="58" t="s">
        <v>452</v>
      </c>
      <c r="AL13" s="59">
        <v>0.97805212620027437</v>
      </c>
      <c r="AM13" s="60" t="s">
        <v>452</v>
      </c>
      <c r="AN13" s="52">
        <v>0.5</v>
      </c>
      <c r="AO13" s="52">
        <v>0.87499999999999989</v>
      </c>
      <c r="AP13" s="52" t="s">
        <v>452</v>
      </c>
      <c r="AQ13" s="52" t="s">
        <v>452</v>
      </c>
      <c r="AR13" s="52" t="s">
        <v>452</v>
      </c>
      <c r="AS13" s="52">
        <v>-0.33800000000000002</v>
      </c>
      <c r="AT13" s="52" t="s">
        <v>452</v>
      </c>
      <c r="AU13" s="52" t="s">
        <v>452</v>
      </c>
      <c r="AV13" s="52">
        <v>-2.7E-2</v>
      </c>
    </row>
    <row r="14" spans="1:48">
      <c r="A14" s="18" t="s">
        <v>107</v>
      </c>
      <c r="B14" s="132">
        <v>501</v>
      </c>
      <c r="C14" s="132">
        <v>544</v>
      </c>
      <c r="D14" s="52">
        <v>1.0858283433133733</v>
      </c>
      <c r="E14" s="82">
        <v>1.9000000000000006E-3</v>
      </c>
      <c r="F14" s="53">
        <v>-1</v>
      </c>
      <c r="G14" s="53" t="s">
        <v>452</v>
      </c>
      <c r="H14" s="99" t="s">
        <v>452</v>
      </c>
      <c r="I14" s="103">
        <v>5901</v>
      </c>
      <c r="J14" s="102">
        <v>0.81892864834928158</v>
      </c>
      <c r="K14" s="102">
        <v>0.75120554110529858</v>
      </c>
      <c r="L14" s="105">
        <v>-1.1951087586196413E-3</v>
      </c>
      <c r="M14" s="54">
        <v>0.71665210426678316</v>
      </c>
      <c r="N14" s="55">
        <v>0.88075608284737583</v>
      </c>
      <c r="O14" s="55" t="s">
        <v>452</v>
      </c>
      <c r="P14" s="55">
        <v>1.0959852330410707</v>
      </c>
      <c r="Q14" s="55" t="s">
        <v>452</v>
      </c>
      <c r="R14" s="55" t="s">
        <v>452</v>
      </c>
      <c r="S14" s="55" t="s">
        <v>452</v>
      </c>
      <c r="T14" s="55" t="s">
        <v>452</v>
      </c>
      <c r="U14" s="55">
        <v>0.81106405982520946</v>
      </c>
      <c r="V14" s="55" t="s">
        <v>452</v>
      </c>
      <c r="W14" s="55" t="s">
        <v>452</v>
      </c>
      <c r="X14" s="55" t="s">
        <v>452</v>
      </c>
      <c r="Y14" s="55" t="s">
        <v>452</v>
      </c>
      <c r="Z14" s="55" t="s">
        <v>452</v>
      </c>
      <c r="AA14" s="55">
        <v>1.1264097744360901</v>
      </c>
      <c r="AB14" s="56" t="s">
        <v>452</v>
      </c>
      <c r="AC14" s="57">
        <v>0.91017003529034324</v>
      </c>
      <c r="AD14" s="58">
        <v>0.3085529587270015</v>
      </c>
      <c r="AE14" s="58">
        <v>2.0040687160940327</v>
      </c>
      <c r="AF14" s="58" t="s">
        <v>452</v>
      </c>
      <c r="AG14" s="58" t="s">
        <v>452</v>
      </c>
      <c r="AH14" s="58" t="s">
        <v>452</v>
      </c>
      <c r="AI14" s="58" t="s">
        <v>452</v>
      </c>
      <c r="AJ14" s="58" t="s">
        <v>452</v>
      </c>
      <c r="AK14" s="58" t="s">
        <v>452</v>
      </c>
      <c r="AL14" s="59">
        <v>1.9769968051118212</v>
      </c>
      <c r="AM14" s="60">
        <v>0.88888888888888895</v>
      </c>
      <c r="AN14" s="52" t="s">
        <v>452</v>
      </c>
      <c r="AO14" s="52">
        <v>0.90909090909090906</v>
      </c>
      <c r="AP14" s="52">
        <v>-1.2999999999999999E-2</v>
      </c>
      <c r="AQ14" s="52" t="s">
        <v>452</v>
      </c>
      <c r="AR14" s="52" t="s">
        <v>452</v>
      </c>
      <c r="AS14" s="52">
        <v>-0.14599999999999999</v>
      </c>
      <c r="AT14" s="52">
        <v>0.17100000000000004</v>
      </c>
      <c r="AU14" s="52">
        <v>-0.10599999999999998</v>
      </c>
      <c r="AV14" s="52">
        <v>-6.6000000000000003E-2</v>
      </c>
    </row>
    <row r="15" spans="1:48">
      <c r="A15" s="18" t="s">
        <v>274</v>
      </c>
      <c r="B15" s="132">
        <v>233.83333333333334</v>
      </c>
      <c r="C15" s="132">
        <v>538</v>
      </c>
      <c r="D15" s="52">
        <v>2.300784034212402</v>
      </c>
      <c r="E15" s="82">
        <v>6.8800000000000007E-3</v>
      </c>
      <c r="F15" s="53">
        <v>2.3000000000000007</v>
      </c>
      <c r="G15" s="53">
        <v>4.6000000000000014</v>
      </c>
      <c r="H15" s="99">
        <v>-7.4999999999999997E-2</v>
      </c>
      <c r="I15" s="103">
        <v>-5157</v>
      </c>
      <c r="J15" s="102">
        <v>1.0679230356285141</v>
      </c>
      <c r="K15" s="102">
        <v>1.2148585579579008</v>
      </c>
      <c r="L15" s="105">
        <v>1.0829530021105507E-2</v>
      </c>
      <c r="M15" s="54">
        <v>1.2223066733262395</v>
      </c>
      <c r="N15" s="55">
        <v>1.2525223407321995</v>
      </c>
      <c r="O15" s="55" t="s">
        <v>452</v>
      </c>
      <c r="P15" s="55">
        <v>2.6180758017492711</v>
      </c>
      <c r="Q15" s="55" t="s">
        <v>452</v>
      </c>
      <c r="R15" s="55">
        <v>2.4083204930662556</v>
      </c>
      <c r="S15" s="55" t="s">
        <v>452</v>
      </c>
      <c r="T15" s="55" t="s">
        <v>452</v>
      </c>
      <c r="U15" s="55" t="s">
        <v>452</v>
      </c>
      <c r="V15" s="55" t="s">
        <v>452</v>
      </c>
      <c r="W15" s="55">
        <v>1.1638337153043035</v>
      </c>
      <c r="X15" s="55" t="s">
        <v>452</v>
      </c>
      <c r="Y15" s="55" t="s">
        <v>452</v>
      </c>
      <c r="Z15" s="55" t="s">
        <v>452</v>
      </c>
      <c r="AA15" s="55">
        <v>2.545551982851018</v>
      </c>
      <c r="AB15" s="56" t="s">
        <v>452</v>
      </c>
      <c r="AC15" s="57">
        <v>1.245368545526212</v>
      </c>
      <c r="AD15" s="58" t="s">
        <v>452</v>
      </c>
      <c r="AE15" s="58">
        <v>1.3625250055567903</v>
      </c>
      <c r="AF15" s="58">
        <v>2.8473491773308957</v>
      </c>
      <c r="AG15" s="58" t="s">
        <v>452</v>
      </c>
      <c r="AH15" s="58" t="s">
        <v>452</v>
      </c>
      <c r="AI15" s="58" t="s">
        <v>452</v>
      </c>
      <c r="AJ15" s="58" t="s">
        <v>452</v>
      </c>
      <c r="AK15" s="58">
        <v>1.6018099547511313</v>
      </c>
      <c r="AL15" s="59" t="s">
        <v>452</v>
      </c>
      <c r="AM15" s="60">
        <v>1.1538461538461537</v>
      </c>
      <c r="AN15" s="52">
        <v>2</v>
      </c>
      <c r="AO15" s="52">
        <v>1.1333333333333333</v>
      </c>
      <c r="AP15" s="52">
        <v>-0.22699999999999998</v>
      </c>
      <c r="AQ15" s="52" t="s">
        <v>452</v>
      </c>
      <c r="AR15" s="52" t="s">
        <v>452</v>
      </c>
      <c r="AS15" s="52">
        <v>0.06</v>
      </c>
      <c r="AT15" s="52" t="s">
        <v>452</v>
      </c>
      <c r="AU15" s="52">
        <v>6.4000000000000001E-2</v>
      </c>
      <c r="AV15" s="52" t="s">
        <v>452</v>
      </c>
    </row>
    <row r="16" spans="1:48">
      <c r="A16" s="18" t="s">
        <v>131</v>
      </c>
      <c r="B16" s="132">
        <v>621.16666666666663</v>
      </c>
      <c r="C16" s="132">
        <v>510</v>
      </c>
      <c r="D16" s="52">
        <v>0.82103568553796624</v>
      </c>
      <c r="E16" s="82">
        <v>-1.1199999999999995E-3</v>
      </c>
      <c r="F16" s="53" t="s">
        <v>452</v>
      </c>
      <c r="G16" s="53">
        <v>-6.1000000000000014</v>
      </c>
      <c r="H16" s="99">
        <v>9.5000000000000029E-2</v>
      </c>
      <c r="I16" s="103">
        <v>31</v>
      </c>
      <c r="J16" s="102">
        <v>0.9799973210697861</v>
      </c>
      <c r="K16" s="102">
        <v>0.93142734307824593</v>
      </c>
      <c r="L16" s="105">
        <v>-8.169079140156639E-4</v>
      </c>
      <c r="M16" s="54">
        <v>0.93706350495371127</v>
      </c>
      <c r="N16" s="55">
        <v>0.94305120167189138</v>
      </c>
      <c r="O16" s="55" t="s">
        <v>452</v>
      </c>
      <c r="P16" s="55" t="s">
        <v>452</v>
      </c>
      <c r="Q16" s="55" t="s">
        <v>452</v>
      </c>
      <c r="R16" s="55" t="s">
        <v>452</v>
      </c>
      <c r="S16" s="55">
        <v>1.0639156065777227</v>
      </c>
      <c r="T16" s="55">
        <v>0.91814409656733309</v>
      </c>
      <c r="U16" s="55" t="s">
        <v>452</v>
      </c>
      <c r="V16" s="55" t="s">
        <v>452</v>
      </c>
      <c r="W16" s="55" t="s">
        <v>452</v>
      </c>
      <c r="X16" s="55" t="s">
        <v>452</v>
      </c>
      <c r="Y16" s="55" t="s">
        <v>452</v>
      </c>
      <c r="Z16" s="55" t="s">
        <v>452</v>
      </c>
      <c r="AA16" s="55">
        <v>1.32398753894081</v>
      </c>
      <c r="AB16" s="56">
        <v>1.0147058823529411</v>
      </c>
      <c r="AC16" s="57" t="s">
        <v>452</v>
      </c>
      <c r="AD16" s="58" t="s">
        <v>452</v>
      </c>
      <c r="AE16" s="58" t="s">
        <v>452</v>
      </c>
      <c r="AF16" s="58" t="s">
        <v>452</v>
      </c>
      <c r="AG16" s="58" t="s">
        <v>452</v>
      </c>
      <c r="AH16" s="58" t="s">
        <v>452</v>
      </c>
      <c r="AI16" s="58" t="s">
        <v>452</v>
      </c>
      <c r="AJ16" s="58" t="s">
        <v>452</v>
      </c>
      <c r="AK16" s="58" t="s">
        <v>452</v>
      </c>
      <c r="AL16" s="59" t="s">
        <v>452</v>
      </c>
      <c r="AM16" s="60" t="s">
        <v>452</v>
      </c>
      <c r="AN16" s="52" t="s">
        <v>452</v>
      </c>
      <c r="AO16" s="52" t="s">
        <v>452</v>
      </c>
      <c r="AP16" s="52" t="s">
        <v>452</v>
      </c>
      <c r="AQ16" s="52" t="s">
        <v>452</v>
      </c>
      <c r="AR16" s="52" t="s">
        <v>452</v>
      </c>
      <c r="AS16" s="52" t="s">
        <v>452</v>
      </c>
      <c r="AT16" s="52" t="s">
        <v>452</v>
      </c>
      <c r="AU16" s="52">
        <v>-0.09</v>
      </c>
      <c r="AV16" s="52">
        <v>-1.4999999999999999E-2</v>
      </c>
    </row>
    <row r="17" spans="1:48">
      <c r="A17" s="18" t="s">
        <v>143</v>
      </c>
      <c r="B17" s="132">
        <v>855</v>
      </c>
      <c r="C17" s="132">
        <v>491</v>
      </c>
      <c r="D17" s="52">
        <v>0.57426900584795326</v>
      </c>
      <c r="E17" s="82">
        <v>-5.9900000000000005E-3</v>
      </c>
      <c r="F17" s="53">
        <v>-0.80000000000000071</v>
      </c>
      <c r="G17" s="53" t="s">
        <v>452</v>
      </c>
      <c r="H17" s="99" t="s">
        <v>452</v>
      </c>
      <c r="I17" s="103">
        <v>1271</v>
      </c>
      <c r="J17" s="102">
        <v>0.93292200169264794</v>
      </c>
      <c r="K17" s="102">
        <v>0.85497287522603982</v>
      </c>
      <c r="L17" s="105">
        <v>-3.203901417123893E-3</v>
      </c>
      <c r="M17" s="54">
        <v>0.94497036866004769</v>
      </c>
      <c r="N17" s="55">
        <v>0.74132557656347398</v>
      </c>
      <c r="O17" s="55" t="s">
        <v>452</v>
      </c>
      <c r="P17" s="55" t="s">
        <v>452</v>
      </c>
      <c r="Q17" s="55" t="s">
        <v>452</v>
      </c>
      <c r="R17" s="55" t="s">
        <v>452</v>
      </c>
      <c r="S17" s="55" t="s">
        <v>452</v>
      </c>
      <c r="T17" s="55" t="s">
        <v>452</v>
      </c>
      <c r="U17" s="55" t="s">
        <v>452</v>
      </c>
      <c r="V17" s="55">
        <v>1.457918552036199</v>
      </c>
      <c r="W17" s="55" t="s">
        <v>452</v>
      </c>
      <c r="X17" s="55" t="s">
        <v>452</v>
      </c>
      <c r="Y17" s="55" t="s">
        <v>452</v>
      </c>
      <c r="Z17" s="55" t="s">
        <v>452</v>
      </c>
      <c r="AA17" s="55">
        <v>1.0891980360065467</v>
      </c>
      <c r="AB17" s="56" t="s">
        <v>452</v>
      </c>
      <c r="AC17" s="57" t="s">
        <v>452</v>
      </c>
      <c r="AD17" s="58" t="s">
        <v>452</v>
      </c>
      <c r="AE17" s="58" t="s">
        <v>452</v>
      </c>
      <c r="AF17" s="58" t="s">
        <v>452</v>
      </c>
      <c r="AG17" s="58" t="s">
        <v>452</v>
      </c>
      <c r="AH17" s="58" t="s">
        <v>452</v>
      </c>
      <c r="AI17" s="58" t="s">
        <v>452</v>
      </c>
      <c r="AJ17" s="58" t="s">
        <v>452</v>
      </c>
      <c r="AK17" s="58" t="s">
        <v>452</v>
      </c>
      <c r="AL17" s="59" t="s">
        <v>452</v>
      </c>
      <c r="AM17" s="60" t="s">
        <v>452</v>
      </c>
      <c r="AN17" s="52">
        <v>0</v>
      </c>
      <c r="AO17" s="52">
        <v>0.8</v>
      </c>
      <c r="AP17" s="52" t="s">
        <v>452</v>
      </c>
      <c r="AQ17" s="52" t="s">
        <v>452</v>
      </c>
      <c r="AR17" s="52" t="s">
        <v>452</v>
      </c>
      <c r="AS17" s="52">
        <v>-0.14399999999999999</v>
      </c>
      <c r="AT17" s="52" t="s">
        <v>452</v>
      </c>
      <c r="AU17" s="52" t="s">
        <v>452</v>
      </c>
      <c r="AV17" s="52">
        <v>-6.0000000000000005E-2</v>
      </c>
    </row>
    <row r="18" spans="1:48">
      <c r="A18" s="18" t="s">
        <v>91</v>
      </c>
      <c r="B18" s="132">
        <v>482.66666666666669</v>
      </c>
      <c r="C18" s="132">
        <v>485</v>
      </c>
      <c r="D18" s="52">
        <v>1.0048342541436464</v>
      </c>
      <c r="E18" s="82">
        <v>9.9999999999999915E-4</v>
      </c>
      <c r="F18" s="53">
        <v>-3</v>
      </c>
      <c r="G18" s="53" t="s">
        <v>452</v>
      </c>
      <c r="H18" s="99" t="s">
        <v>452</v>
      </c>
      <c r="I18" s="103">
        <v>-1991</v>
      </c>
      <c r="J18" s="102">
        <v>1.0249514048418449</v>
      </c>
      <c r="K18" s="102">
        <v>0.91984201077199279</v>
      </c>
      <c r="L18" s="105">
        <v>-5.8790912866919266E-4</v>
      </c>
      <c r="M18" s="54">
        <v>0.89108815988114354</v>
      </c>
      <c r="N18" s="55">
        <v>0.58500797448165864</v>
      </c>
      <c r="O18" s="55" t="s">
        <v>452</v>
      </c>
      <c r="P18" s="55" t="s">
        <v>452</v>
      </c>
      <c r="Q18" s="55">
        <v>1.4404166666666667</v>
      </c>
      <c r="R18" s="55" t="s">
        <v>452</v>
      </c>
      <c r="S18" s="55">
        <v>0.69905869324473979</v>
      </c>
      <c r="T18" s="55">
        <v>0.81309362279511532</v>
      </c>
      <c r="U18" s="55">
        <v>1.3605566746017212</v>
      </c>
      <c r="V18" s="55" t="s">
        <v>452</v>
      </c>
      <c r="W18" s="55" t="s">
        <v>452</v>
      </c>
      <c r="X18" s="55" t="s">
        <v>452</v>
      </c>
      <c r="Y18" s="55" t="s">
        <v>452</v>
      </c>
      <c r="Z18" s="55" t="s">
        <v>452</v>
      </c>
      <c r="AA18" s="55">
        <v>1.0137880986937591</v>
      </c>
      <c r="AB18" s="56">
        <v>0.75362318840579712</v>
      </c>
      <c r="AC18" s="57">
        <v>0.97594666273758657</v>
      </c>
      <c r="AD18" s="58">
        <v>1.0346637744034708</v>
      </c>
      <c r="AE18" s="58">
        <v>0.64543679843826252</v>
      </c>
      <c r="AF18" s="58" t="s">
        <v>452</v>
      </c>
      <c r="AG18" s="58">
        <v>1.0640083945435468</v>
      </c>
      <c r="AH18" s="58" t="s">
        <v>452</v>
      </c>
      <c r="AI18" s="58" t="s">
        <v>452</v>
      </c>
      <c r="AJ18" s="58">
        <v>0.15324675324675324</v>
      </c>
      <c r="AK18" s="58" t="s">
        <v>452</v>
      </c>
      <c r="AL18" s="59">
        <v>0.89383294301327088</v>
      </c>
      <c r="AM18" s="60">
        <v>0.88888888888888895</v>
      </c>
      <c r="AN18" s="52">
        <v>0.85714285714285721</v>
      </c>
      <c r="AO18" s="52">
        <v>0.88000000000000012</v>
      </c>
      <c r="AP18" s="52">
        <v>-0.121</v>
      </c>
      <c r="AQ18" s="52" t="s">
        <v>452</v>
      </c>
      <c r="AR18" s="52" t="s">
        <v>452</v>
      </c>
      <c r="AS18" s="52" t="s">
        <v>452</v>
      </c>
      <c r="AT18" s="52">
        <v>0.22300000000000009</v>
      </c>
      <c r="AU18" s="52">
        <v>-8.199999999999999E-2</v>
      </c>
      <c r="AV18" s="52">
        <v>-0.14000000000000001</v>
      </c>
    </row>
    <row r="19" spans="1:48">
      <c r="A19" s="18" t="s">
        <v>29</v>
      </c>
      <c r="B19" s="132">
        <v>476.5</v>
      </c>
      <c r="C19" s="132">
        <v>480</v>
      </c>
      <c r="D19" s="52">
        <v>1.0073452256033577</v>
      </c>
      <c r="E19" s="82">
        <v>1.0200000000000001E-3</v>
      </c>
      <c r="F19" s="53">
        <v>0.79999999999999893</v>
      </c>
      <c r="G19" s="53" t="s">
        <v>452</v>
      </c>
      <c r="H19" s="99" t="s">
        <v>452</v>
      </c>
      <c r="I19" s="103">
        <v>-19932</v>
      </c>
      <c r="J19" s="102">
        <v>1.6878818243527167</v>
      </c>
      <c r="K19" s="102">
        <v>1.6457163983463852</v>
      </c>
      <c r="L19" s="105">
        <v>4.7531771256013999E-3</v>
      </c>
      <c r="M19" s="54">
        <v>1.8099395845402633</v>
      </c>
      <c r="N19" s="55">
        <v>1.0372147302904564</v>
      </c>
      <c r="O19" s="55">
        <v>2.049841872232764</v>
      </c>
      <c r="P19" s="55">
        <v>3.474182104848246</v>
      </c>
      <c r="Q19" s="55">
        <v>1.5996612083568604</v>
      </c>
      <c r="R19" s="55" t="s">
        <v>452</v>
      </c>
      <c r="S19" s="55" t="s">
        <v>452</v>
      </c>
      <c r="T19" s="55" t="s">
        <v>452</v>
      </c>
      <c r="U19" s="55" t="s">
        <v>452</v>
      </c>
      <c r="V19" s="55" t="s">
        <v>452</v>
      </c>
      <c r="W19" s="55" t="s">
        <v>452</v>
      </c>
      <c r="X19" s="55">
        <v>2.4198998748435545</v>
      </c>
      <c r="Y19" s="55" t="s">
        <v>452</v>
      </c>
      <c r="Z19" s="55" t="s">
        <v>452</v>
      </c>
      <c r="AA19" s="55">
        <v>1.5218808193668529</v>
      </c>
      <c r="AB19" s="56" t="s">
        <v>452</v>
      </c>
      <c r="AC19" s="57" t="s">
        <v>452</v>
      </c>
      <c r="AD19" s="58" t="s">
        <v>452</v>
      </c>
      <c r="AE19" s="58">
        <v>0.84488754926964993</v>
      </c>
      <c r="AF19" s="58" t="s">
        <v>452</v>
      </c>
      <c r="AG19" s="58" t="s">
        <v>452</v>
      </c>
      <c r="AH19" s="58" t="s">
        <v>452</v>
      </c>
      <c r="AI19" s="58">
        <v>1.0113158745554478</v>
      </c>
      <c r="AJ19" s="58" t="s">
        <v>452</v>
      </c>
      <c r="AK19" s="58" t="s">
        <v>452</v>
      </c>
      <c r="AL19" s="59" t="s">
        <v>452</v>
      </c>
      <c r="AM19" s="60" t="s">
        <v>452</v>
      </c>
      <c r="AN19" s="52" t="s">
        <v>452</v>
      </c>
      <c r="AO19" s="52">
        <v>0.9</v>
      </c>
      <c r="AP19" s="52">
        <v>-2.3E-2</v>
      </c>
      <c r="AQ19" s="52" t="s">
        <v>452</v>
      </c>
      <c r="AR19" s="52" t="s">
        <v>452</v>
      </c>
      <c r="AS19" s="52" t="s">
        <v>452</v>
      </c>
      <c r="AT19" s="52" t="s">
        <v>452</v>
      </c>
      <c r="AU19" s="52">
        <v>-6.7000000000000004E-2</v>
      </c>
      <c r="AV19" s="52">
        <v>-4.200000000000001E-2</v>
      </c>
    </row>
    <row r="20" spans="1:48">
      <c r="A20" s="18" t="s">
        <v>44</v>
      </c>
      <c r="B20" s="132">
        <v>449.83333333333331</v>
      </c>
      <c r="C20" s="132">
        <v>480</v>
      </c>
      <c r="D20" s="52">
        <v>1.0670618747684328</v>
      </c>
      <c r="E20" s="82">
        <v>1.5300000000000001E-3</v>
      </c>
      <c r="F20" s="53" t="s">
        <v>452</v>
      </c>
      <c r="G20" s="53">
        <v>4.6999999999999957</v>
      </c>
      <c r="H20" s="99">
        <v>-4.5999999999999999E-2</v>
      </c>
      <c r="I20" s="103">
        <v>2811</v>
      </c>
      <c r="J20" s="102">
        <v>0.90145436308926785</v>
      </c>
      <c r="K20" s="102">
        <v>0.88671462513199573</v>
      </c>
      <c r="L20" s="105">
        <v>-9.4929680368097472E-5</v>
      </c>
      <c r="M20" s="54">
        <v>0.9430499216836018</v>
      </c>
      <c r="N20" s="55">
        <v>0.71578947368421053</v>
      </c>
      <c r="O20" s="55" t="s">
        <v>452</v>
      </c>
      <c r="P20" s="55" t="s">
        <v>452</v>
      </c>
      <c r="Q20" s="55" t="s">
        <v>452</v>
      </c>
      <c r="R20" s="55" t="s">
        <v>452</v>
      </c>
      <c r="S20" s="55">
        <v>0.63406408094435074</v>
      </c>
      <c r="T20" s="55">
        <v>1.0726836581709145</v>
      </c>
      <c r="U20" s="55" t="s">
        <v>452</v>
      </c>
      <c r="V20" s="55" t="s">
        <v>452</v>
      </c>
      <c r="W20" s="55" t="s">
        <v>452</v>
      </c>
      <c r="X20" s="55" t="s">
        <v>452</v>
      </c>
      <c r="Y20" s="55" t="s">
        <v>452</v>
      </c>
      <c r="Z20" s="55" t="s">
        <v>452</v>
      </c>
      <c r="AA20" s="55">
        <v>0.75716519020323081</v>
      </c>
      <c r="AB20" s="56">
        <v>0.51111111111111107</v>
      </c>
      <c r="AC20" s="57">
        <v>0.63657452155422389</v>
      </c>
      <c r="AD20" s="58">
        <v>0.45726075849872272</v>
      </c>
      <c r="AE20" s="58" t="s">
        <v>452</v>
      </c>
      <c r="AF20" s="58" t="s">
        <v>452</v>
      </c>
      <c r="AG20" s="58" t="s">
        <v>452</v>
      </c>
      <c r="AH20" s="58" t="s">
        <v>452</v>
      </c>
      <c r="AI20" s="58" t="s">
        <v>452</v>
      </c>
      <c r="AJ20" s="58" t="s">
        <v>452</v>
      </c>
      <c r="AK20" s="58" t="s">
        <v>452</v>
      </c>
      <c r="AL20" s="59" t="s">
        <v>452</v>
      </c>
      <c r="AM20" s="60" t="s">
        <v>452</v>
      </c>
      <c r="AN20" s="52" t="s">
        <v>452</v>
      </c>
      <c r="AO20" s="52">
        <v>0.92307692307692302</v>
      </c>
      <c r="AP20" s="52">
        <v>-0.02</v>
      </c>
      <c r="AQ20" s="52" t="s">
        <v>452</v>
      </c>
      <c r="AR20" s="52" t="s">
        <v>452</v>
      </c>
      <c r="AS20" s="52">
        <v>-8.1000000000000003E-2</v>
      </c>
      <c r="AT20" s="52" t="s">
        <v>452</v>
      </c>
      <c r="AU20" s="52" t="s">
        <v>452</v>
      </c>
      <c r="AV20" s="52" t="s">
        <v>452</v>
      </c>
    </row>
    <row r="21" spans="1:48">
      <c r="A21" s="18" t="s">
        <v>90</v>
      </c>
      <c r="B21" s="132">
        <v>392.83333333333331</v>
      </c>
      <c r="C21" s="132">
        <v>471</v>
      </c>
      <c r="D21" s="52">
        <v>1.1989817564700891</v>
      </c>
      <c r="E21" s="82">
        <v>2.429999999999999E-3</v>
      </c>
      <c r="F21" s="53">
        <v>-1.2000000000000002</v>
      </c>
      <c r="G21" s="53">
        <v>5.0999999999999943</v>
      </c>
      <c r="H21" s="99">
        <v>-8.5999999999999993E-2</v>
      </c>
      <c r="I21" s="103">
        <v>16981</v>
      </c>
      <c r="J21" s="102">
        <v>0.81641589569683604</v>
      </c>
      <c r="K21" s="102">
        <v>0.70902642110653791</v>
      </c>
      <c r="L21" s="105">
        <v>-2.2023185188624617E-3</v>
      </c>
      <c r="M21" s="54">
        <v>0.66883921929793488</v>
      </c>
      <c r="N21" s="55">
        <v>0.79427003962206644</v>
      </c>
      <c r="O21" s="55" t="s">
        <v>452</v>
      </c>
      <c r="P21" s="55">
        <v>0.30043383947939262</v>
      </c>
      <c r="Q21" s="55" t="s">
        <v>452</v>
      </c>
      <c r="R21" s="55" t="s">
        <v>452</v>
      </c>
      <c r="S21" s="55" t="s">
        <v>452</v>
      </c>
      <c r="T21" s="55" t="s">
        <v>452</v>
      </c>
      <c r="U21" s="55">
        <v>0.87929929502243109</v>
      </c>
      <c r="V21" s="55" t="s">
        <v>452</v>
      </c>
      <c r="W21" s="55" t="s">
        <v>452</v>
      </c>
      <c r="X21" s="55" t="s">
        <v>452</v>
      </c>
      <c r="Y21" s="55" t="s">
        <v>452</v>
      </c>
      <c r="Z21" s="55" t="s">
        <v>452</v>
      </c>
      <c r="AA21" s="55">
        <v>1.0598646538261323</v>
      </c>
      <c r="AB21" s="56" t="s">
        <v>452</v>
      </c>
      <c r="AC21" s="57">
        <v>0.72424285770015995</v>
      </c>
      <c r="AD21" s="58">
        <v>0.72688688688688685</v>
      </c>
      <c r="AE21" s="58" t="s">
        <v>452</v>
      </c>
      <c r="AF21" s="58" t="s">
        <v>452</v>
      </c>
      <c r="AG21" s="58" t="s">
        <v>452</v>
      </c>
      <c r="AH21" s="58" t="s">
        <v>452</v>
      </c>
      <c r="AI21" s="58" t="s">
        <v>452</v>
      </c>
      <c r="AJ21" s="58" t="s">
        <v>452</v>
      </c>
      <c r="AK21" s="58" t="s">
        <v>452</v>
      </c>
      <c r="AL21" s="59">
        <v>0.7186567164179104</v>
      </c>
      <c r="AM21" s="60">
        <v>0.91666666666666674</v>
      </c>
      <c r="AN21" s="52">
        <v>0.86363636363636354</v>
      </c>
      <c r="AO21" s="52">
        <v>0.8571428571428571</v>
      </c>
      <c r="AP21" s="52" t="s">
        <v>452</v>
      </c>
      <c r="AQ21" s="52" t="s">
        <v>452</v>
      </c>
      <c r="AR21" s="52">
        <v>5.2000000000000018E-2</v>
      </c>
      <c r="AS21" s="52" t="s">
        <v>452</v>
      </c>
      <c r="AT21" s="52">
        <v>0.121</v>
      </c>
      <c r="AU21" s="52">
        <v>-0.06</v>
      </c>
      <c r="AV21" s="52">
        <v>-6.0999999999999999E-2</v>
      </c>
    </row>
    <row r="22" spans="1:48">
      <c r="A22" s="18" t="s">
        <v>316</v>
      </c>
      <c r="B22" s="132">
        <v>528.33333333333337</v>
      </c>
      <c r="C22" s="132">
        <v>463</v>
      </c>
      <c r="D22" s="52">
        <v>0.8763406940063091</v>
      </c>
      <c r="E22" s="82">
        <v>-3.3000000000000043E-4</v>
      </c>
      <c r="F22" s="53" t="s">
        <v>452</v>
      </c>
      <c r="G22" s="53">
        <v>11.699999999999996</v>
      </c>
      <c r="H22" s="99">
        <v>-0.27100000000000002</v>
      </c>
      <c r="I22" s="103">
        <v>-214</v>
      </c>
      <c r="J22" s="102">
        <v>1.0187309106775542</v>
      </c>
      <c r="K22" s="102">
        <v>0.96529588766298902</v>
      </c>
      <c r="L22" s="105">
        <v>-4.3600633398239389E-4</v>
      </c>
      <c r="M22" s="54">
        <v>1.0272081218274112</v>
      </c>
      <c r="N22" s="55">
        <v>0.93945367502112076</v>
      </c>
      <c r="O22" s="55" t="s">
        <v>452</v>
      </c>
      <c r="P22" s="55">
        <v>0.59135559921414538</v>
      </c>
      <c r="Q22" s="55" t="s">
        <v>452</v>
      </c>
      <c r="R22" s="55">
        <v>6.806584362139918</v>
      </c>
      <c r="S22" s="55" t="s">
        <v>452</v>
      </c>
      <c r="T22" s="55" t="s">
        <v>452</v>
      </c>
      <c r="U22" s="55" t="s">
        <v>452</v>
      </c>
      <c r="V22" s="55" t="s">
        <v>452</v>
      </c>
      <c r="W22" s="55" t="s">
        <v>452</v>
      </c>
      <c r="X22" s="55" t="s">
        <v>452</v>
      </c>
      <c r="Y22" s="55" t="s">
        <v>452</v>
      </c>
      <c r="Z22" s="55" t="s">
        <v>452</v>
      </c>
      <c r="AA22" s="55">
        <v>1.3121577217962761</v>
      </c>
      <c r="AB22" s="56" t="s">
        <v>452</v>
      </c>
      <c r="AC22" s="57" t="s">
        <v>452</v>
      </c>
      <c r="AD22" s="58" t="s">
        <v>452</v>
      </c>
      <c r="AE22" s="58">
        <v>1.1048600105652404</v>
      </c>
      <c r="AF22" s="58">
        <v>3.9632107023411369</v>
      </c>
      <c r="AG22" s="58" t="s">
        <v>452</v>
      </c>
      <c r="AH22" s="58" t="s">
        <v>452</v>
      </c>
      <c r="AI22" s="58" t="s">
        <v>452</v>
      </c>
      <c r="AJ22" s="58" t="s">
        <v>452</v>
      </c>
      <c r="AK22" s="58">
        <v>0.69972451790633605</v>
      </c>
      <c r="AL22" s="59" t="s">
        <v>452</v>
      </c>
      <c r="AM22" s="60" t="s">
        <v>452</v>
      </c>
      <c r="AN22" s="52" t="s">
        <v>452</v>
      </c>
      <c r="AO22" s="52">
        <v>0.8</v>
      </c>
      <c r="AP22" s="52">
        <v>2.0999999999999998E-2</v>
      </c>
      <c r="AQ22" s="52">
        <v>-4.4999999999999998E-2</v>
      </c>
      <c r="AR22" s="52" t="s">
        <v>452</v>
      </c>
      <c r="AS22" s="52">
        <v>0.19599999999999998</v>
      </c>
      <c r="AT22" s="52" t="s">
        <v>452</v>
      </c>
      <c r="AU22" s="52">
        <v>-0.13200000000000001</v>
      </c>
      <c r="AV22" s="52">
        <v>6.3E-2</v>
      </c>
    </row>
    <row r="23" spans="1:48">
      <c r="A23" s="18" t="s">
        <v>156</v>
      </c>
      <c r="B23" s="132">
        <v>264.16666666666669</v>
      </c>
      <c r="C23" s="132">
        <v>455</v>
      </c>
      <c r="D23" s="52">
        <v>1.722397476340694</v>
      </c>
      <c r="E23" s="82">
        <v>4.5499999999999994E-3</v>
      </c>
      <c r="F23" s="53">
        <v>-3.1000000000000005</v>
      </c>
      <c r="G23" s="53">
        <v>3.6999999999999957</v>
      </c>
      <c r="H23" s="99" t="s">
        <v>452</v>
      </c>
      <c r="I23" s="103">
        <v>52957</v>
      </c>
      <c r="J23" s="102">
        <v>0.64380226187806366</v>
      </c>
      <c r="K23" s="102">
        <v>0.5982454039541435</v>
      </c>
      <c r="L23" s="105">
        <v>1.4060903866917294E-3</v>
      </c>
      <c r="M23" s="54">
        <v>0.71400187003272553</v>
      </c>
      <c r="N23" s="55">
        <v>0.71281981119168147</v>
      </c>
      <c r="O23" s="55">
        <v>0.2735974643423138</v>
      </c>
      <c r="P23" s="55" t="s">
        <v>452</v>
      </c>
      <c r="Q23" s="55">
        <v>1.1236673773987207</v>
      </c>
      <c r="R23" s="55" t="s">
        <v>452</v>
      </c>
      <c r="S23" s="55">
        <v>0.91256500181400413</v>
      </c>
      <c r="T23" s="55">
        <v>0.91012421466596327</v>
      </c>
      <c r="U23" s="55" t="s">
        <v>452</v>
      </c>
      <c r="V23" s="55" t="s">
        <v>452</v>
      </c>
      <c r="W23" s="55" t="s">
        <v>452</v>
      </c>
      <c r="X23" s="55" t="s">
        <v>452</v>
      </c>
      <c r="Y23" s="55" t="s">
        <v>452</v>
      </c>
      <c r="Z23" s="55" t="s">
        <v>452</v>
      </c>
      <c r="AA23" s="55">
        <v>0.69896519285042336</v>
      </c>
      <c r="AB23" s="56">
        <v>0.92592592592592593</v>
      </c>
      <c r="AC23" s="57">
        <v>0.527035171772686</v>
      </c>
      <c r="AD23" s="58">
        <v>0.53262100494924924</v>
      </c>
      <c r="AE23" s="58" t="s">
        <v>452</v>
      </c>
      <c r="AF23" s="58" t="s">
        <v>452</v>
      </c>
      <c r="AG23" s="58">
        <v>0.31979030144167758</v>
      </c>
      <c r="AH23" s="58" t="s">
        <v>452</v>
      </c>
      <c r="AI23" s="58" t="s">
        <v>452</v>
      </c>
      <c r="AJ23" s="58" t="s">
        <v>452</v>
      </c>
      <c r="AK23" s="58" t="s">
        <v>452</v>
      </c>
      <c r="AL23" s="59" t="s">
        <v>452</v>
      </c>
      <c r="AM23" s="60">
        <v>0.93103448275862077</v>
      </c>
      <c r="AN23" s="52">
        <v>0.90909090909090906</v>
      </c>
      <c r="AO23" s="52">
        <v>0.92156862745098045</v>
      </c>
      <c r="AP23" s="52" t="s">
        <v>452</v>
      </c>
      <c r="AQ23" s="52" t="s">
        <v>452</v>
      </c>
      <c r="AR23" s="52">
        <v>0.13400000000000001</v>
      </c>
      <c r="AS23" s="52">
        <v>-5.5E-2</v>
      </c>
      <c r="AT23" s="52">
        <v>0.24199999999999999</v>
      </c>
      <c r="AU23" s="52">
        <v>-0.20099999999999998</v>
      </c>
      <c r="AV23" s="52">
        <v>-4.0999999999999995E-2</v>
      </c>
    </row>
    <row r="24" spans="1:48">
      <c r="A24" s="18" t="s">
        <v>157</v>
      </c>
      <c r="B24" s="132">
        <v>569.33333333333337</v>
      </c>
      <c r="C24" s="132">
        <v>453</v>
      </c>
      <c r="D24" s="52">
        <v>0.79566744730679151</v>
      </c>
      <c r="E24" s="82">
        <v>-1.3299999999999996E-3</v>
      </c>
      <c r="F24" s="53">
        <v>-2.2999999999999989</v>
      </c>
      <c r="G24" s="53" t="s">
        <v>452</v>
      </c>
      <c r="H24" s="99" t="s">
        <v>452</v>
      </c>
      <c r="I24" s="103">
        <v>7225</v>
      </c>
      <c r="J24" s="102">
        <v>0.9294384714821704</v>
      </c>
      <c r="K24" s="102">
        <v>0.85922819275027107</v>
      </c>
      <c r="L24" s="105">
        <v>-7.9026767641113341E-3</v>
      </c>
      <c r="M24" s="54">
        <v>1.0259639459188783</v>
      </c>
      <c r="N24" s="55">
        <v>1.0276419306825431</v>
      </c>
      <c r="O24" s="55">
        <v>0.82769804589313223</v>
      </c>
      <c r="P24" s="55" t="s">
        <v>452</v>
      </c>
      <c r="Q24" s="55" t="s">
        <v>452</v>
      </c>
      <c r="R24" s="55" t="s">
        <v>452</v>
      </c>
      <c r="S24" s="55">
        <v>0.94801531331855737</v>
      </c>
      <c r="T24" s="55">
        <v>0.97255139056831919</v>
      </c>
      <c r="U24" s="55" t="s">
        <v>452</v>
      </c>
      <c r="V24" s="55" t="s">
        <v>452</v>
      </c>
      <c r="W24" s="55" t="s">
        <v>452</v>
      </c>
      <c r="X24" s="55">
        <v>2.7016806722689077</v>
      </c>
      <c r="Y24" s="55" t="s">
        <v>452</v>
      </c>
      <c r="Z24" s="55" t="s">
        <v>452</v>
      </c>
      <c r="AA24" s="55">
        <v>1.1232558139534883</v>
      </c>
      <c r="AB24" s="56">
        <v>0.98</v>
      </c>
      <c r="AC24" s="57">
        <v>0.76002540085727899</v>
      </c>
      <c r="AD24" s="58">
        <v>0.77986359998608168</v>
      </c>
      <c r="AE24" s="58">
        <v>0.55315674891146593</v>
      </c>
      <c r="AF24" s="58" t="s">
        <v>452</v>
      </c>
      <c r="AG24" s="58">
        <v>0.64171845447176434</v>
      </c>
      <c r="AH24" s="58" t="s">
        <v>452</v>
      </c>
      <c r="AI24" s="58" t="s">
        <v>452</v>
      </c>
      <c r="AJ24" s="58">
        <v>0.44315861130020423</v>
      </c>
      <c r="AK24" s="58" t="s">
        <v>452</v>
      </c>
      <c r="AL24" s="59" t="s">
        <v>452</v>
      </c>
      <c r="AM24" s="60">
        <v>0.94736842105263164</v>
      </c>
      <c r="AN24" s="52">
        <v>0.85714285714285721</v>
      </c>
      <c r="AO24" s="52">
        <v>0.90909090909090917</v>
      </c>
      <c r="AP24" s="52" t="s">
        <v>452</v>
      </c>
      <c r="AQ24" s="52" t="s">
        <v>452</v>
      </c>
      <c r="AR24" s="52" t="s">
        <v>452</v>
      </c>
      <c r="AS24" s="52">
        <v>-0.112</v>
      </c>
      <c r="AT24" s="52" t="s">
        <v>452</v>
      </c>
      <c r="AU24" s="52" t="s">
        <v>452</v>
      </c>
      <c r="AV24" s="52">
        <v>-3.2000000000000001E-2</v>
      </c>
    </row>
    <row r="25" spans="1:48">
      <c r="A25" s="18" t="s">
        <v>213</v>
      </c>
      <c r="B25" s="132">
        <v>477.66666666666669</v>
      </c>
      <c r="C25" s="132">
        <v>431</v>
      </c>
      <c r="D25" s="52">
        <v>0.9023028611304954</v>
      </c>
      <c r="E25" s="82">
        <v>-3.999999999999837E-5</v>
      </c>
      <c r="F25" s="53">
        <v>-1</v>
      </c>
      <c r="G25" s="53">
        <v>-4.6000000000000014</v>
      </c>
      <c r="H25" s="99">
        <v>9.7000000000000003E-2</v>
      </c>
      <c r="I25" s="103">
        <v>603</v>
      </c>
      <c r="J25" s="102">
        <v>0.96945150858685758</v>
      </c>
      <c r="K25" s="102">
        <v>0.93496656916005016</v>
      </c>
      <c r="L25" s="105">
        <v>-5.1474051216044391E-4</v>
      </c>
      <c r="M25" s="54">
        <v>0.98060456668396467</v>
      </c>
      <c r="N25" s="55">
        <v>0.90694188191881919</v>
      </c>
      <c r="O25" s="55" t="s">
        <v>452</v>
      </c>
      <c r="P25" s="55">
        <v>1.4397590361445782</v>
      </c>
      <c r="Q25" s="55" t="s">
        <v>452</v>
      </c>
      <c r="R25" s="55" t="s">
        <v>452</v>
      </c>
      <c r="S25" s="55" t="s">
        <v>452</v>
      </c>
      <c r="T25" s="55" t="s">
        <v>452</v>
      </c>
      <c r="U25" s="55" t="s">
        <v>452</v>
      </c>
      <c r="V25" s="55" t="s">
        <v>452</v>
      </c>
      <c r="W25" s="55" t="s">
        <v>452</v>
      </c>
      <c r="X25" s="55" t="s">
        <v>452</v>
      </c>
      <c r="Y25" s="55" t="s">
        <v>452</v>
      </c>
      <c r="Z25" s="55" t="s">
        <v>452</v>
      </c>
      <c r="AA25" s="55">
        <v>1.2318634423897581</v>
      </c>
      <c r="AB25" s="56" t="s">
        <v>452</v>
      </c>
      <c r="AC25" s="57" t="s">
        <v>452</v>
      </c>
      <c r="AD25" s="58" t="s">
        <v>452</v>
      </c>
      <c r="AE25" s="58" t="s">
        <v>452</v>
      </c>
      <c r="AF25" s="58" t="s">
        <v>452</v>
      </c>
      <c r="AG25" s="58" t="s">
        <v>452</v>
      </c>
      <c r="AH25" s="58" t="s">
        <v>452</v>
      </c>
      <c r="AI25" s="58" t="s">
        <v>452</v>
      </c>
      <c r="AJ25" s="58">
        <v>0.71324354657687994</v>
      </c>
      <c r="AK25" s="58" t="s">
        <v>452</v>
      </c>
      <c r="AL25" s="59" t="s">
        <v>452</v>
      </c>
      <c r="AM25" s="60" t="s">
        <v>452</v>
      </c>
      <c r="AN25" s="52" t="s">
        <v>452</v>
      </c>
      <c r="AO25" s="52" t="s">
        <v>452</v>
      </c>
      <c r="AP25" s="52" t="s">
        <v>452</v>
      </c>
      <c r="AQ25" s="52" t="s">
        <v>452</v>
      </c>
      <c r="AR25" s="52" t="s">
        <v>452</v>
      </c>
      <c r="AS25" s="52">
        <v>-4.7999999999999987E-2</v>
      </c>
      <c r="AT25" s="52" t="s">
        <v>452</v>
      </c>
      <c r="AU25" s="52">
        <v>6.800000000000006E-2</v>
      </c>
      <c r="AV25" s="52">
        <v>-7.9999999999999988E-2</v>
      </c>
    </row>
    <row r="26" spans="1:48">
      <c r="A26" s="18" t="s">
        <v>87</v>
      </c>
      <c r="B26" s="132">
        <v>186.33333333333334</v>
      </c>
      <c r="C26" s="132">
        <v>429</v>
      </c>
      <c r="D26" s="52">
        <v>2.3023255813953489</v>
      </c>
      <c r="E26" s="82">
        <v>5.490000000000001E-3</v>
      </c>
      <c r="F26" s="53" t="s">
        <v>452</v>
      </c>
      <c r="G26" s="53" t="s">
        <v>452</v>
      </c>
      <c r="H26" s="99" t="s">
        <v>452</v>
      </c>
      <c r="I26" s="103">
        <v>33099</v>
      </c>
      <c r="J26" s="102">
        <v>0.75797895219797551</v>
      </c>
      <c r="K26" s="102">
        <v>0.73761223811107413</v>
      </c>
      <c r="L26" s="105">
        <v>9.1423318142769949E-3</v>
      </c>
      <c r="M26" s="54">
        <v>0.82801426342767992</v>
      </c>
      <c r="N26" s="55">
        <v>1.2852552659764369</v>
      </c>
      <c r="O26" s="55">
        <v>0.62665842140769057</v>
      </c>
      <c r="P26" s="55">
        <v>0.60172910662824208</v>
      </c>
      <c r="Q26" s="55" t="s">
        <v>452</v>
      </c>
      <c r="R26" s="55" t="s">
        <v>452</v>
      </c>
      <c r="S26" s="55" t="s">
        <v>452</v>
      </c>
      <c r="T26" s="55" t="s">
        <v>452</v>
      </c>
      <c r="U26" s="55">
        <v>0.9408817635270541</v>
      </c>
      <c r="V26" s="55" t="s">
        <v>452</v>
      </c>
      <c r="W26" s="55" t="s">
        <v>452</v>
      </c>
      <c r="X26" s="55" t="s">
        <v>452</v>
      </c>
      <c r="Y26" s="55" t="s">
        <v>452</v>
      </c>
      <c r="Z26" s="55" t="s">
        <v>452</v>
      </c>
      <c r="AA26" s="55">
        <v>1.4343257443082311</v>
      </c>
      <c r="AB26" s="56" t="s">
        <v>452</v>
      </c>
      <c r="AC26" s="57">
        <v>0.69317376838037992</v>
      </c>
      <c r="AD26" s="58">
        <v>0.69722800187932077</v>
      </c>
      <c r="AE26" s="58" t="s">
        <v>452</v>
      </c>
      <c r="AF26" s="58" t="s">
        <v>452</v>
      </c>
      <c r="AG26" s="58" t="s">
        <v>452</v>
      </c>
      <c r="AH26" s="58" t="s">
        <v>452</v>
      </c>
      <c r="AI26" s="58" t="s">
        <v>452</v>
      </c>
      <c r="AJ26" s="58" t="s">
        <v>452</v>
      </c>
      <c r="AK26" s="58" t="s">
        <v>452</v>
      </c>
      <c r="AL26" s="59">
        <v>0.68245425188374598</v>
      </c>
      <c r="AM26" s="60">
        <v>0.9375</v>
      </c>
      <c r="AN26" s="52" t="s">
        <v>452</v>
      </c>
      <c r="AO26" s="52">
        <v>0.97499999999999998</v>
      </c>
      <c r="AP26" s="52">
        <v>-5.3000000000000005E-2</v>
      </c>
      <c r="AQ26" s="52" t="s">
        <v>452</v>
      </c>
      <c r="AR26" s="52">
        <v>2.3999999999999997E-2</v>
      </c>
      <c r="AS26" s="52" t="s">
        <v>452</v>
      </c>
      <c r="AT26" s="52" t="s">
        <v>452</v>
      </c>
      <c r="AU26" s="52" t="s">
        <v>452</v>
      </c>
      <c r="AV26" s="52">
        <v>-0.05</v>
      </c>
    </row>
    <row r="27" spans="1:48">
      <c r="A27" s="18" t="s">
        <v>199</v>
      </c>
      <c r="B27" s="132">
        <v>412.66666666666669</v>
      </c>
      <c r="C27" s="132">
        <v>419</v>
      </c>
      <c r="D27" s="52">
        <v>1.0153473344103392</v>
      </c>
      <c r="E27" s="82">
        <v>9.5000000000000119E-4</v>
      </c>
      <c r="F27" s="53">
        <v>-2.1000000000000005</v>
      </c>
      <c r="G27" s="53">
        <v>7.8999999999999986</v>
      </c>
      <c r="H27" s="99">
        <v>-0.17500000000000002</v>
      </c>
      <c r="I27" s="103">
        <v>2908</v>
      </c>
      <c r="J27" s="102">
        <v>0.83138578478643144</v>
      </c>
      <c r="K27" s="102">
        <v>0.80323419000866303</v>
      </c>
      <c r="L27" s="105">
        <v>-4.9857633217529869E-4</v>
      </c>
      <c r="M27" s="54">
        <v>0.82399238337035863</v>
      </c>
      <c r="N27" s="55">
        <v>0.68770433546552945</v>
      </c>
      <c r="O27" s="55" t="s">
        <v>452</v>
      </c>
      <c r="P27" s="55">
        <v>1.0585838003056547</v>
      </c>
      <c r="Q27" s="55" t="s">
        <v>452</v>
      </c>
      <c r="R27" s="55" t="s">
        <v>452</v>
      </c>
      <c r="S27" s="55" t="s">
        <v>452</v>
      </c>
      <c r="T27" s="55" t="s">
        <v>452</v>
      </c>
      <c r="U27" s="55" t="s">
        <v>452</v>
      </c>
      <c r="V27" s="55" t="s">
        <v>452</v>
      </c>
      <c r="W27" s="55" t="s">
        <v>452</v>
      </c>
      <c r="X27" s="55" t="s">
        <v>452</v>
      </c>
      <c r="Y27" s="55" t="s">
        <v>452</v>
      </c>
      <c r="Z27" s="55" t="s">
        <v>452</v>
      </c>
      <c r="AA27" s="55">
        <v>0.94907161803713525</v>
      </c>
      <c r="AB27" s="56" t="s">
        <v>452</v>
      </c>
      <c r="AC27" s="57" t="s">
        <v>452</v>
      </c>
      <c r="AD27" s="58" t="s">
        <v>452</v>
      </c>
      <c r="AE27" s="58" t="s">
        <v>452</v>
      </c>
      <c r="AF27" s="58" t="s">
        <v>452</v>
      </c>
      <c r="AG27" s="58" t="s">
        <v>452</v>
      </c>
      <c r="AH27" s="58" t="s">
        <v>452</v>
      </c>
      <c r="AI27" s="58" t="s">
        <v>452</v>
      </c>
      <c r="AJ27" s="58" t="s">
        <v>452</v>
      </c>
      <c r="AK27" s="58" t="s">
        <v>452</v>
      </c>
      <c r="AL27" s="59" t="s">
        <v>452</v>
      </c>
      <c r="AM27" s="60" t="s">
        <v>452</v>
      </c>
      <c r="AN27" s="52" t="s">
        <v>452</v>
      </c>
      <c r="AO27" s="52" t="s">
        <v>452</v>
      </c>
      <c r="AP27" s="52" t="s">
        <v>452</v>
      </c>
      <c r="AQ27" s="52" t="s">
        <v>452</v>
      </c>
      <c r="AR27" s="52" t="s">
        <v>452</v>
      </c>
      <c r="AS27" s="52" t="s">
        <v>452</v>
      </c>
      <c r="AT27" s="52" t="s">
        <v>452</v>
      </c>
      <c r="AU27" s="52">
        <v>8.0000000000000016E-2</v>
      </c>
      <c r="AV27" s="52">
        <v>-2.8000000000000004E-2</v>
      </c>
    </row>
    <row r="28" spans="1:48">
      <c r="A28" s="18" t="s">
        <v>124</v>
      </c>
      <c r="B28" s="132">
        <v>385.33333333333331</v>
      </c>
      <c r="C28" s="132">
        <v>412</v>
      </c>
      <c r="D28" s="52">
        <v>1.0692041522491349</v>
      </c>
      <c r="E28" s="82">
        <v>1.32E-3</v>
      </c>
      <c r="F28" s="53">
        <v>-0.59999999999999964</v>
      </c>
      <c r="G28" s="53" t="s">
        <v>452</v>
      </c>
      <c r="H28" s="99" t="s">
        <v>452</v>
      </c>
      <c r="I28" s="103">
        <v>-2060</v>
      </c>
      <c r="J28" s="102">
        <v>1.0173727642436925</v>
      </c>
      <c r="K28" s="102">
        <v>0.99915902367595699</v>
      </c>
      <c r="L28" s="105">
        <v>2.0162689787683839E-3</v>
      </c>
      <c r="M28" s="54">
        <v>0.96954176563737138</v>
      </c>
      <c r="N28" s="55">
        <v>0.86997173298543162</v>
      </c>
      <c r="O28" s="55">
        <v>0.83331741787624136</v>
      </c>
      <c r="P28" s="55">
        <v>1.2216957183956676</v>
      </c>
      <c r="Q28" s="55" t="s">
        <v>452</v>
      </c>
      <c r="R28" s="55" t="s">
        <v>452</v>
      </c>
      <c r="S28" s="55">
        <v>0.94301310043668118</v>
      </c>
      <c r="T28" s="55">
        <v>1.2620436105476673</v>
      </c>
      <c r="U28" s="55" t="s">
        <v>452</v>
      </c>
      <c r="V28" s="55" t="s">
        <v>452</v>
      </c>
      <c r="W28" s="55" t="s">
        <v>452</v>
      </c>
      <c r="X28" s="55">
        <v>1.6721491228070176</v>
      </c>
      <c r="Y28" s="55" t="s">
        <v>452</v>
      </c>
      <c r="Z28" s="55">
        <v>2.2866756393001344</v>
      </c>
      <c r="AA28" s="55">
        <v>1.2311860325105359</v>
      </c>
      <c r="AB28" s="56">
        <v>1.0169491525423728</v>
      </c>
      <c r="AC28" s="57">
        <v>1.1309929263819753</v>
      </c>
      <c r="AD28" s="58">
        <v>1.2376780901039661</v>
      </c>
      <c r="AE28" s="58">
        <v>1.0035640377098183</v>
      </c>
      <c r="AF28" s="58" t="s">
        <v>452</v>
      </c>
      <c r="AG28" s="58">
        <v>0.92345773038842349</v>
      </c>
      <c r="AH28" s="58" t="s">
        <v>452</v>
      </c>
      <c r="AI28" s="58">
        <v>1.7628205128205128</v>
      </c>
      <c r="AJ28" s="58">
        <v>1.0005286809410521</v>
      </c>
      <c r="AK28" s="58" t="s">
        <v>452</v>
      </c>
      <c r="AL28" s="59" t="s">
        <v>452</v>
      </c>
      <c r="AM28" s="60">
        <v>0.97142857142857142</v>
      </c>
      <c r="AN28" s="52" t="s">
        <v>452</v>
      </c>
      <c r="AO28" s="52">
        <v>0.97499999999999998</v>
      </c>
      <c r="AP28" s="52" t="s">
        <v>452</v>
      </c>
      <c r="AQ28" s="52" t="s">
        <v>452</v>
      </c>
      <c r="AR28" s="52" t="s">
        <v>452</v>
      </c>
      <c r="AS28" s="52" t="s">
        <v>452</v>
      </c>
      <c r="AT28" s="52" t="s">
        <v>452</v>
      </c>
      <c r="AU28" s="52" t="s">
        <v>452</v>
      </c>
      <c r="AV28" s="52">
        <v>-4.0000000000000008E-2</v>
      </c>
    </row>
    <row r="29" spans="1:48">
      <c r="A29" s="18" t="s">
        <v>229</v>
      </c>
      <c r="B29" s="132">
        <v>512.5</v>
      </c>
      <c r="C29" s="132">
        <v>409</v>
      </c>
      <c r="D29" s="52">
        <v>0.79804878048780492</v>
      </c>
      <c r="E29" s="82">
        <v>-1.1699999999999992E-3</v>
      </c>
      <c r="F29" s="53">
        <v>-0.70000000000000018</v>
      </c>
      <c r="G29" s="53" t="s">
        <v>452</v>
      </c>
      <c r="H29" s="99" t="s">
        <v>452</v>
      </c>
      <c r="I29" s="103">
        <v>3237</v>
      </c>
      <c r="J29" s="102">
        <v>0.88707487729313883</v>
      </c>
      <c r="K29" s="102">
        <v>0.87356125550736019</v>
      </c>
      <c r="L29" s="105">
        <v>-1.9017325018736691E-3</v>
      </c>
      <c r="M29" s="54">
        <v>0.87080459770114937</v>
      </c>
      <c r="N29" s="55">
        <v>0.89742479982687728</v>
      </c>
      <c r="O29" s="55" t="s">
        <v>452</v>
      </c>
      <c r="P29" s="55">
        <v>1.5556304787592719</v>
      </c>
      <c r="Q29" s="55" t="s">
        <v>452</v>
      </c>
      <c r="R29" s="55" t="s">
        <v>452</v>
      </c>
      <c r="S29" s="55">
        <v>1.0613207547169812</v>
      </c>
      <c r="T29" s="55">
        <v>1.0998405103668261</v>
      </c>
      <c r="U29" s="55" t="s">
        <v>452</v>
      </c>
      <c r="V29" s="55" t="s">
        <v>452</v>
      </c>
      <c r="W29" s="55" t="s">
        <v>452</v>
      </c>
      <c r="X29" s="55" t="s">
        <v>452</v>
      </c>
      <c r="Y29" s="55" t="s">
        <v>452</v>
      </c>
      <c r="Z29" s="55" t="s">
        <v>452</v>
      </c>
      <c r="AA29" s="55" t="s">
        <v>452</v>
      </c>
      <c r="AB29" s="56">
        <v>1.0458715596330275</v>
      </c>
      <c r="AC29" s="57">
        <v>0.85998940116587175</v>
      </c>
      <c r="AD29" s="58">
        <v>0.89354654483152485</v>
      </c>
      <c r="AE29" s="58" t="s">
        <v>452</v>
      </c>
      <c r="AF29" s="58" t="s">
        <v>452</v>
      </c>
      <c r="AG29" s="58" t="s">
        <v>452</v>
      </c>
      <c r="AH29" s="58" t="s">
        <v>452</v>
      </c>
      <c r="AI29" s="58" t="s">
        <v>452</v>
      </c>
      <c r="AJ29" s="58" t="s">
        <v>452</v>
      </c>
      <c r="AK29" s="58" t="s">
        <v>452</v>
      </c>
      <c r="AL29" s="59" t="s">
        <v>452</v>
      </c>
      <c r="AM29" s="60" t="s">
        <v>452</v>
      </c>
      <c r="AN29" s="52" t="s">
        <v>452</v>
      </c>
      <c r="AO29" s="52" t="s">
        <v>452</v>
      </c>
      <c r="AP29" s="52">
        <v>-2.1000000000000001E-2</v>
      </c>
      <c r="AQ29" s="52" t="s">
        <v>452</v>
      </c>
      <c r="AR29" s="52" t="s">
        <v>452</v>
      </c>
      <c r="AS29" s="52" t="s">
        <v>452</v>
      </c>
      <c r="AT29" s="52" t="s">
        <v>452</v>
      </c>
      <c r="AU29" s="52">
        <v>-6.8999999999999992E-2</v>
      </c>
      <c r="AV29" s="52" t="s">
        <v>452</v>
      </c>
    </row>
    <row r="30" spans="1:48">
      <c r="A30" s="18" t="s">
        <v>32</v>
      </c>
      <c r="B30" s="132">
        <v>164.16666666666666</v>
      </c>
      <c r="C30" s="132">
        <v>403</v>
      </c>
      <c r="D30" s="52">
        <v>2.4548223350253808</v>
      </c>
      <c r="E30" s="82">
        <v>5.3600000000000002E-3</v>
      </c>
      <c r="F30" s="53" t="s">
        <v>452</v>
      </c>
      <c r="G30" s="53">
        <v>9</v>
      </c>
      <c r="H30" s="99">
        <v>-0.11499999999999999</v>
      </c>
      <c r="I30" s="103">
        <v>7173</v>
      </c>
      <c r="J30" s="102">
        <v>0.75061077179344804</v>
      </c>
      <c r="K30" s="102">
        <v>0.49792941467334201</v>
      </c>
      <c r="L30" s="105">
        <v>6.6842604535317885E-4</v>
      </c>
      <c r="M30" s="54">
        <v>0.81259503294475421</v>
      </c>
      <c r="N30" s="55">
        <v>1.0320407492605981</v>
      </c>
      <c r="O30" s="55" t="s">
        <v>452</v>
      </c>
      <c r="P30" s="55">
        <v>0.7465399710803553</v>
      </c>
      <c r="Q30" s="55" t="s">
        <v>452</v>
      </c>
      <c r="R30" s="55" t="s">
        <v>452</v>
      </c>
      <c r="S30" s="55" t="s">
        <v>452</v>
      </c>
      <c r="T30" s="55" t="s">
        <v>452</v>
      </c>
      <c r="U30" s="55" t="s">
        <v>452</v>
      </c>
      <c r="V30" s="55" t="s">
        <v>452</v>
      </c>
      <c r="W30" s="55" t="s">
        <v>452</v>
      </c>
      <c r="X30" s="55" t="s">
        <v>452</v>
      </c>
      <c r="Y30" s="55" t="s">
        <v>452</v>
      </c>
      <c r="Z30" s="55" t="s">
        <v>452</v>
      </c>
      <c r="AA30" s="55">
        <v>0.84027777777777779</v>
      </c>
      <c r="AB30" s="56" t="s">
        <v>452</v>
      </c>
      <c r="AC30" s="57">
        <v>0.17823383084577116</v>
      </c>
      <c r="AD30" s="58" t="s">
        <v>452</v>
      </c>
      <c r="AE30" s="58">
        <v>0.180279385854518</v>
      </c>
      <c r="AF30" s="58" t="s">
        <v>452</v>
      </c>
      <c r="AG30" s="58" t="s">
        <v>452</v>
      </c>
      <c r="AH30" s="58" t="s">
        <v>452</v>
      </c>
      <c r="AI30" s="58" t="s">
        <v>452</v>
      </c>
      <c r="AJ30" s="58">
        <v>0.1858052655767842</v>
      </c>
      <c r="AK30" s="58" t="s">
        <v>452</v>
      </c>
      <c r="AL30" s="59" t="s">
        <v>452</v>
      </c>
      <c r="AM30" s="60" t="s">
        <v>452</v>
      </c>
      <c r="AN30" s="52">
        <v>0.25</v>
      </c>
      <c r="AO30" s="52">
        <v>0.66666666666666663</v>
      </c>
      <c r="AP30" s="52">
        <v>-9.1999999999999998E-2</v>
      </c>
      <c r="AQ30" s="52" t="s">
        <v>452</v>
      </c>
      <c r="AR30" s="52" t="s">
        <v>452</v>
      </c>
      <c r="AS30" s="52">
        <v>-0.28000000000000003</v>
      </c>
      <c r="AT30" s="52">
        <v>-0.23699999999999999</v>
      </c>
      <c r="AU30" s="52">
        <v>0.251</v>
      </c>
      <c r="AV30" s="52">
        <v>-1.4000000000000002E-2</v>
      </c>
    </row>
    <row r="31" spans="1:48">
      <c r="A31" s="18" t="s">
        <v>19</v>
      </c>
      <c r="B31" s="132">
        <v>257.16666666666669</v>
      </c>
      <c r="C31" s="132">
        <v>398</v>
      </c>
      <c r="D31" s="52">
        <v>1.5476344782890472</v>
      </c>
      <c r="E31" s="82">
        <v>3.4799999999999996E-3</v>
      </c>
      <c r="F31" s="53">
        <v>-5.6999999999999993</v>
      </c>
      <c r="G31" s="53">
        <v>7.2000000000000028</v>
      </c>
      <c r="H31" s="99">
        <v>-0.13399999999999998</v>
      </c>
      <c r="I31" s="103">
        <v>-6738</v>
      </c>
      <c r="J31" s="102">
        <v>1.0244584799287864</v>
      </c>
      <c r="K31" s="102">
        <v>0.87441931650401528</v>
      </c>
      <c r="L31" s="105">
        <v>5.3935447088003362E-3</v>
      </c>
      <c r="M31" s="54">
        <v>0.87346461298498734</v>
      </c>
      <c r="N31" s="55">
        <v>0.56108921533500533</v>
      </c>
      <c r="O31" s="55">
        <v>0.8577543092418991</v>
      </c>
      <c r="P31" s="55">
        <v>1.2412206345362073</v>
      </c>
      <c r="Q31" s="55">
        <v>0.97253129346314326</v>
      </c>
      <c r="R31" s="55" t="s">
        <v>452</v>
      </c>
      <c r="S31" s="55">
        <v>0.83343119984341363</v>
      </c>
      <c r="T31" s="55">
        <v>1.107593430135682</v>
      </c>
      <c r="U31" s="55" t="s">
        <v>452</v>
      </c>
      <c r="V31" s="55" t="s">
        <v>452</v>
      </c>
      <c r="W31" s="55" t="s">
        <v>452</v>
      </c>
      <c r="X31" s="55" t="s">
        <v>452</v>
      </c>
      <c r="Y31" s="55" t="s">
        <v>452</v>
      </c>
      <c r="Z31" s="55" t="s">
        <v>452</v>
      </c>
      <c r="AA31" s="55">
        <v>0.54749768303985169</v>
      </c>
      <c r="AB31" s="56">
        <v>0.81499999999999995</v>
      </c>
      <c r="AC31" s="57">
        <v>0.90625276769108143</v>
      </c>
      <c r="AD31" s="58">
        <v>0.94474163441839287</v>
      </c>
      <c r="AE31" s="58">
        <v>0.77110357214128922</v>
      </c>
      <c r="AF31" s="58" t="s">
        <v>452</v>
      </c>
      <c r="AG31" s="58">
        <v>0.87951070336391435</v>
      </c>
      <c r="AH31" s="58" t="s">
        <v>452</v>
      </c>
      <c r="AI31" s="58" t="s">
        <v>452</v>
      </c>
      <c r="AJ31" s="58">
        <v>0.87138263665594851</v>
      </c>
      <c r="AK31" s="58" t="s">
        <v>452</v>
      </c>
      <c r="AL31" s="59" t="s">
        <v>452</v>
      </c>
      <c r="AM31" s="60">
        <v>0.82499999999999996</v>
      </c>
      <c r="AN31" s="52" t="s">
        <v>452</v>
      </c>
      <c r="AO31" s="52">
        <v>0.85106382978723405</v>
      </c>
      <c r="AP31" s="52">
        <v>0.11499999999999999</v>
      </c>
      <c r="AQ31" s="52" t="s">
        <v>452</v>
      </c>
      <c r="AR31" s="52" t="s">
        <v>452</v>
      </c>
      <c r="AS31" s="52" t="s">
        <v>452</v>
      </c>
      <c r="AT31" s="52">
        <v>0.374</v>
      </c>
      <c r="AU31" s="52">
        <v>-0.27600000000000002</v>
      </c>
      <c r="AV31" s="52">
        <v>-9.8000000000000004E-2</v>
      </c>
    </row>
    <row r="32" spans="1:48">
      <c r="A32" s="18" t="s">
        <v>186</v>
      </c>
      <c r="B32" s="132">
        <v>280.5</v>
      </c>
      <c r="C32" s="132">
        <v>395</v>
      </c>
      <c r="D32" s="52">
        <v>1.4081996434937611</v>
      </c>
      <c r="E32" s="82">
        <v>2.9700000000000004E-3</v>
      </c>
      <c r="F32" s="53">
        <v>-1</v>
      </c>
      <c r="G32" s="53">
        <v>3.1999999999999957</v>
      </c>
      <c r="H32" s="99" t="s">
        <v>452</v>
      </c>
      <c r="I32" s="103">
        <v>-4249</v>
      </c>
      <c r="J32" s="102">
        <v>1.1810835970955129</v>
      </c>
      <c r="K32" s="102">
        <v>1.1872091533962346</v>
      </c>
      <c r="L32" s="105">
        <v>2.2470774759747272E-3</v>
      </c>
      <c r="M32" s="54">
        <v>1.1649252300613497</v>
      </c>
      <c r="N32" s="55">
        <v>0.69256833069798962</v>
      </c>
      <c r="O32" s="55" t="s">
        <v>452</v>
      </c>
      <c r="P32" s="55">
        <v>2.6252976190476192</v>
      </c>
      <c r="Q32" s="55" t="s">
        <v>452</v>
      </c>
      <c r="R32" s="55">
        <v>1.4092769440654842</v>
      </c>
      <c r="S32" s="55">
        <v>1.1268281535648994</v>
      </c>
      <c r="T32" s="55">
        <v>0.87884314747264203</v>
      </c>
      <c r="U32" s="55" t="s">
        <v>452</v>
      </c>
      <c r="V32" s="55" t="s">
        <v>452</v>
      </c>
      <c r="W32" s="55" t="s">
        <v>452</v>
      </c>
      <c r="X32" s="55" t="s">
        <v>452</v>
      </c>
      <c r="Y32" s="55" t="s">
        <v>452</v>
      </c>
      <c r="Z32" s="55" t="s">
        <v>452</v>
      </c>
      <c r="AA32" s="55" t="s">
        <v>452</v>
      </c>
      <c r="AB32" s="56">
        <v>1.0210526315789474</v>
      </c>
      <c r="AC32" s="57" t="s">
        <v>452</v>
      </c>
      <c r="AD32" s="58" t="s">
        <v>452</v>
      </c>
      <c r="AE32" s="58" t="s">
        <v>452</v>
      </c>
      <c r="AF32" s="58">
        <v>1.5598526703499078</v>
      </c>
      <c r="AG32" s="58" t="s">
        <v>452</v>
      </c>
      <c r="AH32" s="58" t="s">
        <v>452</v>
      </c>
      <c r="AI32" s="58" t="s">
        <v>452</v>
      </c>
      <c r="AJ32" s="58" t="s">
        <v>452</v>
      </c>
      <c r="AK32" s="58" t="s">
        <v>452</v>
      </c>
      <c r="AL32" s="59" t="s">
        <v>452</v>
      </c>
      <c r="AM32" s="60" t="s">
        <v>452</v>
      </c>
      <c r="AN32" s="52" t="s">
        <v>452</v>
      </c>
      <c r="AO32" s="52" t="s">
        <v>452</v>
      </c>
      <c r="AP32" s="52" t="s">
        <v>452</v>
      </c>
      <c r="AQ32" s="52" t="s">
        <v>452</v>
      </c>
      <c r="AR32" s="52" t="s">
        <v>452</v>
      </c>
      <c r="AS32" s="52">
        <v>0.21699999999999997</v>
      </c>
      <c r="AT32" s="52" t="s">
        <v>452</v>
      </c>
      <c r="AU32" s="52" t="s">
        <v>452</v>
      </c>
      <c r="AV32" s="52">
        <v>-1.4000000000000002E-2</v>
      </c>
    </row>
    <row r="33" spans="1:48">
      <c r="A33" s="18" t="s">
        <v>180</v>
      </c>
      <c r="B33" s="132">
        <v>515</v>
      </c>
      <c r="C33" s="132">
        <v>392</v>
      </c>
      <c r="D33" s="52">
        <v>0.76116504854368927</v>
      </c>
      <c r="E33" s="82">
        <v>-1.5799999999999998E-3</v>
      </c>
      <c r="F33" s="53">
        <v>1.2999999999999998</v>
      </c>
      <c r="G33" s="53">
        <v>5</v>
      </c>
      <c r="H33" s="99">
        <v>-8.500000000000002E-2</v>
      </c>
      <c r="I33" s="103">
        <v>-2890</v>
      </c>
      <c r="J33" s="102">
        <v>1.2205307315591662</v>
      </c>
      <c r="K33" s="102">
        <v>1.1938536068427825</v>
      </c>
      <c r="L33" s="105">
        <v>-1.6998522670519508E-4</v>
      </c>
      <c r="M33" s="54">
        <v>1.2497211018621814</v>
      </c>
      <c r="N33" s="55">
        <v>1.2100583090379009</v>
      </c>
      <c r="O33" s="55" t="s">
        <v>452</v>
      </c>
      <c r="P33" s="55">
        <v>1.956043956043956</v>
      </c>
      <c r="Q33" s="55" t="s">
        <v>452</v>
      </c>
      <c r="R33" s="55" t="s">
        <v>452</v>
      </c>
      <c r="S33" s="55" t="s">
        <v>452</v>
      </c>
      <c r="T33" s="55" t="s">
        <v>452</v>
      </c>
      <c r="U33" s="55" t="s">
        <v>452</v>
      </c>
      <c r="V33" s="55" t="s">
        <v>452</v>
      </c>
      <c r="W33" s="55" t="s">
        <v>452</v>
      </c>
      <c r="X33" s="55" t="s">
        <v>452</v>
      </c>
      <c r="Y33" s="55" t="s">
        <v>452</v>
      </c>
      <c r="Z33" s="55" t="s">
        <v>452</v>
      </c>
      <c r="AA33" s="55">
        <v>1.1138098542678696</v>
      </c>
      <c r="AB33" s="56" t="s">
        <v>452</v>
      </c>
      <c r="AC33" s="57" t="s">
        <v>452</v>
      </c>
      <c r="AD33" s="58" t="s">
        <v>452</v>
      </c>
      <c r="AE33" s="58" t="s">
        <v>452</v>
      </c>
      <c r="AF33" s="58" t="s">
        <v>452</v>
      </c>
      <c r="AG33" s="58" t="s">
        <v>452</v>
      </c>
      <c r="AH33" s="58" t="s">
        <v>452</v>
      </c>
      <c r="AI33" s="58" t="s">
        <v>452</v>
      </c>
      <c r="AJ33" s="58" t="s">
        <v>452</v>
      </c>
      <c r="AK33" s="58" t="s">
        <v>452</v>
      </c>
      <c r="AL33" s="59" t="s">
        <v>452</v>
      </c>
      <c r="AM33" s="60" t="s">
        <v>452</v>
      </c>
      <c r="AN33" s="52" t="s">
        <v>452</v>
      </c>
      <c r="AO33" s="52" t="s">
        <v>452</v>
      </c>
      <c r="AP33" s="52">
        <v>-3.6999999999999998E-2</v>
      </c>
      <c r="AQ33" s="52" t="s">
        <v>452</v>
      </c>
      <c r="AR33" s="52" t="s">
        <v>452</v>
      </c>
      <c r="AS33" s="52" t="s">
        <v>452</v>
      </c>
      <c r="AT33" s="52" t="s">
        <v>452</v>
      </c>
      <c r="AU33" s="52" t="s">
        <v>452</v>
      </c>
      <c r="AV33" s="52">
        <v>-1.4000000000000002E-2</v>
      </c>
    </row>
    <row r="34" spans="1:48">
      <c r="A34" s="18" t="s">
        <v>197</v>
      </c>
      <c r="B34" s="132">
        <v>376.16666666666669</v>
      </c>
      <c r="C34" s="132">
        <v>383</v>
      </c>
      <c r="D34" s="52">
        <v>1.0181657066902967</v>
      </c>
      <c r="E34" s="82">
        <v>8.9000000000000017E-4</v>
      </c>
      <c r="F34" s="53">
        <v>-0.69999999999999929</v>
      </c>
      <c r="G34" s="53" t="s">
        <v>452</v>
      </c>
      <c r="H34" s="99" t="s">
        <v>452</v>
      </c>
      <c r="I34" s="103">
        <v>7247</v>
      </c>
      <c r="J34" s="102">
        <v>0.71349185836133366</v>
      </c>
      <c r="K34" s="102">
        <v>0.68899926416482704</v>
      </c>
      <c r="L34" s="105">
        <v>-1.2741054446683878E-3</v>
      </c>
      <c r="M34" s="54">
        <v>0.70648688328246334</v>
      </c>
      <c r="N34" s="55">
        <v>0.99105088212733317</v>
      </c>
      <c r="O34" s="55" t="s">
        <v>452</v>
      </c>
      <c r="P34" s="55">
        <v>1.9977064220183487</v>
      </c>
      <c r="Q34" s="55" t="s">
        <v>452</v>
      </c>
      <c r="R34" s="55" t="s">
        <v>452</v>
      </c>
      <c r="S34" s="55">
        <v>0.7735573411249087</v>
      </c>
      <c r="T34" s="55">
        <v>0.95613859403164425</v>
      </c>
      <c r="U34" s="55" t="s">
        <v>452</v>
      </c>
      <c r="V34" s="55" t="s">
        <v>452</v>
      </c>
      <c r="W34" s="55" t="s">
        <v>452</v>
      </c>
      <c r="X34" s="55" t="s">
        <v>452</v>
      </c>
      <c r="Y34" s="55" t="s">
        <v>452</v>
      </c>
      <c r="Z34" s="55" t="s">
        <v>452</v>
      </c>
      <c r="AA34" s="55">
        <v>0.15337586390217969</v>
      </c>
      <c r="AB34" s="56">
        <v>0.73913043478260865</v>
      </c>
      <c r="AC34" s="57" t="s">
        <v>452</v>
      </c>
      <c r="AD34" s="58" t="s">
        <v>452</v>
      </c>
      <c r="AE34" s="58" t="s">
        <v>452</v>
      </c>
      <c r="AF34" s="58" t="s">
        <v>452</v>
      </c>
      <c r="AG34" s="58" t="s">
        <v>452</v>
      </c>
      <c r="AH34" s="58" t="s">
        <v>452</v>
      </c>
      <c r="AI34" s="58" t="s">
        <v>452</v>
      </c>
      <c r="AJ34" s="58" t="s">
        <v>452</v>
      </c>
      <c r="AK34" s="58" t="s">
        <v>452</v>
      </c>
      <c r="AL34" s="59" t="s">
        <v>452</v>
      </c>
      <c r="AM34" s="60" t="s">
        <v>452</v>
      </c>
      <c r="AN34" s="52" t="s">
        <v>452</v>
      </c>
      <c r="AO34" s="52">
        <v>0.91666666666666674</v>
      </c>
      <c r="AP34" s="52" t="s">
        <v>452</v>
      </c>
      <c r="AQ34" s="52" t="s">
        <v>452</v>
      </c>
      <c r="AR34" s="52" t="s">
        <v>452</v>
      </c>
      <c r="AS34" s="52">
        <v>-0.246</v>
      </c>
      <c r="AT34" s="52" t="s">
        <v>452</v>
      </c>
      <c r="AU34" s="52" t="s">
        <v>452</v>
      </c>
      <c r="AV34" s="52">
        <v>-4.1000000000000002E-2</v>
      </c>
    </row>
    <row r="35" spans="1:48">
      <c r="A35" s="18" t="s">
        <v>234</v>
      </c>
      <c r="B35" s="132">
        <v>931.83333333333337</v>
      </c>
      <c r="C35" s="132">
        <v>383</v>
      </c>
      <c r="D35" s="52">
        <v>0.41101770702915397</v>
      </c>
      <c r="E35" s="82">
        <v>-9.7399999999999987E-3</v>
      </c>
      <c r="F35" s="53">
        <v>0.7</v>
      </c>
      <c r="G35" s="53">
        <v>5</v>
      </c>
      <c r="H35" s="99" t="s">
        <v>452</v>
      </c>
      <c r="I35" s="103">
        <v>-790</v>
      </c>
      <c r="J35" s="102">
        <v>1.1663154870223158</v>
      </c>
      <c r="K35" s="102">
        <v>1.1660353535353536</v>
      </c>
      <c r="L35" s="105">
        <v>-1.0252898435621461E-3</v>
      </c>
      <c r="M35" s="54">
        <v>1.2468568665377175</v>
      </c>
      <c r="N35" s="55">
        <v>1.0033534540576794</v>
      </c>
      <c r="O35" s="55" t="s">
        <v>452</v>
      </c>
      <c r="P35" s="55" t="s">
        <v>452</v>
      </c>
      <c r="Q35" s="55" t="s">
        <v>452</v>
      </c>
      <c r="R35" s="55" t="s">
        <v>452</v>
      </c>
      <c r="S35" s="55" t="s">
        <v>452</v>
      </c>
      <c r="T35" s="55" t="s">
        <v>452</v>
      </c>
      <c r="U35" s="55" t="s">
        <v>452</v>
      </c>
      <c r="V35" s="55" t="s">
        <v>452</v>
      </c>
      <c r="W35" s="55" t="s">
        <v>452</v>
      </c>
      <c r="X35" s="55" t="s">
        <v>452</v>
      </c>
      <c r="Y35" s="55" t="s">
        <v>452</v>
      </c>
      <c r="Z35" s="55" t="s">
        <v>452</v>
      </c>
      <c r="AA35" s="55">
        <v>1.25177304964539</v>
      </c>
      <c r="AB35" s="56">
        <v>1.28</v>
      </c>
      <c r="AC35" s="57" t="s">
        <v>452</v>
      </c>
      <c r="AD35" s="58" t="s">
        <v>452</v>
      </c>
      <c r="AE35" s="58" t="s">
        <v>452</v>
      </c>
      <c r="AF35" s="58" t="s">
        <v>452</v>
      </c>
      <c r="AG35" s="58" t="s">
        <v>452</v>
      </c>
      <c r="AH35" s="58" t="s">
        <v>452</v>
      </c>
      <c r="AI35" s="58" t="s">
        <v>452</v>
      </c>
      <c r="AJ35" s="58" t="s">
        <v>452</v>
      </c>
      <c r="AK35" s="58" t="s">
        <v>452</v>
      </c>
      <c r="AL35" s="59" t="s">
        <v>452</v>
      </c>
      <c r="AM35" s="60" t="s">
        <v>452</v>
      </c>
      <c r="AN35" s="52" t="s">
        <v>452</v>
      </c>
      <c r="AO35" s="52" t="s">
        <v>452</v>
      </c>
      <c r="AP35" s="52" t="s">
        <v>452</v>
      </c>
      <c r="AQ35" s="52" t="s">
        <v>452</v>
      </c>
      <c r="AR35" s="52" t="s">
        <v>452</v>
      </c>
      <c r="AS35" s="52">
        <v>-4.5999999999999992E-2</v>
      </c>
      <c r="AT35" s="52" t="s">
        <v>452</v>
      </c>
      <c r="AU35" s="52" t="s">
        <v>452</v>
      </c>
      <c r="AV35" s="52" t="s">
        <v>452</v>
      </c>
    </row>
    <row r="36" spans="1:48">
      <c r="A36" s="18" t="s">
        <v>200</v>
      </c>
      <c r="B36" s="132">
        <v>560.5</v>
      </c>
      <c r="C36" s="132">
        <v>372</v>
      </c>
      <c r="D36" s="52">
        <v>0.66369313113291706</v>
      </c>
      <c r="E36" s="82">
        <v>-2.870000000000001E-3</v>
      </c>
      <c r="F36" s="53">
        <v>-1</v>
      </c>
      <c r="G36" s="53">
        <v>-7.1000000000000014</v>
      </c>
      <c r="H36" s="99">
        <v>0.15299999999999997</v>
      </c>
      <c r="I36" s="103">
        <v>1901</v>
      </c>
      <c r="J36" s="102">
        <v>0.86082269093013997</v>
      </c>
      <c r="K36" s="102">
        <v>0.81444607777629296</v>
      </c>
      <c r="L36" s="105">
        <v>-1.6947689969083611E-3</v>
      </c>
      <c r="M36" s="54">
        <v>0.83974503187101612</v>
      </c>
      <c r="N36" s="55">
        <v>0.76031128404669257</v>
      </c>
      <c r="O36" s="55" t="s">
        <v>452</v>
      </c>
      <c r="P36" s="55">
        <v>1.0236447520184544</v>
      </c>
      <c r="Q36" s="55" t="s">
        <v>452</v>
      </c>
      <c r="R36" s="55" t="s">
        <v>452</v>
      </c>
      <c r="S36" s="55" t="s">
        <v>452</v>
      </c>
      <c r="T36" s="55" t="s">
        <v>452</v>
      </c>
      <c r="U36" s="55" t="s">
        <v>452</v>
      </c>
      <c r="V36" s="55" t="s">
        <v>452</v>
      </c>
      <c r="W36" s="55" t="s">
        <v>452</v>
      </c>
      <c r="X36" s="55" t="s">
        <v>452</v>
      </c>
      <c r="Y36" s="55" t="s">
        <v>452</v>
      </c>
      <c r="Z36" s="55" t="s">
        <v>452</v>
      </c>
      <c r="AA36" s="55">
        <v>1.1017064846416382</v>
      </c>
      <c r="AB36" s="56" t="s">
        <v>452</v>
      </c>
      <c r="AC36" s="57" t="s">
        <v>452</v>
      </c>
      <c r="AD36" s="58" t="s">
        <v>452</v>
      </c>
      <c r="AE36" s="58" t="s">
        <v>452</v>
      </c>
      <c r="AF36" s="58" t="s">
        <v>452</v>
      </c>
      <c r="AG36" s="58" t="s">
        <v>452</v>
      </c>
      <c r="AH36" s="58" t="s">
        <v>452</v>
      </c>
      <c r="AI36" s="58" t="s">
        <v>452</v>
      </c>
      <c r="AJ36" s="58" t="s">
        <v>452</v>
      </c>
      <c r="AK36" s="58" t="s">
        <v>452</v>
      </c>
      <c r="AL36" s="59" t="s">
        <v>452</v>
      </c>
      <c r="AM36" s="60" t="s">
        <v>452</v>
      </c>
      <c r="AN36" s="52" t="s">
        <v>452</v>
      </c>
      <c r="AO36" s="52" t="s">
        <v>452</v>
      </c>
      <c r="AP36" s="52" t="s">
        <v>452</v>
      </c>
      <c r="AQ36" s="52" t="s">
        <v>452</v>
      </c>
      <c r="AR36" s="52" t="s">
        <v>452</v>
      </c>
      <c r="AS36" s="52" t="s">
        <v>452</v>
      </c>
      <c r="AT36" s="52" t="s">
        <v>452</v>
      </c>
      <c r="AU36" s="52" t="s">
        <v>452</v>
      </c>
      <c r="AV36" s="52">
        <v>-2.4000000000000007E-2</v>
      </c>
    </row>
    <row r="37" spans="1:48">
      <c r="A37" s="18" t="s">
        <v>430</v>
      </c>
      <c r="B37" s="132">
        <v>217.16666666666666</v>
      </c>
      <c r="C37" s="132">
        <v>371</v>
      </c>
      <c r="D37" s="52">
        <v>1.708365310821182</v>
      </c>
      <c r="E37" s="82">
        <v>3.6800000000000001E-3</v>
      </c>
      <c r="F37" s="53">
        <v>-2</v>
      </c>
      <c r="G37" s="53">
        <v>-5.7000000000000028</v>
      </c>
      <c r="H37" s="99" t="s">
        <v>452</v>
      </c>
      <c r="I37" s="103">
        <v>1027</v>
      </c>
      <c r="J37" s="102">
        <v>0.9411047220770169</v>
      </c>
      <c r="K37" s="102">
        <v>0.93947308653191008</v>
      </c>
      <c r="L37" s="105">
        <v>1.1851171087912068E-3</v>
      </c>
      <c r="M37" s="54">
        <v>0.93503230437903806</v>
      </c>
      <c r="N37" s="55">
        <v>0.84380701398743163</v>
      </c>
      <c r="O37" s="55" t="s">
        <v>452</v>
      </c>
      <c r="P37" s="55" t="s">
        <v>452</v>
      </c>
      <c r="Q37" s="55" t="s">
        <v>452</v>
      </c>
      <c r="R37" s="55" t="s">
        <v>452</v>
      </c>
      <c r="S37" s="55" t="s">
        <v>452</v>
      </c>
      <c r="T37" s="55" t="s">
        <v>452</v>
      </c>
      <c r="U37" s="55" t="s">
        <v>452</v>
      </c>
      <c r="V37" s="55" t="s">
        <v>452</v>
      </c>
      <c r="W37" s="55" t="s">
        <v>452</v>
      </c>
      <c r="X37" s="55">
        <v>1.0514228657014477</v>
      </c>
      <c r="Y37" s="55" t="s">
        <v>452</v>
      </c>
      <c r="Z37" s="55" t="s">
        <v>452</v>
      </c>
      <c r="AA37" s="55" t="s">
        <v>452</v>
      </c>
      <c r="AB37" s="56" t="s">
        <v>452</v>
      </c>
      <c r="AC37" s="57" t="s">
        <v>452</v>
      </c>
      <c r="AD37" s="58" t="s">
        <v>452</v>
      </c>
      <c r="AE37" s="58" t="s">
        <v>452</v>
      </c>
      <c r="AF37" s="58" t="s">
        <v>452</v>
      </c>
      <c r="AG37" s="58" t="s">
        <v>452</v>
      </c>
      <c r="AH37" s="58" t="s">
        <v>452</v>
      </c>
      <c r="AI37" s="58" t="s">
        <v>452</v>
      </c>
      <c r="AJ37" s="58" t="s">
        <v>452</v>
      </c>
      <c r="AK37" s="58" t="s">
        <v>452</v>
      </c>
      <c r="AL37" s="59" t="s">
        <v>452</v>
      </c>
      <c r="AM37" s="60" t="s">
        <v>452</v>
      </c>
      <c r="AN37" s="52" t="s">
        <v>452</v>
      </c>
      <c r="AO37" s="52" t="s">
        <v>452</v>
      </c>
      <c r="AP37" s="52" t="s">
        <v>452</v>
      </c>
      <c r="AQ37" s="52" t="s">
        <v>452</v>
      </c>
      <c r="AR37" s="52" t="s">
        <v>452</v>
      </c>
      <c r="AS37" s="52">
        <v>7.400000000000001E-2</v>
      </c>
      <c r="AT37" s="52" t="s">
        <v>452</v>
      </c>
      <c r="AU37" s="52" t="s">
        <v>452</v>
      </c>
      <c r="AV37" s="52">
        <v>-7.8000000000000014E-2</v>
      </c>
    </row>
    <row r="38" spans="1:48">
      <c r="A38" s="18" t="s">
        <v>27</v>
      </c>
      <c r="B38" s="132">
        <v>109</v>
      </c>
      <c r="C38" s="132">
        <v>369</v>
      </c>
      <c r="D38" s="52">
        <v>3.3853211009174311</v>
      </c>
      <c r="E38" s="82">
        <v>5.7000000000000002E-3</v>
      </c>
      <c r="F38" s="53">
        <v>-1</v>
      </c>
      <c r="G38" s="53">
        <v>4.6999999999999957</v>
      </c>
      <c r="H38" s="99" t="s">
        <v>452</v>
      </c>
      <c r="I38" s="103">
        <v>5970</v>
      </c>
      <c r="J38" s="102">
        <v>0.76246287228064547</v>
      </c>
      <c r="K38" s="102">
        <v>0.57747768368047603</v>
      </c>
      <c r="L38" s="105">
        <v>1.3662802946546062E-3</v>
      </c>
      <c r="M38" s="54">
        <v>0.74519193635591252</v>
      </c>
      <c r="N38" s="55">
        <v>0.70837663687383079</v>
      </c>
      <c r="O38" s="55" t="s">
        <v>452</v>
      </c>
      <c r="P38" s="55">
        <v>1.0507680291590731</v>
      </c>
      <c r="Q38" s="55" t="s">
        <v>452</v>
      </c>
      <c r="R38" s="55" t="s">
        <v>452</v>
      </c>
      <c r="S38" s="55" t="s">
        <v>452</v>
      </c>
      <c r="T38" s="55" t="s">
        <v>452</v>
      </c>
      <c r="U38" s="55" t="s">
        <v>452</v>
      </c>
      <c r="V38" s="55" t="s">
        <v>452</v>
      </c>
      <c r="W38" s="55" t="s">
        <v>452</v>
      </c>
      <c r="X38" s="55" t="s">
        <v>452</v>
      </c>
      <c r="Y38" s="55" t="s">
        <v>452</v>
      </c>
      <c r="Z38" s="55" t="s">
        <v>452</v>
      </c>
      <c r="AA38" s="55">
        <v>0.68085106382978722</v>
      </c>
      <c r="AB38" s="56" t="s">
        <v>452</v>
      </c>
      <c r="AC38" s="57">
        <v>0.39957848723753026</v>
      </c>
      <c r="AD38" s="58" t="s">
        <v>452</v>
      </c>
      <c r="AE38" s="58">
        <v>0.44429950430472215</v>
      </c>
      <c r="AF38" s="58" t="s">
        <v>452</v>
      </c>
      <c r="AG38" s="58" t="s">
        <v>452</v>
      </c>
      <c r="AH38" s="58" t="s">
        <v>452</v>
      </c>
      <c r="AI38" s="58">
        <v>0</v>
      </c>
      <c r="AJ38" s="58">
        <v>2.5013979496738119</v>
      </c>
      <c r="AK38" s="58">
        <v>0.27583815028901731</v>
      </c>
      <c r="AL38" s="59" t="s">
        <v>452</v>
      </c>
      <c r="AM38" s="60" t="s">
        <v>452</v>
      </c>
      <c r="AN38" s="52">
        <v>0.33333333333333337</v>
      </c>
      <c r="AO38" s="52">
        <v>0.7142857142857143</v>
      </c>
      <c r="AP38" s="52">
        <v>-0.188</v>
      </c>
      <c r="AQ38" s="52" t="s">
        <v>452</v>
      </c>
      <c r="AR38" s="52" t="s">
        <v>452</v>
      </c>
      <c r="AS38" s="52">
        <v>-0.218</v>
      </c>
      <c r="AT38" s="52" t="s">
        <v>452</v>
      </c>
      <c r="AU38" s="52">
        <v>6.4000000000000001E-2</v>
      </c>
      <c r="AV38" s="52">
        <v>-2.7000000000000003E-2</v>
      </c>
    </row>
    <row r="39" spans="1:48">
      <c r="A39" s="18" t="s">
        <v>192</v>
      </c>
      <c r="B39" s="132">
        <v>363.5</v>
      </c>
      <c r="C39" s="132">
        <v>364</v>
      </c>
      <c r="D39" s="52">
        <v>1.0013755158184319</v>
      </c>
      <c r="E39" s="82">
        <v>7.3000000000000061E-4</v>
      </c>
      <c r="F39" s="53">
        <v>-1.9999999999999991</v>
      </c>
      <c r="G39" s="53">
        <v>-3.0999999999999943</v>
      </c>
      <c r="H39" s="99" t="s">
        <v>452</v>
      </c>
      <c r="I39" s="103">
        <v>2098</v>
      </c>
      <c r="J39" s="102">
        <v>0.81036700718880061</v>
      </c>
      <c r="K39" s="102">
        <v>0.72689357265211885</v>
      </c>
      <c r="L39" s="105">
        <v>-5.4637200664170199E-4</v>
      </c>
      <c r="M39" s="54">
        <v>0.77835385612443297</v>
      </c>
      <c r="N39" s="55">
        <v>0.75050272910083304</v>
      </c>
      <c r="O39" s="55" t="s">
        <v>452</v>
      </c>
      <c r="P39" s="55">
        <v>1.514218009478673</v>
      </c>
      <c r="Q39" s="55" t="s">
        <v>452</v>
      </c>
      <c r="R39" s="55" t="s">
        <v>452</v>
      </c>
      <c r="S39" s="55" t="s">
        <v>452</v>
      </c>
      <c r="T39" s="55" t="s">
        <v>452</v>
      </c>
      <c r="U39" s="55" t="s">
        <v>452</v>
      </c>
      <c r="V39" s="55" t="s">
        <v>452</v>
      </c>
      <c r="W39" s="55" t="s">
        <v>452</v>
      </c>
      <c r="X39" s="55" t="s">
        <v>452</v>
      </c>
      <c r="Y39" s="55" t="s">
        <v>452</v>
      </c>
      <c r="Z39" s="55" t="s">
        <v>452</v>
      </c>
      <c r="AA39" s="55">
        <v>0.67779632721201999</v>
      </c>
      <c r="AB39" s="56" t="s">
        <v>452</v>
      </c>
      <c r="AC39" s="57" t="s">
        <v>452</v>
      </c>
      <c r="AD39" s="58" t="s">
        <v>452</v>
      </c>
      <c r="AE39" s="58" t="s">
        <v>452</v>
      </c>
      <c r="AF39" s="58" t="s">
        <v>452</v>
      </c>
      <c r="AG39" s="58" t="s">
        <v>452</v>
      </c>
      <c r="AH39" s="58" t="s">
        <v>452</v>
      </c>
      <c r="AI39" s="58" t="s">
        <v>452</v>
      </c>
      <c r="AJ39" s="58" t="s">
        <v>452</v>
      </c>
      <c r="AK39" s="58" t="s">
        <v>452</v>
      </c>
      <c r="AL39" s="59" t="s">
        <v>452</v>
      </c>
      <c r="AM39" s="60" t="s">
        <v>452</v>
      </c>
      <c r="AN39" s="52" t="s">
        <v>452</v>
      </c>
      <c r="AO39" s="52" t="s">
        <v>452</v>
      </c>
      <c r="AP39" s="52">
        <v>-1.3999999999999999E-2</v>
      </c>
      <c r="AQ39" s="52" t="s">
        <v>452</v>
      </c>
      <c r="AR39" s="52" t="s">
        <v>452</v>
      </c>
      <c r="AS39" s="52">
        <v>-5.8000000000000003E-2</v>
      </c>
      <c r="AT39" s="52">
        <v>0.15199999999999991</v>
      </c>
      <c r="AU39" s="52">
        <v>-0.12099999999999997</v>
      </c>
      <c r="AV39" s="52">
        <v>-3.2000000000000001E-2</v>
      </c>
    </row>
    <row r="40" spans="1:48">
      <c r="A40" s="18" t="s">
        <v>78</v>
      </c>
      <c r="B40" s="132">
        <v>433.16666666666669</v>
      </c>
      <c r="C40" s="132">
        <v>348</v>
      </c>
      <c r="D40" s="52">
        <v>0.80338591766063872</v>
      </c>
      <c r="E40" s="82">
        <v>-9.39999999999999E-4</v>
      </c>
      <c r="F40" s="53">
        <v>-0.90000000000000036</v>
      </c>
      <c r="G40" s="53">
        <v>7.6000000000000014</v>
      </c>
      <c r="H40" s="99">
        <v>-0.121</v>
      </c>
      <c r="I40" s="103">
        <v>-952</v>
      </c>
      <c r="J40" s="102">
        <v>1.0536335587211973</v>
      </c>
      <c r="K40" s="102">
        <v>1.0706518612277776</v>
      </c>
      <c r="L40" s="105">
        <v>-3.6384545858817547E-4</v>
      </c>
      <c r="M40" s="54">
        <v>1.0764694446244574</v>
      </c>
      <c r="N40" s="55">
        <v>0.82842694599963884</v>
      </c>
      <c r="O40" s="55" t="s">
        <v>452</v>
      </c>
      <c r="P40" s="55">
        <v>1.2060008956560682</v>
      </c>
      <c r="Q40" s="55" t="s">
        <v>452</v>
      </c>
      <c r="R40" s="55" t="s">
        <v>452</v>
      </c>
      <c r="S40" s="55" t="s">
        <v>452</v>
      </c>
      <c r="T40" s="55" t="s">
        <v>452</v>
      </c>
      <c r="U40" s="55" t="s">
        <v>452</v>
      </c>
      <c r="V40" s="55" t="s">
        <v>452</v>
      </c>
      <c r="W40" s="55" t="s">
        <v>452</v>
      </c>
      <c r="X40" s="55" t="s">
        <v>452</v>
      </c>
      <c r="Y40" s="55" t="s">
        <v>452</v>
      </c>
      <c r="Z40" s="55" t="s">
        <v>452</v>
      </c>
      <c r="AA40" s="55">
        <v>1.2200263504611331</v>
      </c>
      <c r="AB40" s="56" t="s">
        <v>452</v>
      </c>
      <c r="AC40" s="57" t="s">
        <v>452</v>
      </c>
      <c r="AD40" s="58" t="s">
        <v>452</v>
      </c>
      <c r="AE40" s="58" t="s">
        <v>452</v>
      </c>
      <c r="AF40" s="58" t="s">
        <v>452</v>
      </c>
      <c r="AG40" s="58" t="s">
        <v>452</v>
      </c>
      <c r="AH40" s="58" t="s">
        <v>452</v>
      </c>
      <c r="AI40" s="58" t="s">
        <v>452</v>
      </c>
      <c r="AJ40" s="58" t="s">
        <v>452</v>
      </c>
      <c r="AK40" s="58" t="s">
        <v>452</v>
      </c>
      <c r="AL40" s="59" t="s">
        <v>452</v>
      </c>
      <c r="AM40" s="60" t="s">
        <v>452</v>
      </c>
      <c r="AN40" s="52" t="s">
        <v>452</v>
      </c>
      <c r="AO40" s="52" t="s">
        <v>452</v>
      </c>
      <c r="AP40" s="52" t="s">
        <v>452</v>
      </c>
      <c r="AQ40" s="52" t="s">
        <v>452</v>
      </c>
      <c r="AR40" s="52" t="s">
        <v>452</v>
      </c>
      <c r="AS40" s="52" t="s">
        <v>452</v>
      </c>
      <c r="AT40" s="52" t="s">
        <v>452</v>
      </c>
      <c r="AU40" s="52">
        <v>8.7000000000000022E-2</v>
      </c>
      <c r="AV40" s="52" t="s">
        <v>452</v>
      </c>
    </row>
    <row r="41" spans="1:48">
      <c r="A41" s="18" t="s">
        <v>163</v>
      </c>
      <c r="B41" s="132">
        <v>302.16666666666669</v>
      </c>
      <c r="C41" s="132">
        <v>348</v>
      </c>
      <c r="D41" s="52">
        <v>1.1516822945394374</v>
      </c>
      <c r="E41" s="82">
        <v>1.5599999999999998E-3</v>
      </c>
      <c r="F41" s="53">
        <v>-3.7</v>
      </c>
      <c r="G41" s="53" t="s">
        <v>452</v>
      </c>
      <c r="H41" s="99" t="s">
        <v>452</v>
      </c>
      <c r="I41" s="103">
        <v>3002</v>
      </c>
      <c r="J41" s="102">
        <v>0.87747103665101855</v>
      </c>
      <c r="K41" s="102">
        <v>0.76943412403543865</v>
      </c>
      <c r="L41" s="105">
        <v>-4.5463781772531794E-4</v>
      </c>
      <c r="M41" s="54">
        <v>0.88378654180923222</v>
      </c>
      <c r="N41" s="55">
        <v>0.58256181882104774</v>
      </c>
      <c r="O41" s="55" t="s">
        <v>452</v>
      </c>
      <c r="P41" s="55" t="s">
        <v>452</v>
      </c>
      <c r="Q41" s="55">
        <v>2.0817941952506596</v>
      </c>
      <c r="R41" s="55" t="s">
        <v>452</v>
      </c>
      <c r="S41" s="55">
        <v>1.1258403361344538</v>
      </c>
      <c r="T41" s="55">
        <v>1.3333654494652665</v>
      </c>
      <c r="U41" s="55" t="s">
        <v>452</v>
      </c>
      <c r="V41" s="55" t="s">
        <v>452</v>
      </c>
      <c r="W41" s="55" t="s">
        <v>452</v>
      </c>
      <c r="X41" s="55" t="s">
        <v>452</v>
      </c>
      <c r="Y41" s="55" t="s">
        <v>452</v>
      </c>
      <c r="Z41" s="55" t="s">
        <v>452</v>
      </c>
      <c r="AA41" s="55" t="s">
        <v>452</v>
      </c>
      <c r="AB41" s="56">
        <v>1.0505050505050506</v>
      </c>
      <c r="AC41" s="57">
        <v>0.31259006943534651</v>
      </c>
      <c r="AD41" s="58">
        <v>0.23981831945495838</v>
      </c>
      <c r="AE41" s="58" t="s">
        <v>452</v>
      </c>
      <c r="AF41" s="58" t="s">
        <v>452</v>
      </c>
      <c r="AG41" s="58" t="s">
        <v>452</v>
      </c>
      <c r="AH41" s="58" t="s">
        <v>452</v>
      </c>
      <c r="AI41" s="58" t="s">
        <v>452</v>
      </c>
      <c r="AJ41" s="58" t="s">
        <v>452</v>
      </c>
      <c r="AK41" s="58" t="s">
        <v>452</v>
      </c>
      <c r="AL41" s="59" t="s">
        <v>452</v>
      </c>
      <c r="AM41" s="60" t="s">
        <v>452</v>
      </c>
      <c r="AN41" s="52">
        <v>0.33333333333333337</v>
      </c>
      <c r="AO41" s="52">
        <v>0.88888888888888895</v>
      </c>
      <c r="AP41" s="52" t="s">
        <v>452</v>
      </c>
      <c r="AQ41" s="52" t="s">
        <v>452</v>
      </c>
      <c r="AR41" s="52" t="s">
        <v>452</v>
      </c>
      <c r="AS41" s="52">
        <v>-9.2999999999999999E-2</v>
      </c>
      <c r="AT41" s="52">
        <v>0.126</v>
      </c>
      <c r="AU41" s="52">
        <v>-0.106</v>
      </c>
      <c r="AV41" s="52">
        <v>-0.02</v>
      </c>
    </row>
    <row r="42" spans="1:48">
      <c r="A42" s="18" t="s">
        <v>62</v>
      </c>
      <c r="B42" s="132">
        <v>283.83333333333331</v>
      </c>
      <c r="C42" s="132">
        <v>335</v>
      </c>
      <c r="D42" s="52">
        <v>1.1802701115678216</v>
      </c>
      <c r="E42" s="82">
        <v>1.64E-3</v>
      </c>
      <c r="F42" s="53" t="s">
        <v>452</v>
      </c>
      <c r="G42" s="53">
        <v>19.999999999999996</v>
      </c>
      <c r="H42" s="99">
        <v>-0.39100000000000001</v>
      </c>
      <c r="I42" s="103">
        <v>3971</v>
      </c>
      <c r="J42" s="102">
        <v>0.71315761006742873</v>
      </c>
      <c r="K42" s="102">
        <v>0.70446466657187545</v>
      </c>
      <c r="L42" s="105">
        <v>-2.4800003837000179E-4</v>
      </c>
      <c r="M42" s="54">
        <v>0.66308625778943919</v>
      </c>
      <c r="N42" s="55">
        <v>1.0969111969111969</v>
      </c>
      <c r="O42" s="55" t="s">
        <v>452</v>
      </c>
      <c r="P42" s="55" t="s">
        <v>452</v>
      </c>
      <c r="Q42" s="55" t="s">
        <v>452</v>
      </c>
      <c r="R42" s="55" t="s">
        <v>452</v>
      </c>
      <c r="S42" s="55">
        <v>0.40244580322401335</v>
      </c>
      <c r="T42" s="55" t="s">
        <v>452</v>
      </c>
      <c r="U42" s="55" t="s">
        <v>452</v>
      </c>
      <c r="V42" s="55" t="s">
        <v>452</v>
      </c>
      <c r="W42" s="55" t="s">
        <v>452</v>
      </c>
      <c r="X42" s="55" t="s">
        <v>452</v>
      </c>
      <c r="Y42" s="55" t="s">
        <v>452</v>
      </c>
      <c r="Z42" s="55" t="s">
        <v>452</v>
      </c>
      <c r="AA42" s="55">
        <v>0.94878108840187148</v>
      </c>
      <c r="AB42" s="56">
        <v>0.40540540540540543</v>
      </c>
      <c r="AC42" s="57" t="s">
        <v>452</v>
      </c>
      <c r="AD42" s="58" t="s">
        <v>452</v>
      </c>
      <c r="AE42" s="58" t="s">
        <v>452</v>
      </c>
      <c r="AF42" s="58" t="s">
        <v>452</v>
      </c>
      <c r="AG42" s="58" t="s">
        <v>452</v>
      </c>
      <c r="AH42" s="58" t="s">
        <v>452</v>
      </c>
      <c r="AI42" s="58" t="s">
        <v>452</v>
      </c>
      <c r="AJ42" s="58" t="s">
        <v>452</v>
      </c>
      <c r="AK42" s="58" t="s">
        <v>452</v>
      </c>
      <c r="AL42" s="59" t="s">
        <v>452</v>
      </c>
      <c r="AM42" s="60" t="s">
        <v>452</v>
      </c>
      <c r="AN42" s="52" t="s">
        <v>452</v>
      </c>
      <c r="AO42" s="52" t="s">
        <v>452</v>
      </c>
      <c r="AP42" s="52" t="s">
        <v>452</v>
      </c>
      <c r="AQ42" s="52" t="s">
        <v>452</v>
      </c>
      <c r="AR42" s="52" t="s">
        <v>452</v>
      </c>
      <c r="AS42" s="52">
        <v>4.200000000000001E-2</v>
      </c>
      <c r="AT42" s="52" t="s">
        <v>452</v>
      </c>
      <c r="AU42" s="52" t="s">
        <v>452</v>
      </c>
      <c r="AV42" s="52" t="s">
        <v>452</v>
      </c>
    </row>
    <row r="43" spans="1:48">
      <c r="A43" s="18" t="s">
        <v>80</v>
      </c>
      <c r="B43" s="132">
        <v>170.83333333333334</v>
      </c>
      <c r="C43" s="132">
        <v>335</v>
      </c>
      <c r="D43" s="52">
        <v>1.9609756097560975</v>
      </c>
      <c r="E43" s="82">
        <v>3.8E-3</v>
      </c>
      <c r="F43" s="53">
        <v>-1.9000000000000004</v>
      </c>
      <c r="G43" s="53" t="s">
        <v>452</v>
      </c>
      <c r="H43" s="99" t="s">
        <v>452</v>
      </c>
      <c r="I43" s="103">
        <v>85654</v>
      </c>
      <c r="J43" s="102">
        <v>0.77697189483227558</v>
      </c>
      <c r="K43" s="102">
        <v>0.74708838702567382</v>
      </c>
      <c r="L43" s="105">
        <v>1.9927854333214902E-2</v>
      </c>
      <c r="M43" s="54">
        <v>0.59321005138995675</v>
      </c>
      <c r="N43" s="55">
        <v>1.0799411476213829</v>
      </c>
      <c r="O43" s="55">
        <v>0.20848166607333571</v>
      </c>
      <c r="P43" s="55">
        <v>0.53187403993855609</v>
      </c>
      <c r="Q43" s="55" t="s">
        <v>452</v>
      </c>
      <c r="R43" s="55" t="s">
        <v>452</v>
      </c>
      <c r="S43" s="55" t="s">
        <v>452</v>
      </c>
      <c r="T43" s="55">
        <v>1.0206794682422451</v>
      </c>
      <c r="U43" s="55">
        <v>0.44987146529562982</v>
      </c>
      <c r="V43" s="55" t="s">
        <v>452</v>
      </c>
      <c r="W43" s="55" t="s">
        <v>452</v>
      </c>
      <c r="X43" s="55" t="s">
        <v>452</v>
      </c>
      <c r="Y43" s="55" t="s">
        <v>452</v>
      </c>
      <c r="Z43" s="55" t="s">
        <v>452</v>
      </c>
      <c r="AA43" s="55">
        <v>1.172657450076805</v>
      </c>
      <c r="AB43" s="56" t="s">
        <v>452</v>
      </c>
      <c r="AC43" s="57">
        <v>0.76468050062055604</v>
      </c>
      <c r="AD43" s="58">
        <v>0.76540080038238412</v>
      </c>
      <c r="AE43" s="58">
        <v>0.6924338252518154</v>
      </c>
      <c r="AF43" s="58" t="s">
        <v>452</v>
      </c>
      <c r="AG43" s="58">
        <v>0.4331959976456739</v>
      </c>
      <c r="AH43" s="58" t="s">
        <v>452</v>
      </c>
      <c r="AI43" s="58" t="s">
        <v>452</v>
      </c>
      <c r="AJ43" s="58">
        <v>0.26857983811626196</v>
      </c>
      <c r="AK43" s="58" t="s">
        <v>452</v>
      </c>
      <c r="AL43" s="59">
        <v>2.0117955439056359</v>
      </c>
      <c r="AM43" s="60">
        <v>0.86363636363636354</v>
      </c>
      <c r="AN43" s="52">
        <v>0.96885813148788935</v>
      </c>
      <c r="AO43" s="52">
        <v>0.96141479099678451</v>
      </c>
      <c r="AP43" s="52">
        <v>-0.05</v>
      </c>
      <c r="AQ43" s="52" t="s">
        <v>452</v>
      </c>
      <c r="AR43" s="52">
        <v>0.10900000000000001</v>
      </c>
      <c r="AS43" s="52" t="s">
        <v>452</v>
      </c>
      <c r="AT43" s="52">
        <v>0.12799999999999995</v>
      </c>
      <c r="AU43" s="52" t="s">
        <v>452</v>
      </c>
      <c r="AV43" s="52">
        <v>-0.10299999999999998</v>
      </c>
    </row>
    <row r="44" spans="1:48">
      <c r="A44" s="18" t="s">
        <v>110</v>
      </c>
      <c r="B44" s="132">
        <v>512.5</v>
      </c>
      <c r="C44" s="132">
        <v>323</v>
      </c>
      <c r="D44" s="52">
        <v>0.63024390243902439</v>
      </c>
      <c r="E44" s="82">
        <v>-2.9899999999999996E-3</v>
      </c>
      <c r="F44" s="53">
        <v>-1.1999999999999993</v>
      </c>
      <c r="G44" s="53" t="s">
        <v>452</v>
      </c>
      <c r="H44" s="99" t="s">
        <v>452</v>
      </c>
      <c r="I44" s="103">
        <v>1107</v>
      </c>
      <c r="J44" s="102">
        <v>0.96734911974801729</v>
      </c>
      <c r="K44" s="102">
        <v>0.91874802402782174</v>
      </c>
      <c r="L44" s="105">
        <v>-2.6777522584472118E-3</v>
      </c>
      <c r="M44" s="54">
        <v>0.9525637948964083</v>
      </c>
      <c r="N44" s="55">
        <v>0.95621427879492393</v>
      </c>
      <c r="O44" s="55" t="s">
        <v>452</v>
      </c>
      <c r="P44" s="55">
        <v>1.1682019788468099</v>
      </c>
      <c r="Q44" s="55" t="s">
        <v>452</v>
      </c>
      <c r="R44" s="55" t="s">
        <v>452</v>
      </c>
      <c r="S44" s="55" t="s">
        <v>452</v>
      </c>
      <c r="T44" s="55" t="s">
        <v>452</v>
      </c>
      <c r="U44" s="55" t="s">
        <v>452</v>
      </c>
      <c r="V44" s="55" t="s">
        <v>452</v>
      </c>
      <c r="W44" s="55" t="s">
        <v>452</v>
      </c>
      <c r="X44" s="55" t="s">
        <v>452</v>
      </c>
      <c r="Y44" s="55" t="s">
        <v>452</v>
      </c>
      <c r="Z44" s="55" t="s">
        <v>452</v>
      </c>
      <c r="AA44" s="55">
        <v>1.2284503061705134</v>
      </c>
      <c r="AB44" s="56" t="s">
        <v>452</v>
      </c>
      <c r="AC44" s="57" t="s">
        <v>452</v>
      </c>
      <c r="AD44" s="58" t="s">
        <v>452</v>
      </c>
      <c r="AE44" s="58" t="s">
        <v>452</v>
      </c>
      <c r="AF44" s="58" t="s">
        <v>452</v>
      </c>
      <c r="AG44" s="58" t="s">
        <v>452</v>
      </c>
      <c r="AH44" s="58" t="s">
        <v>452</v>
      </c>
      <c r="AI44" s="58" t="s">
        <v>452</v>
      </c>
      <c r="AJ44" s="58" t="s">
        <v>452</v>
      </c>
      <c r="AK44" s="58" t="s">
        <v>452</v>
      </c>
      <c r="AL44" s="59" t="s">
        <v>452</v>
      </c>
      <c r="AM44" s="60" t="s">
        <v>452</v>
      </c>
      <c r="AN44" s="52">
        <v>0</v>
      </c>
      <c r="AO44" s="52" t="s">
        <v>452</v>
      </c>
      <c r="AP44" s="52">
        <v>-3.6999999999999998E-2</v>
      </c>
      <c r="AQ44" s="52" t="s">
        <v>452</v>
      </c>
      <c r="AR44" s="52" t="s">
        <v>452</v>
      </c>
      <c r="AS44" s="52" t="s">
        <v>452</v>
      </c>
      <c r="AT44" s="52" t="s">
        <v>452</v>
      </c>
      <c r="AU44" s="52">
        <v>0.123</v>
      </c>
      <c r="AV44" s="52">
        <v>-9.3000000000000027E-2</v>
      </c>
    </row>
    <row r="45" spans="1:48">
      <c r="A45" s="18" t="s">
        <v>185</v>
      </c>
      <c r="B45" s="132">
        <v>383</v>
      </c>
      <c r="C45" s="132">
        <v>319</v>
      </c>
      <c r="D45" s="52">
        <v>0.83289817232375984</v>
      </c>
      <c r="E45" s="82">
        <v>-5.9000000000000025E-4</v>
      </c>
      <c r="F45" s="53">
        <v>-2.2999999999999998</v>
      </c>
      <c r="G45" s="53">
        <v>-4.7000000000000028</v>
      </c>
      <c r="H45" s="99" t="s">
        <v>452</v>
      </c>
      <c r="I45" s="103">
        <v>2075</v>
      </c>
      <c r="J45" s="102">
        <v>0.90822591648414774</v>
      </c>
      <c r="K45" s="102">
        <v>0.89509947463612094</v>
      </c>
      <c r="L45" s="105">
        <v>-9.201983636400869E-4</v>
      </c>
      <c r="M45" s="54">
        <v>0.87672974426678407</v>
      </c>
      <c r="N45" s="55">
        <v>0.56168359941944845</v>
      </c>
      <c r="O45" s="55" t="s">
        <v>452</v>
      </c>
      <c r="P45" s="55">
        <v>1.6115107913669064</v>
      </c>
      <c r="Q45" s="55" t="s">
        <v>452</v>
      </c>
      <c r="R45" s="55" t="s">
        <v>452</v>
      </c>
      <c r="S45" s="55">
        <v>1.6065040650406504</v>
      </c>
      <c r="T45" s="55">
        <v>0.88217762765746077</v>
      </c>
      <c r="U45" s="55" t="s">
        <v>452</v>
      </c>
      <c r="V45" s="55" t="s">
        <v>452</v>
      </c>
      <c r="W45" s="55" t="s">
        <v>452</v>
      </c>
      <c r="X45" s="55" t="s">
        <v>452</v>
      </c>
      <c r="Y45" s="55" t="s">
        <v>452</v>
      </c>
      <c r="Z45" s="55" t="s">
        <v>452</v>
      </c>
      <c r="AA45" s="55" t="s">
        <v>452</v>
      </c>
      <c r="AB45" s="56">
        <v>1.5606060606060606</v>
      </c>
      <c r="AC45" s="57" t="s">
        <v>452</v>
      </c>
      <c r="AD45" s="58" t="s">
        <v>452</v>
      </c>
      <c r="AE45" s="58" t="s">
        <v>452</v>
      </c>
      <c r="AF45" s="58" t="s">
        <v>452</v>
      </c>
      <c r="AG45" s="58" t="s">
        <v>452</v>
      </c>
      <c r="AH45" s="58" t="s">
        <v>452</v>
      </c>
      <c r="AI45" s="58" t="s">
        <v>452</v>
      </c>
      <c r="AJ45" s="58" t="s">
        <v>452</v>
      </c>
      <c r="AK45" s="58" t="s">
        <v>452</v>
      </c>
      <c r="AL45" s="59" t="s">
        <v>452</v>
      </c>
      <c r="AM45" s="60" t="s">
        <v>452</v>
      </c>
      <c r="AN45" s="52" t="s">
        <v>452</v>
      </c>
      <c r="AO45" s="52" t="s">
        <v>452</v>
      </c>
      <c r="AP45" s="52" t="s">
        <v>452</v>
      </c>
      <c r="AQ45" s="52" t="s">
        <v>452</v>
      </c>
      <c r="AR45" s="52" t="s">
        <v>452</v>
      </c>
      <c r="AS45" s="52">
        <v>4.6999999999999986E-2</v>
      </c>
      <c r="AT45" s="52" t="s">
        <v>452</v>
      </c>
      <c r="AU45" s="52" t="s">
        <v>452</v>
      </c>
      <c r="AV45" s="52" t="s">
        <v>452</v>
      </c>
    </row>
    <row r="46" spans="1:48">
      <c r="A46" s="18" t="s">
        <v>26</v>
      </c>
      <c r="B46" s="132">
        <v>244.5</v>
      </c>
      <c r="C46" s="132">
        <v>318</v>
      </c>
      <c r="D46" s="52">
        <v>1.3006134969325154</v>
      </c>
      <c r="E46" s="82">
        <v>2.0400000000000001E-3</v>
      </c>
      <c r="F46" s="53">
        <v>1.0999999999999996</v>
      </c>
      <c r="G46" s="53">
        <v>12.5</v>
      </c>
      <c r="H46" s="99">
        <v>-0.186</v>
      </c>
      <c r="I46" s="103">
        <v>-2462</v>
      </c>
      <c r="J46" s="102">
        <v>1.1126940042476718</v>
      </c>
      <c r="K46" s="102">
        <v>0.90920849351489241</v>
      </c>
      <c r="L46" s="105">
        <v>7.260937425204784E-4</v>
      </c>
      <c r="M46" s="54">
        <v>1.3110856122904315</v>
      </c>
      <c r="N46" s="55">
        <v>1.1711887273272372</v>
      </c>
      <c r="O46" s="55" t="s">
        <v>452</v>
      </c>
      <c r="P46" s="55">
        <v>1.8573426573426572</v>
      </c>
      <c r="Q46" s="55" t="s">
        <v>452</v>
      </c>
      <c r="R46" s="55" t="s">
        <v>452</v>
      </c>
      <c r="S46" s="55" t="s">
        <v>452</v>
      </c>
      <c r="T46" s="55" t="s">
        <v>452</v>
      </c>
      <c r="U46" s="55" t="s">
        <v>452</v>
      </c>
      <c r="V46" s="55" t="s">
        <v>452</v>
      </c>
      <c r="W46" s="55" t="s">
        <v>452</v>
      </c>
      <c r="X46" s="55" t="s">
        <v>452</v>
      </c>
      <c r="Y46" s="55" t="s">
        <v>452</v>
      </c>
      <c r="Z46" s="55" t="s">
        <v>452</v>
      </c>
      <c r="AA46" s="55">
        <v>1.9721566776781501</v>
      </c>
      <c r="AB46" s="56" t="s">
        <v>452</v>
      </c>
      <c r="AC46" s="57">
        <v>0.34036279152890714</v>
      </c>
      <c r="AD46" s="58" t="s">
        <v>452</v>
      </c>
      <c r="AE46" s="58">
        <v>0.35414312617702448</v>
      </c>
      <c r="AF46" s="58" t="s">
        <v>452</v>
      </c>
      <c r="AG46" s="58" t="s">
        <v>452</v>
      </c>
      <c r="AH46" s="58" t="s">
        <v>452</v>
      </c>
      <c r="AI46" s="58" t="s">
        <v>452</v>
      </c>
      <c r="AJ46" s="58">
        <v>0.37351102724377877</v>
      </c>
      <c r="AK46" s="58" t="s">
        <v>452</v>
      </c>
      <c r="AL46" s="59" t="s">
        <v>452</v>
      </c>
      <c r="AM46" s="60" t="s">
        <v>452</v>
      </c>
      <c r="AN46" s="52">
        <v>0.33333333333333337</v>
      </c>
      <c r="AO46" s="52">
        <v>0.77777777777777768</v>
      </c>
      <c r="AP46" s="52">
        <v>-0.14800000000000002</v>
      </c>
      <c r="AQ46" s="52" t="s">
        <v>452</v>
      </c>
      <c r="AR46" s="52" t="s">
        <v>452</v>
      </c>
      <c r="AS46" s="52">
        <v>-0.16700000000000001</v>
      </c>
      <c r="AT46" s="52" t="s">
        <v>452</v>
      </c>
      <c r="AU46" s="52" t="s">
        <v>452</v>
      </c>
      <c r="AV46" s="52">
        <v>-3.2000000000000001E-2</v>
      </c>
    </row>
    <row r="47" spans="1:48">
      <c r="A47" s="18" t="s">
        <v>171</v>
      </c>
      <c r="B47" s="132">
        <v>292.66666666666669</v>
      </c>
      <c r="C47" s="132">
        <v>312</v>
      </c>
      <c r="D47" s="52">
        <v>1.0660592255125283</v>
      </c>
      <c r="E47" s="82">
        <v>9.7999999999999997E-4</v>
      </c>
      <c r="F47" s="53">
        <v>-2.4000000000000004</v>
      </c>
      <c r="G47" s="53" t="s">
        <v>452</v>
      </c>
      <c r="H47" s="99" t="s">
        <v>452</v>
      </c>
      <c r="I47" s="103">
        <v>-2297</v>
      </c>
      <c r="J47" s="102">
        <v>1.0190569496239177</v>
      </c>
      <c r="K47" s="102">
        <v>1.0317478231428348</v>
      </c>
      <c r="L47" s="105">
        <v>2.2574433866585746E-3</v>
      </c>
      <c r="M47" s="54">
        <v>0.96017077692264474</v>
      </c>
      <c r="N47" s="55">
        <v>0.92000911577028255</v>
      </c>
      <c r="O47" s="55">
        <v>0.675796634443251</v>
      </c>
      <c r="P47" s="55" t="s">
        <v>452</v>
      </c>
      <c r="Q47" s="55" t="s">
        <v>452</v>
      </c>
      <c r="R47" s="55" t="s">
        <v>452</v>
      </c>
      <c r="S47" s="55">
        <v>0.93815350389321472</v>
      </c>
      <c r="T47" s="55">
        <v>1.0545938748335553</v>
      </c>
      <c r="U47" s="55" t="s">
        <v>452</v>
      </c>
      <c r="V47" s="55" t="s">
        <v>452</v>
      </c>
      <c r="W47" s="55" t="s">
        <v>452</v>
      </c>
      <c r="X47" s="55">
        <v>2.213583138173302</v>
      </c>
      <c r="Y47" s="55" t="s">
        <v>452</v>
      </c>
      <c r="Z47" s="55" t="s">
        <v>452</v>
      </c>
      <c r="AA47" s="55">
        <v>1.1338403041825096</v>
      </c>
      <c r="AB47" s="56">
        <v>0.956989247311828</v>
      </c>
      <c r="AC47" s="57">
        <v>1.0716094630881023</v>
      </c>
      <c r="AD47" s="58">
        <v>1.0838221754570565</v>
      </c>
      <c r="AE47" s="58" t="s">
        <v>452</v>
      </c>
      <c r="AF47" s="58" t="s">
        <v>452</v>
      </c>
      <c r="AG47" s="58">
        <v>0.82769623484365029</v>
      </c>
      <c r="AH47" s="58" t="s">
        <v>452</v>
      </c>
      <c r="AI47" s="58" t="s">
        <v>452</v>
      </c>
      <c r="AJ47" s="58" t="s">
        <v>452</v>
      </c>
      <c r="AK47" s="58" t="s">
        <v>452</v>
      </c>
      <c r="AL47" s="59" t="s">
        <v>452</v>
      </c>
      <c r="AM47" s="60" t="s">
        <v>452</v>
      </c>
      <c r="AN47" s="52">
        <v>1.0526315789473684</v>
      </c>
      <c r="AO47" s="52">
        <v>1.0277777777777779</v>
      </c>
      <c r="AP47" s="52" t="s">
        <v>452</v>
      </c>
      <c r="AQ47" s="52" t="s">
        <v>452</v>
      </c>
      <c r="AR47" s="52" t="s">
        <v>452</v>
      </c>
      <c r="AS47" s="52">
        <v>4.1000000000000002E-2</v>
      </c>
      <c r="AT47" s="52" t="s">
        <v>452</v>
      </c>
      <c r="AU47" s="52" t="s">
        <v>452</v>
      </c>
      <c r="AV47" s="52">
        <v>-3.3999999999999996E-2</v>
      </c>
    </row>
    <row r="48" spans="1:48">
      <c r="A48" s="18" t="s">
        <v>73</v>
      </c>
      <c r="B48" s="132">
        <v>452.83333333333331</v>
      </c>
      <c r="C48" s="132">
        <v>311</v>
      </c>
      <c r="D48" s="52">
        <v>0.68678689731321318</v>
      </c>
      <c r="E48" s="82">
        <v>-2.0999999999999994E-3</v>
      </c>
      <c r="F48" s="53">
        <v>-1.2999999999999989</v>
      </c>
      <c r="G48" s="53">
        <v>-9.2000000000000028</v>
      </c>
      <c r="H48" s="99">
        <v>0.12999999999999998</v>
      </c>
      <c r="I48" s="103">
        <v>1181</v>
      </c>
      <c r="J48" s="102">
        <v>0.9708785641916341</v>
      </c>
      <c r="K48" s="102">
        <v>0.88533057851239672</v>
      </c>
      <c r="L48" s="105">
        <v>-2.3788379771427582E-3</v>
      </c>
      <c r="M48" s="54">
        <v>0.97350993377483441</v>
      </c>
      <c r="N48" s="55">
        <v>0.86423268585375779</v>
      </c>
      <c r="O48" s="55" t="s">
        <v>452</v>
      </c>
      <c r="P48" s="55">
        <v>1.2989397465735713</v>
      </c>
      <c r="Q48" s="55" t="s">
        <v>452</v>
      </c>
      <c r="R48" s="55" t="s">
        <v>452</v>
      </c>
      <c r="S48" s="55" t="s">
        <v>452</v>
      </c>
      <c r="T48" s="55" t="s">
        <v>452</v>
      </c>
      <c r="U48" s="55" t="s">
        <v>452</v>
      </c>
      <c r="V48" s="55" t="s">
        <v>452</v>
      </c>
      <c r="W48" s="55" t="s">
        <v>452</v>
      </c>
      <c r="X48" s="55" t="s">
        <v>452</v>
      </c>
      <c r="Y48" s="55" t="s">
        <v>452</v>
      </c>
      <c r="Z48" s="55" t="s">
        <v>452</v>
      </c>
      <c r="AA48" s="55">
        <v>0.94840041279669762</v>
      </c>
      <c r="AB48" s="56" t="s">
        <v>452</v>
      </c>
      <c r="AC48" s="57" t="s">
        <v>452</v>
      </c>
      <c r="AD48" s="58" t="s">
        <v>452</v>
      </c>
      <c r="AE48" s="58">
        <v>0.49802371541501977</v>
      </c>
      <c r="AF48" s="58" t="s">
        <v>452</v>
      </c>
      <c r="AG48" s="58" t="s">
        <v>452</v>
      </c>
      <c r="AH48" s="58" t="s">
        <v>452</v>
      </c>
      <c r="AI48" s="58" t="s">
        <v>452</v>
      </c>
      <c r="AJ48" s="58">
        <v>0.5100882723833543</v>
      </c>
      <c r="AK48" s="58" t="s">
        <v>452</v>
      </c>
      <c r="AL48" s="59" t="s">
        <v>452</v>
      </c>
      <c r="AM48" s="60" t="s">
        <v>452</v>
      </c>
      <c r="AN48" s="52" t="s">
        <v>452</v>
      </c>
      <c r="AO48" s="52">
        <v>0.88888888888888895</v>
      </c>
      <c r="AP48" s="52">
        <v>-1.4999999999999999E-2</v>
      </c>
      <c r="AQ48" s="52" t="s">
        <v>452</v>
      </c>
      <c r="AR48" s="52" t="s">
        <v>452</v>
      </c>
      <c r="AS48" s="52">
        <v>-0.06</v>
      </c>
      <c r="AT48" s="52" t="s">
        <v>452</v>
      </c>
      <c r="AU48" s="52" t="s">
        <v>452</v>
      </c>
      <c r="AV48" s="52">
        <v>-0.12100000000000002</v>
      </c>
    </row>
    <row r="49" spans="1:48">
      <c r="A49" s="18" t="s">
        <v>209</v>
      </c>
      <c r="B49" s="132">
        <v>473.33333333333331</v>
      </c>
      <c r="C49" s="132">
        <v>305</v>
      </c>
      <c r="D49" s="52">
        <v>0.64436619718309862</v>
      </c>
      <c r="E49" s="82">
        <v>-2.6200000000000008E-3</v>
      </c>
      <c r="F49" s="53" t="s">
        <v>452</v>
      </c>
      <c r="G49" s="53" t="s">
        <v>452</v>
      </c>
      <c r="H49" s="99" t="s">
        <v>452</v>
      </c>
      <c r="I49" s="103">
        <v>606</v>
      </c>
      <c r="J49" s="102">
        <v>0.94882737559218511</v>
      </c>
      <c r="K49" s="102">
        <v>0.89561732714203934</v>
      </c>
      <c r="L49" s="105">
        <v>-1.3727009847133197E-3</v>
      </c>
      <c r="M49" s="54">
        <v>0.99243269077584828</v>
      </c>
      <c r="N49" s="55">
        <v>0.88424999999999998</v>
      </c>
      <c r="O49" s="55" t="s">
        <v>452</v>
      </c>
      <c r="P49" s="55">
        <v>3.0647249190938513</v>
      </c>
      <c r="Q49" s="55" t="s">
        <v>452</v>
      </c>
      <c r="R49" s="55" t="s">
        <v>452</v>
      </c>
      <c r="S49" s="55">
        <v>1.1707421707421708</v>
      </c>
      <c r="T49" s="55">
        <v>0.81945889698231011</v>
      </c>
      <c r="U49" s="55" t="s">
        <v>452</v>
      </c>
      <c r="V49" s="55" t="s">
        <v>452</v>
      </c>
      <c r="W49" s="55" t="s">
        <v>452</v>
      </c>
      <c r="X49" s="55" t="s">
        <v>452</v>
      </c>
      <c r="Y49" s="55" t="s">
        <v>452</v>
      </c>
      <c r="Z49" s="55" t="s">
        <v>452</v>
      </c>
      <c r="AA49" s="55">
        <v>1.2657856093979443</v>
      </c>
      <c r="AB49" s="56">
        <v>1.06</v>
      </c>
      <c r="AC49" s="57" t="s">
        <v>452</v>
      </c>
      <c r="AD49" s="58" t="s">
        <v>452</v>
      </c>
      <c r="AE49" s="58" t="s">
        <v>452</v>
      </c>
      <c r="AF49" s="58" t="s">
        <v>452</v>
      </c>
      <c r="AG49" s="58" t="s">
        <v>452</v>
      </c>
      <c r="AH49" s="58" t="s">
        <v>452</v>
      </c>
      <c r="AI49" s="58" t="s">
        <v>452</v>
      </c>
      <c r="AJ49" s="58" t="s">
        <v>452</v>
      </c>
      <c r="AK49" s="58" t="s">
        <v>452</v>
      </c>
      <c r="AL49" s="59" t="s">
        <v>452</v>
      </c>
      <c r="AM49" s="60" t="s">
        <v>452</v>
      </c>
      <c r="AN49" s="52">
        <v>0</v>
      </c>
      <c r="AO49" s="52" t="s">
        <v>452</v>
      </c>
      <c r="AP49" s="52">
        <v>-2.5999999999999999E-2</v>
      </c>
      <c r="AQ49" s="52" t="s">
        <v>452</v>
      </c>
      <c r="AR49" s="52" t="s">
        <v>452</v>
      </c>
      <c r="AS49" s="52">
        <v>-0.10999999999999999</v>
      </c>
      <c r="AT49" s="52" t="s">
        <v>452</v>
      </c>
      <c r="AU49" s="52" t="s">
        <v>452</v>
      </c>
      <c r="AV49" s="52">
        <v>-1.9000000000000003E-2</v>
      </c>
    </row>
    <row r="50" spans="1:48">
      <c r="A50" s="18" t="s">
        <v>57</v>
      </c>
      <c r="B50" s="132">
        <v>313.5</v>
      </c>
      <c r="C50" s="132">
        <v>302</v>
      </c>
      <c r="D50" s="52">
        <v>0.96331738437001591</v>
      </c>
      <c r="E50" s="82">
        <v>3.8000000000000013E-4</v>
      </c>
      <c r="F50" s="53" t="s">
        <v>452</v>
      </c>
      <c r="G50" s="53">
        <v>4.8999999999999986</v>
      </c>
      <c r="H50" s="99">
        <v>-0.11700000000000005</v>
      </c>
      <c r="I50" s="103">
        <v>846</v>
      </c>
      <c r="J50" s="102">
        <v>0.91217080594644673</v>
      </c>
      <c r="K50" s="102">
        <v>0.85741983594332583</v>
      </c>
      <c r="L50" s="105">
        <v>-2.7235981081472505E-4</v>
      </c>
      <c r="M50" s="54">
        <v>0.89122925267503583</v>
      </c>
      <c r="N50" s="55">
        <v>0.98813241723922551</v>
      </c>
      <c r="O50" s="55" t="s">
        <v>452</v>
      </c>
      <c r="P50" s="55" t="s">
        <v>452</v>
      </c>
      <c r="Q50" s="55" t="s">
        <v>452</v>
      </c>
      <c r="R50" s="55" t="s">
        <v>452</v>
      </c>
      <c r="S50" s="55">
        <v>1.2496141975308641</v>
      </c>
      <c r="T50" s="55" t="s">
        <v>452</v>
      </c>
      <c r="U50" s="55" t="s">
        <v>452</v>
      </c>
      <c r="V50" s="55" t="s">
        <v>452</v>
      </c>
      <c r="W50" s="55" t="s">
        <v>452</v>
      </c>
      <c r="X50" s="55" t="s">
        <v>452</v>
      </c>
      <c r="Y50" s="55" t="s">
        <v>452</v>
      </c>
      <c r="Z50" s="55" t="s">
        <v>452</v>
      </c>
      <c r="AA50" s="55">
        <v>1.118421052631579</v>
      </c>
      <c r="AB50" s="56">
        <v>1.2181818181818183</v>
      </c>
      <c r="AC50" s="57" t="s">
        <v>452</v>
      </c>
      <c r="AD50" s="58" t="s">
        <v>452</v>
      </c>
      <c r="AE50" s="58" t="s">
        <v>452</v>
      </c>
      <c r="AF50" s="58" t="s">
        <v>452</v>
      </c>
      <c r="AG50" s="58" t="s">
        <v>452</v>
      </c>
      <c r="AH50" s="58" t="s">
        <v>452</v>
      </c>
      <c r="AI50" s="58" t="s">
        <v>452</v>
      </c>
      <c r="AJ50" s="58" t="s">
        <v>452</v>
      </c>
      <c r="AK50" s="58" t="s">
        <v>452</v>
      </c>
      <c r="AL50" s="59" t="s">
        <v>452</v>
      </c>
      <c r="AM50" s="60">
        <v>0.83333333333333337</v>
      </c>
      <c r="AN50" s="52" t="s">
        <v>452</v>
      </c>
      <c r="AO50" s="52" t="s">
        <v>452</v>
      </c>
      <c r="AP50" s="52" t="s">
        <v>452</v>
      </c>
      <c r="AQ50" s="52" t="s">
        <v>452</v>
      </c>
      <c r="AR50" s="52" t="s">
        <v>452</v>
      </c>
      <c r="AS50" s="52">
        <v>-0.20200000000000001</v>
      </c>
      <c r="AT50" s="52" t="s">
        <v>452</v>
      </c>
      <c r="AU50" s="52" t="s">
        <v>452</v>
      </c>
      <c r="AV50" s="52">
        <v>-1.9999999999999997E-2</v>
      </c>
    </row>
    <row r="51" spans="1:48">
      <c r="A51" s="18" t="s">
        <v>135</v>
      </c>
      <c r="B51" s="132">
        <v>157.66666666666666</v>
      </c>
      <c r="C51" s="132">
        <v>297</v>
      </c>
      <c r="D51" s="52">
        <v>1.8837209302325582</v>
      </c>
      <c r="E51" s="82">
        <v>3.2600000000000003E-3</v>
      </c>
      <c r="F51" s="53">
        <v>-2.7999999999999989</v>
      </c>
      <c r="G51" s="53" t="s">
        <v>452</v>
      </c>
      <c r="H51" s="99" t="s">
        <v>452</v>
      </c>
      <c r="I51" s="103">
        <v>4875</v>
      </c>
      <c r="J51" s="102">
        <v>0.79557519408389332</v>
      </c>
      <c r="K51" s="102">
        <v>0.72549097401309259</v>
      </c>
      <c r="L51" s="105">
        <v>7.7582890075777859E-4</v>
      </c>
      <c r="M51" s="54">
        <v>0.76798684390845551</v>
      </c>
      <c r="N51" s="55">
        <v>0.62239583333333337</v>
      </c>
      <c r="O51" s="55" t="s">
        <v>452</v>
      </c>
      <c r="P51" s="55">
        <v>0.92196349905601005</v>
      </c>
      <c r="Q51" s="55" t="s">
        <v>452</v>
      </c>
      <c r="R51" s="55" t="s">
        <v>452</v>
      </c>
      <c r="S51" s="55" t="s">
        <v>452</v>
      </c>
      <c r="T51" s="55" t="s">
        <v>452</v>
      </c>
      <c r="U51" s="55" t="s">
        <v>452</v>
      </c>
      <c r="V51" s="55" t="s">
        <v>452</v>
      </c>
      <c r="W51" s="55" t="s">
        <v>452</v>
      </c>
      <c r="X51" s="55" t="s">
        <v>452</v>
      </c>
      <c r="Y51" s="55" t="s">
        <v>452</v>
      </c>
      <c r="Z51" s="55" t="s">
        <v>452</v>
      </c>
      <c r="AA51" s="55">
        <v>0.66949706074461135</v>
      </c>
      <c r="AB51" s="56" t="s">
        <v>452</v>
      </c>
      <c r="AC51" s="57">
        <v>0.68713872832369938</v>
      </c>
      <c r="AD51" s="58" t="s">
        <v>452</v>
      </c>
      <c r="AE51" s="58">
        <v>0.49941368078175896</v>
      </c>
      <c r="AF51" s="58" t="s">
        <v>452</v>
      </c>
      <c r="AG51" s="58">
        <v>0.80500367917586457</v>
      </c>
      <c r="AH51" s="58" t="s">
        <v>452</v>
      </c>
      <c r="AI51" s="58" t="s">
        <v>452</v>
      </c>
      <c r="AJ51" s="58" t="s">
        <v>452</v>
      </c>
      <c r="AK51" s="58">
        <v>0.20940170940170941</v>
      </c>
      <c r="AL51" s="59" t="s">
        <v>452</v>
      </c>
      <c r="AM51" s="60" t="s">
        <v>452</v>
      </c>
      <c r="AN51" s="52">
        <v>0.66666666666666674</v>
      </c>
      <c r="AO51" s="52">
        <v>0.87499999999999989</v>
      </c>
      <c r="AP51" s="52">
        <v>0.12300000000000001</v>
      </c>
      <c r="AQ51" s="52">
        <v>-4.5999999999999999E-2</v>
      </c>
      <c r="AR51" s="52" t="s">
        <v>452</v>
      </c>
      <c r="AS51" s="52">
        <v>-4.1000000000000009E-2</v>
      </c>
      <c r="AT51" s="52" t="s">
        <v>452</v>
      </c>
      <c r="AU51" s="52">
        <v>-0.16499999999999998</v>
      </c>
      <c r="AV51" s="52">
        <v>0.20900000000000002</v>
      </c>
    </row>
    <row r="52" spans="1:48">
      <c r="A52" s="18" t="s">
        <v>138</v>
      </c>
      <c r="B52" s="132">
        <v>339.5</v>
      </c>
      <c r="C52" s="132">
        <v>290</v>
      </c>
      <c r="D52" s="52">
        <v>0.85419734904270983</v>
      </c>
      <c r="E52" s="82">
        <v>-3.7000000000000054E-4</v>
      </c>
      <c r="F52" s="53">
        <v>-0.90000000000000036</v>
      </c>
      <c r="G52" s="53" t="s">
        <v>452</v>
      </c>
      <c r="H52" s="99">
        <v>6.4000000000000001E-2</v>
      </c>
      <c r="I52" s="103">
        <v>5584</v>
      </c>
      <c r="J52" s="102">
        <v>0.80007060804388563</v>
      </c>
      <c r="K52" s="102">
        <v>0.81498476429467648</v>
      </c>
      <c r="L52" s="105">
        <v>-1.2047175927207819E-3</v>
      </c>
      <c r="M52" s="54">
        <v>0.71034891473442474</v>
      </c>
      <c r="N52" s="55">
        <v>0.76476496584973885</v>
      </c>
      <c r="O52" s="55" t="s">
        <v>452</v>
      </c>
      <c r="P52" s="55">
        <v>0.95572797809219534</v>
      </c>
      <c r="Q52" s="55" t="s">
        <v>452</v>
      </c>
      <c r="R52" s="55" t="s">
        <v>452</v>
      </c>
      <c r="S52" s="55" t="s">
        <v>452</v>
      </c>
      <c r="T52" s="55" t="s">
        <v>452</v>
      </c>
      <c r="U52" s="55" t="s">
        <v>452</v>
      </c>
      <c r="V52" s="55" t="s">
        <v>452</v>
      </c>
      <c r="W52" s="55" t="s">
        <v>452</v>
      </c>
      <c r="X52" s="55" t="s">
        <v>452</v>
      </c>
      <c r="Y52" s="55" t="s">
        <v>452</v>
      </c>
      <c r="Z52" s="55" t="s">
        <v>452</v>
      </c>
      <c r="AA52" s="55">
        <v>1.1349693251533743</v>
      </c>
      <c r="AB52" s="56" t="s">
        <v>452</v>
      </c>
      <c r="AC52" s="57">
        <v>0.92364549695012554</v>
      </c>
      <c r="AD52" s="58" t="s">
        <v>452</v>
      </c>
      <c r="AE52" s="58">
        <v>0.93950463943888363</v>
      </c>
      <c r="AF52" s="58" t="s">
        <v>452</v>
      </c>
      <c r="AG52" s="58" t="s">
        <v>452</v>
      </c>
      <c r="AH52" s="58" t="s">
        <v>452</v>
      </c>
      <c r="AI52" s="58" t="s">
        <v>452</v>
      </c>
      <c r="AJ52" s="58" t="s">
        <v>452</v>
      </c>
      <c r="AK52" s="58">
        <v>0.95969569439948199</v>
      </c>
      <c r="AL52" s="59" t="s">
        <v>452</v>
      </c>
      <c r="AM52" s="60" t="s">
        <v>452</v>
      </c>
      <c r="AN52" s="52" t="s">
        <v>452</v>
      </c>
      <c r="AO52" s="52" t="s">
        <v>452</v>
      </c>
      <c r="AP52" s="52">
        <v>-0.25900000000000001</v>
      </c>
      <c r="AQ52" s="52" t="s">
        <v>452</v>
      </c>
      <c r="AR52" s="52" t="s">
        <v>452</v>
      </c>
      <c r="AS52" s="52">
        <v>-0.11599999999999999</v>
      </c>
      <c r="AT52" s="52" t="s">
        <v>452</v>
      </c>
      <c r="AU52" s="52" t="s">
        <v>452</v>
      </c>
      <c r="AV52" s="52">
        <v>-0.11299999999999999</v>
      </c>
    </row>
    <row r="53" spans="1:48">
      <c r="A53" s="18" t="s">
        <v>205</v>
      </c>
      <c r="B53" s="132">
        <v>229.16666666666666</v>
      </c>
      <c r="C53" s="132">
        <v>290</v>
      </c>
      <c r="D53" s="52">
        <v>1.2654545454545456</v>
      </c>
      <c r="E53" s="82">
        <v>1.7399999999999994E-3</v>
      </c>
      <c r="F53" s="53">
        <v>-1.7999999999999989</v>
      </c>
      <c r="G53" s="53">
        <v>-5.8999999999999986</v>
      </c>
      <c r="H53" s="99">
        <v>9.7000000000000003E-2</v>
      </c>
      <c r="I53" s="103">
        <v>14903</v>
      </c>
      <c r="J53" s="102">
        <v>0.72797049070382647</v>
      </c>
      <c r="K53" s="102">
        <v>0.68166887856668879</v>
      </c>
      <c r="L53" s="105">
        <v>-6.5137844331907002E-4</v>
      </c>
      <c r="M53" s="54">
        <v>0.72606377093797714</v>
      </c>
      <c r="N53" s="55">
        <v>0.90264097073518912</v>
      </c>
      <c r="O53" s="55">
        <v>0.49991303843701085</v>
      </c>
      <c r="P53" s="55">
        <v>0.86178861788617889</v>
      </c>
      <c r="Q53" s="55">
        <v>1.3147468818782098</v>
      </c>
      <c r="R53" s="55" t="s">
        <v>452</v>
      </c>
      <c r="S53" s="55">
        <v>0.88236828377673449</v>
      </c>
      <c r="T53" s="55">
        <v>0.87805840568271509</v>
      </c>
      <c r="U53" s="55" t="s">
        <v>452</v>
      </c>
      <c r="V53" s="55" t="s">
        <v>452</v>
      </c>
      <c r="W53" s="55" t="s">
        <v>452</v>
      </c>
      <c r="X53" s="55" t="s">
        <v>452</v>
      </c>
      <c r="Y53" s="55" t="s">
        <v>452</v>
      </c>
      <c r="Z53" s="55" t="s">
        <v>452</v>
      </c>
      <c r="AA53" s="55">
        <v>0.80033912674862229</v>
      </c>
      <c r="AB53" s="56">
        <v>0.86624203821656054</v>
      </c>
      <c r="AC53" s="57">
        <v>0.54090751645306545</v>
      </c>
      <c r="AD53" s="58">
        <v>0.62261394624074795</v>
      </c>
      <c r="AE53" s="58">
        <v>0.33949136276391556</v>
      </c>
      <c r="AF53" s="58" t="s">
        <v>452</v>
      </c>
      <c r="AG53" s="58">
        <v>0.36287703016241302</v>
      </c>
      <c r="AH53" s="58" t="s">
        <v>452</v>
      </c>
      <c r="AI53" s="58" t="s">
        <v>452</v>
      </c>
      <c r="AJ53" s="58">
        <v>0.2039151712887439</v>
      </c>
      <c r="AK53" s="58" t="s">
        <v>452</v>
      </c>
      <c r="AL53" s="59" t="s">
        <v>452</v>
      </c>
      <c r="AM53" s="60" t="s">
        <v>452</v>
      </c>
      <c r="AN53" s="52">
        <v>0.5</v>
      </c>
      <c r="AO53" s="52">
        <v>0.95454545454545447</v>
      </c>
      <c r="AP53" s="52" t="s">
        <v>452</v>
      </c>
      <c r="AQ53" s="52" t="s">
        <v>452</v>
      </c>
      <c r="AR53" s="52" t="s">
        <v>452</v>
      </c>
      <c r="AS53" s="52">
        <v>-0.14800000000000002</v>
      </c>
      <c r="AT53" s="52" t="s">
        <v>452</v>
      </c>
      <c r="AU53" s="52" t="s">
        <v>452</v>
      </c>
      <c r="AV53" s="52">
        <v>-1.9000000000000003E-2</v>
      </c>
    </row>
    <row r="54" spans="1:48">
      <c r="A54" s="18" t="s">
        <v>266</v>
      </c>
      <c r="B54" s="132">
        <v>205.66666666666666</v>
      </c>
      <c r="C54" s="132">
        <v>288</v>
      </c>
      <c r="D54" s="52">
        <v>1.40032414910859</v>
      </c>
      <c r="E54" s="82">
        <v>2.15E-3</v>
      </c>
      <c r="F54" s="53" t="s">
        <v>452</v>
      </c>
      <c r="G54" s="53" t="s">
        <v>452</v>
      </c>
      <c r="H54" s="99" t="s">
        <v>452</v>
      </c>
      <c r="I54" s="103">
        <v>-873</v>
      </c>
      <c r="J54" s="102">
        <v>1.0311527231485726</v>
      </c>
      <c r="K54" s="102">
        <v>1.0068738874435164</v>
      </c>
      <c r="L54" s="105">
        <v>1.6226525546238772E-3</v>
      </c>
      <c r="M54" s="54">
        <v>1.1582501326387884</v>
      </c>
      <c r="N54" s="55">
        <v>0.85577202675196273</v>
      </c>
      <c r="O54" s="55" t="s">
        <v>452</v>
      </c>
      <c r="P54" s="55">
        <v>1.0653279785809906</v>
      </c>
      <c r="Q54" s="55" t="s">
        <v>452</v>
      </c>
      <c r="R54" s="55" t="s">
        <v>452</v>
      </c>
      <c r="S54" s="55" t="s">
        <v>452</v>
      </c>
      <c r="T54" s="55" t="s">
        <v>452</v>
      </c>
      <c r="U54" s="55" t="s">
        <v>452</v>
      </c>
      <c r="V54" s="55" t="s">
        <v>452</v>
      </c>
      <c r="W54" s="55" t="s">
        <v>452</v>
      </c>
      <c r="X54" s="55" t="s">
        <v>452</v>
      </c>
      <c r="Y54" s="55" t="s">
        <v>452</v>
      </c>
      <c r="Z54" s="55" t="s">
        <v>452</v>
      </c>
      <c r="AA54" s="55">
        <v>0.59695468721335532</v>
      </c>
      <c r="AB54" s="56" t="s">
        <v>452</v>
      </c>
      <c r="AC54" s="57">
        <v>0.8058038692461641</v>
      </c>
      <c r="AD54" s="58" t="s">
        <v>452</v>
      </c>
      <c r="AE54" s="58">
        <v>0.67364102564102568</v>
      </c>
      <c r="AF54" s="58" t="s">
        <v>452</v>
      </c>
      <c r="AG54" s="58">
        <v>0.9031261143468442</v>
      </c>
      <c r="AH54" s="58" t="s">
        <v>452</v>
      </c>
      <c r="AI54" s="58" t="s">
        <v>452</v>
      </c>
      <c r="AJ54" s="58">
        <v>0.28852975955853372</v>
      </c>
      <c r="AK54" s="58">
        <v>0.27729130180969058</v>
      </c>
      <c r="AL54" s="59" t="s">
        <v>452</v>
      </c>
      <c r="AM54" s="60">
        <v>1.2</v>
      </c>
      <c r="AN54" s="52">
        <v>0.74999999999999989</v>
      </c>
      <c r="AO54" s="52" t="s">
        <v>452</v>
      </c>
      <c r="AP54" s="52">
        <v>-3.8000000000000006E-2</v>
      </c>
      <c r="AQ54" s="52" t="s">
        <v>452</v>
      </c>
      <c r="AR54" s="52" t="s">
        <v>452</v>
      </c>
      <c r="AS54" s="52" t="s">
        <v>452</v>
      </c>
      <c r="AT54" s="52">
        <v>-0.14600000000000002</v>
      </c>
      <c r="AU54" s="52">
        <v>9.0000000000000024E-2</v>
      </c>
      <c r="AV54" s="52">
        <v>5.5999999999999994E-2</v>
      </c>
    </row>
    <row r="55" spans="1:48">
      <c r="A55" s="18" t="s">
        <v>165</v>
      </c>
      <c r="B55" s="132">
        <v>402.5</v>
      </c>
      <c r="C55" s="132">
        <v>282</v>
      </c>
      <c r="D55" s="52">
        <v>0.70062111801242233</v>
      </c>
      <c r="E55" s="82">
        <v>-1.7499999999999998E-3</v>
      </c>
      <c r="F55" s="53" t="s">
        <v>452</v>
      </c>
      <c r="G55" s="53" t="s">
        <v>452</v>
      </c>
      <c r="H55" s="99" t="s">
        <v>452</v>
      </c>
      <c r="I55" s="103">
        <v>-109</v>
      </c>
      <c r="J55" s="102">
        <v>0.99663865546218489</v>
      </c>
      <c r="K55" s="102">
        <v>0.930195415257422</v>
      </c>
      <c r="L55" s="105">
        <v>-6.3653748452868926E-4</v>
      </c>
      <c r="M55" s="54">
        <v>0.96168162907816945</v>
      </c>
      <c r="N55" s="55">
        <v>0.82096621408272819</v>
      </c>
      <c r="O55" s="55" t="s">
        <v>452</v>
      </c>
      <c r="P55" s="55" t="s">
        <v>452</v>
      </c>
      <c r="Q55" s="55" t="s">
        <v>452</v>
      </c>
      <c r="R55" s="55" t="s">
        <v>452</v>
      </c>
      <c r="S55" s="55">
        <v>1.1578073089700998</v>
      </c>
      <c r="T55" s="55">
        <v>1.0576694411414982</v>
      </c>
      <c r="U55" s="55" t="s">
        <v>452</v>
      </c>
      <c r="V55" s="55" t="s">
        <v>452</v>
      </c>
      <c r="W55" s="55" t="s">
        <v>452</v>
      </c>
      <c r="X55" s="55" t="s">
        <v>452</v>
      </c>
      <c r="Y55" s="55" t="s">
        <v>452</v>
      </c>
      <c r="Z55" s="55" t="s">
        <v>452</v>
      </c>
      <c r="AA55" s="55">
        <v>1.3569321533923304</v>
      </c>
      <c r="AB55" s="56">
        <v>1.1153846153846154</v>
      </c>
      <c r="AC55" s="57" t="s">
        <v>452</v>
      </c>
      <c r="AD55" s="58" t="s">
        <v>452</v>
      </c>
      <c r="AE55" s="58" t="s">
        <v>452</v>
      </c>
      <c r="AF55" s="58" t="s">
        <v>452</v>
      </c>
      <c r="AG55" s="58" t="s">
        <v>452</v>
      </c>
      <c r="AH55" s="58" t="s">
        <v>452</v>
      </c>
      <c r="AI55" s="58" t="s">
        <v>452</v>
      </c>
      <c r="AJ55" s="58" t="s">
        <v>452</v>
      </c>
      <c r="AK55" s="58" t="s">
        <v>452</v>
      </c>
      <c r="AL55" s="59" t="s">
        <v>452</v>
      </c>
      <c r="AM55" s="60" t="s">
        <v>452</v>
      </c>
      <c r="AN55" s="52" t="s">
        <v>452</v>
      </c>
      <c r="AO55" s="52" t="s">
        <v>452</v>
      </c>
      <c r="AP55" s="52" t="s">
        <v>452</v>
      </c>
      <c r="AQ55" s="52" t="s">
        <v>452</v>
      </c>
      <c r="AR55" s="52" t="s">
        <v>452</v>
      </c>
      <c r="AS55" s="52" t="s">
        <v>452</v>
      </c>
      <c r="AT55" s="52" t="s">
        <v>452</v>
      </c>
      <c r="AU55" s="52" t="s">
        <v>452</v>
      </c>
      <c r="AV55" s="52" t="s">
        <v>452</v>
      </c>
    </row>
    <row r="56" spans="1:48">
      <c r="A56" s="18" t="s">
        <v>113</v>
      </c>
      <c r="B56" s="132">
        <v>317.5</v>
      </c>
      <c r="C56" s="132">
        <v>279</v>
      </c>
      <c r="D56" s="52">
        <v>0.87874015748031498</v>
      </c>
      <c r="E56" s="82">
        <v>-1.799999999999996E-4</v>
      </c>
      <c r="F56" s="53">
        <v>-0.70000000000000018</v>
      </c>
      <c r="G56" s="53" t="s">
        <v>452</v>
      </c>
      <c r="H56" s="99" t="s">
        <v>452</v>
      </c>
      <c r="I56" s="103">
        <v>4420</v>
      </c>
      <c r="J56" s="102">
        <v>0.74582601054481545</v>
      </c>
      <c r="K56" s="102">
        <v>0.72764204705749591</v>
      </c>
      <c r="L56" s="105">
        <v>-8.6936718759287809E-4</v>
      </c>
      <c r="M56" s="54">
        <v>0.67347622237106497</v>
      </c>
      <c r="N56" s="55">
        <v>0.80322632167385399</v>
      </c>
      <c r="O56" s="55" t="s">
        <v>452</v>
      </c>
      <c r="P56" s="55" t="s">
        <v>452</v>
      </c>
      <c r="Q56" s="55">
        <v>0.35279730969122591</v>
      </c>
      <c r="R56" s="55" t="s">
        <v>452</v>
      </c>
      <c r="S56" s="55" t="s">
        <v>452</v>
      </c>
      <c r="T56" s="55" t="s">
        <v>452</v>
      </c>
      <c r="U56" s="55" t="s">
        <v>452</v>
      </c>
      <c r="V56" s="55" t="s">
        <v>452</v>
      </c>
      <c r="W56" s="55" t="s">
        <v>452</v>
      </c>
      <c r="X56" s="55" t="s">
        <v>452</v>
      </c>
      <c r="Y56" s="55" t="s">
        <v>452</v>
      </c>
      <c r="Z56" s="55" t="s">
        <v>452</v>
      </c>
      <c r="AA56" s="55">
        <v>0.66431670281995658</v>
      </c>
      <c r="AB56" s="56" t="s">
        <v>452</v>
      </c>
      <c r="AC56" s="57" t="s">
        <v>452</v>
      </c>
      <c r="AD56" s="58" t="s">
        <v>452</v>
      </c>
      <c r="AE56" s="58" t="s">
        <v>452</v>
      </c>
      <c r="AF56" s="58" t="s">
        <v>452</v>
      </c>
      <c r="AG56" s="58" t="s">
        <v>452</v>
      </c>
      <c r="AH56" s="58" t="s">
        <v>452</v>
      </c>
      <c r="AI56" s="58" t="s">
        <v>452</v>
      </c>
      <c r="AJ56" s="58" t="s">
        <v>452</v>
      </c>
      <c r="AK56" s="58" t="s">
        <v>452</v>
      </c>
      <c r="AL56" s="59" t="s">
        <v>452</v>
      </c>
      <c r="AM56" s="60" t="s">
        <v>452</v>
      </c>
      <c r="AN56" s="52" t="s">
        <v>452</v>
      </c>
      <c r="AO56" s="52">
        <v>0.83333333333333337</v>
      </c>
      <c r="AP56" s="52">
        <v>-5.6000000000000001E-2</v>
      </c>
      <c r="AQ56" s="52" t="s">
        <v>452</v>
      </c>
      <c r="AR56" s="52" t="s">
        <v>452</v>
      </c>
      <c r="AS56" s="52" t="s">
        <v>452</v>
      </c>
      <c r="AT56" s="52">
        <v>0.15400000000000003</v>
      </c>
      <c r="AU56" s="52">
        <v>-8.6000000000000021E-2</v>
      </c>
      <c r="AV56" s="52">
        <v>-6.8000000000000005E-2</v>
      </c>
    </row>
    <row r="57" spans="1:48">
      <c r="A57" s="18" t="s">
        <v>128</v>
      </c>
      <c r="B57" s="132">
        <v>193.16666666666666</v>
      </c>
      <c r="C57" s="132">
        <v>271</v>
      </c>
      <c r="D57" s="52">
        <v>1.4029335634167386</v>
      </c>
      <c r="E57" s="82">
        <v>2.0300000000000001E-3</v>
      </c>
      <c r="F57" s="53" t="s">
        <v>452</v>
      </c>
      <c r="G57" s="53" t="s">
        <v>452</v>
      </c>
      <c r="H57" s="99">
        <v>9.7000000000000031E-2</v>
      </c>
      <c r="I57" s="103">
        <v>4454</v>
      </c>
      <c r="J57" s="102">
        <v>0.8101729865964028</v>
      </c>
      <c r="K57" s="102">
        <v>0.81925249891351581</v>
      </c>
      <c r="L57" s="105">
        <v>4.0339471582398478E-4</v>
      </c>
      <c r="M57" s="54">
        <v>1.0153103776956989</v>
      </c>
      <c r="N57" s="55">
        <v>0.94182948490230911</v>
      </c>
      <c r="O57" s="55" t="s">
        <v>452</v>
      </c>
      <c r="P57" s="55">
        <v>1.6525590551181102</v>
      </c>
      <c r="Q57" s="55" t="s">
        <v>452</v>
      </c>
      <c r="R57" s="55" t="s">
        <v>452</v>
      </c>
      <c r="S57" s="55">
        <v>0.84240924092409242</v>
      </c>
      <c r="T57" s="55">
        <v>0.98358281023660066</v>
      </c>
      <c r="U57" s="55" t="s">
        <v>452</v>
      </c>
      <c r="V57" s="55" t="s">
        <v>452</v>
      </c>
      <c r="W57" s="55" t="s">
        <v>452</v>
      </c>
      <c r="X57" s="55" t="s">
        <v>452</v>
      </c>
      <c r="Y57" s="55" t="s">
        <v>452</v>
      </c>
      <c r="Z57" s="55" t="s">
        <v>452</v>
      </c>
      <c r="AA57" s="55">
        <v>1.4240837696335078</v>
      </c>
      <c r="AB57" s="56">
        <v>0.84931506849315064</v>
      </c>
      <c r="AC57" s="57">
        <v>0.27019498607242337</v>
      </c>
      <c r="AD57" s="58">
        <v>0.10639557836557442</v>
      </c>
      <c r="AE57" s="58" t="s">
        <v>452</v>
      </c>
      <c r="AF57" s="58" t="s">
        <v>452</v>
      </c>
      <c r="AG57" s="58" t="s">
        <v>452</v>
      </c>
      <c r="AH57" s="58" t="s">
        <v>452</v>
      </c>
      <c r="AI57" s="58" t="s">
        <v>452</v>
      </c>
      <c r="AJ57" s="58" t="s">
        <v>452</v>
      </c>
      <c r="AK57" s="58" t="s">
        <v>452</v>
      </c>
      <c r="AL57" s="59" t="s">
        <v>452</v>
      </c>
      <c r="AM57" s="60" t="s">
        <v>452</v>
      </c>
      <c r="AN57" s="52" t="s">
        <v>452</v>
      </c>
      <c r="AO57" s="52" t="s">
        <v>452</v>
      </c>
      <c r="AP57" s="52" t="s">
        <v>452</v>
      </c>
      <c r="AQ57" s="52" t="s">
        <v>452</v>
      </c>
      <c r="AR57" s="52" t="s">
        <v>452</v>
      </c>
      <c r="AS57" s="52">
        <v>-4.4999999999999998E-2</v>
      </c>
      <c r="AT57" s="52" t="s">
        <v>452</v>
      </c>
      <c r="AU57" s="52" t="s">
        <v>452</v>
      </c>
      <c r="AV57" s="52" t="s">
        <v>452</v>
      </c>
    </row>
    <row r="58" spans="1:48">
      <c r="A58" s="18" t="s">
        <v>66</v>
      </c>
      <c r="B58" s="132">
        <v>99.833333333333329</v>
      </c>
      <c r="C58" s="132">
        <v>270</v>
      </c>
      <c r="D58" s="52">
        <v>2.7045075125208684</v>
      </c>
      <c r="E58" s="82">
        <v>3.79E-3</v>
      </c>
      <c r="F58" s="53">
        <v>-1.6999999999999993</v>
      </c>
      <c r="G58" s="53" t="s">
        <v>452</v>
      </c>
      <c r="H58" s="99" t="s">
        <v>452</v>
      </c>
      <c r="I58" s="103">
        <v>2262</v>
      </c>
      <c r="J58" s="102">
        <v>0.89798050139275765</v>
      </c>
      <c r="K58" s="102">
        <v>0.71612986788705635</v>
      </c>
      <c r="L58" s="105">
        <v>2.1710312698442619E-3</v>
      </c>
      <c r="M58" s="54">
        <v>0.94281460427029407</v>
      </c>
      <c r="N58" s="55">
        <v>0.83646974749880898</v>
      </c>
      <c r="O58" s="55" t="s">
        <v>452</v>
      </c>
      <c r="P58" s="55">
        <v>1.583629191321499</v>
      </c>
      <c r="Q58" s="55">
        <v>0.96008629989212513</v>
      </c>
      <c r="R58" s="55" t="s">
        <v>452</v>
      </c>
      <c r="S58" s="55">
        <v>0.54488330341113111</v>
      </c>
      <c r="T58" s="55">
        <v>2.4315403422982884</v>
      </c>
      <c r="U58" s="55" t="s">
        <v>452</v>
      </c>
      <c r="V58" s="55" t="s">
        <v>452</v>
      </c>
      <c r="W58" s="55" t="s">
        <v>452</v>
      </c>
      <c r="X58" s="55" t="s">
        <v>452</v>
      </c>
      <c r="Y58" s="55" t="s">
        <v>452</v>
      </c>
      <c r="Z58" s="55" t="s">
        <v>452</v>
      </c>
      <c r="AA58" s="55">
        <v>1.7082474226804123</v>
      </c>
      <c r="AB58" s="56">
        <v>0.58536585365853655</v>
      </c>
      <c r="AC58" s="57">
        <v>0.30365210843373491</v>
      </c>
      <c r="AD58" s="58">
        <v>0.27640698641530359</v>
      </c>
      <c r="AE58" s="58">
        <v>0.36129032258064514</v>
      </c>
      <c r="AF58" s="58" t="s">
        <v>452</v>
      </c>
      <c r="AG58" s="58" t="s">
        <v>452</v>
      </c>
      <c r="AH58" s="58" t="s">
        <v>452</v>
      </c>
      <c r="AI58" s="58" t="s">
        <v>452</v>
      </c>
      <c r="AJ58" s="58">
        <v>0.30599078341013825</v>
      </c>
      <c r="AK58" s="58" t="s">
        <v>452</v>
      </c>
      <c r="AL58" s="59" t="s">
        <v>452</v>
      </c>
      <c r="AM58" s="60">
        <v>0.92307692307692302</v>
      </c>
      <c r="AN58" s="52">
        <v>0.5</v>
      </c>
      <c r="AO58" s="52">
        <v>0.77777777777777768</v>
      </c>
      <c r="AP58" s="52">
        <v>-6.2E-2</v>
      </c>
      <c r="AQ58" s="52" t="s">
        <v>452</v>
      </c>
      <c r="AR58" s="52" t="s">
        <v>452</v>
      </c>
      <c r="AS58" s="52">
        <v>-0.107</v>
      </c>
      <c r="AT58" s="52" t="s">
        <v>452</v>
      </c>
      <c r="AU58" s="52">
        <v>6.0999999999999999E-2</v>
      </c>
      <c r="AV58" s="52">
        <v>-0.159</v>
      </c>
    </row>
    <row r="59" spans="1:48">
      <c r="A59" s="18" t="s">
        <v>61</v>
      </c>
      <c r="B59" s="132">
        <v>320.83333333333331</v>
      </c>
      <c r="C59" s="132">
        <v>265</v>
      </c>
      <c r="D59" s="52">
        <v>0.82597402597402603</v>
      </c>
      <c r="E59" s="82">
        <v>-5.3999999999999968E-4</v>
      </c>
      <c r="F59" s="53" t="s">
        <v>452</v>
      </c>
      <c r="G59" s="53">
        <v>8.1999999999999993</v>
      </c>
      <c r="H59" s="99">
        <v>-0.19899999999999995</v>
      </c>
      <c r="I59" s="103">
        <v>465</v>
      </c>
      <c r="J59" s="102">
        <v>0.93903114481700822</v>
      </c>
      <c r="K59" s="102">
        <v>0.90824510747513632</v>
      </c>
      <c r="L59" s="105">
        <v>-3.0362259680033975E-4</v>
      </c>
      <c r="M59" s="54">
        <v>0.93391700647637321</v>
      </c>
      <c r="N59" s="55">
        <v>0.89997360781208757</v>
      </c>
      <c r="O59" s="55" t="s">
        <v>452</v>
      </c>
      <c r="P59" s="55" t="s">
        <v>452</v>
      </c>
      <c r="Q59" s="55" t="s">
        <v>452</v>
      </c>
      <c r="R59" s="55" t="s">
        <v>452</v>
      </c>
      <c r="S59" s="55" t="s">
        <v>452</v>
      </c>
      <c r="T59" s="55" t="s">
        <v>452</v>
      </c>
      <c r="U59" s="55" t="s">
        <v>452</v>
      </c>
      <c r="V59" s="55" t="s">
        <v>452</v>
      </c>
      <c r="W59" s="55" t="s">
        <v>452</v>
      </c>
      <c r="X59" s="55" t="s">
        <v>452</v>
      </c>
      <c r="Y59" s="55" t="s">
        <v>452</v>
      </c>
      <c r="Z59" s="55" t="s">
        <v>452</v>
      </c>
      <c r="AA59" s="55" t="s">
        <v>452</v>
      </c>
      <c r="AB59" s="56" t="s">
        <v>452</v>
      </c>
      <c r="AC59" s="57" t="s">
        <v>452</v>
      </c>
      <c r="AD59" s="58" t="s">
        <v>452</v>
      </c>
      <c r="AE59" s="58" t="s">
        <v>452</v>
      </c>
      <c r="AF59" s="58" t="s">
        <v>452</v>
      </c>
      <c r="AG59" s="58" t="s">
        <v>452</v>
      </c>
      <c r="AH59" s="58" t="s">
        <v>452</v>
      </c>
      <c r="AI59" s="58" t="s">
        <v>452</v>
      </c>
      <c r="AJ59" s="58" t="s">
        <v>452</v>
      </c>
      <c r="AK59" s="58" t="s">
        <v>452</v>
      </c>
      <c r="AL59" s="59" t="s">
        <v>452</v>
      </c>
      <c r="AM59" s="60" t="s">
        <v>452</v>
      </c>
      <c r="AN59" s="52" t="s">
        <v>452</v>
      </c>
      <c r="AO59" s="52" t="s">
        <v>452</v>
      </c>
      <c r="AP59" s="52" t="s">
        <v>452</v>
      </c>
      <c r="AQ59" s="52" t="s">
        <v>452</v>
      </c>
      <c r="AR59" s="52" t="s">
        <v>452</v>
      </c>
      <c r="AS59" s="52">
        <v>-9.6999999999999975E-2</v>
      </c>
      <c r="AT59" s="52" t="s">
        <v>452</v>
      </c>
      <c r="AU59" s="52" t="s">
        <v>452</v>
      </c>
      <c r="AV59" s="52">
        <v>-2.2000000000000002E-2</v>
      </c>
    </row>
    <row r="60" spans="1:48">
      <c r="A60" s="18" t="s">
        <v>220</v>
      </c>
      <c r="B60" s="132">
        <v>112.33333333333333</v>
      </c>
      <c r="C60" s="132">
        <v>264</v>
      </c>
      <c r="D60" s="52">
        <v>2.3501483679525221</v>
      </c>
      <c r="E60" s="82">
        <v>3.4200000000000003E-3</v>
      </c>
      <c r="F60" s="53" t="s">
        <v>452</v>
      </c>
      <c r="G60" s="53">
        <v>-3.4000000000000057</v>
      </c>
      <c r="H60" s="99" t="s">
        <v>452</v>
      </c>
      <c r="I60" s="103">
        <v>-14928</v>
      </c>
      <c r="J60" s="102">
        <v>1.2710979143562409</v>
      </c>
      <c r="K60" s="102">
        <v>2.5158668369094701</v>
      </c>
      <c r="L60" s="105">
        <v>8.5905889659425808E-3</v>
      </c>
      <c r="M60" s="54">
        <v>1.115580408792904</v>
      </c>
      <c r="N60" s="55">
        <v>1.0627906976744186</v>
      </c>
      <c r="O60" s="55" t="s">
        <v>452</v>
      </c>
      <c r="P60" s="55">
        <v>3.1821510297482836</v>
      </c>
      <c r="Q60" s="55" t="s">
        <v>452</v>
      </c>
      <c r="R60" s="55" t="s">
        <v>452</v>
      </c>
      <c r="S60" s="55">
        <v>1.5223910840932118</v>
      </c>
      <c r="T60" s="55">
        <v>1.1159939645416823</v>
      </c>
      <c r="U60" s="55" t="s">
        <v>452</v>
      </c>
      <c r="V60" s="55" t="s">
        <v>452</v>
      </c>
      <c r="W60" s="55" t="s">
        <v>452</v>
      </c>
      <c r="X60" s="55" t="s">
        <v>452</v>
      </c>
      <c r="Y60" s="55" t="s">
        <v>452</v>
      </c>
      <c r="Z60" s="55" t="s">
        <v>452</v>
      </c>
      <c r="AA60" s="55" t="s">
        <v>452</v>
      </c>
      <c r="AB60" s="56">
        <v>1.4907407407407407</v>
      </c>
      <c r="AC60" s="57">
        <v>9.2223227206946454</v>
      </c>
      <c r="AD60" s="58">
        <v>10.595874552725743</v>
      </c>
      <c r="AE60" s="58" t="s">
        <v>452</v>
      </c>
      <c r="AF60" s="58" t="s">
        <v>452</v>
      </c>
      <c r="AG60" s="58" t="s">
        <v>452</v>
      </c>
      <c r="AH60" s="58" t="s">
        <v>452</v>
      </c>
      <c r="AI60" s="58" t="s">
        <v>452</v>
      </c>
      <c r="AJ60" s="58" t="s">
        <v>452</v>
      </c>
      <c r="AK60" s="58" t="s">
        <v>452</v>
      </c>
      <c r="AL60" s="59" t="s">
        <v>452</v>
      </c>
      <c r="AM60" s="60" t="s">
        <v>452</v>
      </c>
      <c r="AN60" s="52">
        <v>13</v>
      </c>
      <c r="AO60" s="52">
        <v>2.0909090909090904</v>
      </c>
      <c r="AP60" s="52" t="s">
        <v>452</v>
      </c>
      <c r="AQ60" s="52" t="s">
        <v>452</v>
      </c>
      <c r="AR60" s="52" t="s">
        <v>452</v>
      </c>
      <c r="AS60" s="52">
        <v>0.46500000000000002</v>
      </c>
      <c r="AT60" s="52">
        <v>0.19800000000000006</v>
      </c>
      <c r="AU60" s="52">
        <v>-0.18099999999999999</v>
      </c>
      <c r="AV60" s="52">
        <v>-1.7000000000000001E-2</v>
      </c>
    </row>
    <row r="61" spans="1:48">
      <c r="A61" s="18" t="s">
        <v>40</v>
      </c>
      <c r="B61" s="132">
        <v>384.66666666666669</v>
      </c>
      <c r="C61" s="132">
        <v>261</v>
      </c>
      <c r="D61" s="52">
        <v>0.67850953206239162</v>
      </c>
      <c r="E61" s="82">
        <v>-1.8399999999999996E-3</v>
      </c>
      <c r="F61" s="53" t="s">
        <v>452</v>
      </c>
      <c r="G61" s="53">
        <v>-4.0000000000000036</v>
      </c>
      <c r="H61" s="99" t="s">
        <v>452</v>
      </c>
      <c r="I61" s="103">
        <v>146</v>
      </c>
      <c r="J61" s="102">
        <v>0.97131973027410456</v>
      </c>
      <c r="K61" s="102">
        <v>0.9593618807724601</v>
      </c>
      <c r="L61" s="105">
        <v>-3.4122289040456949E-4</v>
      </c>
      <c r="M61" s="54">
        <v>0.97984161267098635</v>
      </c>
      <c r="N61" s="55">
        <v>0.88936905790838372</v>
      </c>
      <c r="O61" s="55" t="s">
        <v>452</v>
      </c>
      <c r="P61" s="55" t="s">
        <v>452</v>
      </c>
      <c r="Q61" s="55" t="s">
        <v>452</v>
      </c>
      <c r="R61" s="55" t="s">
        <v>452</v>
      </c>
      <c r="S61" s="55" t="s">
        <v>452</v>
      </c>
      <c r="T61" s="55" t="s">
        <v>452</v>
      </c>
      <c r="U61" s="55" t="s">
        <v>452</v>
      </c>
      <c r="V61" s="55" t="s">
        <v>452</v>
      </c>
      <c r="W61" s="55" t="s">
        <v>452</v>
      </c>
      <c r="X61" s="55" t="s">
        <v>452</v>
      </c>
      <c r="Y61" s="55" t="s">
        <v>452</v>
      </c>
      <c r="Z61" s="55" t="s">
        <v>452</v>
      </c>
      <c r="AA61" s="55">
        <v>1.2354623450905624</v>
      </c>
      <c r="AB61" s="56" t="s">
        <v>452</v>
      </c>
      <c r="AC61" s="57" t="s">
        <v>452</v>
      </c>
      <c r="AD61" s="58" t="s">
        <v>452</v>
      </c>
      <c r="AE61" s="58" t="s">
        <v>452</v>
      </c>
      <c r="AF61" s="58" t="s">
        <v>452</v>
      </c>
      <c r="AG61" s="58" t="s">
        <v>452</v>
      </c>
      <c r="AH61" s="58" t="s">
        <v>452</v>
      </c>
      <c r="AI61" s="58" t="s">
        <v>452</v>
      </c>
      <c r="AJ61" s="58" t="s">
        <v>452</v>
      </c>
      <c r="AK61" s="58" t="s">
        <v>452</v>
      </c>
      <c r="AL61" s="59" t="s">
        <v>452</v>
      </c>
      <c r="AM61" s="60" t="s">
        <v>452</v>
      </c>
      <c r="AN61" s="52" t="s">
        <v>452</v>
      </c>
      <c r="AO61" s="52" t="s">
        <v>452</v>
      </c>
      <c r="AP61" s="52" t="s">
        <v>452</v>
      </c>
      <c r="AQ61" s="52" t="s">
        <v>452</v>
      </c>
      <c r="AR61" s="52" t="s">
        <v>452</v>
      </c>
      <c r="AS61" s="52" t="s">
        <v>452</v>
      </c>
      <c r="AT61" s="52" t="s">
        <v>452</v>
      </c>
      <c r="AU61" s="52" t="s">
        <v>452</v>
      </c>
      <c r="AV61" s="52" t="s">
        <v>452</v>
      </c>
    </row>
    <row r="62" spans="1:48">
      <c r="A62" s="18" t="s">
        <v>52</v>
      </c>
      <c r="B62" s="132">
        <v>149.33333333333334</v>
      </c>
      <c r="C62" s="132">
        <v>261</v>
      </c>
      <c r="D62" s="52">
        <v>1.747767857142857</v>
      </c>
      <c r="E62" s="82">
        <v>2.65E-3</v>
      </c>
      <c r="F62" s="53">
        <v>-0.79999999999999982</v>
      </c>
      <c r="G62" s="53">
        <v>8.8999999999999986</v>
      </c>
      <c r="H62" s="99">
        <v>-0.14600000000000002</v>
      </c>
      <c r="I62" s="103">
        <v>5555</v>
      </c>
      <c r="J62" s="102">
        <v>0.62778028099782901</v>
      </c>
      <c r="K62" s="102">
        <v>0.57082404071596038</v>
      </c>
      <c r="L62" s="105">
        <v>4.6511160710252563E-5</v>
      </c>
      <c r="M62" s="54">
        <v>0.61709817321592852</v>
      </c>
      <c r="N62" s="55">
        <v>0.80385164051355207</v>
      </c>
      <c r="O62" s="55" t="s">
        <v>452</v>
      </c>
      <c r="P62" s="55" t="s">
        <v>452</v>
      </c>
      <c r="Q62" s="55" t="s">
        <v>452</v>
      </c>
      <c r="R62" s="55" t="s">
        <v>452</v>
      </c>
      <c r="S62" s="55">
        <v>0.46222380612972203</v>
      </c>
      <c r="T62" s="55">
        <v>0.83799784714747039</v>
      </c>
      <c r="U62" s="55" t="s">
        <v>452</v>
      </c>
      <c r="V62" s="55" t="s">
        <v>452</v>
      </c>
      <c r="W62" s="55" t="s">
        <v>452</v>
      </c>
      <c r="X62" s="55" t="s">
        <v>452</v>
      </c>
      <c r="Y62" s="55" t="s">
        <v>452</v>
      </c>
      <c r="Z62" s="55" t="s">
        <v>452</v>
      </c>
      <c r="AA62" s="55">
        <v>0.86786160900375153</v>
      </c>
      <c r="AB62" s="56">
        <v>0.48275862068965519</v>
      </c>
      <c r="AC62" s="57" t="s">
        <v>452</v>
      </c>
      <c r="AD62" s="58" t="s">
        <v>452</v>
      </c>
      <c r="AE62" s="58" t="s">
        <v>452</v>
      </c>
      <c r="AF62" s="58" t="s">
        <v>452</v>
      </c>
      <c r="AG62" s="58" t="s">
        <v>452</v>
      </c>
      <c r="AH62" s="58" t="s">
        <v>452</v>
      </c>
      <c r="AI62" s="58" t="s">
        <v>452</v>
      </c>
      <c r="AJ62" s="58">
        <v>0.20802005012531327</v>
      </c>
      <c r="AK62" s="58" t="s">
        <v>452</v>
      </c>
      <c r="AL62" s="59" t="s">
        <v>452</v>
      </c>
      <c r="AM62" s="60">
        <v>0.85714285714285721</v>
      </c>
      <c r="AN62" s="52" t="s">
        <v>452</v>
      </c>
      <c r="AO62" s="52" t="s">
        <v>452</v>
      </c>
      <c r="AP62" s="52" t="s">
        <v>452</v>
      </c>
      <c r="AQ62" s="52" t="s">
        <v>452</v>
      </c>
      <c r="AR62" s="52" t="s">
        <v>452</v>
      </c>
      <c r="AS62" s="52">
        <v>-0.25800000000000001</v>
      </c>
      <c r="AT62" s="52">
        <v>0.128</v>
      </c>
      <c r="AU62" s="52">
        <v>-0.10799999999999998</v>
      </c>
      <c r="AV62" s="52">
        <v>-0.02</v>
      </c>
    </row>
    <row r="63" spans="1:48">
      <c r="A63" s="18" t="s">
        <v>147</v>
      </c>
      <c r="B63" s="132">
        <v>316.5</v>
      </c>
      <c r="C63" s="132">
        <v>261</v>
      </c>
      <c r="D63" s="52">
        <v>0.82464454976303314</v>
      </c>
      <c r="E63" s="82">
        <v>-5.3999999999999968E-4</v>
      </c>
      <c r="F63" s="53" t="s">
        <v>452</v>
      </c>
      <c r="G63" s="53" t="s">
        <v>452</v>
      </c>
      <c r="H63" s="99">
        <v>4.8000000000000001E-2</v>
      </c>
      <c r="I63" s="103">
        <v>-1790</v>
      </c>
      <c r="J63" s="102">
        <v>1.05712551682282</v>
      </c>
      <c r="K63" s="102">
        <v>1.0412240109496187</v>
      </c>
      <c r="L63" s="105">
        <v>-4.7652849511189803E-4</v>
      </c>
      <c r="M63" s="54">
        <v>1.0617468898586595</v>
      </c>
      <c r="N63" s="55">
        <v>0.87775677378701955</v>
      </c>
      <c r="O63" s="55" t="s">
        <v>452</v>
      </c>
      <c r="P63" s="55" t="s">
        <v>452</v>
      </c>
      <c r="Q63" s="55" t="s">
        <v>452</v>
      </c>
      <c r="R63" s="55" t="s">
        <v>452</v>
      </c>
      <c r="S63" s="55">
        <v>1.1246112838738338</v>
      </c>
      <c r="T63" s="55">
        <v>1.1160196340919233</v>
      </c>
      <c r="U63" s="55" t="s">
        <v>452</v>
      </c>
      <c r="V63" s="55" t="s">
        <v>452</v>
      </c>
      <c r="W63" s="55" t="s">
        <v>452</v>
      </c>
      <c r="X63" s="55" t="s">
        <v>452</v>
      </c>
      <c r="Y63" s="55" t="s">
        <v>452</v>
      </c>
      <c r="Z63" s="55" t="s">
        <v>452</v>
      </c>
      <c r="AA63" s="55" t="s">
        <v>452</v>
      </c>
      <c r="AB63" s="56">
        <v>1.0470588235294118</v>
      </c>
      <c r="AC63" s="57">
        <v>1.0229629629629631</v>
      </c>
      <c r="AD63" s="58">
        <v>1.0463453011014161</v>
      </c>
      <c r="AE63" s="58" t="s">
        <v>452</v>
      </c>
      <c r="AF63" s="58" t="s">
        <v>452</v>
      </c>
      <c r="AG63" s="58" t="s">
        <v>452</v>
      </c>
      <c r="AH63" s="58" t="s">
        <v>452</v>
      </c>
      <c r="AI63" s="58" t="s">
        <v>452</v>
      </c>
      <c r="AJ63" s="58" t="s">
        <v>452</v>
      </c>
      <c r="AK63" s="58" t="s">
        <v>452</v>
      </c>
      <c r="AL63" s="59" t="s">
        <v>452</v>
      </c>
      <c r="AM63" s="60">
        <v>0.87499999999999989</v>
      </c>
      <c r="AN63" s="52" t="s">
        <v>452</v>
      </c>
      <c r="AO63" s="52">
        <v>0.91666666666666674</v>
      </c>
      <c r="AP63" s="52" t="s">
        <v>452</v>
      </c>
      <c r="AQ63" s="52" t="s">
        <v>452</v>
      </c>
      <c r="AR63" s="52" t="s">
        <v>452</v>
      </c>
      <c r="AS63" s="52" t="s">
        <v>452</v>
      </c>
      <c r="AT63" s="52" t="s">
        <v>452</v>
      </c>
      <c r="AU63" s="52" t="s">
        <v>452</v>
      </c>
      <c r="AV63" s="52" t="s">
        <v>452</v>
      </c>
    </row>
    <row r="64" spans="1:48">
      <c r="A64" s="18" t="s">
        <v>243</v>
      </c>
      <c r="B64" s="132">
        <v>510.66666666666669</v>
      </c>
      <c r="C64" s="132">
        <v>256</v>
      </c>
      <c r="D64" s="52">
        <v>0.50130548302872058</v>
      </c>
      <c r="E64" s="82">
        <v>-4.3599999999999993E-3</v>
      </c>
      <c r="F64" s="53" t="s">
        <v>452</v>
      </c>
      <c r="G64" s="53" t="s">
        <v>452</v>
      </c>
      <c r="H64" s="99" t="s">
        <v>452</v>
      </c>
      <c r="I64" s="103">
        <v>-738</v>
      </c>
      <c r="J64" s="102">
        <v>1.1544482331060137</v>
      </c>
      <c r="K64" s="102">
        <v>1.1257334450963956</v>
      </c>
      <c r="L64" s="105">
        <v>-4.6459626073920449E-4</v>
      </c>
      <c r="M64" s="54">
        <v>1.1893886966551326</v>
      </c>
      <c r="N64" s="55">
        <v>1.0354838709677419</v>
      </c>
      <c r="O64" s="55" t="s">
        <v>452</v>
      </c>
      <c r="P64" s="55" t="s">
        <v>452</v>
      </c>
      <c r="Q64" s="55" t="s">
        <v>452</v>
      </c>
      <c r="R64" s="55" t="s">
        <v>452</v>
      </c>
      <c r="S64" s="55" t="s">
        <v>452</v>
      </c>
      <c r="T64" s="55" t="s">
        <v>452</v>
      </c>
      <c r="U64" s="55" t="s">
        <v>452</v>
      </c>
      <c r="V64" s="55" t="s">
        <v>452</v>
      </c>
      <c r="W64" s="55" t="s">
        <v>452</v>
      </c>
      <c r="X64" s="55" t="s">
        <v>452</v>
      </c>
      <c r="Y64" s="55" t="s">
        <v>452</v>
      </c>
      <c r="Z64" s="55" t="s">
        <v>452</v>
      </c>
      <c r="AA64" s="55" t="s">
        <v>452</v>
      </c>
      <c r="AB64" s="56">
        <v>1.5</v>
      </c>
      <c r="AC64" s="57" t="s">
        <v>452</v>
      </c>
      <c r="AD64" s="58" t="s">
        <v>452</v>
      </c>
      <c r="AE64" s="58" t="s">
        <v>452</v>
      </c>
      <c r="AF64" s="58" t="s">
        <v>452</v>
      </c>
      <c r="AG64" s="58" t="s">
        <v>452</v>
      </c>
      <c r="AH64" s="58" t="s">
        <v>452</v>
      </c>
      <c r="AI64" s="58" t="s">
        <v>452</v>
      </c>
      <c r="AJ64" s="58" t="s">
        <v>452</v>
      </c>
      <c r="AK64" s="58" t="s">
        <v>452</v>
      </c>
      <c r="AL64" s="59" t="s">
        <v>452</v>
      </c>
      <c r="AM64" s="60" t="s">
        <v>452</v>
      </c>
      <c r="AN64" s="52" t="s">
        <v>452</v>
      </c>
      <c r="AO64" s="52" t="s">
        <v>452</v>
      </c>
      <c r="AP64" s="52" t="s">
        <v>452</v>
      </c>
      <c r="AQ64" s="52" t="s">
        <v>452</v>
      </c>
      <c r="AR64" s="52" t="s">
        <v>452</v>
      </c>
      <c r="AS64" s="52">
        <v>-7.4999999999999997E-2</v>
      </c>
      <c r="AT64" s="52" t="s">
        <v>452</v>
      </c>
      <c r="AU64" s="52" t="s">
        <v>452</v>
      </c>
      <c r="AV64" s="52">
        <v>-1.4999999999999999E-2</v>
      </c>
    </row>
    <row r="65" spans="1:48">
      <c r="A65" s="18" t="s">
        <v>290</v>
      </c>
      <c r="B65" s="132">
        <v>195.16666666666666</v>
      </c>
      <c r="C65" s="132">
        <v>249</v>
      </c>
      <c r="D65" s="52">
        <v>1.2758326216908626</v>
      </c>
      <c r="E65" s="82">
        <v>1.5200000000000005E-3</v>
      </c>
      <c r="F65" s="53">
        <v>-0.70000000000000284</v>
      </c>
      <c r="G65" s="53">
        <v>6.7999999999999972</v>
      </c>
      <c r="H65" s="99">
        <v>-0.14499999999999999</v>
      </c>
      <c r="I65" s="103">
        <v>-2356</v>
      </c>
      <c r="J65" s="102">
        <v>1.0897331750296819</v>
      </c>
      <c r="K65" s="102">
        <v>1.0424338624338625</v>
      </c>
      <c r="L65" s="105">
        <v>9.8269252102436153E-4</v>
      </c>
      <c r="M65" s="54">
        <v>1.0887612235580582</v>
      </c>
      <c r="N65" s="55">
        <v>0.92753286030010473</v>
      </c>
      <c r="O65" s="55" t="s">
        <v>452</v>
      </c>
      <c r="P65" s="55" t="s">
        <v>452</v>
      </c>
      <c r="Q65" s="55" t="s">
        <v>452</v>
      </c>
      <c r="R65" s="55" t="s">
        <v>452</v>
      </c>
      <c r="S65" s="55" t="s">
        <v>452</v>
      </c>
      <c r="T65" s="55" t="s">
        <v>452</v>
      </c>
      <c r="U65" s="55" t="s">
        <v>452</v>
      </c>
      <c r="V65" s="55" t="s">
        <v>452</v>
      </c>
      <c r="W65" s="55" t="s">
        <v>452</v>
      </c>
      <c r="X65" s="55" t="s">
        <v>452</v>
      </c>
      <c r="Y65" s="55" t="s">
        <v>452</v>
      </c>
      <c r="Z65" s="55" t="s">
        <v>452</v>
      </c>
      <c r="AA65" s="55">
        <v>1.4256115492581205</v>
      </c>
      <c r="AB65" s="56" t="s">
        <v>452</v>
      </c>
      <c r="AC65" s="57" t="s">
        <v>452</v>
      </c>
      <c r="AD65" s="58" t="s">
        <v>452</v>
      </c>
      <c r="AE65" s="58" t="s">
        <v>452</v>
      </c>
      <c r="AF65" s="58" t="s">
        <v>452</v>
      </c>
      <c r="AG65" s="58" t="s">
        <v>452</v>
      </c>
      <c r="AH65" s="58" t="s">
        <v>452</v>
      </c>
      <c r="AI65" s="58" t="s">
        <v>452</v>
      </c>
      <c r="AJ65" s="58" t="s">
        <v>452</v>
      </c>
      <c r="AK65" s="58" t="s">
        <v>452</v>
      </c>
      <c r="AL65" s="59" t="s">
        <v>452</v>
      </c>
      <c r="AM65" s="60">
        <v>0.88888888888888895</v>
      </c>
      <c r="AN65" s="52" t="s">
        <v>452</v>
      </c>
      <c r="AO65" s="52">
        <v>0.88888888888888895</v>
      </c>
      <c r="AP65" s="52">
        <v>-5.6999999999999995E-2</v>
      </c>
      <c r="AQ65" s="52">
        <v>-0.128</v>
      </c>
      <c r="AR65" s="52" t="s">
        <v>452</v>
      </c>
      <c r="AS65" s="52" t="s">
        <v>452</v>
      </c>
      <c r="AT65" s="52" t="s">
        <v>452</v>
      </c>
      <c r="AU65" s="52">
        <v>7.3999999999999996E-2</v>
      </c>
      <c r="AV65" s="52" t="s">
        <v>452</v>
      </c>
    </row>
    <row r="66" spans="1:48">
      <c r="A66" s="18" t="s">
        <v>71</v>
      </c>
      <c r="B66" s="132">
        <v>151.33333333333334</v>
      </c>
      <c r="C66" s="132">
        <v>242</v>
      </c>
      <c r="D66" s="52">
        <v>1.5991189427312775</v>
      </c>
      <c r="E66" s="82">
        <v>2.2199999999999998E-3</v>
      </c>
      <c r="F66" s="53" t="s">
        <v>452</v>
      </c>
      <c r="G66" s="53" t="s">
        <v>452</v>
      </c>
      <c r="H66" s="99" t="s">
        <v>452</v>
      </c>
      <c r="I66" s="103">
        <v>-3580</v>
      </c>
      <c r="J66" s="102">
        <v>1.1487520201113306</v>
      </c>
      <c r="K66" s="102">
        <v>1.2438666205943332</v>
      </c>
      <c r="L66" s="105">
        <v>1.7328713608017472E-3</v>
      </c>
      <c r="M66" s="54">
        <v>1.268382131906451</v>
      </c>
      <c r="N66" s="55">
        <v>0.95849056603773586</v>
      </c>
      <c r="O66" s="55" t="s">
        <v>452</v>
      </c>
      <c r="P66" s="55">
        <v>1.8584944467297408</v>
      </c>
      <c r="Q66" s="55" t="s">
        <v>452</v>
      </c>
      <c r="R66" s="55" t="s">
        <v>452</v>
      </c>
      <c r="S66" s="55" t="s">
        <v>452</v>
      </c>
      <c r="T66" s="55" t="s">
        <v>452</v>
      </c>
      <c r="U66" s="55" t="s">
        <v>452</v>
      </c>
      <c r="V66" s="55" t="s">
        <v>452</v>
      </c>
      <c r="W66" s="55" t="s">
        <v>452</v>
      </c>
      <c r="X66" s="55" t="s">
        <v>452</v>
      </c>
      <c r="Y66" s="55" t="s">
        <v>452</v>
      </c>
      <c r="Z66" s="55" t="s">
        <v>452</v>
      </c>
      <c r="AA66" s="55">
        <v>1.2874828060522696</v>
      </c>
      <c r="AB66" s="56" t="s">
        <v>452</v>
      </c>
      <c r="AC66" s="57">
        <v>1.2576064908722109</v>
      </c>
      <c r="AD66" s="58" t="s">
        <v>452</v>
      </c>
      <c r="AE66" s="58">
        <v>1.5252802562342713</v>
      </c>
      <c r="AF66" s="58" t="s">
        <v>452</v>
      </c>
      <c r="AG66" s="58" t="s">
        <v>452</v>
      </c>
      <c r="AH66" s="58" t="s">
        <v>452</v>
      </c>
      <c r="AI66" s="58" t="s">
        <v>452</v>
      </c>
      <c r="AJ66" s="58" t="s">
        <v>452</v>
      </c>
      <c r="AK66" s="58">
        <v>2.2893183038110574</v>
      </c>
      <c r="AL66" s="59" t="s">
        <v>452</v>
      </c>
      <c r="AM66" s="60" t="s">
        <v>452</v>
      </c>
      <c r="AN66" s="52">
        <v>2</v>
      </c>
      <c r="AO66" s="52">
        <v>1.125</v>
      </c>
      <c r="AP66" s="52">
        <v>-2.6000000000000009E-2</v>
      </c>
      <c r="AQ66" s="52" t="s">
        <v>452</v>
      </c>
      <c r="AR66" s="52" t="s">
        <v>452</v>
      </c>
      <c r="AS66" s="52" t="s">
        <v>452</v>
      </c>
      <c r="AT66" s="52">
        <v>-0.20500000000000002</v>
      </c>
      <c r="AU66" s="52">
        <v>0.13900000000000001</v>
      </c>
      <c r="AV66" s="52">
        <v>6.6000000000000003E-2</v>
      </c>
    </row>
    <row r="67" spans="1:48">
      <c r="A67" s="18" t="s">
        <v>273</v>
      </c>
      <c r="B67" s="132">
        <v>352.16666666666669</v>
      </c>
      <c r="C67" s="132">
        <v>237</v>
      </c>
      <c r="D67" s="52">
        <v>0.6729768102224325</v>
      </c>
      <c r="E67" s="82">
        <v>-1.7299999999999998E-3</v>
      </c>
      <c r="F67" s="53" t="s">
        <v>452</v>
      </c>
      <c r="G67" s="53">
        <v>3.9000000000000057</v>
      </c>
      <c r="H67" s="99" t="s">
        <v>452</v>
      </c>
      <c r="I67" s="103">
        <v>3490</v>
      </c>
      <c r="J67" s="102">
        <v>0.90846925336845308</v>
      </c>
      <c r="K67" s="102">
        <v>1.1482419212272843</v>
      </c>
      <c r="L67" s="105">
        <v>-2.1244861581902977E-3</v>
      </c>
      <c r="M67" s="54">
        <v>0.94746472321290121</v>
      </c>
      <c r="N67" s="55">
        <v>0.90686201225893259</v>
      </c>
      <c r="O67" s="55" t="s">
        <v>452</v>
      </c>
      <c r="P67" s="55">
        <v>1.5863664790494059</v>
      </c>
      <c r="Q67" s="55" t="s">
        <v>452</v>
      </c>
      <c r="R67" s="55" t="s">
        <v>452</v>
      </c>
      <c r="S67" s="55" t="s">
        <v>452</v>
      </c>
      <c r="T67" s="55" t="s">
        <v>452</v>
      </c>
      <c r="U67" s="55" t="s">
        <v>452</v>
      </c>
      <c r="V67" s="55" t="s">
        <v>452</v>
      </c>
      <c r="W67" s="55" t="s">
        <v>452</v>
      </c>
      <c r="X67" s="55" t="s">
        <v>452</v>
      </c>
      <c r="Y67" s="55" t="s">
        <v>452</v>
      </c>
      <c r="Z67" s="55" t="s">
        <v>452</v>
      </c>
      <c r="AA67" s="55">
        <v>0.44108858057630734</v>
      </c>
      <c r="AB67" s="56" t="s">
        <v>452</v>
      </c>
      <c r="AC67" s="57">
        <v>1.3473011152416356</v>
      </c>
      <c r="AD67" s="58" t="s">
        <v>452</v>
      </c>
      <c r="AE67" s="58">
        <v>1.3772550951296103</v>
      </c>
      <c r="AF67" s="58" t="s">
        <v>452</v>
      </c>
      <c r="AG67" s="58">
        <v>1.6005154639175259</v>
      </c>
      <c r="AH67" s="58" t="s">
        <v>452</v>
      </c>
      <c r="AI67" s="58">
        <v>6.971978984238179</v>
      </c>
      <c r="AJ67" s="58">
        <v>4.195362604834731</v>
      </c>
      <c r="AK67" s="58">
        <v>0.58217043111302935</v>
      </c>
      <c r="AL67" s="59" t="s">
        <v>452</v>
      </c>
      <c r="AM67" s="60">
        <v>1.125</v>
      </c>
      <c r="AN67" s="52">
        <v>1.3333333333333333</v>
      </c>
      <c r="AO67" s="52">
        <v>1.2352941176470589</v>
      </c>
      <c r="AP67" s="52" t="s">
        <v>452</v>
      </c>
      <c r="AQ67" s="52" t="s">
        <v>452</v>
      </c>
      <c r="AR67" s="52" t="s">
        <v>452</v>
      </c>
      <c r="AS67" s="52" t="s">
        <v>452</v>
      </c>
      <c r="AT67" s="52" t="s">
        <v>452</v>
      </c>
      <c r="AU67" s="52">
        <v>-0.16399999999999998</v>
      </c>
      <c r="AV67" s="52">
        <v>0.122</v>
      </c>
    </row>
    <row r="68" spans="1:48">
      <c r="A68" s="18" t="s">
        <v>43</v>
      </c>
      <c r="B68" s="132">
        <v>219.33333333333334</v>
      </c>
      <c r="C68" s="132">
        <v>236</v>
      </c>
      <c r="D68" s="52">
        <v>1.0759878419452886</v>
      </c>
      <c r="E68" s="82">
        <v>7.899999999999999E-4</v>
      </c>
      <c r="F68" s="53">
        <v>-1.5999999999999996</v>
      </c>
      <c r="G68" s="53">
        <v>17.799999999999997</v>
      </c>
      <c r="H68" s="99">
        <v>-0.23899999999999999</v>
      </c>
      <c r="I68" s="103">
        <v>3013</v>
      </c>
      <c r="J68" s="102">
        <v>0.66029713848946636</v>
      </c>
      <c r="K68" s="102">
        <v>0.63467269550919736</v>
      </c>
      <c r="L68" s="105">
        <v>-2.8508570242897992E-4</v>
      </c>
      <c r="M68" s="54">
        <v>0.62844465203176081</v>
      </c>
      <c r="N68" s="55">
        <v>0.46100519930675909</v>
      </c>
      <c r="O68" s="55" t="s">
        <v>452</v>
      </c>
      <c r="P68" s="55" t="s">
        <v>452</v>
      </c>
      <c r="Q68" s="55" t="s">
        <v>452</v>
      </c>
      <c r="R68" s="55" t="s">
        <v>452</v>
      </c>
      <c r="S68" s="55">
        <v>0.64347408829174668</v>
      </c>
      <c r="T68" s="55" t="s">
        <v>452</v>
      </c>
      <c r="U68" s="55" t="s">
        <v>452</v>
      </c>
      <c r="V68" s="55" t="s">
        <v>452</v>
      </c>
      <c r="W68" s="55" t="s">
        <v>452</v>
      </c>
      <c r="X68" s="55" t="s">
        <v>452</v>
      </c>
      <c r="Y68" s="55" t="s">
        <v>452</v>
      </c>
      <c r="Z68" s="55" t="s">
        <v>452</v>
      </c>
      <c r="AA68" s="55" t="s">
        <v>452</v>
      </c>
      <c r="AB68" s="56">
        <v>0.65909090909090906</v>
      </c>
      <c r="AC68" s="57" t="s">
        <v>452</v>
      </c>
      <c r="AD68" s="58" t="s">
        <v>452</v>
      </c>
      <c r="AE68" s="58" t="s">
        <v>452</v>
      </c>
      <c r="AF68" s="58" t="s">
        <v>452</v>
      </c>
      <c r="AG68" s="58" t="s">
        <v>452</v>
      </c>
      <c r="AH68" s="58" t="s">
        <v>452</v>
      </c>
      <c r="AI68" s="58" t="s">
        <v>452</v>
      </c>
      <c r="AJ68" s="58" t="s">
        <v>452</v>
      </c>
      <c r="AK68" s="58" t="s">
        <v>452</v>
      </c>
      <c r="AL68" s="59" t="s">
        <v>452</v>
      </c>
      <c r="AM68" s="60" t="s">
        <v>452</v>
      </c>
      <c r="AN68" s="52" t="s">
        <v>452</v>
      </c>
      <c r="AO68" s="52">
        <v>0.8</v>
      </c>
      <c r="AP68" s="52" t="s">
        <v>452</v>
      </c>
      <c r="AQ68" s="52" t="s">
        <v>452</v>
      </c>
      <c r="AR68" s="52" t="s">
        <v>452</v>
      </c>
      <c r="AS68" s="52">
        <v>-8.4000000000000005E-2</v>
      </c>
      <c r="AT68" s="52" t="s">
        <v>452</v>
      </c>
      <c r="AU68" s="52" t="s">
        <v>452</v>
      </c>
      <c r="AV68" s="52">
        <v>-1.0999999999999999E-2</v>
      </c>
    </row>
    <row r="69" spans="1:48">
      <c r="A69" s="18" t="s">
        <v>153</v>
      </c>
      <c r="B69" s="132">
        <v>298.5</v>
      </c>
      <c r="C69" s="132">
        <v>234</v>
      </c>
      <c r="D69" s="52">
        <v>0.7839195979899497</v>
      </c>
      <c r="E69" s="82">
        <v>-7.6999999999999985E-4</v>
      </c>
      <c r="F69" s="53">
        <v>1.1000000000000005</v>
      </c>
      <c r="G69" s="53" t="s">
        <v>452</v>
      </c>
      <c r="H69" s="99" t="s">
        <v>452</v>
      </c>
      <c r="I69" s="103">
        <v>-2876</v>
      </c>
      <c r="J69" s="102">
        <v>1.101400831823633</v>
      </c>
      <c r="K69" s="102">
        <v>1.13757379100043</v>
      </c>
      <c r="L69" s="105">
        <v>-2.5298724249096143E-4</v>
      </c>
      <c r="M69" s="54">
        <v>1.1352164852975226</v>
      </c>
      <c r="N69" s="55">
        <v>1.1831427228575904</v>
      </c>
      <c r="O69" s="55" t="s">
        <v>452</v>
      </c>
      <c r="P69" s="55">
        <v>1.4019900497512439</v>
      </c>
      <c r="Q69" s="55" t="s">
        <v>452</v>
      </c>
      <c r="R69" s="55" t="s">
        <v>452</v>
      </c>
      <c r="S69" s="55" t="s">
        <v>452</v>
      </c>
      <c r="T69" s="55" t="s">
        <v>452</v>
      </c>
      <c r="U69" s="55" t="s">
        <v>452</v>
      </c>
      <c r="V69" s="55">
        <v>0.98075526506899058</v>
      </c>
      <c r="W69" s="55" t="s">
        <v>452</v>
      </c>
      <c r="X69" s="55" t="s">
        <v>452</v>
      </c>
      <c r="Y69" s="55" t="s">
        <v>452</v>
      </c>
      <c r="Z69" s="55" t="s">
        <v>452</v>
      </c>
      <c r="AA69" s="55">
        <v>0.92899118511263468</v>
      </c>
      <c r="AB69" s="56" t="s">
        <v>452</v>
      </c>
      <c r="AC69" s="57">
        <v>1.1408543843406957</v>
      </c>
      <c r="AD69" s="58">
        <v>1.0651797731205537</v>
      </c>
      <c r="AE69" s="58" t="s">
        <v>452</v>
      </c>
      <c r="AF69" s="58" t="s">
        <v>452</v>
      </c>
      <c r="AG69" s="58" t="s">
        <v>452</v>
      </c>
      <c r="AH69" s="58" t="s">
        <v>452</v>
      </c>
      <c r="AI69" s="58" t="s">
        <v>452</v>
      </c>
      <c r="AJ69" s="58">
        <v>1.5513888888888889</v>
      </c>
      <c r="AK69" s="58" t="s">
        <v>452</v>
      </c>
      <c r="AL69" s="59" t="s">
        <v>452</v>
      </c>
      <c r="AM69" s="60" t="s">
        <v>452</v>
      </c>
      <c r="AN69" s="52" t="s">
        <v>452</v>
      </c>
      <c r="AO69" s="52" t="s">
        <v>452</v>
      </c>
      <c r="AP69" s="52">
        <v>-2.0999999999999998E-2</v>
      </c>
      <c r="AQ69" s="52" t="s">
        <v>452</v>
      </c>
      <c r="AR69" s="52" t="s">
        <v>452</v>
      </c>
      <c r="AS69" s="52">
        <v>0.15799999999999992</v>
      </c>
      <c r="AT69" s="52" t="s">
        <v>452</v>
      </c>
      <c r="AU69" s="52" t="s">
        <v>452</v>
      </c>
      <c r="AV69" s="52">
        <v>-1.2999999999999998E-2</v>
      </c>
    </row>
    <row r="70" spans="1:48">
      <c r="A70" s="18" t="s">
        <v>84</v>
      </c>
      <c r="B70" s="132">
        <v>98.833333333333329</v>
      </c>
      <c r="C70" s="132">
        <v>230</v>
      </c>
      <c r="D70" s="52">
        <v>2.3271500843170321</v>
      </c>
      <c r="E70" s="82">
        <v>2.96E-3</v>
      </c>
      <c r="F70" s="53">
        <v>-1.0999999999999996</v>
      </c>
      <c r="G70" s="53" t="s">
        <v>452</v>
      </c>
      <c r="H70" s="99" t="s">
        <v>452</v>
      </c>
      <c r="I70" s="103">
        <v>61276</v>
      </c>
      <c r="J70" s="102">
        <v>0.67533291058972733</v>
      </c>
      <c r="K70" s="102">
        <v>0.65443147787814482</v>
      </c>
      <c r="L70" s="105">
        <v>5.4530097293387873E-3</v>
      </c>
      <c r="M70" s="54">
        <v>0.68399660579439381</v>
      </c>
      <c r="N70" s="55">
        <v>1.4264234656149863</v>
      </c>
      <c r="O70" s="55">
        <v>0.38100521801715348</v>
      </c>
      <c r="P70" s="55">
        <v>0.31869111280875989</v>
      </c>
      <c r="Q70" s="55" t="s">
        <v>452</v>
      </c>
      <c r="R70" s="55" t="s">
        <v>452</v>
      </c>
      <c r="S70" s="55">
        <v>0.93829862754377658</v>
      </c>
      <c r="T70" s="55">
        <v>0.96462862544152028</v>
      </c>
      <c r="U70" s="55" t="s">
        <v>452</v>
      </c>
      <c r="V70" s="55" t="s">
        <v>452</v>
      </c>
      <c r="W70" s="55" t="s">
        <v>452</v>
      </c>
      <c r="X70" s="55">
        <v>4.54</v>
      </c>
      <c r="Y70" s="55" t="s">
        <v>452</v>
      </c>
      <c r="Z70" s="55" t="s">
        <v>452</v>
      </c>
      <c r="AA70" s="55">
        <v>1.6353354134165368</v>
      </c>
      <c r="AB70" s="56">
        <v>0.88188976377952755</v>
      </c>
      <c r="AC70" s="57">
        <v>0.58350297464059708</v>
      </c>
      <c r="AD70" s="58">
        <v>0.6558501170960187</v>
      </c>
      <c r="AE70" s="58">
        <v>0.19711827096257756</v>
      </c>
      <c r="AF70" s="58" t="s">
        <v>452</v>
      </c>
      <c r="AG70" s="58">
        <v>0.2</v>
      </c>
      <c r="AH70" s="58" t="s">
        <v>452</v>
      </c>
      <c r="AI70" s="58" t="s">
        <v>452</v>
      </c>
      <c r="AJ70" s="58">
        <v>0.18569463548830811</v>
      </c>
      <c r="AK70" s="58" t="s">
        <v>452</v>
      </c>
      <c r="AL70" s="59" t="s">
        <v>452</v>
      </c>
      <c r="AM70" s="60">
        <v>0.97590361445783125</v>
      </c>
      <c r="AN70" s="52">
        <v>0.94117647058823539</v>
      </c>
      <c r="AO70" s="52">
        <v>0.96</v>
      </c>
      <c r="AP70" s="52" t="s">
        <v>452</v>
      </c>
      <c r="AQ70" s="52" t="s">
        <v>452</v>
      </c>
      <c r="AR70" s="52" t="s">
        <v>452</v>
      </c>
      <c r="AS70" s="52" t="s">
        <v>452</v>
      </c>
      <c r="AT70" s="52">
        <v>0.20899999999999996</v>
      </c>
      <c r="AU70" s="52">
        <v>-0.129</v>
      </c>
      <c r="AV70" s="52">
        <v>-8.0999999999999989E-2</v>
      </c>
    </row>
    <row r="71" spans="1:48">
      <c r="A71" s="18" t="s">
        <v>69</v>
      </c>
      <c r="B71" s="132">
        <v>153.16666666666666</v>
      </c>
      <c r="C71" s="132">
        <v>225</v>
      </c>
      <c r="D71" s="52">
        <v>1.4689880304678999</v>
      </c>
      <c r="E71" s="82">
        <v>1.82E-3</v>
      </c>
      <c r="F71" s="53" t="s">
        <v>452</v>
      </c>
      <c r="G71" s="53" t="s">
        <v>452</v>
      </c>
      <c r="H71" s="99" t="s">
        <v>452</v>
      </c>
      <c r="I71" s="103">
        <v>-3725</v>
      </c>
      <c r="J71" s="102">
        <v>1.1308049798161404</v>
      </c>
      <c r="K71" s="102">
        <v>1.1475200000000001</v>
      </c>
      <c r="L71" s="105">
        <v>1.5020296995066737E-3</v>
      </c>
      <c r="M71" s="54">
        <v>1.2227524175499345</v>
      </c>
      <c r="N71" s="55">
        <v>0.99099099099099097</v>
      </c>
      <c r="O71" s="55" t="s">
        <v>452</v>
      </c>
      <c r="P71" s="55">
        <v>1.4383913291500285</v>
      </c>
      <c r="Q71" s="55">
        <v>2.1175898931000972</v>
      </c>
      <c r="R71" s="55" t="s">
        <v>452</v>
      </c>
      <c r="S71" s="55" t="s">
        <v>452</v>
      </c>
      <c r="T71" s="55" t="s">
        <v>452</v>
      </c>
      <c r="U71" s="55" t="s">
        <v>452</v>
      </c>
      <c r="V71" s="55" t="s">
        <v>452</v>
      </c>
      <c r="W71" s="55" t="s">
        <v>452</v>
      </c>
      <c r="X71" s="55" t="s">
        <v>452</v>
      </c>
      <c r="Y71" s="55" t="s">
        <v>452</v>
      </c>
      <c r="Z71" s="55" t="s">
        <v>452</v>
      </c>
      <c r="AA71" s="55">
        <v>1.2546916890080428</v>
      </c>
      <c r="AB71" s="56" t="s">
        <v>452</v>
      </c>
      <c r="AC71" s="57" t="s">
        <v>452</v>
      </c>
      <c r="AD71" s="58" t="s">
        <v>452</v>
      </c>
      <c r="AE71" s="58" t="s">
        <v>452</v>
      </c>
      <c r="AF71" s="58" t="s">
        <v>452</v>
      </c>
      <c r="AG71" s="58" t="s">
        <v>452</v>
      </c>
      <c r="AH71" s="58" t="s">
        <v>452</v>
      </c>
      <c r="AI71" s="58">
        <v>8.2524271844660199E-2</v>
      </c>
      <c r="AJ71" s="58" t="s">
        <v>452</v>
      </c>
      <c r="AK71" s="58" t="s">
        <v>452</v>
      </c>
      <c r="AL71" s="59" t="s">
        <v>452</v>
      </c>
      <c r="AM71" s="60" t="s">
        <v>452</v>
      </c>
      <c r="AN71" s="52" t="s">
        <v>452</v>
      </c>
      <c r="AO71" s="52" t="s">
        <v>452</v>
      </c>
      <c r="AP71" s="52">
        <v>-0.04</v>
      </c>
      <c r="AQ71" s="52" t="s">
        <v>452</v>
      </c>
      <c r="AR71" s="52" t="s">
        <v>452</v>
      </c>
      <c r="AS71" s="52">
        <v>-4.8000000000000001E-2</v>
      </c>
      <c r="AT71" s="52" t="s">
        <v>452</v>
      </c>
      <c r="AU71" s="52">
        <v>8.4999999999999964E-2</v>
      </c>
      <c r="AV71" s="52">
        <v>1.3000000000000012E-2</v>
      </c>
    </row>
    <row r="72" spans="1:48">
      <c r="A72" s="18" t="s">
        <v>88</v>
      </c>
      <c r="B72" s="132">
        <v>245.33333333333334</v>
      </c>
      <c r="C72" s="132">
        <v>224</v>
      </c>
      <c r="D72" s="52">
        <v>0.91304347826086951</v>
      </c>
      <c r="E72" s="82">
        <v>4.0000000000000105E-5</v>
      </c>
      <c r="F72" s="53" t="s">
        <v>452</v>
      </c>
      <c r="G72" s="53" t="s">
        <v>452</v>
      </c>
      <c r="H72" s="99" t="s">
        <v>452</v>
      </c>
      <c r="I72" s="103">
        <v>-3902</v>
      </c>
      <c r="J72" s="102">
        <v>1.0380711784780392</v>
      </c>
      <c r="K72" s="102">
        <v>1.0343116617549768</v>
      </c>
      <c r="L72" s="105">
        <v>-1.9173220023624947E-4</v>
      </c>
      <c r="M72" s="54">
        <v>0.90923467323746832</v>
      </c>
      <c r="N72" s="55">
        <v>1.2872390891840608</v>
      </c>
      <c r="O72" s="55">
        <v>0.32334322453016817</v>
      </c>
      <c r="P72" s="55" t="s">
        <v>452</v>
      </c>
      <c r="Q72" s="55" t="s">
        <v>452</v>
      </c>
      <c r="R72" s="55" t="s">
        <v>452</v>
      </c>
      <c r="S72" s="55" t="s">
        <v>452</v>
      </c>
      <c r="T72" s="55">
        <v>1.2488514548238898</v>
      </c>
      <c r="U72" s="55">
        <v>0.74208955223880602</v>
      </c>
      <c r="V72" s="55" t="s">
        <v>452</v>
      </c>
      <c r="W72" s="55" t="s">
        <v>452</v>
      </c>
      <c r="X72" s="55" t="s">
        <v>452</v>
      </c>
      <c r="Y72" s="55" t="s">
        <v>452</v>
      </c>
      <c r="Z72" s="55" t="s">
        <v>452</v>
      </c>
      <c r="AA72" s="55">
        <v>1.6862265688671556</v>
      </c>
      <c r="AB72" s="56" t="s">
        <v>452</v>
      </c>
      <c r="AC72" s="57">
        <v>1.0817672042861506</v>
      </c>
      <c r="AD72" s="58">
        <v>1.0795518602029313</v>
      </c>
      <c r="AE72" s="58" t="s">
        <v>452</v>
      </c>
      <c r="AF72" s="58" t="s">
        <v>452</v>
      </c>
      <c r="AG72" s="58" t="s">
        <v>452</v>
      </c>
      <c r="AH72" s="58" t="s">
        <v>452</v>
      </c>
      <c r="AI72" s="58" t="s">
        <v>452</v>
      </c>
      <c r="AJ72" s="58" t="s">
        <v>452</v>
      </c>
      <c r="AK72" s="58" t="s">
        <v>452</v>
      </c>
      <c r="AL72" s="59" t="s">
        <v>452</v>
      </c>
      <c r="AM72" s="60" t="s">
        <v>452</v>
      </c>
      <c r="AN72" s="52" t="s">
        <v>452</v>
      </c>
      <c r="AO72" s="52" t="s">
        <v>452</v>
      </c>
      <c r="AP72" s="52">
        <v>-0.04</v>
      </c>
      <c r="AQ72" s="52" t="s">
        <v>452</v>
      </c>
      <c r="AR72" s="52">
        <v>-6.8000000000000005E-2</v>
      </c>
      <c r="AS72" s="52" t="s">
        <v>452</v>
      </c>
      <c r="AT72" s="52" t="s">
        <v>452</v>
      </c>
      <c r="AU72" s="52">
        <v>-7.2000000000000008E-2</v>
      </c>
      <c r="AV72" s="52">
        <v>-4.1999999999999996E-2</v>
      </c>
    </row>
    <row r="73" spans="1:48">
      <c r="A73" s="18" t="s">
        <v>76</v>
      </c>
      <c r="B73" s="132">
        <v>37.666666666666664</v>
      </c>
      <c r="C73" s="132">
        <v>222</v>
      </c>
      <c r="D73" s="52">
        <v>5.893805309734514</v>
      </c>
      <c r="E73" s="82">
        <v>3.96E-3</v>
      </c>
      <c r="F73" s="53">
        <v>-3.4000000000000004</v>
      </c>
      <c r="G73" s="53">
        <v>9.7999999999999972</v>
      </c>
      <c r="H73" s="99">
        <v>-0.11899999999999999</v>
      </c>
      <c r="I73" s="103">
        <v>12212</v>
      </c>
      <c r="J73" s="102">
        <v>0.53515569959137665</v>
      </c>
      <c r="K73" s="102">
        <v>0.48328170067300502</v>
      </c>
      <c r="L73" s="105">
        <v>9.6025626550169413E-4</v>
      </c>
      <c r="M73" s="54">
        <v>0.52087024599283038</v>
      </c>
      <c r="N73" s="55">
        <v>0.70149761742682093</v>
      </c>
      <c r="O73" s="55" t="s">
        <v>452</v>
      </c>
      <c r="P73" s="55">
        <v>0.51230537418382727</v>
      </c>
      <c r="Q73" s="55" t="s">
        <v>452</v>
      </c>
      <c r="R73" s="55" t="s">
        <v>452</v>
      </c>
      <c r="S73" s="55" t="s">
        <v>452</v>
      </c>
      <c r="T73" s="55" t="s">
        <v>452</v>
      </c>
      <c r="U73" s="55">
        <v>0</v>
      </c>
      <c r="V73" s="55" t="s">
        <v>452</v>
      </c>
      <c r="W73" s="55" t="s">
        <v>452</v>
      </c>
      <c r="X73" s="55" t="s">
        <v>452</v>
      </c>
      <c r="Y73" s="55" t="s">
        <v>452</v>
      </c>
      <c r="Z73" s="55" t="s">
        <v>452</v>
      </c>
      <c r="AA73" s="55">
        <v>0.70337972166998008</v>
      </c>
      <c r="AB73" s="56" t="s">
        <v>452</v>
      </c>
      <c r="AC73" s="57" t="s">
        <v>452</v>
      </c>
      <c r="AD73" s="58" t="s">
        <v>452</v>
      </c>
      <c r="AE73" s="58" t="s">
        <v>452</v>
      </c>
      <c r="AF73" s="58" t="s">
        <v>452</v>
      </c>
      <c r="AG73" s="58" t="s">
        <v>452</v>
      </c>
      <c r="AH73" s="58" t="s">
        <v>452</v>
      </c>
      <c r="AI73" s="58" t="s">
        <v>452</v>
      </c>
      <c r="AJ73" s="58">
        <v>0.21880998080614203</v>
      </c>
      <c r="AK73" s="58" t="s">
        <v>452</v>
      </c>
      <c r="AL73" s="59" t="s">
        <v>452</v>
      </c>
      <c r="AM73" s="60" t="s">
        <v>452</v>
      </c>
      <c r="AN73" s="52">
        <v>0</v>
      </c>
      <c r="AO73" s="52">
        <v>0.87499999999999989</v>
      </c>
      <c r="AP73" s="52">
        <v>-7.0000000000000007E-2</v>
      </c>
      <c r="AQ73" s="52" t="s">
        <v>452</v>
      </c>
      <c r="AR73" s="52" t="s">
        <v>452</v>
      </c>
      <c r="AS73" s="52">
        <v>-0.313</v>
      </c>
      <c r="AT73" s="52">
        <v>0.20900000000000002</v>
      </c>
      <c r="AU73" s="52">
        <v>-0.11399999999999999</v>
      </c>
      <c r="AV73" s="52">
        <v>-9.5999999999999988E-2</v>
      </c>
    </row>
    <row r="74" spans="1:48">
      <c r="A74" s="18" t="s">
        <v>37</v>
      </c>
      <c r="B74" s="132">
        <v>466.83333333333331</v>
      </c>
      <c r="C74" s="132">
        <v>219</v>
      </c>
      <c r="D74" s="52">
        <v>0.4691181720813995</v>
      </c>
      <c r="E74" s="82">
        <v>-4.3100000000000005E-3</v>
      </c>
      <c r="F74" s="53" t="s">
        <v>452</v>
      </c>
      <c r="G74" s="53" t="s">
        <v>452</v>
      </c>
      <c r="H74" s="99" t="s">
        <v>452</v>
      </c>
      <c r="I74" s="103">
        <v>-2549</v>
      </c>
      <c r="J74" s="102">
        <v>1.1133147203234812</v>
      </c>
      <c r="K74" s="102">
        <v>1.0985156912637828</v>
      </c>
      <c r="L74" s="105">
        <v>-2.357612808119768E-3</v>
      </c>
      <c r="M74" s="54">
        <v>1.1370844906370396</v>
      </c>
      <c r="N74" s="55">
        <v>0.78006456820016146</v>
      </c>
      <c r="O74" s="55">
        <v>1.6676033057851241</v>
      </c>
      <c r="P74" s="55">
        <v>1.4394147233653407</v>
      </c>
      <c r="Q74" s="55" t="s">
        <v>452</v>
      </c>
      <c r="R74" s="55" t="s">
        <v>452</v>
      </c>
      <c r="S74" s="55" t="s">
        <v>452</v>
      </c>
      <c r="T74" s="55" t="s">
        <v>452</v>
      </c>
      <c r="U74" s="55" t="s">
        <v>452</v>
      </c>
      <c r="V74" s="55" t="s">
        <v>452</v>
      </c>
      <c r="W74" s="55" t="s">
        <v>452</v>
      </c>
      <c r="X74" s="55" t="s">
        <v>452</v>
      </c>
      <c r="Y74" s="55" t="s">
        <v>452</v>
      </c>
      <c r="Z74" s="55" t="s">
        <v>452</v>
      </c>
      <c r="AA74" s="55">
        <v>0.81881086622245003</v>
      </c>
      <c r="AB74" s="56" t="s">
        <v>452</v>
      </c>
      <c r="AC74" s="57" t="s">
        <v>452</v>
      </c>
      <c r="AD74" s="58" t="s">
        <v>452</v>
      </c>
      <c r="AE74" s="58" t="s">
        <v>452</v>
      </c>
      <c r="AF74" s="58" t="s">
        <v>452</v>
      </c>
      <c r="AG74" s="58" t="s">
        <v>452</v>
      </c>
      <c r="AH74" s="58" t="s">
        <v>452</v>
      </c>
      <c r="AI74" s="58" t="s">
        <v>452</v>
      </c>
      <c r="AJ74" s="58" t="s">
        <v>452</v>
      </c>
      <c r="AK74" s="58" t="s">
        <v>452</v>
      </c>
      <c r="AL74" s="59" t="s">
        <v>452</v>
      </c>
      <c r="AM74" s="60">
        <v>1.2</v>
      </c>
      <c r="AN74" s="52" t="s">
        <v>452</v>
      </c>
      <c r="AO74" s="52" t="s">
        <v>452</v>
      </c>
      <c r="AP74" s="52" t="s">
        <v>452</v>
      </c>
      <c r="AQ74" s="52" t="s">
        <v>452</v>
      </c>
      <c r="AR74" s="52" t="s">
        <v>452</v>
      </c>
      <c r="AS74" s="52">
        <v>-5.4999999999999993E-2</v>
      </c>
      <c r="AT74" s="52" t="s">
        <v>452</v>
      </c>
      <c r="AU74" s="52" t="s">
        <v>452</v>
      </c>
      <c r="AV74" s="52" t="s">
        <v>452</v>
      </c>
    </row>
    <row r="75" spans="1:48">
      <c r="A75" s="18" t="s">
        <v>99</v>
      </c>
      <c r="B75" s="132">
        <v>183.16666666666666</v>
      </c>
      <c r="C75" s="132">
        <v>217</v>
      </c>
      <c r="D75" s="52">
        <v>1.1847133757961783</v>
      </c>
      <c r="E75" s="82">
        <v>1.0799999999999998E-3</v>
      </c>
      <c r="F75" s="53" t="s">
        <v>452</v>
      </c>
      <c r="G75" s="53" t="s">
        <v>452</v>
      </c>
      <c r="H75" s="99" t="s">
        <v>452</v>
      </c>
      <c r="I75" s="103">
        <v>23884</v>
      </c>
      <c r="J75" s="102">
        <v>0.8496125044962558</v>
      </c>
      <c r="K75" s="102">
        <v>0.83444188915268314</v>
      </c>
      <c r="L75" s="105">
        <v>3.966354106427171E-4</v>
      </c>
      <c r="M75" s="54">
        <v>0.78416950015034814</v>
      </c>
      <c r="N75" s="55">
        <v>1.3582589285714286</v>
      </c>
      <c r="O75" s="55">
        <v>0.52881789137380186</v>
      </c>
      <c r="P75" s="55">
        <v>0.53449367088607591</v>
      </c>
      <c r="Q75" s="55" t="s">
        <v>452</v>
      </c>
      <c r="R75" s="55" t="s">
        <v>452</v>
      </c>
      <c r="S75" s="55" t="s">
        <v>452</v>
      </c>
      <c r="T75" s="55" t="s">
        <v>452</v>
      </c>
      <c r="U75" s="55">
        <v>0.88835742444152432</v>
      </c>
      <c r="V75" s="55" t="s">
        <v>452</v>
      </c>
      <c r="W75" s="55" t="s">
        <v>452</v>
      </c>
      <c r="X75" s="55" t="s">
        <v>452</v>
      </c>
      <c r="Y75" s="55" t="s">
        <v>452</v>
      </c>
      <c r="Z75" s="55" t="s">
        <v>452</v>
      </c>
      <c r="AA75" s="55">
        <v>1.3460475400773908</v>
      </c>
      <c r="AB75" s="56" t="s">
        <v>452</v>
      </c>
      <c r="AC75" s="57">
        <v>0.85238665206577191</v>
      </c>
      <c r="AD75" s="58">
        <v>0.85236299167434337</v>
      </c>
      <c r="AE75" s="58" t="s">
        <v>452</v>
      </c>
      <c r="AF75" s="58" t="s">
        <v>452</v>
      </c>
      <c r="AG75" s="58" t="s">
        <v>452</v>
      </c>
      <c r="AH75" s="58" t="s">
        <v>452</v>
      </c>
      <c r="AI75" s="58" t="s">
        <v>452</v>
      </c>
      <c r="AJ75" s="58" t="s">
        <v>452</v>
      </c>
      <c r="AK75" s="58" t="s">
        <v>452</v>
      </c>
      <c r="AL75" s="59">
        <v>0.85016556291390732</v>
      </c>
      <c r="AM75" s="60" t="s">
        <v>452</v>
      </c>
      <c r="AN75" s="52">
        <v>0.97297297297297292</v>
      </c>
      <c r="AO75" s="52">
        <v>0.98113207547169823</v>
      </c>
      <c r="AP75" s="52">
        <v>-5.2000000000000005E-2</v>
      </c>
      <c r="AQ75" s="52" t="s">
        <v>452</v>
      </c>
      <c r="AR75" s="52">
        <v>2.5999999999999999E-2</v>
      </c>
      <c r="AS75" s="52" t="s">
        <v>452</v>
      </c>
      <c r="AT75" s="52">
        <v>0.18899999999999995</v>
      </c>
      <c r="AU75" s="52">
        <v>-0.13500000000000001</v>
      </c>
      <c r="AV75" s="52">
        <v>-5.2999999999999992E-2</v>
      </c>
    </row>
    <row r="76" spans="1:48">
      <c r="A76" s="18" t="s">
        <v>167</v>
      </c>
      <c r="B76" s="132">
        <v>171.66666666666666</v>
      </c>
      <c r="C76" s="132">
        <v>212</v>
      </c>
      <c r="D76" s="52">
        <v>1.2349514563106796</v>
      </c>
      <c r="E76" s="82">
        <v>1.1900000000000001E-3</v>
      </c>
      <c r="F76" s="53">
        <v>-0.59999999999999964</v>
      </c>
      <c r="G76" s="53">
        <v>4.8999999999999986</v>
      </c>
      <c r="H76" s="99">
        <v>-9.7000000000000003E-2</v>
      </c>
      <c r="I76" s="103">
        <v>4</v>
      </c>
      <c r="J76" s="102">
        <v>1.0008430565859581</v>
      </c>
      <c r="K76" s="102">
        <v>1.0939718084574628</v>
      </c>
      <c r="L76" s="105">
        <v>6.4468963906847191E-4</v>
      </c>
      <c r="M76" s="54">
        <v>0.93797143903332114</v>
      </c>
      <c r="N76" s="55">
        <v>0.80464696593728857</v>
      </c>
      <c r="O76" s="55" t="s">
        <v>452</v>
      </c>
      <c r="P76" s="55" t="s">
        <v>452</v>
      </c>
      <c r="Q76" s="55" t="s">
        <v>452</v>
      </c>
      <c r="R76" s="55" t="s">
        <v>452</v>
      </c>
      <c r="S76" s="55">
        <v>1.0740625968391695</v>
      </c>
      <c r="T76" s="55">
        <v>1.2941552219738104</v>
      </c>
      <c r="U76" s="55" t="s">
        <v>452</v>
      </c>
      <c r="V76" s="55" t="s">
        <v>452</v>
      </c>
      <c r="W76" s="55" t="s">
        <v>452</v>
      </c>
      <c r="X76" s="55" t="s">
        <v>452</v>
      </c>
      <c r="Y76" s="55" t="s">
        <v>452</v>
      </c>
      <c r="Z76" s="55" t="s">
        <v>452</v>
      </c>
      <c r="AA76" s="55">
        <v>1.0171779141104293</v>
      </c>
      <c r="AB76" s="56">
        <v>1.0579710144927537</v>
      </c>
      <c r="AC76" s="57">
        <v>1.496920971604516</v>
      </c>
      <c r="AD76" s="58">
        <v>1.5628405375953505</v>
      </c>
      <c r="AE76" s="58" t="s">
        <v>452</v>
      </c>
      <c r="AF76" s="58" t="s">
        <v>452</v>
      </c>
      <c r="AG76" s="58" t="s">
        <v>452</v>
      </c>
      <c r="AH76" s="58" t="s">
        <v>452</v>
      </c>
      <c r="AI76" s="58" t="s">
        <v>452</v>
      </c>
      <c r="AJ76" s="58" t="s">
        <v>452</v>
      </c>
      <c r="AK76" s="58" t="s">
        <v>452</v>
      </c>
      <c r="AL76" s="59" t="s">
        <v>452</v>
      </c>
      <c r="AM76" s="60" t="s">
        <v>452</v>
      </c>
      <c r="AN76" s="52">
        <v>2</v>
      </c>
      <c r="AO76" s="52" t="s">
        <v>452</v>
      </c>
      <c r="AP76" s="52">
        <v>-5.8000000000000003E-2</v>
      </c>
      <c r="AQ76" s="52" t="s">
        <v>452</v>
      </c>
      <c r="AR76" s="52" t="s">
        <v>452</v>
      </c>
      <c r="AS76" s="52">
        <v>0.121</v>
      </c>
      <c r="AT76" s="52" t="s">
        <v>452</v>
      </c>
      <c r="AU76" s="52" t="s">
        <v>452</v>
      </c>
      <c r="AV76" s="52">
        <v>-1.2E-2</v>
      </c>
    </row>
    <row r="77" spans="1:48">
      <c r="A77" s="18" t="s">
        <v>298</v>
      </c>
      <c r="B77" s="132">
        <v>135.83333333333334</v>
      </c>
      <c r="C77" s="132">
        <v>212</v>
      </c>
      <c r="D77" s="52">
        <v>1.5607361963190183</v>
      </c>
      <c r="E77" s="82">
        <v>1.8700000000000001E-3</v>
      </c>
      <c r="F77" s="53">
        <v>-1.7000000000000011</v>
      </c>
      <c r="G77" s="53">
        <v>5.7999999999999972</v>
      </c>
      <c r="H77" s="99">
        <v>-0.111</v>
      </c>
      <c r="I77" s="103">
        <v>-2035</v>
      </c>
      <c r="J77" s="102">
        <v>1.1839793110308015</v>
      </c>
      <c r="K77" s="102">
        <v>0.71972392968834253</v>
      </c>
      <c r="L77" s="105">
        <v>1.9700198608973009E-4</v>
      </c>
      <c r="M77" s="54">
        <v>0.69544597451574197</v>
      </c>
      <c r="N77" s="55">
        <v>0.90940547341931421</v>
      </c>
      <c r="O77" s="55" t="s">
        <v>452</v>
      </c>
      <c r="P77" s="55" t="s">
        <v>452</v>
      </c>
      <c r="Q77" s="55" t="s">
        <v>452</v>
      </c>
      <c r="R77" s="55" t="s">
        <v>452</v>
      </c>
      <c r="S77" s="55" t="s">
        <v>452</v>
      </c>
      <c r="T77" s="55" t="s">
        <v>452</v>
      </c>
      <c r="U77" s="55" t="s">
        <v>452</v>
      </c>
      <c r="V77" s="55" t="s">
        <v>452</v>
      </c>
      <c r="W77" s="55" t="s">
        <v>452</v>
      </c>
      <c r="X77" s="55" t="s">
        <v>452</v>
      </c>
      <c r="Y77" s="55" t="s">
        <v>452</v>
      </c>
      <c r="Z77" s="55" t="s">
        <v>452</v>
      </c>
      <c r="AA77" s="55">
        <v>0.81121058777734523</v>
      </c>
      <c r="AB77" s="56" t="s">
        <v>452</v>
      </c>
      <c r="AC77" s="57" t="s">
        <v>452</v>
      </c>
      <c r="AD77" s="58" t="s">
        <v>452</v>
      </c>
      <c r="AE77" s="58" t="s">
        <v>452</v>
      </c>
      <c r="AF77" s="58" t="s">
        <v>452</v>
      </c>
      <c r="AG77" s="58" t="s">
        <v>452</v>
      </c>
      <c r="AH77" s="58" t="s">
        <v>452</v>
      </c>
      <c r="AI77" s="58" t="s">
        <v>452</v>
      </c>
      <c r="AJ77" s="58" t="s">
        <v>452</v>
      </c>
      <c r="AK77" s="58" t="s">
        <v>452</v>
      </c>
      <c r="AL77" s="59" t="s">
        <v>452</v>
      </c>
      <c r="AM77" s="60">
        <v>0.66666666666666674</v>
      </c>
      <c r="AN77" s="52" t="s">
        <v>452</v>
      </c>
      <c r="AO77" s="52">
        <v>0.66666666666666674</v>
      </c>
      <c r="AP77" s="52">
        <v>-2.5000000000000001E-2</v>
      </c>
      <c r="AQ77" s="52">
        <v>-5.4999999999999993E-2</v>
      </c>
      <c r="AR77" s="52" t="s">
        <v>452</v>
      </c>
      <c r="AS77" s="52">
        <v>-4.1000000000000002E-2</v>
      </c>
      <c r="AT77" s="52" t="s">
        <v>452</v>
      </c>
      <c r="AU77" s="52">
        <v>0.14100000000000001</v>
      </c>
      <c r="AV77" s="52">
        <v>-2.6000000000000002E-2</v>
      </c>
    </row>
    <row r="78" spans="1:48">
      <c r="A78" s="18" t="s">
        <v>53</v>
      </c>
      <c r="B78" s="132">
        <v>317.66666666666669</v>
      </c>
      <c r="C78" s="132">
        <v>211</v>
      </c>
      <c r="D78" s="52">
        <v>0.66421825813221402</v>
      </c>
      <c r="E78" s="82">
        <v>-1.6199999999999999E-3</v>
      </c>
      <c r="F78" s="53" t="s">
        <v>452</v>
      </c>
      <c r="G78" s="53" t="s">
        <v>452</v>
      </c>
      <c r="H78" s="99">
        <v>-6.6000000000000003E-2</v>
      </c>
      <c r="I78" s="103">
        <v>3681</v>
      </c>
      <c r="J78" s="102">
        <v>0.73200371720637647</v>
      </c>
      <c r="K78" s="102">
        <v>0.71256885327991992</v>
      </c>
      <c r="L78" s="105">
        <v>-1.1894423427843471E-3</v>
      </c>
      <c r="M78" s="54">
        <v>0.76235056891833497</v>
      </c>
      <c r="N78" s="55">
        <v>0.94337349397590364</v>
      </c>
      <c r="O78" s="55" t="s">
        <v>452</v>
      </c>
      <c r="P78" s="55" t="s">
        <v>452</v>
      </c>
      <c r="Q78" s="55" t="s">
        <v>452</v>
      </c>
      <c r="R78" s="55" t="s">
        <v>452</v>
      </c>
      <c r="S78" s="55">
        <v>1.0439612384779011</v>
      </c>
      <c r="T78" s="55" t="s">
        <v>452</v>
      </c>
      <c r="U78" s="55" t="s">
        <v>452</v>
      </c>
      <c r="V78" s="55" t="s">
        <v>452</v>
      </c>
      <c r="W78" s="55" t="s">
        <v>452</v>
      </c>
      <c r="X78" s="55" t="s">
        <v>452</v>
      </c>
      <c r="Y78" s="55" t="s">
        <v>452</v>
      </c>
      <c r="Z78" s="55" t="s">
        <v>452</v>
      </c>
      <c r="AA78" s="55">
        <v>1.2270000000000001</v>
      </c>
      <c r="AB78" s="56">
        <v>1.076086956521739</v>
      </c>
      <c r="AC78" s="57" t="s">
        <v>452</v>
      </c>
      <c r="AD78" s="58" t="s">
        <v>452</v>
      </c>
      <c r="AE78" s="58" t="s">
        <v>452</v>
      </c>
      <c r="AF78" s="58" t="s">
        <v>452</v>
      </c>
      <c r="AG78" s="58" t="s">
        <v>452</v>
      </c>
      <c r="AH78" s="58" t="s">
        <v>452</v>
      </c>
      <c r="AI78" s="58" t="s">
        <v>452</v>
      </c>
      <c r="AJ78" s="58" t="s">
        <v>452</v>
      </c>
      <c r="AK78" s="58" t="s">
        <v>452</v>
      </c>
      <c r="AL78" s="59" t="s">
        <v>452</v>
      </c>
      <c r="AM78" s="60" t="s">
        <v>452</v>
      </c>
      <c r="AN78" s="52" t="s">
        <v>452</v>
      </c>
      <c r="AO78" s="52" t="s">
        <v>452</v>
      </c>
      <c r="AP78" s="52" t="s">
        <v>452</v>
      </c>
      <c r="AQ78" s="52" t="s">
        <v>452</v>
      </c>
      <c r="AR78" s="52" t="s">
        <v>452</v>
      </c>
      <c r="AS78" s="52">
        <v>-0.15700000000000003</v>
      </c>
      <c r="AT78" s="52" t="s">
        <v>452</v>
      </c>
      <c r="AU78" s="52">
        <v>-8.6000000000000007E-2</v>
      </c>
      <c r="AV78" s="52">
        <v>-1.8000000000000002E-2</v>
      </c>
    </row>
    <row r="79" spans="1:48">
      <c r="A79" s="18" t="s">
        <v>187</v>
      </c>
      <c r="B79" s="132">
        <v>368</v>
      </c>
      <c r="C79" s="132">
        <v>211</v>
      </c>
      <c r="D79" s="52">
        <v>0.57336956521739135</v>
      </c>
      <c r="E79" s="82">
        <v>-2.5900000000000003E-3</v>
      </c>
      <c r="F79" s="53">
        <v>-1.2999999999999998</v>
      </c>
      <c r="G79" s="53" t="s">
        <v>452</v>
      </c>
      <c r="H79" s="99" t="s">
        <v>452</v>
      </c>
      <c r="I79" s="103">
        <v>726</v>
      </c>
      <c r="J79" s="102">
        <v>0.93214934559341511</v>
      </c>
      <c r="K79" s="102">
        <v>0.80716435881998794</v>
      </c>
      <c r="L79" s="105">
        <v>-1.4635396279682837E-3</v>
      </c>
      <c r="M79" s="54">
        <v>0.93348067873948382</v>
      </c>
      <c r="N79" s="55">
        <v>0.80598234717227857</v>
      </c>
      <c r="O79" s="55" t="s">
        <v>452</v>
      </c>
      <c r="P79" s="55">
        <v>2.1529324424647363</v>
      </c>
      <c r="Q79" s="55" t="s">
        <v>452</v>
      </c>
      <c r="R79" s="55" t="s">
        <v>452</v>
      </c>
      <c r="S79" s="55">
        <v>0.96901072705601909</v>
      </c>
      <c r="T79" s="55" t="s">
        <v>452</v>
      </c>
      <c r="U79" s="55" t="s">
        <v>452</v>
      </c>
      <c r="V79" s="55" t="s">
        <v>452</v>
      </c>
      <c r="W79" s="55" t="s">
        <v>452</v>
      </c>
      <c r="X79" s="55" t="s">
        <v>452</v>
      </c>
      <c r="Y79" s="55" t="s">
        <v>452</v>
      </c>
      <c r="Z79" s="55" t="s">
        <v>452</v>
      </c>
      <c r="AA79" s="55">
        <v>1.1205325858444288</v>
      </c>
      <c r="AB79" s="56" t="s">
        <v>452</v>
      </c>
      <c r="AC79" s="57" t="s">
        <v>452</v>
      </c>
      <c r="AD79" s="58" t="s">
        <v>452</v>
      </c>
      <c r="AE79" s="58" t="s">
        <v>452</v>
      </c>
      <c r="AF79" s="58" t="s">
        <v>452</v>
      </c>
      <c r="AG79" s="58" t="s">
        <v>452</v>
      </c>
      <c r="AH79" s="58" t="s">
        <v>452</v>
      </c>
      <c r="AI79" s="58" t="s">
        <v>452</v>
      </c>
      <c r="AJ79" s="58" t="s">
        <v>452</v>
      </c>
      <c r="AK79" s="58" t="s">
        <v>452</v>
      </c>
      <c r="AL79" s="59" t="s">
        <v>452</v>
      </c>
      <c r="AM79" s="60">
        <v>0.83333333333333337</v>
      </c>
      <c r="AN79" s="52">
        <v>0</v>
      </c>
      <c r="AO79" s="52">
        <v>0.83333333333333337</v>
      </c>
      <c r="AP79" s="52">
        <v>-2.8999999999999998E-2</v>
      </c>
      <c r="AQ79" s="52" t="s">
        <v>452</v>
      </c>
      <c r="AR79" s="52" t="s">
        <v>452</v>
      </c>
      <c r="AS79" s="52">
        <v>-0.126</v>
      </c>
      <c r="AT79" s="52" t="s">
        <v>452</v>
      </c>
      <c r="AU79" s="52" t="s">
        <v>452</v>
      </c>
      <c r="AV79" s="52">
        <v>-1.9E-2</v>
      </c>
    </row>
    <row r="80" spans="1:48">
      <c r="A80" s="18" t="s">
        <v>221</v>
      </c>
      <c r="B80" s="132">
        <v>251</v>
      </c>
      <c r="C80" s="132">
        <v>210</v>
      </c>
      <c r="D80" s="52">
        <v>0.8366533864541833</v>
      </c>
      <c r="E80" s="82">
        <v>-3.6999999999999967E-4</v>
      </c>
      <c r="F80" s="53" t="s">
        <v>452</v>
      </c>
      <c r="G80" s="53" t="s">
        <v>452</v>
      </c>
      <c r="H80" s="99">
        <v>4.3999999999999984E-2</v>
      </c>
      <c r="I80" s="103">
        <v>-969</v>
      </c>
      <c r="J80" s="102">
        <v>1.0794437122210607</v>
      </c>
      <c r="K80" s="102">
        <v>1.0548066690315714</v>
      </c>
      <c r="L80" s="105">
        <v>-1.0636889885190103E-4</v>
      </c>
      <c r="M80" s="54">
        <v>1.0724459473306691</v>
      </c>
      <c r="N80" s="55">
        <v>1.0846297448662103</v>
      </c>
      <c r="O80" s="55" t="s">
        <v>452</v>
      </c>
      <c r="P80" s="55" t="s">
        <v>452</v>
      </c>
      <c r="Q80" s="55" t="s">
        <v>452</v>
      </c>
      <c r="R80" s="55" t="s">
        <v>452</v>
      </c>
      <c r="S80" s="55">
        <v>1.1852564102564103</v>
      </c>
      <c r="T80" s="55" t="s">
        <v>452</v>
      </c>
      <c r="U80" s="55" t="s">
        <v>452</v>
      </c>
      <c r="V80" s="55" t="s">
        <v>452</v>
      </c>
      <c r="W80" s="55" t="s">
        <v>452</v>
      </c>
      <c r="X80" s="55" t="s">
        <v>452</v>
      </c>
      <c r="Y80" s="55" t="s">
        <v>452</v>
      </c>
      <c r="Z80" s="55" t="s">
        <v>452</v>
      </c>
      <c r="AA80" s="55">
        <v>1.6363636363636365</v>
      </c>
      <c r="AB80" s="56">
        <v>1.0909090909090908</v>
      </c>
      <c r="AC80" s="57" t="s">
        <v>452</v>
      </c>
      <c r="AD80" s="58" t="s">
        <v>452</v>
      </c>
      <c r="AE80" s="58" t="s">
        <v>452</v>
      </c>
      <c r="AF80" s="58" t="s">
        <v>452</v>
      </c>
      <c r="AG80" s="58" t="s">
        <v>452</v>
      </c>
      <c r="AH80" s="58" t="s">
        <v>452</v>
      </c>
      <c r="AI80" s="58" t="s">
        <v>452</v>
      </c>
      <c r="AJ80" s="58" t="s">
        <v>452</v>
      </c>
      <c r="AK80" s="58" t="s">
        <v>452</v>
      </c>
      <c r="AL80" s="59" t="s">
        <v>452</v>
      </c>
      <c r="AM80" s="60" t="s">
        <v>452</v>
      </c>
      <c r="AN80" s="52" t="s">
        <v>452</v>
      </c>
      <c r="AO80" s="52" t="s">
        <v>452</v>
      </c>
      <c r="AP80" s="52" t="s">
        <v>452</v>
      </c>
      <c r="AQ80" s="52" t="s">
        <v>452</v>
      </c>
      <c r="AR80" s="52" t="s">
        <v>452</v>
      </c>
      <c r="AS80" s="52">
        <v>4.9999999999999989E-2</v>
      </c>
      <c r="AT80" s="52" t="s">
        <v>452</v>
      </c>
      <c r="AU80" s="52" t="s">
        <v>452</v>
      </c>
      <c r="AV80" s="52" t="s">
        <v>452</v>
      </c>
    </row>
    <row r="81" spans="1:48">
      <c r="A81" s="18" t="s">
        <v>142</v>
      </c>
      <c r="B81" s="132">
        <v>379.33333333333331</v>
      </c>
      <c r="C81" s="132">
        <v>205</v>
      </c>
      <c r="D81" s="52">
        <v>0.54042179261862922</v>
      </c>
      <c r="E81" s="82">
        <v>-2.9300000000000003E-3</v>
      </c>
      <c r="F81" s="53" t="s">
        <v>452</v>
      </c>
      <c r="G81" s="53">
        <v>-17.400000000000002</v>
      </c>
      <c r="H81" s="99">
        <v>0.40299999999999997</v>
      </c>
      <c r="I81" s="103">
        <v>883</v>
      </c>
      <c r="J81" s="102">
        <v>0.91417588972098884</v>
      </c>
      <c r="K81" s="102">
        <v>0.84348767939344704</v>
      </c>
      <c r="L81" s="105">
        <v>-1.0203069297290194E-3</v>
      </c>
      <c r="M81" s="54">
        <v>0.91577115955378163</v>
      </c>
      <c r="N81" s="55">
        <v>0.88530381535562885</v>
      </c>
      <c r="O81" s="55" t="s">
        <v>452</v>
      </c>
      <c r="P81" s="55">
        <v>1.1703492516037064</v>
      </c>
      <c r="Q81" s="55" t="s">
        <v>452</v>
      </c>
      <c r="R81" s="55" t="s">
        <v>452</v>
      </c>
      <c r="S81" s="55" t="s">
        <v>452</v>
      </c>
      <c r="T81" s="55" t="s">
        <v>452</v>
      </c>
      <c r="U81" s="55" t="s">
        <v>452</v>
      </c>
      <c r="V81" s="55" t="s">
        <v>452</v>
      </c>
      <c r="W81" s="55" t="s">
        <v>452</v>
      </c>
      <c r="X81" s="55" t="s">
        <v>452</v>
      </c>
      <c r="Y81" s="55" t="s">
        <v>452</v>
      </c>
      <c r="Z81" s="55" t="s">
        <v>452</v>
      </c>
      <c r="AA81" s="55" t="s">
        <v>452</v>
      </c>
      <c r="AB81" s="56" t="s">
        <v>452</v>
      </c>
      <c r="AC81" s="57" t="s">
        <v>452</v>
      </c>
      <c r="AD81" s="58" t="s">
        <v>452</v>
      </c>
      <c r="AE81" s="58" t="s">
        <v>452</v>
      </c>
      <c r="AF81" s="58" t="s">
        <v>452</v>
      </c>
      <c r="AG81" s="58" t="s">
        <v>452</v>
      </c>
      <c r="AH81" s="58" t="s">
        <v>452</v>
      </c>
      <c r="AI81" s="58" t="s">
        <v>452</v>
      </c>
      <c r="AJ81" s="58" t="s">
        <v>452</v>
      </c>
      <c r="AK81" s="58" t="s">
        <v>452</v>
      </c>
      <c r="AL81" s="59" t="s">
        <v>452</v>
      </c>
      <c r="AM81" s="60" t="s">
        <v>452</v>
      </c>
      <c r="AN81" s="52" t="s">
        <v>452</v>
      </c>
      <c r="AO81" s="52">
        <v>0.74999999999999989</v>
      </c>
      <c r="AP81" s="52" t="s">
        <v>452</v>
      </c>
      <c r="AQ81" s="52" t="s">
        <v>452</v>
      </c>
      <c r="AR81" s="52" t="s">
        <v>452</v>
      </c>
      <c r="AS81" s="52">
        <v>-4.9000000000000002E-2</v>
      </c>
      <c r="AT81" s="52" t="s">
        <v>452</v>
      </c>
      <c r="AU81" s="52" t="s">
        <v>452</v>
      </c>
      <c r="AV81" s="52">
        <v>-3.1E-2</v>
      </c>
    </row>
    <row r="82" spans="1:48">
      <c r="A82" s="18" t="s">
        <v>277</v>
      </c>
      <c r="B82" s="132">
        <v>130.83333333333334</v>
      </c>
      <c r="C82" s="132">
        <v>204</v>
      </c>
      <c r="D82" s="52">
        <v>1.5592356687898088</v>
      </c>
      <c r="E82" s="82">
        <v>1.8E-3</v>
      </c>
      <c r="F82" s="53">
        <v>10.099999999999998</v>
      </c>
      <c r="G82" s="53">
        <v>9.6999999999999993</v>
      </c>
      <c r="H82" s="99">
        <v>-0.30200000000000005</v>
      </c>
      <c r="I82" s="103">
        <v>-7575</v>
      </c>
      <c r="J82" s="102">
        <v>0.9046906560933643</v>
      </c>
      <c r="K82" s="102">
        <v>1.6820831411887232</v>
      </c>
      <c r="L82" s="105">
        <v>2.018377318254299E-2</v>
      </c>
      <c r="M82" s="54">
        <v>2.0144746932515338</v>
      </c>
      <c r="N82" s="55">
        <v>1.2956288343558282</v>
      </c>
      <c r="O82" s="55">
        <v>1.5881759962049335</v>
      </c>
      <c r="P82" s="55">
        <v>1.4083115027387474</v>
      </c>
      <c r="Q82" s="55">
        <v>3.9047619047619047</v>
      </c>
      <c r="R82" s="55" t="s">
        <v>452</v>
      </c>
      <c r="S82" s="55" t="s">
        <v>452</v>
      </c>
      <c r="T82" s="55" t="s">
        <v>452</v>
      </c>
      <c r="U82" s="55" t="s">
        <v>452</v>
      </c>
      <c r="V82" s="55" t="s">
        <v>452</v>
      </c>
      <c r="W82" s="55" t="s">
        <v>452</v>
      </c>
      <c r="X82" s="55" t="s">
        <v>452</v>
      </c>
      <c r="Y82" s="55" t="s">
        <v>452</v>
      </c>
      <c r="Z82" s="55" t="s">
        <v>452</v>
      </c>
      <c r="AA82" s="55">
        <v>2.7006522136660096</v>
      </c>
      <c r="AB82" s="56" t="s">
        <v>452</v>
      </c>
      <c r="AC82" s="57">
        <v>1.1884832294449392</v>
      </c>
      <c r="AD82" s="58" t="s">
        <v>452</v>
      </c>
      <c r="AE82" s="58">
        <v>1.1964409009783614</v>
      </c>
      <c r="AF82" s="58" t="s">
        <v>452</v>
      </c>
      <c r="AG82" s="58">
        <v>1.658670418571931</v>
      </c>
      <c r="AH82" s="58">
        <v>2.3114143920595533</v>
      </c>
      <c r="AI82" s="58">
        <v>1.6091304347826088</v>
      </c>
      <c r="AJ82" s="58">
        <v>0.6382230607606878</v>
      </c>
      <c r="AK82" s="58">
        <v>1.4412739681507962</v>
      </c>
      <c r="AL82" s="59">
        <v>0.30626450116009279</v>
      </c>
      <c r="AM82" s="60">
        <v>2.035714285714286</v>
      </c>
      <c r="AN82" s="52">
        <v>1.6</v>
      </c>
      <c r="AO82" s="52">
        <v>1.8541666666666667</v>
      </c>
      <c r="AP82" s="52">
        <v>-0.11700000000000001</v>
      </c>
      <c r="AQ82" s="52">
        <v>-6.7000000000000004E-2</v>
      </c>
      <c r="AR82" s="52">
        <v>1.6E-2</v>
      </c>
      <c r="AS82" s="52">
        <v>-0.19699999999999998</v>
      </c>
      <c r="AT82" s="52" t="s">
        <v>452</v>
      </c>
      <c r="AU82" s="52">
        <v>-0.36299999999999999</v>
      </c>
      <c r="AV82" s="52">
        <v>0.38800000000000001</v>
      </c>
    </row>
    <row r="83" spans="1:48">
      <c r="A83" s="18" t="s">
        <v>151</v>
      </c>
      <c r="B83" s="132">
        <v>166</v>
      </c>
      <c r="C83" s="132">
        <v>200</v>
      </c>
      <c r="D83" s="52">
        <v>1.2048192771084338</v>
      </c>
      <c r="E83" s="82">
        <v>1.0499999999999997E-3</v>
      </c>
      <c r="F83" s="53">
        <v>-0.89999999999999858</v>
      </c>
      <c r="G83" s="53" t="s">
        <v>452</v>
      </c>
      <c r="H83" s="99" t="s">
        <v>452</v>
      </c>
      <c r="I83" s="103">
        <v>-4781</v>
      </c>
      <c r="J83" s="102">
        <v>1.137099211473473</v>
      </c>
      <c r="K83" s="102">
        <v>1.1497588802634675</v>
      </c>
      <c r="L83" s="105">
        <v>1.1527555491932561E-3</v>
      </c>
      <c r="M83" s="54">
        <v>1.1444755144475514</v>
      </c>
      <c r="N83" s="55">
        <v>0.79766212079042587</v>
      </c>
      <c r="O83" s="55">
        <v>1.0353109591219978</v>
      </c>
      <c r="P83" s="55">
        <v>1.7813351498637602</v>
      </c>
      <c r="Q83" s="55">
        <v>1.9643510054844606</v>
      </c>
      <c r="R83" s="55" t="s">
        <v>452</v>
      </c>
      <c r="S83" s="55" t="s">
        <v>452</v>
      </c>
      <c r="T83" s="55" t="s">
        <v>452</v>
      </c>
      <c r="U83" s="55" t="s">
        <v>452</v>
      </c>
      <c r="V83" s="55" t="s">
        <v>452</v>
      </c>
      <c r="W83" s="55" t="s">
        <v>452</v>
      </c>
      <c r="X83" s="55" t="s">
        <v>452</v>
      </c>
      <c r="Y83" s="55" t="s">
        <v>452</v>
      </c>
      <c r="Z83" s="55" t="s">
        <v>452</v>
      </c>
      <c r="AA83" s="55">
        <v>1.2872702518720218</v>
      </c>
      <c r="AB83" s="56" t="s">
        <v>452</v>
      </c>
      <c r="AC83" s="57">
        <v>1.2193839218632607</v>
      </c>
      <c r="AD83" s="58" t="s">
        <v>452</v>
      </c>
      <c r="AE83" s="58" t="s">
        <v>452</v>
      </c>
      <c r="AF83" s="58" t="s">
        <v>452</v>
      </c>
      <c r="AG83" s="58" t="s">
        <v>452</v>
      </c>
      <c r="AH83" s="58" t="s">
        <v>452</v>
      </c>
      <c r="AI83" s="58" t="s">
        <v>452</v>
      </c>
      <c r="AJ83" s="58">
        <v>1.1934349355216882</v>
      </c>
      <c r="AK83" s="58" t="s">
        <v>452</v>
      </c>
      <c r="AL83" s="59" t="s">
        <v>452</v>
      </c>
      <c r="AM83" s="60" t="s">
        <v>452</v>
      </c>
      <c r="AN83" s="52">
        <v>2</v>
      </c>
      <c r="AO83" s="52" t="s">
        <v>452</v>
      </c>
      <c r="AP83" s="52">
        <v>-3.6000000000000004E-2</v>
      </c>
      <c r="AQ83" s="52" t="s">
        <v>452</v>
      </c>
      <c r="AR83" s="52" t="s">
        <v>452</v>
      </c>
      <c r="AS83" s="52">
        <v>5.3999999999999992E-2</v>
      </c>
      <c r="AT83" s="52" t="s">
        <v>452</v>
      </c>
      <c r="AU83" s="52">
        <v>0.11899999999999999</v>
      </c>
      <c r="AV83" s="52">
        <v>-4.1000000000000009E-2</v>
      </c>
    </row>
    <row r="84" spans="1:48">
      <c r="A84" s="18" t="s">
        <v>63</v>
      </c>
      <c r="B84" s="132">
        <v>238.83333333333334</v>
      </c>
      <c r="C84" s="132">
        <v>198</v>
      </c>
      <c r="D84" s="52">
        <v>0.82903000697836704</v>
      </c>
      <c r="E84" s="82">
        <v>-3.9000000000000059E-4</v>
      </c>
      <c r="F84" s="53" t="s">
        <v>452</v>
      </c>
      <c r="G84" s="53">
        <v>5.2000000000000028</v>
      </c>
      <c r="H84" s="99">
        <v>-0.10699999999999998</v>
      </c>
      <c r="I84" s="103">
        <v>681</v>
      </c>
      <c r="J84" s="102">
        <v>0.92383002716694862</v>
      </c>
      <c r="K84" s="102">
        <v>0.95147650076251211</v>
      </c>
      <c r="L84" s="105">
        <v>-1.4229059314524602E-4</v>
      </c>
      <c r="M84" s="54">
        <v>0.98627684964200479</v>
      </c>
      <c r="N84" s="55">
        <v>1.0821023703194779</v>
      </c>
      <c r="O84" s="55" t="s">
        <v>452</v>
      </c>
      <c r="P84" s="55" t="s">
        <v>452</v>
      </c>
      <c r="Q84" s="55" t="s">
        <v>452</v>
      </c>
      <c r="R84" s="55" t="s">
        <v>452</v>
      </c>
      <c r="S84" s="55" t="s">
        <v>452</v>
      </c>
      <c r="T84" s="55" t="s">
        <v>452</v>
      </c>
      <c r="U84" s="55" t="s">
        <v>452</v>
      </c>
      <c r="V84" s="55" t="s">
        <v>452</v>
      </c>
      <c r="W84" s="55" t="s">
        <v>452</v>
      </c>
      <c r="X84" s="55" t="s">
        <v>452</v>
      </c>
      <c r="Y84" s="55" t="s">
        <v>452</v>
      </c>
      <c r="Z84" s="55" t="s">
        <v>452</v>
      </c>
      <c r="AA84" s="55">
        <v>0.67546012269938649</v>
      </c>
      <c r="AB84" s="56">
        <v>2.5454545454545454</v>
      </c>
      <c r="AC84" s="57" t="s">
        <v>452</v>
      </c>
      <c r="AD84" s="58" t="s">
        <v>452</v>
      </c>
      <c r="AE84" s="58" t="s">
        <v>452</v>
      </c>
      <c r="AF84" s="58" t="s">
        <v>452</v>
      </c>
      <c r="AG84" s="58" t="s">
        <v>452</v>
      </c>
      <c r="AH84" s="58" t="s">
        <v>452</v>
      </c>
      <c r="AI84" s="58" t="s">
        <v>452</v>
      </c>
      <c r="AJ84" s="58" t="s">
        <v>452</v>
      </c>
      <c r="AK84" s="58" t="s">
        <v>452</v>
      </c>
      <c r="AL84" s="59" t="s">
        <v>452</v>
      </c>
      <c r="AM84" s="60" t="s">
        <v>452</v>
      </c>
      <c r="AN84" s="52" t="s">
        <v>452</v>
      </c>
      <c r="AO84" s="52" t="s">
        <v>452</v>
      </c>
      <c r="AP84" s="52">
        <v>-0.10100000000000001</v>
      </c>
      <c r="AQ84" s="52" t="s">
        <v>452</v>
      </c>
      <c r="AR84" s="52" t="s">
        <v>452</v>
      </c>
      <c r="AS84" s="52" t="s">
        <v>452</v>
      </c>
      <c r="AT84" s="52" t="s">
        <v>452</v>
      </c>
      <c r="AU84" s="52" t="s">
        <v>452</v>
      </c>
      <c r="AV84" s="52" t="s">
        <v>452</v>
      </c>
    </row>
    <row r="85" spans="1:48">
      <c r="A85" s="18" t="s">
        <v>179</v>
      </c>
      <c r="B85" s="132">
        <v>155.33333333333334</v>
      </c>
      <c r="C85" s="132">
        <v>198</v>
      </c>
      <c r="D85" s="52">
        <v>1.2746781115879828</v>
      </c>
      <c r="E85" s="82">
        <v>1.2099999999999997E-3</v>
      </c>
      <c r="F85" s="53">
        <v>0.69999999999999929</v>
      </c>
      <c r="G85" s="53">
        <v>14.299999999999997</v>
      </c>
      <c r="H85" s="99">
        <v>-0.35200000000000004</v>
      </c>
      <c r="I85" s="103">
        <v>-658</v>
      </c>
      <c r="J85" s="102">
        <v>1.0220045023621549</v>
      </c>
      <c r="K85" s="102">
        <v>1.1417203311867525</v>
      </c>
      <c r="L85" s="105">
        <v>8.0329548752404467E-4</v>
      </c>
      <c r="M85" s="54">
        <v>1.2224580358865522</v>
      </c>
      <c r="N85" s="55">
        <v>1.1944235116804822</v>
      </c>
      <c r="O85" s="55" t="s">
        <v>452</v>
      </c>
      <c r="P85" s="55">
        <v>1.4983173076923078</v>
      </c>
      <c r="Q85" s="55" t="s">
        <v>452</v>
      </c>
      <c r="R85" s="55" t="s">
        <v>452</v>
      </c>
      <c r="S85" s="55" t="s">
        <v>452</v>
      </c>
      <c r="T85" s="55" t="s">
        <v>452</v>
      </c>
      <c r="U85" s="55" t="s">
        <v>452</v>
      </c>
      <c r="V85" s="55" t="s">
        <v>452</v>
      </c>
      <c r="W85" s="55" t="s">
        <v>452</v>
      </c>
      <c r="X85" s="55" t="s">
        <v>452</v>
      </c>
      <c r="Y85" s="55" t="s">
        <v>452</v>
      </c>
      <c r="Z85" s="55" t="s">
        <v>452</v>
      </c>
      <c r="AA85" s="55">
        <v>1.4259988745075971</v>
      </c>
      <c r="AB85" s="56" t="s">
        <v>452</v>
      </c>
      <c r="AC85" s="57">
        <v>0.92144337016574585</v>
      </c>
      <c r="AD85" s="58" t="s">
        <v>452</v>
      </c>
      <c r="AE85" s="58">
        <v>0.99498553519768562</v>
      </c>
      <c r="AF85" s="58" t="s">
        <v>452</v>
      </c>
      <c r="AG85" s="58" t="s">
        <v>452</v>
      </c>
      <c r="AH85" s="58" t="s">
        <v>452</v>
      </c>
      <c r="AI85" s="58" t="s">
        <v>452</v>
      </c>
      <c r="AJ85" s="58">
        <v>0.70889037433155078</v>
      </c>
      <c r="AK85" s="58" t="s">
        <v>452</v>
      </c>
      <c r="AL85" s="59">
        <v>11.561290322580644</v>
      </c>
      <c r="AM85" s="60">
        <v>1.2</v>
      </c>
      <c r="AN85" s="52">
        <v>0.5</v>
      </c>
      <c r="AO85" s="52">
        <v>1.142857142857143</v>
      </c>
      <c r="AP85" s="52">
        <v>-0.30199999999999999</v>
      </c>
      <c r="AQ85" s="52" t="s">
        <v>452</v>
      </c>
      <c r="AR85" s="52" t="s">
        <v>452</v>
      </c>
      <c r="AS85" s="52">
        <v>-4.9000000000000002E-2</v>
      </c>
      <c r="AT85" s="52">
        <v>-0.15399999999999997</v>
      </c>
      <c r="AU85" s="52">
        <v>0.15299999999999997</v>
      </c>
      <c r="AV85" s="52" t="s">
        <v>452</v>
      </c>
    </row>
    <row r="86" spans="1:48">
      <c r="A86" s="18" t="s">
        <v>211</v>
      </c>
      <c r="B86" s="132">
        <v>185.83333333333334</v>
      </c>
      <c r="C86" s="132">
        <v>197</v>
      </c>
      <c r="D86" s="52">
        <v>1.0600896860986546</v>
      </c>
      <c r="E86" s="82">
        <v>6.0999999999999943E-4</v>
      </c>
      <c r="F86" s="53">
        <v>-1.3000000000000007</v>
      </c>
      <c r="G86" s="53" t="s">
        <v>452</v>
      </c>
      <c r="H86" s="99">
        <v>-5.5E-2</v>
      </c>
      <c r="I86" s="103">
        <v>3452</v>
      </c>
      <c r="J86" s="102">
        <v>0.84985867405479532</v>
      </c>
      <c r="K86" s="102">
        <v>0.76987740805604199</v>
      </c>
      <c r="L86" s="105">
        <v>-2.9503247305552572E-4</v>
      </c>
      <c r="M86" s="54">
        <v>0.81348963831323962</v>
      </c>
      <c r="N86" s="55">
        <v>0.80152887882219703</v>
      </c>
      <c r="O86" s="55" t="s">
        <v>452</v>
      </c>
      <c r="P86" s="55">
        <v>1.0203794799718904</v>
      </c>
      <c r="Q86" s="55" t="s">
        <v>452</v>
      </c>
      <c r="R86" s="55" t="s">
        <v>452</v>
      </c>
      <c r="S86" s="55" t="s">
        <v>452</v>
      </c>
      <c r="T86" s="55" t="s">
        <v>452</v>
      </c>
      <c r="U86" s="55" t="s">
        <v>452</v>
      </c>
      <c r="V86" s="55" t="s">
        <v>452</v>
      </c>
      <c r="W86" s="55" t="s">
        <v>452</v>
      </c>
      <c r="X86" s="55" t="s">
        <v>452</v>
      </c>
      <c r="Y86" s="55" t="s">
        <v>452</v>
      </c>
      <c r="Z86" s="55" t="s">
        <v>452</v>
      </c>
      <c r="AA86" s="55">
        <v>1.0164802825191288</v>
      </c>
      <c r="AB86" s="56" t="s">
        <v>452</v>
      </c>
      <c r="AC86" s="57" t="s">
        <v>452</v>
      </c>
      <c r="AD86" s="58" t="s">
        <v>452</v>
      </c>
      <c r="AE86" s="58" t="s">
        <v>452</v>
      </c>
      <c r="AF86" s="58" t="s">
        <v>452</v>
      </c>
      <c r="AG86" s="58">
        <v>1.0049792531120332</v>
      </c>
      <c r="AH86" s="58" t="s">
        <v>452</v>
      </c>
      <c r="AI86" s="58" t="s">
        <v>452</v>
      </c>
      <c r="AJ86" s="58" t="s">
        <v>452</v>
      </c>
      <c r="AK86" s="58" t="s">
        <v>452</v>
      </c>
      <c r="AL86" s="59" t="s">
        <v>452</v>
      </c>
      <c r="AM86" s="60" t="s">
        <v>452</v>
      </c>
      <c r="AN86" s="52" t="s">
        <v>452</v>
      </c>
      <c r="AO86" s="52" t="s">
        <v>452</v>
      </c>
      <c r="AP86" s="52" t="s">
        <v>452</v>
      </c>
      <c r="AQ86" s="52" t="s">
        <v>452</v>
      </c>
      <c r="AR86" s="52" t="s">
        <v>452</v>
      </c>
      <c r="AS86" s="52">
        <v>-0.09</v>
      </c>
      <c r="AT86" s="52" t="s">
        <v>452</v>
      </c>
      <c r="AU86" s="52" t="s">
        <v>452</v>
      </c>
      <c r="AV86" s="52">
        <v>-1.6000000000000014E-2</v>
      </c>
    </row>
    <row r="87" spans="1:48">
      <c r="A87" s="18" t="s">
        <v>342</v>
      </c>
      <c r="B87" s="132">
        <v>117.33333333333333</v>
      </c>
      <c r="C87" s="132">
        <v>192</v>
      </c>
      <c r="D87" s="52">
        <v>1.6363636363636365</v>
      </c>
      <c r="E87" s="82">
        <v>1.81E-3</v>
      </c>
      <c r="F87" s="53" t="s">
        <v>452</v>
      </c>
      <c r="G87" s="53" t="s">
        <v>452</v>
      </c>
      <c r="H87" s="99">
        <v>-0.123</v>
      </c>
      <c r="I87" s="103">
        <v>-1658</v>
      </c>
      <c r="J87" s="102">
        <v>1.1534199258806175</v>
      </c>
      <c r="K87" s="102">
        <v>1.1507026627218935</v>
      </c>
      <c r="L87" s="105">
        <v>5.629055934955789E-4</v>
      </c>
      <c r="M87" s="54">
        <v>1.3885411651420319</v>
      </c>
      <c r="N87" s="55">
        <v>1.0387133504127526</v>
      </c>
      <c r="O87" s="55" t="s">
        <v>452</v>
      </c>
      <c r="P87" s="55">
        <v>6.2782738095238093</v>
      </c>
      <c r="Q87" s="55" t="s">
        <v>452</v>
      </c>
      <c r="R87" s="55" t="s">
        <v>452</v>
      </c>
      <c r="S87" s="55" t="s">
        <v>452</v>
      </c>
      <c r="T87" s="55" t="s">
        <v>452</v>
      </c>
      <c r="U87" s="55" t="s">
        <v>452</v>
      </c>
      <c r="V87" s="55" t="s">
        <v>452</v>
      </c>
      <c r="W87" s="55" t="s">
        <v>452</v>
      </c>
      <c r="X87" s="55" t="s">
        <v>452</v>
      </c>
      <c r="Y87" s="55" t="s">
        <v>452</v>
      </c>
      <c r="Z87" s="55" t="s">
        <v>452</v>
      </c>
      <c r="AA87" s="55">
        <v>1.2790909090909091</v>
      </c>
      <c r="AB87" s="56" t="s">
        <v>452</v>
      </c>
      <c r="AC87" s="57" t="s">
        <v>452</v>
      </c>
      <c r="AD87" s="58" t="s">
        <v>452</v>
      </c>
      <c r="AE87" s="58" t="s">
        <v>452</v>
      </c>
      <c r="AF87" s="58" t="s">
        <v>452</v>
      </c>
      <c r="AG87" s="58" t="s">
        <v>452</v>
      </c>
      <c r="AH87" s="58" t="s">
        <v>452</v>
      </c>
      <c r="AI87" s="58" t="s">
        <v>452</v>
      </c>
      <c r="AJ87" s="58" t="s">
        <v>452</v>
      </c>
      <c r="AK87" s="58" t="s">
        <v>452</v>
      </c>
      <c r="AL87" s="59" t="s">
        <v>452</v>
      </c>
      <c r="AM87" s="60">
        <v>1.3333333333333335</v>
      </c>
      <c r="AN87" s="52">
        <v>0</v>
      </c>
      <c r="AO87" s="52" t="s">
        <v>452</v>
      </c>
      <c r="AP87" s="52" t="s">
        <v>452</v>
      </c>
      <c r="AQ87" s="52" t="s">
        <v>452</v>
      </c>
      <c r="AR87" s="52" t="s">
        <v>452</v>
      </c>
      <c r="AS87" s="52">
        <v>-0.10200000000000001</v>
      </c>
      <c r="AT87" s="52">
        <v>-0.251</v>
      </c>
      <c r="AU87" s="52">
        <v>0.22899999999999998</v>
      </c>
      <c r="AV87" s="52">
        <v>2.0999999999999998E-2</v>
      </c>
    </row>
    <row r="88" spans="1:48">
      <c r="A88" s="18" t="s">
        <v>161</v>
      </c>
      <c r="B88" s="132">
        <v>235.83333333333334</v>
      </c>
      <c r="C88" s="132">
        <v>189</v>
      </c>
      <c r="D88" s="52">
        <v>0.80141342756183742</v>
      </c>
      <c r="E88" s="82">
        <v>-5.200000000000005E-4</v>
      </c>
      <c r="F88" s="53">
        <v>-1.8999999999999986</v>
      </c>
      <c r="G88" s="53">
        <v>-5.3000000000000114</v>
      </c>
      <c r="H88" s="99" t="s">
        <v>452</v>
      </c>
      <c r="I88" s="103">
        <v>-18280</v>
      </c>
      <c r="J88" s="102">
        <v>1.2543961683202189</v>
      </c>
      <c r="K88" s="102">
        <v>1.1854473760817212</v>
      </c>
      <c r="L88" s="105">
        <v>-9.1100868368360066E-5</v>
      </c>
      <c r="M88" s="54">
        <v>1.23993515820577</v>
      </c>
      <c r="N88" s="55">
        <v>0.87590659121702397</v>
      </c>
      <c r="O88" s="55">
        <v>1.5567887532371438</v>
      </c>
      <c r="P88" s="55">
        <v>1.2237228420434527</v>
      </c>
      <c r="Q88" s="55">
        <v>1.3079710144927537</v>
      </c>
      <c r="R88" s="55" t="s">
        <v>452</v>
      </c>
      <c r="S88" s="55">
        <v>1.0099815157116452</v>
      </c>
      <c r="T88" s="55">
        <v>1.0993133478479318</v>
      </c>
      <c r="U88" s="55" t="s">
        <v>452</v>
      </c>
      <c r="V88" s="55" t="s">
        <v>452</v>
      </c>
      <c r="W88" s="55" t="s">
        <v>452</v>
      </c>
      <c r="X88" s="55">
        <v>1.8447729672650475</v>
      </c>
      <c r="Y88" s="55" t="s">
        <v>452</v>
      </c>
      <c r="Z88" s="55" t="s">
        <v>452</v>
      </c>
      <c r="AA88" s="55">
        <v>1.4480961923847695</v>
      </c>
      <c r="AB88" s="56" t="s">
        <v>452</v>
      </c>
      <c r="AC88" s="57">
        <v>1.1117081447963801</v>
      </c>
      <c r="AD88" s="58">
        <v>1.2608545034642031</v>
      </c>
      <c r="AE88" s="58">
        <v>0.76412809472551135</v>
      </c>
      <c r="AF88" s="58" t="s">
        <v>452</v>
      </c>
      <c r="AG88" s="58">
        <v>0.90158601057340382</v>
      </c>
      <c r="AH88" s="58" t="s">
        <v>452</v>
      </c>
      <c r="AI88" s="58" t="s">
        <v>452</v>
      </c>
      <c r="AJ88" s="58">
        <v>0.46499477533960293</v>
      </c>
      <c r="AK88" s="58" t="s">
        <v>452</v>
      </c>
      <c r="AL88" s="59" t="s">
        <v>452</v>
      </c>
      <c r="AM88" s="60">
        <v>0.95</v>
      </c>
      <c r="AN88" s="52" t="s">
        <v>452</v>
      </c>
      <c r="AO88" s="52">
        <v>0.92307692307692302</v>
      </c>
      <c r="AP88" s="52">
        <v>3.9E-2</v>
      </c>
      <c r="AQ88" s="52">
        <v>-7.0000000000000007E-2</v>
      </c>
      <c r="AR88" s="52" t="s">
        <v>452</v>
      </c>
      <c r="AS88" s="52" t="s">
        <v>452</v>
      </c>
      <c r="AT88" s="52" t="s">
        <v>452</v>
      </c>
      <c r="AU88" s="52">
        <v>0.14200000000000002</v>
      </c>
      <c r="AV88" s="52">
        <v>-3.7999999999999992E-2</v>
      </c>
    </row>
    <row r="89" spans="1:48">
      <c r="A89" s="18" t="s">
        <v>191</v>
      </c>
      <c r="B89" s="132">
        <v>201.83333333333334</v>
      </c>
      <c r="C89" s="132">
        <v>184</v>
      </c>
      <c r="D89" s="52">
        <v>0.91164327002477286</v>
      </c>
      <c r="E89" s="82">
        <v>2.0000000000000052E-5</v>
      </c>
      <c r="F89" s="53">
        <v>-1.4</v>
      </c>
      <c r="G89" s="53">
        <v>-9.8000000000000007</v>
      </c>
      <c r="H89" s="99">
        <v>0.19900000000000001</v>
      </c>
      <c r="I89" s="103">
        <v>1568</v>
      </c>
      <c r="J89" s="102">
        <v>0.80341373171838459</v>
      </c>
      <c r="K89" s="102">
        <v>0.68657483552631582</v>
      </c>
      <c r="L89" s="105">
        <v>-3.160803209447359E-4</v>
      </c>
      <c r="M89" s="54">
        <v>0.74508870103583758</v>
      </c>
      <c r="N89" s="55">
        <v>0.68878585917125468</v>
      </c>
      <c r="O89" s="55" t="s">
        <v>452</v>
      </c>
      <c r="P89" s="55" t="s">
        <v>452</v>
      </c>
      <c r="Q89" s="55" t="s">
        <v>452</v>
      </c>
      <c r="R89" s="55" t="s">
        <v>452</v>
      </c>
      <c r="S89" s="55" t="s">
        <v>452</v>
      </c>
      <c r="T89" s="55" t="s">
        <v>452</v>
      </c>
      <c r="U89" s="55" t="s">
        <v>452</v>
      </c>
      <c r="V89" s="55" t="s">
        <v>452</v>
      </c>
      <c r="W89" s="55" t="s">
        <v>452</v>
      </c>
      <c r="X89" s="55" t="s">
        <v>452</v>
      </c>
      <c r="Y89" s="55" t="s">
        <v>452</v>
      </c>
      <c r="Z89" s="55" t="s">
        <v>452</v>
      </c>
      <c r="AA89" s="55">
        <v>1.2430668841761827</v>
      </c>
      <c r="AB89" s="56" t="s">
        <v>452</v>
      </c>
      <c r="AC89" s="57" t="s">
        <v>452</v>
      </c>
      <c r="AD89" s="58" t="s">
        <v>452</v>
      </c>
      <c r="AE89" s="58" t="s">
        <v>452</v>
      </c>
      <c r="AF89" s="58" t="s">
        <v>452</v>
      </c>
      <c r="AG89" s="58" t="s">
        <v>452</v>
      </c>
      <c r="AH89" s="58" t="s">
        <v>452</v>
      </c>
      <c r="AI89" s="58" t="s">
        <v>452</v>
      </c>
      <c r="AJ89" s="58" t="s">
        <v>452</v>
      </c>
      <c r="AK89" s="58" t="s">
        <v>452</v>
      </c>
      <c r="AL89" s="59" t="s">
        <v>452</v>
      </c>
      <c r="AM89" s="60" t="s">
        <v>452</v>
      </c>
      <c r="AN89" s="52" t="s">
        <v>452</v>
      </c>
      <c r="AO89" s="52" t="s">
        <v>452</v>
      </c>
      <c r="AP89" s="52" t="s">
        <v>452</v>
      </c>
      <c r="AQ89" s="52" t="s">
        <v>452</v>
      </c>
      <c r="AR89" s="52" t="s">
        <v>452</v>
      </c>
      <c r="AS89" s="52" t="s">
        <v>452</v>
      </c>
      <c r="AT89" s="52" t="s">
        <v>452</v>
      </c>
      <c r="AU89" s="52" t="s">
        <v>452</v>
      </c>
      <c r="AV89" s="52">
        <v>-2.5999999999999999E-2</v>
      </c>
    </row>
    <row r="90" spans="1:48">
      <c r="A90" s="18" t="s">
        <v>83</v>
      </c>
      <c r="B90" s="132">
        <v>60.166666666666664</v>
      </c>
      <c r="C90" s="132">
        <v>182</v>
      </c>
      <c r="D90" s="52">
        <v>3.0249307479224377</v>
      </c>
      <c r="E90" s="82">
        <v>2.6900000000000001E-3</v>
      </c>
      <c r="F90" s="53">
        <v>-1.5</v>
      </c>
      <c r="G90" s="53" t="s">
        <v>452</v>
      </c>
      <c r="H90" s="99" t="s">
        <v>452</v>
      </c>
      <c r="I90" s="103">
        <v>60317</v>
      </c>
      <c r="J90" s="102">
        <v>0.76339480814614102</v>
      </c>
      <c r="K90" s="102">
        <v>0.75536088116314759</v>
      </c>
      <c r="L90" s="105">
        <v>1.0012214624785663E-2</v>
      </c>
      <c r="M90" s="54">
        <v>0.7179443527014987</v>
      </c>
      <c r="N90" s="55">
        <v>1.1857944401938281</v>
      </c>
      <c r="O90" s="55">
        <v>0.42040428742390346</v>
      </c>
      <c r="P90" s="55">
        <v>0.41291020555355212</v>
      </c>
      <c r="Q90" s="55">
        <v>0.78621495327102808</v>
      </c>
      <c r="R90" s="55" t="s">
        <v>452</v>
      </c>
      <c r="S90" s="55">
        <v>0.98802430190442814</v>
      </c>
      <c r="T90" s="55">
        <v>0.97707248451343809</v>
      </c>
      <c r="U90" s="55">
        <v>0.9175113051613909</v>
      </c>
      <c r="V90" s="55" t="s">
        <v>452</v>
      </c>
      <c r="W90" s="55" t="s">
        <v>452</v>
      </c>
      <c r="X90" s="55">
        <v>3.6534090909090908</v>
      </c>
      <c r="Y90" s="55" t="s">
        <v>452</v>
      </c>
      <c r="Z90" s="55" t="s">
        <v>452</v>
      </c>
      <c r="AA90" s="55">
        <v>1.1320571057754705</v>
      </c>
      <c r="AB90" s="56">
        <v>0.95528455284552849</v>
      </c>
      <c r="AC90" s="57">
        <v>0.82911985574128333</v>
      </c>
      <c r="AD90" s="58">
        <v>0.88385923179178616</v>
      </c>
      <c r="AE90" s="58">
        <v>0.5241250292306493</v>
      </c>
      <c r="AF90" s="58" t="s">
        <v>452</v>
      </c>
      <c r="AG90" s="58">
        <v>0.40778032036613271</v>
      </c>
      <c r="AH90" s="58" t="s">
        <v>452</v>
      </c>
      <c r="AI90" s="58" t="s">
        <v>452</v>
      </c>
      <c r="AJ90" s="58">
        <v>0.54729729729729726</v>
      </c>
      <c r="AK90" s="58" t="s">
        <v>452</v>
      </c>
      <c r="AL90" s="59">
        <v>0.99279835390946503</v>
      </c>
      <c r="AM90" s="60">
        <v>0.98924731182795689</v>
      </c>
      <c r="AN90" s="52" t="s">
        <v>452</v>
      </c>
      <c r="AO90" s="52">
        <v>0.99122807017543868</v>
      </c>
      <c r="AP90" s="52" t="s">
        <v>452</v>
      </c>
      <c r="AQ90" s="52" t="s">
        <v>452</v>
      </c>
      <c r="AR90" s="52">
        <v>7.9000000000000001E-2</v>
      </c>
      <c r="AS90" s="52" t="s">
        <v>452</v>
      </c>
      <c r="AT90" s="52" t="s">
        <v>452</v>
      </c>
      <c r="AU90" s="52" t="s">
        <v>452</v>
      </c>
      <c r="AV90" s="52">
        <v>-5.3999999999999992E-2</v>
      </c>
    </row>
    <row r="91" spans="1:48">
      <c r="A91" s="18" t="s">
        <v>117</v>
      </c>
      <c r="B91" s="132">
        <v>462.33333333333331</v>
      </c>
      <c r="C91" s="132">
        <v>182</v>
      </c>
      <c r="D91" s="52">
        <v>0.3936553713049748</v>
      </c>
      <c r="E91" s="82">
        <v>-5.000000000000001E-3</v>
      </c>
      <c r="F91" s="53">
        <v>1.6000000000000005</v>
      </c>
      <c r="G91" s="53" t="s">
        <v>452</v>
      </c>
      <c r="H91" s="99" t="s">
        <v>452</v>
      </c>
      <c r="I91" s="103">
        <v>-2484</v>
      </c>
      <c r="J91" s="102">
        <v>1.1775511734273074</v>
      </c>
      <c r="K91" s="102">
        <v>1.6070014256296532</v>
      </c>
      <c r="L91" s="105">
        <v>-9.2103314934199702E-4</v>
      </c>
      <c r="M91" s="54">
        <v>1.1733756759076475</v>
      </c>
      <c r="N91" s="55">
        <v>1.6294151708164446</v>
      </c>
      <c r="O91" s="55" t="s">
        <v>452</v>
      </c>
      <c r="P91" s="55">
        <v>1.5049732211170619</v>
      </c>
      <c r="Q91" s="55" t="s">
        <v>452</v>
      </c>
      <c r="R91" s="55" t="s">
        <v>452</v>
      </c>
      <c r="S91" s="55" t="s">
        <v>452</v>
      </c>
      <c r="T91" s="55" t="s">
        <v>452</v>
      </c>
      <c r="U91" s="55" t="s">
        <v>452</v>
      </c>
      <c r="V91" s="55" t="s">
        <v>452</v>
      </c>
      <c r="W91" s="55" t="s">
        <v>452</v>
      </c>
      <c r="X91" s="55" t="s">
        <v>452</v>
      </c>
      <c r="Y91" s="55" t="s">
        <v>452</v>
      </c>
      <c r="Z91" s="55" t="s">
        <v>452</v>
      </c>
      <c r="AA91" s="55">
        <v>1.9616971125515617</v>
      </c>
      <c r="AB91" s="56" t="s">
        <v>452</v>
      </c>
      <c r="AC91" s="57">
        <v>10.398637137989779</v>
      </c>
      <c r="AD91" s="58">
        <v>33.140350877192979</v>
      </c>
      <c r="AE91" s="58" t="s">
        <v>452</v>
      </c>
      <c r="AF91" s="58" t="s">
        <v>452</v>
      </c>
      <c r="AG91" s="58" t="s">
        <v>452</v>
      </c>
      <c r="AH91" s="58" t="s">
        <v>452</v>
      </c>
      <c r="AI91" s="58" t="s">
        <v>452</v>
      </c>
      <c r="AJ91" s="58" t="s">
        <v>452</v>
      </c>
      <c r="AK91" s="58" t="s">
        <v>452</v>
      </c>
      <c r="AL91" s="59" t="s">
        <v>452</v>
      </c>
      <c r="AM91" s="60" t="s">
        <v>452</v>
      </c>
      <c r="AN91" s="52" t="s">
        <v>452</v>
      </c>
      <c r="AO91" s="52">
        <v>1.2</v>
      </c>
      <c r="AP91" s="52">
        <v>-0.04</v>
      </c>
      <c r="AQ91" s="52" t="s">
        <v>452</v>
      </c>
      <c r="AR91" s="52" t="s">
        <v>452</v>
      </c>
      <c r="AS91" s="52">
        <v>9.1000000000000011E-2</v>
      </c>
      <c r="AT91" s="52" t="s">
        <v>452</v>
      </c>
      <c r="AU91" s="52">
        <v>7.0000000000000007E-2</v>
      </c>
      <c r="AV91" s="52" t="s">
        <v>452</v>
      </c>
    </row>
    <row r="92" spans="1:48">
      <c r="A92" s="18" t="s">
        <v>252</v>
      </c>
      <c r="B92" s="132">
        <v>294.66666666666669</v>
      </c>
      <c r="C92" s="132">
        <v>182</v>
      </c>
      <c r="D92" s="52">
        <v>0.61764705882352933</v>
      </c>
      <c r="E92" s="82">
        <v>-1.7899999999999995E-3</v>
      </c>
      <c r="F92" s="53">
        <v>0.60000000000000053</v>
      </c>
      <c r="G92" s="53" t="s">
        <v>452</v>
      </c>
      <c r="H92" s="99" t="s">
        <v>452</v>
      </c>
      <c r="I92" s="103">
        <v>1099</v>
      </c>
      <c r="J92" s="102">
        <v>0.89667250437828372</v>
      </c>
      <c r="K92" s="102">
        <v>0.86313551130871835</v>
      </c>
      <c r="L92" s="105">
        <v>-6.2692481127250182E-4</v>
      </c>
      <c r="M92" s="54">
        <v>0.85851465931147208</v>
      </c>
      <c r="N92" s="55">
        <v>1.328873427883329</v>
      </c>
      <c r="O92" s="55" t="s">
        <v>452</v>
      </c>
      <c r="P92" s="55" t="s">
        <v>452</v>
      </c>
      <c r="Q92" s="55" t="s">
        <v>452</v>
      </c>
      <c r="R92" s="55" t="s">
        <v>452</v>
      </c>
      <c r="S92" s="55" t="s">
        <v>452</v>
      </c>
      <c r="T92" s="55" t="s">
        <v>452</v>
      </c>
      <c r="U92" s="55" t="s">
        <v>452</v>
      </c>
      <c r="V92" s="55" t="s">
        <v>452</v>
      </c>
      <c r="W92" s="55" t="s">
        <v>452</v>
      </c>
      <c r="X92" s="55" t="s">
        <v>452</v>
      </c>
      <c r="Y92" s="55" t="s">
        <v>452</v>
      </c>
      <c r="Z92" s="55" t="s">
        <v>452</v>
      </c>
      <c r="AA92" s="55">
        <v>1.0826855123674912</v>
      </c>
      <c r="AB92" s="56" t="s">
        <v>452</v>
      </c>
      <c r="AC92" s="57" t="s">
        <v>452</v>
      </c>
      <c r="AD92" s="58" t="s">
        <v>452</v>
      </c>
      <c r="AE92" s="58" t="s">
        <v>452</v>
      </c>
      <c r="AF92" s="58" t="s">
        <v>452</v>
      </c>
      <c r="AG92" s="58" t="s">
        <v>452</v>
      </c>
      <c r="AH92" s="58" t="s">
        <v>452</v>
      </c>
      <c r="AI92" s="58" t="s">
        <v>452</v>
      </c>
      <c r="AJ92" s="58" t="s">
        <v>452</v>
      </c>
      <c r="AK92" s="58" t="s">
        <v>452</v>
      </c>
      <c r="AL92" s="59" t="s">
        <v>452</v>
      </c>
      <c r="AM92" s="60" t="s">
        <v>452</v>
      </c>
      <c r="AN92" s="52" t="s">
        <v>452</v>
      </c>
      <c r="AO92" s="52" t="s">
        <v>452</v>
      </c>
      <c r="AP92" s="52" t="s">
        <v>452</v>
      </c>
      <c r="AQ92" s="52" t="s">
        <v>452</v>
      </c>
      <c r="AR92" s="52" t="s">
        <v>452</v>
      </c>
      <c r="AS92" s="52" t="s">
        <v>452</v>
      </c>
      <c r="AT92" s="52" t="s">
        <v>452</v>
      </c>
      <c r="AU92" s="52" t="s">
        <v>452</v>
      </c>
      <c r="AV92" s="52">
        <v>-2.7E-2</v>
      </c>
    </row>
    <row r="93" spans="1:48">
      <c r="A93" s="18" t="s">
        <v>96</v>
      </c>
      <c r="B93" s="132">
        <v>196.33333333333334</v>
      </c>
      <c r="C93" s="132">
        <v>180</v>
      </c>
      <c r="D93" s="52">
        <v>0.91680814940577249</v>
      </c>
      <c r="E93" s="82">
        <v>5.0000000000000131E-5</v>
      </c>
      <c r="F93" s="53" t="s">
        <v>452</v>
      </c>
      <c r="G93" s="53" t="s">
        <v>452</v>
      </c>
      <c r="H93" s="99" t="s">
        <v>452</v>
      </c>
      <c r="I93" s="103">
        <v>1</v>
      </c>
      <c r="J93" s="102">
        <v>0.99672375279225611</v>
      </c>
      <c r="K93" s="102">
        <v>0.99042955708880476</v>
      </c>
      <c r="L93" s="105">
        <v>-4.4593354100024908E-5</v>
      </c>
      <c r="M93" s="54">
        <v>0.99608565507713565</v>
      </c>
      <c r="N93" s="55">
        <v>0.92785046728971965</v>
      </c>
      <c r="O93" s="55" t="s">
        <v>452</v>
      </c>
      <c r="P93" s="55" t="s">
        <v>452</v>
      </c>
      <c r="Q93" s="55" t="s">
        <v>452</v>
      </c>
      <c r="R93" s="55" t="s">
        <v>452</v>
      </c>
      <c r="S93" s="55">
        <v>1.0976757869961753</v>
      </c>
      <c r="T93" s="55">
        <v>0.93762376237623757</v>
      </c>
      <c r="U93" s="55" t="s">
        <v>452</v>
      </c>
      <c r="V93" s="55" t="s">
        <v>452</v>
      </c>
      <c r="W93" s="55" t="s">
        <v>452</v>
      </c>
      <c r="X93" s="55" t="s">
        <v>452</v>
      </c>
      <c r="Y93" s="55" t="s">
        <v>452</v>
      </c>
      <c r="Z93" s="55" t="s">
        <v>452</v>
      </c>
      <c r="AA93" s="55" t="s">
        <v>452</v>
      </c>
      <c r="AB93" s="56">
        <v>0.94666666666666666</v>
      </c>
      <c r="AC93" s="57" t="s">
        <v>452</v>
      </c>
      <c r="AD93" s="58" t="s">
        <v>452</v>
      </c>
      <c r="AE93" s="58" t="s">
        <v>452</v>
      </c>
      <c r="AF93" s="58" t="s">
        <v>452</v>
      </c>
      <c r="AG93" s="58" t="s">
        <v>452</v>
      </c>
      <c r="AH93" s="58" t="s">
        <v>452</v>
      </c>
      <c r="AI93" s="58" t="s">
        <v>452</v>
      </c>
      <c r="AJ93" s="58" t="s">
        <v>452</v>
      </c>
      <c r="AK93" s="58" t="s">
        <v>452</v>
      </c>
      <c r="AL93" s="59" t="s">
        <v>452</v>
      </c>
      <c r="AM93" s="60" t="s">
        <v>452</v>
      </c>
      <c r="AN93" s="52" t="s">
        <v>452</v>
      </c>
      <c r="AO93" s="52" t="s">
        <v>452</v>
      </c>
      <c r="AP93" s="52" t="s">
        <v>452</v>
      </c>
      <c r="AQ93" s="52" t="s">
        <v>452</v>
      </c>
      <c r="AR93" s="52" t="s">
        <v>452</v>
      </c>
      <c r="AS93" s="52" t="s">
        <v>452</v>
      </c>
      <c r="AT93" s="52" t="s">
        <v>452</v>
      </c>
      <c r="AU93" s="52" t="s">
        <v>452</v>
      </c>
      <c r="AV93" s="52">
        <v>-2.4E-2</v>
      </c>
    </row>
    <row r="94" spans="1:48">
      <c r="A94" s="18" t="s">
        <v>64</v>
      </c>
      <c r="B94" s="132">
        <v>132</v>
      </c>
      <c r="C94" s="132">
        <v>174</v>
      </c>
      <c r="D94" s="52">
        <v>1.3181818181818181</v>
      </c>
      <c r="E94" s="82">
        <v>1.15E-3</v>
      </c>
      <c r="F94" s="53">
        <v>3.2999999999999989</v>
      </c>
      <c r="G94" s="53">
        <v>5.3999999999999986</v>
      </c>
      <c r="H94" s="99">
        <v>-4.4999999999999998E-2</v>
      </c>
      <c r="I94" s="103">
        <v>-5219</v>
      </c>
      <c r="J94" s="102">
        <v>1.0707903463522477</v>
      </c>
      <c r="K94" s="102">
        <v>1.0948194700869331</v>
      </c>
      <c r="L94" s="105">
        <v>2.5052083414744634E-3</v>
      </c>
      <c r="M94" s="54">
        <v>1.2343715066985399</v>
      </c>
      <c r="N94" s="55">
        <v>1.3184372858122002</v>
      </c>
      <c r="O94" s="55">
        <v>1.0789270957349955</v>
      </c>
      <c r="P94" s="55">
        <v>2.2054393305439333</v>
      </c>
      <c r="Q94" s="55">
        <v>1.7608494921514313</v>
      </c>
      <c r="R94" s="55" t="s">
        <v>452</v>
      </c>
      <c r="S94" s="55">
        <v>0.81626419776653625</v>
      </c>
      <c r="T94" s="55">
        <v>2.2299711815561958</v>
      </c>
      <c r="U94" s="55" t="s">
        <v>452</v>
      </c>
      <c r="V94" s="55" t="s">
        <v>452</v>
      </c>
      <c r="W94" s="55" t="s">
        <v>452</v>
      </c>
      <c r="X94" s="55">
        <v>2.9513822688274547</v>
      </c>
      <c r="Y94" s="55" t="s">
        <v>452</v>
      </c>
      <c r="Z94" s="55" t="s">
        <v>452</v>
      </c>
      <c r="AA94" s="55">
        <v>0.99673558215451574</v>
      </c>
      <c r="AB94" s="56">
        <v>0.8797814207650273</v>
      </c>
      <c r="AC94" s="57">
        <v>0.73737638925352234</v>
      </c>
      <c r="AD94" s="58">
        <v>0.6993716771387144</v>
      </c>
      <c r="AE94" s="58">
        <v>0.90434577231931979</v>
      </c>
      <c r="AF94" s="58" t="s">
        <v>452</v>
      </c>
      <c r="AG94" s="58">
        <v>1.2640499553969671</v>
      </c>
      <c r="AH94" s="58" t="s">
        <v>452</v>
      </c>
      <c r="AI94" s="58" t="s">
        <v>452</v>
      </c>
      <c r="AJ94" s="58">
        <v>0.68947368421052635</v>
      </c>
      <c r="AK94" s="58" t="s">
        <v>452</v>
      </c>
      <c r="AL94" s="59" t="s">
        <v>452</v>
      </c>
      <c r="AM94" s="60">
        <v>1.0312499999999998</v>
      </c>
      <c r="AN94" s="52" t="s">
        <v>452</v>
      </c>
      <c r="AO94" s="52">
        <v>1.0263157894736843</v>
      </c>
      <c r="AP94" s="52" t="s">
        <v>452</v>
      </c>
      <c r="AQ94" s="52" t="s">
        <v>452</v>
      </c>
      <c r="AR94" s="52" t="s">
        <v>452</v>
      </c>
      <c r="AS94" s="52" t="s">
        <v>452</v>
      </c>
      <c r="AT94" s="52" t="s">
        <v>452</v>
      </c>
      <c r="AU94" s="52">
        <v>-7.5000000000000011E-2</v>
      </c>
      <c r="AV94" s="52">
        <v>9.7000000000000031E-2</v>
      </c>
    </row>
    <row r="95" spans="1:48">
      <c r="A95" s="18" t="s">
        <v>48</v>
      </c>
      <c r="B95" s="132">
        <v>213.5</v>
      </c>
      <c r="C95" s="132">
        <v>171</v>
      </c>
      <c r="D95" s="52">
        <v>0.80093676814988291</v>
      </c>
      <c r="E95" s="82">
        <v>-4.7000000000000037E-4</v>
      </c>
      <c r="F95" s="53">
        <v>-1.3000000000000003</v>
      </c>
      <c r="G95" s="53">
        <v>19.700000000000003</v>
      </c>
      <c r="H95" s="99">
        <v>-0.40499999999999997</v>
      </c>
      <c r="I95" s="103">
        <v>2946</v>
      </c>
      <c r="J95" s="102">
        <v>0.64818493769189089</v>
      </c>
      <c r="K95" s="102">
        <v>0.62206366630076837</v>
      </c>
      <c r="L95" s="105">
        <v>-4.3254066856050094E-4</v>
      </c>
      <c r="M95" s="54">
        <v>0.63268070434675527</v>
      </c>
      <c r="N95" s="55">
        <v>0.61385634233316355</v>
      </c>
      <c r="O95" s="55" t="s">
        <v>452</v>
      </c>
      <c r="P95" s="55" t="s">
        <v>452</v>
      </c>
      <c r="Q95" s="55" t="s">
        <v>452</v>
      </c>
      <c r="R95" s="55" t="s">
        <v>452</v>
      </c>
      <c r="S95" s="55" t="s">
        <v>452</v>
      </c>
      <c r="T95" s="55" t="s">
        <v>452</v>
      </c>
      <c r="U95" s="55" t="s">
        <v>452</v>
      </c>
      <c r="V95" s="55" t="s">
        <v>452</v>
      </c>
      <c r="W95" s="55" t="s">
        <v>452</v>
      </c>
      <c r="X95" s="55" t="s">
        <v>452</v>
      </c>
      <c r="Y95" s="55" t="s">
        <v>452</v>
      </c>
      <c r="Z95" s="55" t="s">
        <v>452</v>
      </c>
      <c r="AA95" s="55">
        <v>0.74797187669010279</v>
      </c>
      <c r="AB95" s="56" t="s">
        <v>452</v>
      </c>
      <c r="AC95" s="57" t="s">
        <v>452</v>
      </c>
      <c r="AD95" s="58" t="s">
        <v>452</v>
      </c>
      <c r="AE95" s="58" t="s">
        <v>452</v>
      </c>
      <c r="AF95" s="58" t="s">
        <v>452</v>
      </c>
      <c r="AG95" s="58" t="s">
        <v>452</v>
      </c>
      <c r="AH95" s="58" t="s">
        <v>452</v>
      </c>
      <c r="AI95" s="58" t="s">
        <v>452</v>
      </c>
      <c r="AJ95" s="58" t="s">
        <v>452</v>
      </c>
      <c r="AK95" s="58" t="s">
        <v>452</v>
      </c>
      <c r="AL95" s="59" t="s">
        <v>452</v>
      </c>
      <c r="AM95" s="60" t="s">
        <v>452</v>
      </c>
      <c r="AN95" s="52" t="s">
        <v>452</v>
      </c>
      <c r="AO95" s="52" t="s">
        <v>452</v>
      </c>
      <c r="AP95" s="52" t="s">
        <v>452</v>
      </c>
      <c r="AQ95" s="52" t="s">
        <v>452</v>
      </c>
      <c r="AR95" s="52" t="s">
        <v>452</v>
      </c>
      <c r="AS95" s="52" t="s">
        <v>452</v>
      </c>
      <c r="AT95" s="52" t="s">
        <v>452</v>
      </c>
      <c r="AU95" s="52" t="s">
        <v>452</v>
      </c>
      <c r="AV95" s="52">
        <v>1.8000000000000002E-2</v>
      </c>
    </row>
    <row r="96" spans="1:48">
      <c r="A96" s="18" t="s">
        <v>82</v>
      </c>
      <c r="B96" s="132">
        <v>105.5</v>
      </c>
      <c r="C96" s="132">
        <v>171</v>
      </c>
      <c r="D96" s="52">
        <v>1.6208530805687205</v>
      </c>
      <c r="E96" s="82">
        <v>1.5899999999999998E-3</v>
      </c>
      <c r="F96" s="53">
        <v>-1.5</v>
      </c>
      <c r="G96" s="53" t="s">
        <v>452</v>
      </c>
      <c r="H96" s="99" t="s">
        <v>452</v>
      </c>
      <c r="I96" s="103">
        <v>75136</v>
      </c>
      <c r="J96" s="102">
        <v>0.75151099489905271</v>
      </c>
      <c r="K96" s="102">
        <v>0.73375487816747298</v>
      </c>
      <c r="L96" s="105">
        <v>3.6950139512864286E-3</v>
      </c>
      <c r="M96" s="54">
        <v>0.66292067162920676</v>
      </c>
      <c r="N96" s="55">
        <v>1.0430882870207527</v>
      </c>
      <c r="O96" s="55">
        <v>0.35030000504210157</v>
      </c>
      <c r="P96" s="55">
        <v>0.36803849303849306</v>
      </c>
      <c r="Q96" s="55" t="s">
        <v>452</v>
      </c>
      <c r="R96" s="55" t="s">
        <v>452</v>
      </c>
      <c r="S96" s="55">
        <v>1.0306893538271731</v>
      </c>
      <c r="T96" s="55">
        <v>0.94339831389817008</v>
      </c>
      <c r="U96" s="55" t="s">
        <v>452</v>
      </c>
      <c r="V96" s="55" t="s">
        <v>452</v>
      </c>
      <c r="W96" s="55" t="s">
        <v>452</v>
      </c>
      <c r="X96" s="55">
        <v>3.5275590551181102</v>
      </c>
      <c r="Y96" s="55" t="s">
        <v>452</v>
      </c>
      <c r="Z96" s="55" t="s">
        <v>452</v>
      </c>
      <c r="AA96" s="55">
        <v>1.5867168593707985</v>
      </c>
      <c r="AB96" s="56">
        <v>0.93402777777777779</v>
      </c>
      <c r="AC96" s="57">
        <v>0.80874378076710451</v>
      </c>
      <c r="AD96" s="58">
        <v>0.8562755312371173</v>
      </c>
      <c r="AE96" s="58">
        <v>0.46659831642564215</v>
      </c>
      <c r="AF96" s="58" t="s">
        <v>452</v>
      </c>
      <c r="AG96" s="58">
        <v>0.48942424894242487</v>
      </c>
      <c r="AH96" s="58" t="s">
        <v>452</v>
      </c>
      <c r="AI96" s="58">
        <v>0.84729064039408863</v>
      </c>
      <c r="AJ96" s="58">
        <v>0.26146515783204288</v>
      </c>
      <c r="AK96" s="58" t="s">
        <v>452</v>
      </c>
      <c r="AL96" s="59" t="s">
        <v>452</v>
      </c>
      <c r="AM96" s="60">
        <v>0.97979797979797967</v>
      </c>
      <c r="AN96" s="52">
        <v>0.97297297297297292</v>
      </c>
      <c r="AO96" s="52">
        <v>0.97080291970802934</v>
      </c>
      <c r="AP96" s="52" t="s">
        <v>452</v>
      </c>
      <c r="AQ96" s="52" t="s">
        <v>452</v>
      </c>
      <c r="AR96" s="52">
        <v>-1.0999999999999999E-2</v>
      </c>
      <c r="AS96" s="52" t="s">
        <v>452</v>
      </c>
      <c r="AT96" s="52" t="s">
        <v>452</v>
      </c>
      <c r="AU96" s="52" t="s">
        <v>452</v>
      </c>
      <c r="AV96" s="52">
        <v>-7.9999999999999988E-2</v>
      </c>
    </row>
    <row r="97" spans="1:48">
      <c r="A97" s="18" t="s">
        <v>291</v>
      </c>
      <c r="B97" s="132">
        <v>80.333333333333329</v>
      </c>
      <c r="C97" s="132">
        <v>170</v>
      </c>
      <c r="D97" s="52">
        <v>2.1161825726141079</v>
      </c>
      <c r="E97" s="82">
        <v>2.0499999999999997E-3</v>
      </c>
      <c r="F97" s="53">
        <v>5.4</v>
      </c>
      <c r="G97" s="53">
        <v>11.800000000000004</v>
      </c>
      <c r="H97" s="99">
        <v>-0.36100000000000004</v>
      </c>
      <c r="I97" s="103">
        <v>-5525</v>
      </c>
      <c r="J97" s="102">
        <v>1.1689241955028948</v>
      </c>
      <c r="K97" s="102">
        <v>1.2490361023484051</v>
      </c>
      <c r="L97" s="105">
        <v>1.854561698877818E-3</v>
      </c>
      <c r="M97" s="54">
        <v>1.3114692933363181</v>
      </c>
      <c r="N97" s="55">
        <v>1.3258147146719794</v>
      </c>
      <c r="O97" s="55" t="s">
        <v>452</v>
      </c>
      <c r="P97" s="55">
        <v>0.39740698985343853</v>
      </c>
      <c r="Q97" s="55" t="s">
        <v>452</v>
      </c>
      <c r="R97" s="55" t="s">
        <v>452</v>
      </c>
      <c r="S97" s="55" t="s">
        <v>452</v>
      </c>
      <c r="T97" s="55" t="s">
        <v>452</v>
      </c>
      <c r="U97" s="55" t="s">
        <v>452</v>
      </c>
      <c r="V97" s="55" t="s">
        <v>452</v>
      </c>
      <c r="W97" s="55" t="s">
        <v>452</v>
      </c>
      <c r="X97" s="55" t="s">
        <v>452</v>
      </c>
      <c r="Y97" s="55" t="s">
        <v>452</v>
      </c>
      <c r="Z97" s="55" t="s">
        <v>452</v>
      </c>
      <c r="AA97" s="55">
        <v>1.7283140569395017</v>
      </c>
      <c r="AB97" s="56" t="s">
        <v>452</v>
      </c>
      <c r="AC97" s="57" t="s">
        <v>452</v>
      </c>
      <c r="AD97" s="58" t="s">
        <v>452</v>
      </c>
      <c r="AE97" s="58" t="s">
        <v>452</v>
      </c>
      <c r="AF97" s="58" t="s">
        <v>452</v>
      </c>
      <c r="AG97" s="58" t="s">
        <v>452</v>
      </c>
      <c r="AH97" s="58" t="s">
        <v>452</v>
      </c>
      <c r="AI97" s="58" t="s">
        <v>452</v>
      </c>
      <c r="AJ97" s="58" t="s">
        <v>452</v>
      </c>
      <c r="AK97" s="58" t="s">
        <v>452</v>
      </c>
      <c r="AL97" s="59" t="s">
        <v>452</v>
      </c>
      <c r="AM97" s="60" t="s">
        <v>452</v>
      </c>
      <c r="AN97" s="52" t="s">
        <v>452</v>
      </c>
      <c r="AO97" s="52" t="s">
        <v>452</v>
      </c>
      <c r="AP97" s="52">
        <v>-0.10599999999999998</v>
      </c>
      <c r="AQ97" s="52">
        <v>0.20899999999999999</v>
      </c>
      <c r="AR97" s="52" t="s">
        <v>452</v>
      </c>
      <c r="AS97" s="52">
        <v>-5.4000000000000006E-2</v>
      </c>
      <c r="AT97" s="52" t="s">
        <v>452</v>
      </c>
      <c r="AU97" s="52" t="s">
        <v>452</v>
      </c>
      <c r="AV97" s="52" t="s">
        <v>452</v>
      </c>
    </row>
    <row r="98" spans="1:48">
      <c r="A98" s="18" t="s">
        <v>102</v>
      </c>
      <c r="B98" s="132">
        <v>244.5</v>
      </c>
      <c r="C98" s="132">
        <v>168</v>
      </c>
      <c r="D98" s="52">
        <v>0.68711656441717794</v>
      </c>
      <c r="E98" s="82">
        <v>-1.1299999999999995E-3</v>
      </c>
      <c r="F98" s="53">
        <v>-1.2000000000000002</v>
      </c>
      <c r="G98" s="53" t="s">
        <v>452</v>
      </c>
      <c r="H98" s="99" t="s">
        <v>452</v>
      </c>
      <c r="I98" s="103">
        <v>17206</v>
      </c>
      <c r="J98" s="102">
        <v>0.8846858598093108</v>
      </c>
      <c r="K98" s="102">
        <v>0.85883069750192054</v>
      </c>
      <c r="L98" s="105">
        <v>-6.579032385171539E-3</v>
      </c>
      <c r="M98" s="54">
        <v>0.69524119947848761</v>
      </c>
      <c r="N98" s="55">
        <v>0.75714285714285712</v>
      </c>
      <c r="O98" s="55" t="s">
        <v>452</v>
      </c>
      <c r="P98" s="55" t="s">
        <v>452</v>
      </c>
      <c r="Q98" s="55" t="s">
        <v>452</v>
      </c>
      <c r="R98" s="55" t="s">
        <v>452</v>
      </c>
      <c r="S98" s="55" t="s">
        <v>452</v>
      </c>
      <c r="T98" s="55" t="s">
        <v>452</v>
      </c>
      <c r="U98" s="55">
        <v>0.91959827189586485</v>
      </c>
      <c r="V98" s="55" t="s">
        <v>452</v>
      </c>
      <c r="W98" s="55" t="s">
        <v>452</v>
      </c>
      <c r="X98" s="55" t="s">
        <v>452</v>
      </c>
      <c r="Y98" s="55" t="s">
        <v>452</v>
      </c>
      <c r="Z98" s="55" t="s">
        <v>452</v>
      </c>
      <c r="AA98" s="55">
        <v>0.93965517241379315</v>
      </c>
      <c r="AB98" s="56" t="s">
        <v>452</v>
      </c>
      <c r="AC98" s="57">
        <v>0.90149014901490154</v>
      </c>
      <c r="AD98" s="58">
        <v>0.90263126501814961</v>
      </c>
      <c r="AE98" s="58" t="s">
        <v>452</v>
      </c>
      <c r="AF98" s="58" t="s">
        <v>452</v>
      </c>
      <c r="AG98" s="58" t="s">
        <v>452</v>
      </c>
      <c r="AH98" s="58" t="s">
        <v>452</v>
      </c>
      <c r="AI98" s="58" t="s">
        <v>452</v>
      </c>
      <c r="AJ98" s="58" t="s">
        <v>452</v>
      </c>
      <c r="AK98" s="58" t="s">
        <v>452</v>
      </c>
      <c r="AL98" s="59">
        <v>0.88870636550308013</v>
      </c>
      <c r="AM98" s="60">
        <v>0.90909090909090906</v>
      </c>
      <c r="AN98" s="52" t="s">
        <v>452</v>
      </c>
      <c r="AO98" s="52">
        <v>0.97872340425531901</v>
      </c>
      <c r="AP98" s="52" t="s">
        <v>452</v>
      </c>
      <c r="AQ98" s="52" t="s">
        <v>452</v>
      </c>
      <c r="AR98" s="52" t="s">
        <v>452</v>
      </c>
      <c r="AS98" s="52" t="s">
        <v>452</v>
      </c>
      <c r="AT98" s="52">
        <v>0.13800000000000001</v>
      </c>
      <c r="AU98" s="52">
        <v>-8.0000000000000016E-2</v>
      </c>
      <c r="AV98" s="52">
        <v>-5.7999999999999996E-2</v>
      </c>
    </row>
    <row r="99" spans="1:48">
      <c r="A99" s="18" t="s">
        <v>429</v>
      </c>
      <c r="B99" s="132">
        <v>263.33333333333331</v>
      </c>
      <c r="C99" s="132">
        <v>168</v>
      </c>
      <c r="D99" s="52">
        <v>0.63797468354430387</v>
      </c>
      <c r="E99" s="82">
        <v>-1.4899999999999996E-3</v>
      </c>
      <c r="F99" s="53">
        <v>0.89999999999999858</v>
      </c>
      <c r="G99" s="53">
        <v>-7.1000000000000014</v>
      </c>
      <c r="H99" s="99" t="s">
        <v>452</v>
      </c>
      <c r="I99" s="103">
        <v>-573</v>
      </c>
      <c r="J99" s="102">
        <v>1.014048150905932</v>
      </c>
      <c r="K99" s="102">
        <v>0.99585144211774002</v>
      </c>
      <c r="L99" s="105">
        <v>-1.0427699923719431E-3</v>
      </c>
      <c r="M99" s="54">
        <v>1.0079935371401845</v>
      </c>
      <c r="N99" s="55">
        <v>0.85981308411214952</v>
      </c>
      <c r="O99" s="55" t="s">
        <v>452</v>
      </c>
      <c r="P99" s="55" t="s">
        <v>452</v>
      </c>
      <c r="Q99" s="55" t="s">
        <v>452</v>
      </c>
      <c r="R99" s="55" t="s">
        <v>452</v>
      </c>
      <c r="S99" s="55" t="s">
        <v>452</v>
      </c>
      <c r="T99" s="55" t="s">
        <v>452</v>
      </c>
      <c r="U99" s="55" t="s">
        <v>452</v>
      </c>
      <c r="V99" s="55" t="s">
        <v>452</v>
      </c>
      <c r="W99" s="55" t="s">
        <v>452</v>
      </c>
      <c r="X99" s="55">
        <v>1.3776829421363124</v>
      </c>
      <c r="Y99" s="55" t="s">
        <v>452</v>
      </c>
      <c r="Z99" s="55" t="s">
        <v>452</v>
      </c>
      <c r="AA99" s="55" t="s">
        <v>452</v>
      </c>
      <c r="AB99" s="56" t="s">
        <v>452</v>
      </c>
      <c r="AC99" s="57" t="s">
        <v>452</v>
      </c>
      <c r="AD99" s="58" t="s">
        <v>452</v>
      </c>
      <c r="AE99" s="58" t="s">
        <v>452</v>
      </c>
      <c r="AF99" s="58" t="s">
        <v>452</v>
      </c>
      <c r="AG99" s="58" t="s">
        <v>452</v>
      </c>
      <c r="AH99" s="58" t="s">
        <v>452</v>
      </c>
      <c r="AI99" s="58" t="s">
        <v>452</v>
      </c>
      <c r="AJ99" s="58" t="s">
        <v>452</v>
      </c>
      <c r="AK99" s="58" t="s">
        <v>452</v>
      </c>
      <c r="AL99" s="59" t="s">
        <v>452</v>
      </c>
      <c r="AM99" s="60" t="s">
        <v>452</v>
      </c>
      <c r="AN99" s="52" t="s">
        <v>452</v>
      </c>
      <c r="AO99" s="52">
        <v>0.92307692307692302</v>
      </c>
      <c r="AP99" s="52" t="s">
        <v>452</v>
      </c>
      <c r="AQ99" s="52" t="s">
        <v>452</v>
      </c>
      <c r="AR99" s="52" t="s">
        <v>452</v>
      </c>
      <c r="AS99" s="52">
        <v>0.183</v>
      </c>
      <c r="AT99" s="52" t="s">
        <v>452</v>
      </c>
      <c r="AU99" s="52">
        <v>0.12</v>
      </c>
      <c r="AV99" s="52">
        <v>-6.1999999999999993E-2</v>
      </c>
    </row>
    <row r="100" spans="1:48">
      <c r="A100" s="18" t="s">
        <v>115</v>
      </c>
      <c r="B100" s="132">
        <v>226</v>
      </c>
      <c r="C100" s="132">
        <v>164</v>
      </c>
      <c r="D100" s="52">
        <v>0.72566371681415931</v>
      </c>
      <c r="E100" s="82">
        <v>-8.6000000000000009E-4</v>
      </c>
      <c r="F100" s="53">
        <v>-1.1999999999999993</v>
      </c>
      <c r="G100" s="53">
        <v>-3.4000000000000057</v>
      </c>
      <c r="H100" s="99" t="s">
        <v>452</v>
      </c>
      <c r="I100" s="103">
        <v>269</v>
      </c>
      <c r="J100" s="102">
        <v>0.97719215686274508</v>
      </c>
      <c r="K100" s="102">
        <v>0.97816557073006238</v>
      </c>
      <c r="L100" s="105">
        <v>-3.233611872702491E-4</v>
      </c>
      <c r="M100" s="54">
        <v>0.96106519742883378</v>
      </c>
      <c r="N100" s="55">
        <v>0.72704995287464658</v>
      </c>
      <c r="O100" s="55" t="s">
        <v>452</v>
      </c>
      <c r="P100" s="55">
        <v>1.0043050430504306</v>
      </c>
      <c r="Q100" s="55">
        <v>5.5526315789473681</v>
      </c>
      <c r="R100" s="55" t="s">
        <v>452</v>
      </c>
      <c r="S100" s="55" t="s">
        <v>452</v>
      </c>
      <c r="T100" s="55" t="s">
        <v>452</v>
      </c>
      <c r="U100" s="55" t="s">
        <v>452</v>
      </c>
      <c r="V100" s="55" t="s">
        <v>452</v>
      </c>
      <c r="W100" s="55" t="s">
        <v>452</v>
      </c>
      <c r="X100" s="55" t="s">
        <v>452</v>
      </c>
      <c r="Y100" s="55" t="s">
        <v>452</v>
      </c>
      <c r="Z100" s="55" t="s">
        <v>452</v>
      </c>
      <c r="AA100" s="55">
        <v>0.93163383545770573</v>
      </c>
      <c r="AB100" s="56" t="s">
        <v>452</v>
      </c>
      <c r="AC100" s="57" t="s">
        <v>452</v>
      </c>
      <c r="AD100" s="58" t="s">
        <v>452</v>
      </c>
      <c r="AE100" s="58" t="s">
        <v>452</v>
      </c>
      <c r="AF100" s="58" t="s">
        <v>452</v>
      </c>
      <c r="AG100" s="58" t="s">
        <v>452</v>
      </c>
      <c r="AH100" s="58" t="s">
        <v>452</v>
      </c>
      <c r="AI100" s="58" t="s">
        <v>452</v>
      </c>
      <c r="AJ100" s="58" t="s">
        <v>452</v>
      </c>
      <c r="AK100" s="58" t="s">
        <v>452</v>
      </c>
      <c r="AL100" s="59" t="s">
        <v>452</v>
      </c>
      <c r="AM100" s="60" t="s">
        <v>452</v>
      </c>
      <c r="AN100" s="52" t="s">
        <v>452</v>
      </c>
      <c r="AO100" s="52" t="s">
        <v>452</v>
      </c>
      <c r="AP100" s="52">
        <v>-3.3000000000000002E-2</v>
      </c>
      <c r="AQ100" s="52" t="s">
        <v>452</v>
      </c>
      <c r="AR100" s="52" t="s">
        <v>452</v>
      </c>
      <c r="AS100" s="52">
        <v>0.15499999999999997</v>
      </c>
      <c r="AT100" s="52" t="s">
        <v>452</v>
      </c>
      <c r="AU100" s="52" t="s">
        <v>452</v>
      </c>
      <c r="AV100" s="52">
        <v>-3.2000000000000008E-2</v>
      </c>
    </row>
    <row r="101" spans="1:48">
      <c r="A101" s="18" t="s">
        <v>74</v>
      </c>
      <c r="B101" s="132">
        <v>225</v>
      </c>
      <c r="C101" s="132">
        <v>163</v>
      </c>
      <c r="D101" s="52">
        <v>0.72444444444444445</v>
      </c>
      <c r="E101" s="82">
        <v>-8.6000000000000009E-4</v>
      </c>
      <c r="F101" s="53">
        <v>-1.4000000000000004</v>
      </c>
      <c r="G101" s="53">
        <v>3.5</v>
      </c>
      <c r="H101" s="99" t="s">
        <v>452</v>
      </c>
      <c r="I101" s="103">
        <v>3168</v>
      </c>
      <c r="J101" s="102">
        <v>0.87891331761609737</v>
      </c>
      <c r="K101" s="102">
        <v>0.82760786777119077</v>
      </c>
      <c r="L101" s="105">
        <v>-9.9533783705056146E-4</v>
      </c>
      <c r="M101" s="54">
        <v>0.84712623567491907</v>
      </c>
      <c r="N101" s="55">
        <v>0.88545235669969447</v>
      </c>
      <c r="O101" s="55" t="s">
        <v>452</v>
      </c>
      <c r="P101" s="55">
        <v>1.46362286562732</v>
      </c>
      <c r="Q101" s="55" t="s">
        <v>452</v>
      </c>
      <c r="R101" s="55" t="s">
        <v>452</v>
      </c>
      <c r="S101" s="55" t="s">
        <v>452</v>
      </c>
      <c r="T101" s="55" t="s">
        <v>452</v>
      </c>
      <c r="U101" s="55" t="s">
        <v>452</v>
      </c>
      <c r="V101" s="55" t="s">
        <v>452</v>
      </c>
      <c r="W101" s="55" t="s">
        <v>452</v>
      </c>
      <c r="X101" s="55" t="s">
        <v>452</v>
      </c>
      <c r="Y101" s="55" t="s">
        <v>452</v>
      </c>
      <c r="Z101" s="55" t="s">
        <v>452</v>
      </c>
      <c r="AA101" s="55">
        <v>1.1292556260819389</v>
      </c>
      <c r="AB101" s="56" t="s">
        <v>452</v>
      </c>
      <c r="AC101" s="57" t="s">
        <v>452</v>
      </c>
      <c r="AD101" s="58" t="s">
        <v>452</v>
      </c>
      <c r="AE101" s="58" t="s">
        <v>452</v>
      </c>
      <c r="AF101" s="58" t="s">
        <v>452</v>
      </c>
      <c r="AG101" s="58" t="s">
        <v>452</v>
      </c>
      <c r="AH101" s="58" t="s">
        <v>452</v>
      </c>
      <c r="AI101" s="58" t="s">
        <v>452</v>
      </c>
      <c r="AJ101" s="58" t="s">
        <v>452</v>
      </c>
      <c r="AK101" s="58" t="s">
        <v>452</v>
      </c>
      <c r="AL101" s="59" t="s">
        <v>452</v>
      </c>
      <c r="AM101" s="60">
        <v>0.85714285714285721</v>
      </c>
      <c r="AN101" s="52" t="s">
        <v>452</v>
      </c>
      <c r="AO101" s="52" t="s">
        <v>452</v>
      </c>
      <c r="AP101" s="52">
        <v>-3.5000000000000003E-2</v>
      </c>
      <c r="AQ101" s="52" t="s">
        <v>452</v>
      </c>
      <c r="AR101" s="52" t="s">
        <v>452</v>
      </c>
      <c r="AS101" s="52" t="s">
        <v>452</v>
      </c>
      <c r="AT101" s="52" t="s">
        <v>452</v>
      </c>
      <c r="AU101" s="52">
        <v>0.10899999999999999</v>
      </c>
      <c r="AV101" s="52">
        <v>-0.127</v>
      </c>
    </row>
    <row r="102" spans="1:48">
      <c r="A102" s="18" t="s">
        <v>104</v>
      </c>
      <c r="B102" s="132">
        <v>146.83333333333334</v>
      </c>
      <c r="C102" s="132">
        <v>161</v>
      </c>
      <c r="D102" s="52">
        <v>1.0964812712826333</v>
      </c>
      <c r="E102" s="82">
        <v>5.8999999999999981E-4</v>
      </c>
      <c r="F102" s="53">
        <v>1.0999999999999996</v>
      </c>
      <c r="G102" s="53" t="s">
        <v>452</v>
      </c>
      <c r="H102" s="99" t="s">
        <v>452</v>
      </c>
      <c r="I102" s="103">
        <v>-4321</v>
      </c>
      <c r="J102" s="102">
        <v>1.0064031304193162</v>
      </c>
      <c r="K102" s="102">
        <v>0.95299651356844262</v>
      </c>
      <c r="L102" s="105">
        <v>1.0805859029728217E-3</v>
      </c>
      <c r="M102" s="54">
        <v>1.2223540168532385</v>
      </c>
      <c r="N102" s="55">
        <v>1.8927298645759087</v>
      </c>
      <c r="O102" s="55" t="s">
        <v>452</v>
      </c>
      <c r="P102" s="55" t="s">
        <v>452</v>
      </c>
      <c r="Q102" s="55" t="s">
        <v>452</v>
      </c>
      <c r="R102" s="55" t="s">
        <v>452</v>
      </c>
      <c r="S102" s="55" t="s">
        <v>452</v>
      </c>
      <c r="T102" s="55" t="s">
        <v>452</v>
      </c>
      <c r="U102" s="55">
        <v>1.3222994593401742</v>
      </c>
      <c r="V102" s="55" t="s">
        <v>452</v>
      </c>
      <c r="W102" s="55" t="s">
        <v>452</v>
      </c>
      <c r="X102" s="55" t="s">
        <v>452</v>
      </c>
      <c r="Y102" s="55" t="s">
        <v>452</v>
      </c>
      <c r="Z102" s="55" t="s">
        <v>452</v>
      </c>
      <c r="AA102" s="55">
        <v>1.9325153374233128</v>
      </c>
      <c r="AB102" s="56">
        <v>7.2</v>
      </c>
      <c r="AC102" s="57">
        <v>0.87442038813579781</v>
      </c>
      <c r="AD102" s="58">
        <v>0.87788247583478218</v>
      </c>
      <c r="AE102" s="58" t="s">
        <v>452</v>
      </c>
      <c r="AF102" s="58" t="s">
        <v>452</v>
      </c>
      <c r="AG102" s="58" t="s">
        <v>452</v>
      </c>
      <c r="AH102" s="58" t="s">
        <v>452</v>
      </c>
      <c r="AI102" s="58" t="s">
        <v>452</v>
      </c>
      <c r="AJ102" s="58" t="s">
        <v>452</v>
      </c>
      <c r="AK102" s="58" t="s">
        <v>452</v>
      </c>
      <c r="AL102" s="59" t="s">
        <v>452</v>
      </c>
      <c r="AM102" s="60" t="s">
        <v>452</v>
      </c>
      <c r="AN102" s="52">
        <v>0.92857142857142871</v>
      </c>
      <c r="AO102" s="52">
        <v>0.93827160493827155</v>
      </c>
      <c r="AP102" s="52" t="s">
        <v>452</v>
      </c>
      <c r="AQ102" s="52" t="s">
        <v>452</v>
      </c>
      <c r="AR102" s="52">
        <v>0.19999999999999998</v>
      </c>
      <c r="AS102" s="52" t="s">
        <v>452</v>
      </c>
      <c r="AT102" s="52" t="s">
        <v>452</v>
      </c>
      <c r="AU102" s="52" t="s">
        <v>452</v>
      </c>
      <c r="AV102" s="52">
        <v>-1.4999999999999999E-2</v>
      </c>
    </row>
    <row r="103" spans="1:48">
      <c r="A103" s="18" t="s">
        <v>202</v>
      </c>
      <c r="B103" s="132">
        <v>326.33333333333331</v>
      </c>
      <c r="C103" s="132">
        <v>160</v>
      </c>
      <c r="D103" s="52">
        <v>0.49029622063329931</v>
      </c>
      <c r="E103" s="82">
        <v>-2.8599999999999997E-3</v>
      </c>
      <c r="F103" s="53">
        <v>-2.3000000000000007</v>
      </c>
      <c r="G103" s="53">
        <v>8.2000000000000028</v>
      </c>
      <c r="H103" s="99">
        <v>-0.108</v>
      </c>
      <c r="I103" s="103">
        <v>5703</v>
      </c>
      <c r="J103" s="102">
        <v>0.67599180868418307</v>
      </c>
      <c r="K103" s="102">
        <v>0.62376186278068768</v>
      </c>
      <c r="L103" s="105">
        <v>-1.9817360957425176E-3</v>
      </c>
      <c r="M103" s="54">
        <v>0.76609212934716286</v>
      </c>
      <c r="N103" s="55">
        <v>0.65123703112529929</v>
      </c>
      <c r="O103" s="55" t="s">
        <v>452</v>
      </c>
      <c r="P103" s="55" t="s">
        <v>452</v>
      </c>
      <c r="Q103" s="55" t="s">
        <v>452</v>
      </c>
      <c r="R103" s="55">
        <v>0.73391904612488235</v>
      </c>
      <c r="S103" s="55" t="s">
        <v>452</v>
      </c>
      <c r="T103" s="55" t="s">
        <v>452</v>
      </c>
      <c r="U103" s="55" t="s">
        <v>452</v>
      </c>
      <c r="V103" s="55" t="s">
        <v>452</v>
      </c>
      <c r="W103" s="55" t="s">
        <v>452</v>
      </c>
      <c r="X103" s="55" t="s">
        <v>452</v>
      </c>
      <c r="Y103" s="55" t="s">
        <v>452</v>
      </c>
      <c r="Z103" s="55" t="s">
        <v>452</v>
      </c>
      <c r="AA103" s="55" t="s">
        <v>452</v>
      </c>
      <c r="AB103" s="56" t="s">
        <v>452</v>
      </c>
      <c r="AC103" s="57">
        <v>0.3282498184458969</v>
      </c>
      <c r="AD103" s="58" t="s">
        <v>452</v>
      </c>
      <c r="AE103" s="58">
        <v>0.32611111111111113</v>
      </c>
      <c r="AF103" s="58">
        <v>0.36368196639077</v>
      </c>
      <c r="AG103" s="58" t="s">
        <v>452</v>
      </c>
      <c r="AH103" s="58" t="s">
        <v>452</v>
      </c>
      <c r="AI103" s="58" t="s">
        <v>452</v>
      </c>
      <c r="AJ103" s="58" t="s">
        <v>452</v>
      </c>
      <c r="AK103" s="58" t="s">
        <v>452</v>
      </c>
      <c r="AL103" s="59">
        <v>0.17601246105919002</v>
      </c>
      <c r="AM103" s="60" t="s">
        <v>452</v>
      </c>
      <c r="AN103" s="52" t="s">
        <v>452</v>
      </c>
      <c r="AO103" s="52">
        <v>0.85714285714285721</v>
      </c>
      <c r="AP103" s="52">
        <v>-6.9999999999999993E-2</v>
      </c>
      <c r="AQ103" s="52" t="s">
        <v>452</v>
      </c>
      <c r="AR103" s="52" t="s">
        <v>452</v>
      </c>
      <c r="AS103" s="52">
        <v>-0.23699999999999999</v>
      </c>
      <c r="AT103" s="52" t="s">
        <v>452</v>
      </c>
      <c r="AU103" s="52">
        <v>7.8000000000000014E-2</v>
      </c>
      <c r="AV103" s="52">
        <v>2.5999999999999999E-2</v>
      </c>
    </row>
    <row r="104" spans="1:48">
      <c r="A104" s="18" t="s">
        <v>188</v>
      </c>
      <c r="B104" s="132">
        <v>185.83333333333334</v>
      </c>
      <c r="C104" s="132">
        <v>153</v>
      </c>
      <c r="D104" s="52">
        <v>0.82331838565022419</v>
      </c>
      <c r="E104" s="82">
        <v>-3.2000000000000041E-4</v>
      </c>
      <c r="F104" s="53">
        <v>-0.89999999999999858</v>
      </c>
      <c r="G104" s="53" t="s">
        <v>452</v>
      </c>
      <c r="H104" s="99" t="s">
        <v>452</v>
      </c>
      <c r="I104" s="103">
        <v>7614</v>
      </c>
      <c r="J104" s="102">
        <v>0.66317300310424243</v>
      </c>
      <c r="K104" s="102">
        <v>0.35839348245551345</v>
      </c>
      <c r="L104" s="105">
        <v>-2.4971388836648846E-3</v>
      </c>
      <c r="M104" s="54">
        <v>1.0202201914082176</v>
      </c>
      <c r="N104" s="55">
        <v>0.95735756728416632</v>
      </c>
      <c r="O104" s="55" t="s">
        <v>452</v>
      </c>
      <c r="P104" s="55">
        <v>1.7759372275501308</v>
      </c>
      <c r="Q104" s="55" t="s">
        <v>452</v>
      </c>
      <c r="R104" s="55" t="s">
        <v>452</v>
      </c>
      <c r="S104" s="55" t="s">
        <v>452</v>
      </c>
      <c r="T104" s="55" t="s">
        <v>452</v>
      </c>
      <c r="U104" s="55" t="s">
        <v>452</v>
      </c>
      <c r="V104" s="55" t="s">
        <v>452</v>
      </c>
      <c r="W104" s="55" t="s">
        <v>452</v>
      </c>
      <c r="X104" s="55" t="s">
        <v>452</v>
      </c>
      <c r="Y104" s="55" t="s">
        <v>452</v>
      </c>
      <c r="Z104" s="55" t="s">
        <v>452</v>
      </c>
      <c r="AA104" s="55">
        <v>0.90635985937999364</v>
      </c>
      <c r="AB104" s="56" t="s">
        <v>452</v>
      </c>
      <c r="AC104" s="57">
        <v>1.7951311131980063E-2</v>
      </c>
      <c r="AD104" s="58" t="s">
        <v>452</v>
      </c>
      <c r="AE104" s="58">
        <v>1.7632972933749366E-2</v>
      </c>
      <c r="AF104" s="58" t="s">
        <v>452</v>
      </c>
      <c r="AG104" s="58" t="s">
        <v>452</v>
      </c>
      <c r="AH104" s="58" t="s">
        <v>452</v>
      </c>
      <c r="AI104" s="58" t="s">
        <v>452</v>
      </c>
      <c r="AJ104" s="58">
        <v>0.10371408549404344</v>
      </c>
      <c r="AK104" s="58">
        <v>0</v>
      </c>
      <c r="AL104" s="59" t="s">
        <v>452</v>
      </c>
      <c r="AM104" s="60" t="s">
        <v>452</v>
      </c>
      <c r="AN104" s="52">
        <v>0</v>
      </c>
      <c r="AO104" s="52">
        <v>0.57142857142857151</v>
      </c>
      <c r="AP104" s="52">
        <v>-9.2999999999999999E-2</v>
      </c>
      <c r="AQ104" s="52" t="s">
        <v>452</v>
      </c>
      <c r="AR104" s="52" t="s">
        <v>452</v>
      </c>
      <c r="AS104" s="52">
        <v>-0.23699999999999999</v>
      </c>
      <c r="AT104" s="52" t="s">
        <v>452</v>
      </c>
      <c r="AU104" s="52">
        <v>-0.10299999999999998</v>
      </c>
      <c r="AV104" s="52">
        <v>-1.1999999999999997E-2</v>
      </c>
    </row>
    <row r="105" spans="1:48">
      <c r="A105" s="18" t="s">
        <v>150</v>
      </c>
      <c r="B105" s="132">
        <v>128</v>
      </c>
      <c r="C105" s="132">
        <v>152</v>
      </c>
      <c r="D105" s="52">
        <v>1.1875</v>
      </c>
      <c r="E105" s="82">
        <v>7.6000000000000026E-4</v>
      </c>
      <c r="F105" s="53">
        <v>-1.2000000000000002</v>
      </c>
      <c r="G105" s="53" t="s">
        <v>452</v>
      </c>
      <c r="H105" s="99" t="s">
        <v>452</v>
      </c>
      <c r="I105" s="103">
        <v>4415</v>
      </c>
      <c r="J105" s="102">
        <v>0.80388849704069432</v>
      </c>
      <c r="K105" s="102">
        <v>0.72254938813014247</v>
      </c>
      <c r="L105" s="105">
        <v>-1.5129907303793608E-4</v>
      </c>
      <c r="M105" s="54">
        <v>0.87884193194291982</v>
      </c>
      <c r="N105" s="55">
        <v>0.84348830493791516</v>
      </c>
      <c r="O105" s="55" t="s">
        <v>452</v>
      </c>
      <c r="P105" s="55">
        <v>1.214621409921671</v>
      </c>
      <c r="Q105" s="55" t="s">
        <v>452</v>
      </c>
      <c r="R105" s="55" t="s">
        <v>452</v>
      </c>
      <c r="S105" s="55" t="s">
        <v>452</v>
      </c>
      <c r="T105" s="55" t="s">
        <v>452</v>
      </c>
      <c r="U105" s="55" t="s">
        <v>452</v>
      </c>
      <c r="V105" s="55">
        <v>0.63552631578947372</v>
      </c>
      <c r="W105" s="55" t="s">
        <v>452</v>
      </c>
      <c r="X105" s="55" t="s">
        <v>452</v>
      </c>
      <c r="Y105" s="55" t="s">
        <v>452</v>
      </c>
      <c r="Z105" s="55" t="s">
        <v>452</v>
      </c>
      <c r="AA105" s="55" t="s">
        <v>452</v>
      </c>
      <c r="AB105" s="56" t="s">
        <v>452</v>
      </c>
      <c r="AC105" s="57">
        <v>0.458323438613156</v>
      </c>
      <c r="AD105" s="58">
        <v>0.47355826752811675</v>
      </c>
      <c r="AE105" s="58">
        <v>0.44331840678765022</v>
      </c>
      <c r="AF105" s="58" t="s">
        <v>452</v>
      </c>
      <c r="AG105" s="58" t="s">
        <v>452</v>
      </c>
      <c r="AH105" s="58" t="s">
        <v>452</v>
      </c>
      <c r="AI105" s="58" t="s">
        <v>452</v>
      </c>
      <c r="AJ105" s="58" t="s">
        <v>452</v>
      </c>
      <c r="AK105" s="58" t="s">
        <v>452</v>
      </c>
      <c r="AL105" s="59" t="s">
        <v>452</v>
      </c>
      <c r="AM105" s="60" t="s">
        <v>452</v>
      </c>
      <c r="AN105" s="52">
        <v>0.5</v>
      </c>
      <c r="AO105" s="52" t="s">
        <v>452</v>
      </c>
      <c r="AP105" s="52">
        <v>0.109</v>
      </c>
      <c r="AQ105" s="52" t="s">
        <v>452</v>
      </c>
      <c r="AR105" s="52" t="s">
        <v>452</v>
      </c>
      <c r="AS105" s="52">
        <v>-6.7999999999999977E-2</v>
      </c>
      <c r="AT105" s="52">
        <v>-0.24099999999999999</v>
      </c>
      <c r="AU105" s="52">
        <v>0.17000000000000004</v>
      </c>
      <c r="AV105" s="52">
        <v>7.099999999999998E-2</v>
      </c>
    </row>
    <row r="106" spans="1:48">
      <c r="A106" s="18" t="s">
        <v>421</v>
      </c>
      <c r="B106" s="132">
        <v>152.5</v>
      </c>
      <c r="C106" s="132">
        <v>144</v>
      </c>
      <c r="D106" s="52">
        <v>0.94426229508196724</v>
      </c>
      <c r="E106" s="82">
        <v>1.2000000000000031E-4</v>
      </c>
      <c r="F106" s="53" t="s">
        <v>452</v>
      </c>
      <c r="G106" s="53" t="s">
        <v>452</v>
      </c>
      <c r="H106" s="99" t="s">
        <v>452</v>
      </c>
      <c r="I106" s="103">
        <v>13545</v>
      </c>
      <c r="J106" s="102">
        <v>0.68985427550178724</v>
      </c>
      <c r="K106" s="102">
        <v>0.69310790238501641</v>
      </c>
      <c r="L106" s="105">
        <v>-9.7354921628509811E-4</v>
      </c>
      <c r="M106" s="54">
        <v>0.69692267907938976</v>
      </c>
      <c r="N106" s="55">
        <v>1.0135088919288646</v>
      </c>
      <c r="O106" s="55">
        <v>0.59166691520773063</v>
      </c>
      <c r="P106" s="55">
        <v>1.8971962616822431</v>
      </c>
      <c r="Q106" s="55" t="s">
        <v>452</v>
      </c>
      <c r="R106" s="55" t="s">
        <v>452</v>
      </c>
      <c r="S106" s="55" t="s">
        <v>452</v>
      </c>
      <c r="T106" s="55" t="s">
        <v>452</v>
      </c>
      <c r="U106" s="55" t="s">
        <v>452</v>
      </c>
      <c r="V106" s="55" t="s">
        <v>452</v>
      </c>
      <c r="W106" s="55" t="s">
        <v>452</v>
      </c>
      <c r="X106" s="55" t="s">
        <v>452</v>
      </c>
      <c r="Y106" s="55" t="s">
        <v>452</v>
      </c>
      <c r="Z106" s="55" t="s">
        <v>452</v>
      </c>
      <c r="AA106" s="55">
        <v>0.87559241706161139</v>
      </c>
      <c r="AB106" s="56" t="s">
        <v>452</v>
      </c>
      <c r="AC106" s="57" t="s">
        <v>452</v>
      </c>
      <c r="AD106" s="58" t="s">
        <v>452</v>
      </c>
      <c r="AE106" s="58" t="s">
        <v>452</v>
      </c>
      <c r="AF106" s="58" t="s">
        <v>452</v>
      </c>
      <c r="AG106" s="58" t="s">
        <v>452</v>
      </c>
      <c r="AH106" s="58" t="s">
        <v>452</v>
      </c>
      <c r="AI106" s="58" t="s">
        <v>452</v>
      </c>
      <c r="AJ106" s="58" t="s">
        <v>452</v>
      </c>
      <c r="AK106" s="58" t="s">
        <v>452</v>
      </c>
      <c r="AL106" s="59" t="s">
        <v>452</v>
      </c>
      <c r="AM106" s="60" t="s">
        <v>452</v>
      </c>
      <c r="AN106" s="52" t="s">
        <v>452</v>
      </c>
      <c r="AO106" s="52" t="s">
        <v>452</v>
      </c>
      <c r="AP106" s="52" t="s">
        <v>452</v>
      </c>
      <c r="AQ106" s="52" t="s">
        <v>452</v>
      </c>
      <c r="AR106" s="52" t="s">
        <v>452</v>
      </c>
      <c r="AS106" s="52" t="s">
        <v>452</v>
      </c>
      <c r="AT106" s="52" t="s">
        <v>452</v>
      </c>
      <c r="AU106" s="52">
        <v>5.7999999999999996E-2</v>
      </c>
      <c r="AV106" s="52">
        <v>-1.4000000000000012E-2</v>
      </c>
    </row>
    <row r="107" spans="1:48">
      <c r="A107" s="18" t="s">
        <v>152</v>
      </c>
      <c r="B107" s="132">
        <v>176.5</v>
      </c>
      <c r="C107" s="132">
        <v>142</v>
      </c>
      <c r="D107" s="52">
        <v>0.80453257790368271</v>
      </c>
      <c r="E107" s="82">
        <v>-3.700000000000001E-4</v>
      </c>
      <c r="F107" s="53">
        <v>-0.80000000000000071</v>
      </c>
      <c r="G107" s="53">
        <v>4</v>
      </c>
      <c r="H107" s="99" t="s">
        <v>452</v>
      </c>
      <c r="I107" s="103">
        <v>-2391</v>
      </c>
      <c r="J107" s="102">
        <v>1.0862931696085956</v>
      </c>
      <c r="K107" s="102">
        <v>1.1675327889136353</v>
      </c>
      <c r="L107" s="105">
        <v>-4.3989841890388921E-5</v>
      </c>
      <c r="M107" s="54">
        <v>0.89537406043484846</v>
      </c>
      <c r="N107" s="55">
        <v>0.94169352475827717</v>
      </c>
      <c r="O107" s="55" t="s">
        <v>452</v>
      </c>
      <c r="P107" s="55">
        <v>1.2007434944237918</v>
      </c>
      <c r="Q107" s="55" t="s">
        <v>452</v>
      </c>
      <c r="R107" s="55" t="s">
        <v>452</v>
      </c>
      <c r="S107" s="55" t="s">
        <v>452</v>
      </c>
      <c r="T107" s="55" t="s">
        <v>452</v>
      </c>
      <c r="U107" s="55" t="s">
        <v>452</v>
      </c>
      <c r="V107" s="55" t="s">
        <v>452</v>
      </c>
      <c r="W107" s="55" t="s">
        <v>452</v>
      </c>
      <c r="X107" s="55" t="s">
        <v>452</v>
      </c>
      <c r="Y107" s="55" t="s">
        <v>452</v>
      </c>
      <c r="Z107" s="55" t="s">
        <v>452</v>
      </c>
      <c r="AA107" s="55">
        <v>1.1785085143863769</v>
      </c>
      <c r="AB107" s="56" t="s">
        <v>452</v>
      </c>
      <c r="AC107" s="57">
        <v>2.5755753138075312</v>
      </c>
      <c r="AD107" s="58" t="s">
        <v>452</v>
      </c>
      <c r="AE107" s="58">
        <v>2.5638859556494191</v>
      </c>
      <c r="AF107" s="58" t="s">
        <v>452</v>
      </c>
      <c r="AG107" s="58">
        <v>2.293299620733249</v>
      </c>
      <c r="AH107" s="58" t="s">
        <v>452</v>
      </c>
      <c r="AI107" s="58">
        <v>4.0032573289902276</v>
      </c>
      <c r="AJ107" s="58" t="s">
        <v>452</v>
      </c>
      <c r="AK107" s="58" t="s">
        <v>452</v>
      </c>
      <c r="AL107" s="59">
        <v>4.9352112676056334</v>
      </c>
      <c r="AM107" s="60" t="s">
        <v>452</v>
      </c>
      <c r="AN107" s="52">
        <v>2</v>
      </c>
      <c r="AO107" s="52">
        <v>1.142857142857143</v>
      </c>
      <c r="AP107" s="52">
        <v>-2.1000000000000005E-2</v>
      </c>
      <c r="AQ107" s="52" t="s">
        <v>452</v>
      </c>
      <c r="AR107" s="52" t="s">
        <v>452</v>
      </c>
      <c r="AS107" s="52">
        <v>0.26700000000000002</v>
      </c>
      <c r="AT107" s="52" t="s">
        <v>452</v>
      </c>
      <c r="AU107" s="52">
        <v>0.11799999999999999</v>
      </c>
      <c r="AV107" s="52">
        <v>-0.19700000000000001</v>
      </c>
    </row>
    <row r="108" spans="1:48">
      <c r="A108" s="18" t="s">
        <v>207</v>
      </c>
      <c r="B108" s="132">
        <v>360.33333333333331</v>
      </c>
      <c r="C108" s="132">
        <v>142</v>
      </c>
      <c r="D108" s="52">
        <v>0.39407955596669753</v>
      </c>
      <c r="E108" s="82">
        <v>-3.8900000000000002E-3</v>
      </c>
      <c r="F108" s="53" t="s">
        <v>452</v>
      </c>
      <c r="G108" s="53">
        <v>3.4000000000000057</v>
      </c>
      <c r="H108" s="99" t="s">
        <v>452</v>
      </c>
      <c r="I108" s="103">
        <v>-562</v>
      </c>
      <c r="J108" s="102">
        <v>1.0220137005851291</v>
      </c>
      <c r="K108" s="102">
        <v>1.0514277335874784</v>
      </c>
      <c r="L108" s="105">
        <v>-2.5828546311784731E-3</v>
      </c>
      <c r="M108" s="54">
        <v>0.87714304198744908</v>
      </c>
      <c r="N108" s="55">
        <v>0.81485612313183131</v>
      </c>
      <c r="O108" s="55" t="s">
        <v>452</v>
      </c>
      <c r="P108" s="55" t="s">
        <v>452</v>
      </c>
      <c r="Q108" s="55" t="s">
        <v>452</v>
      </c>
      <c r="R108" s="55" t="s">
        <v>452</v>
      </c>
      <c r="S108" s="55">
        <v>1.2115460656385924</v>
      </c>
      <c r="T108" s="55">
        <v>2.0634005763688759</v>
      </c>
      <c r="U108" s="55" t="s">
        <v>452</v>
      </c>
      <c r="V108" s="55">
        <v>0.51145038167938928</v>
      </c>
      <c r="W108" s="55" t="s">
        <v>452</v>
      </c>
      <c r="X108" s="55" t="s">
        <v>452</v>
      </c>
      <c r="Y108" s="55" t="s">
        <v>452</v>
      </c>
      <c r="Z108" s="55" t="s">
        <v>452</v>
      </c>
      <c r="AA108" s="55">
        <v>1.0802197802197802</v>
      </c>
      <c r="AB108" s="56">
        <v>1.1666666666666667</v>
      </c>
      <c r="AC108" s="57">
        <v>1.2818340611353711</v>
      </c>
      <c r="AD108" s="58">
        <v>1.4067948590216199</v>
      </c>
      <c r="AE108" s="58" t="s">
        <v>452</v>
      </c>
      <c r="AF108" s="58" t="s">
        <v>452</v>
      </c>
      <c r="AG108" s="58" t="s">
        <v>452</v>
      </c>
      <c r="AH108" s="58" t="s">
        <v>452</v>
      </c>
      <c r="AI108" s="58" t="s">
        <v>452</v>
      </c>
      <c r="AJ108" s="58" t="s">
        <v>452</v>
      </c>
      <c r="AK108" s="58" t="s">
        <v>452</v>
      </c>
      <c r="AL108" s="59" t="s">
        <v>452</v>
      </c>
      <c r="AM108" s="60" t="s">
        <v>452</v>
      </c>
      <c r="AN108" s="52" t="s">
        <v>452</v>
      </c>
      <c r="AO108" s="52" t="s">
        <v>452</v>
      </c>
      <c r="AP108" s="52" t="s">
        <v>452</v>
      </c>
      <c r="AQ108" s="52" t="s">
        <v>452</v>
      </c>
      <c r="AR108" s="52" t="s">
        <v>452</v>
      </c>
      <c r="AS108" s="52" t="s">
        <v>452</v>
      </c>
      <c r="AT108" s="52" t="s">
        <v>452</v>
      </c>
      <c r="AU108" s="52" t="s">
        <v>452</v>
      </c>
      <c r="AV108" s="52">
        <v>-3.5999999999999997E-2</v>
      </c>
    </row>
    <row r="109" spans="1:48">
      <c r="A109" s="18" t="s">
        <v>190</v>
      </c>
      <c r="B109" s="132">
        <v>251.33333333333334</v>
      </c>
      <c r="C109" s="132">
        <v>137</v>
      </c>
      <c r="D109" s="52">
        <v>0.5450928381962864</v>
      </c>
      <c r="E109" s="82">
        <v>-1.9199999999999998E-3</v>
      </c>
      <c r="F109" s="53">
        <v>-1.0999999999999996</v>
      </c>
      <c r="G109" s="53" t="s">
        <v>452</v>
      </c>
      <c r="H109" s="99" t="s">
        <v>452</v>
      </c>
      <c r="I109" s="103">
        <v>-141</v>
      </c>
      <c r="J109" s="102">
        <v>1.0071100679943397</v>
      </c>
      <c r="K109" s="102">
        <v>1.0195258019525801</v>
      </c>
      <c r="L109" s="105">
        <v>-1.0176850954474264E-3</v>
      </c>
      <c r="M109" s="54">
        <v>0.98230196509215184</v>
      </c>
      <c r="N109" s="55">
        <v>0.81983924720643009</v>
      </c>
      <c r="O109" s="55" t="s">
        <v>452</v>
      </c>
      <c r="P109" s="55">
        <v>1.5856219709208401</v>
      </c>
      <c r="Q109" s="55" t="s">
        <v>452</v>
      </c>
      <c r="R109" s="55" t="s">
        <v>452</v>
      </c>
      <c r="S109" s="55" t="s">
        <v>452</v>
      </c>
      <c r="T109" s="55" t="s">
        <v>452</v>
      </c>
      <c r="U109" s="55" t="s">
        <v>452</v>
      </c>
      <c r="V109" s="55" t="s">
        <v>452</v>
      </c>
      <c r="W109" s="55" t="s">
        <v>452</v>
      </c>
      <c r="X109" s="55" t="s">
        <v>452</v>
      </c>
      <c r="Y109" s="55" t="s">
        <v>452</v>
      </c>
      <c r="Z109" s="55" t="s">
        <v>452</v>
      </c>
      <c r="AA109" s="55">
        <v>1.1803139584217226</v>
      </c>
      <c r="AB109" s="56" t="s">
        <v>452</v>
      </c>
      <c r="AC109" s="57" t="s">
        <v>452</v>
      </c>
      <c r="AD109" s="58" t="s">
        <v>452</v>
      </c>
      <c r="AE109" s="58" t="s">
        <v>452</v>
      </c>
      <c r="AF109" s="58" t="s">
        <v>452</v>
      </c>
      <c r="AG109" s="58" t="s">
        <v>452</v>
      </c>
      <c r="AH109" s="58" t="s">
        <v>452</v>
      </c>
      <c r="AI109" s="58" t="s">
        <v>452</v>
      </c>
      <c r="AJ109" s="58">
        <v>0.617259288853376</v>
      </c>
      <c r="AK109" s="58" t="s">
        <v>452</v>
      </c>
      <c r="AL109" s="59" t="s">
        <v>452</v>
      </c>
      <c r="AM109" s="60" t="s">
        <v>452</v>
      </c>
      <c r="AN109" s="52" t="s">
        <v>452</v>
      </c>
      <c r="AO109" s="52" t="s">
        <v>452</v>
      </c>
      <c r="AP109" s="52">
        <v>5.3999999999999999E-2</v>
      </c>
      <c r="AQ109" s="52" t="s">
        <v>452</v>
      </c>
      <c r="AR109" s="52" t="s">
        <v>452</v>
      </c>
      <c r="AS109" s="52">
        <v>-9.6000000000000002E-2</v>
      </c>
      <c r="AT109" s="52" t="s">
        <v>452</v>
      </c>
      <c r="AU109" s="52">
        <v>0.11800000000000005</v>
      </c>
      <c r="AV109" s="52">
        <v>-6.4000000000000001E-2</v>
      </c>
    </row>
    <row r="110" spans="1:48">
      <c r="A110" s="18" t="s">
        <v>132</v>
      </c>
      <c r="B110" s="132">
        <v>121.66666666666667</v>
      </c>
      <c r="C110" s="132">
        <v>134</v>
      </c>
      <c r="D110" s="52">
        <v>1.1013698630136985</v>
      </c>
      <c r="E110" s="82">
        <v>5.0000000000000001E-4</v>
      </c>
      <c r="F110" s="53" t="s">
        <v>452</v>
      </c>
      <c r="G110" s="53" t="s">
        <v>452</v>
      </c>
      <c r="H110" s="99" t="s">
        <v>452</v>
      </c>
      <c r="I110" s="103">
        <v>-2274</v>
      </c>
      <c r="J110" s="102">
        <v>1.1566298342541437</v>
      </c>
      <c r="K110" s="102">
        <v>1.1072717180127671</v>
      </c>
      <c r="L110" s="105">
        <v>2.1827455526277507E-4</v>
      </c>
      <c r="M110" s="54">
        <v>1.1091743899328288</v>
      </c>
      <c r="N110" s="55">
        <v>1.0474504249291785</v>
      </c>
      <c r="O110" s="55" t="s">
        <v>452</v>
      </c>
      <c r="P110" s="55" t="s">
        <v>452</v>
      </c>
      <c r="Q110" s="55" t="s">
        <v>452</v>
      </c>
      <c r="R110" s="55" t="s">
        <v>452</v>
      </c>
      <c r="S110" s="55">
        <v>1.1195899772209568</v>
      </c>
      <c r="T110" s="55">
        <v>1.2526106414719045</v>
      </c>
      <c r="U110" s="55" t="s">
        <v>452</v>
      </c>
      <c r="V110" s="55" t="s">
        <v>452</v>
      </c>
      <c r="W110" s="55" t="s">
        <v>452</v>
      </c>
      <c r="X110" s="55" t="s">
        <v>452</v>
      </c>
      <c r="Y110" s="55" t="s">
        <v>452</v>
      </c>
      <c r="Z110" s="55" t="s">
        <v>452</v>
      </c>
      <c r="AA110" s="55" t="s">
        <v>452</v>
      </c>
      <c r="AB110" s="56">
        <v>1.0363636363636364</v>
      </c>
      <c r="AC110" s="57" t="s">
        <v>452</v>
      </c>
      <c r="AD110" s="58" t="s">
        <v>452</v>
      </c>
      <c r="AE110" s="58" t="s">
        <v>452</v>
      </c>
      <c r="AF110" s="58" t="s">
        <v>452</v>
      </c>
      <c r="AG110" s="58" t="s">
        <v>452</v>
      </c>
      <c r="AH110" s="58" t="s">
        <v>452</v>
      </c>
      <c r="AI110" s="58" t="s">
        <v>452</v>
      </c>
      <c r="AJ110" s="58" t="s">
        <v>452</v>
      </c>
      <c r="AK110" s="58" t="s">
        <v>452</v>
      </c>
      <c r="AL110" s="59" t="s">
        <v>452</v>
      </c>
      <c r="AM110" s="60" t="s">
        <v>452</v>
      </c>
      <c r="AN110" s="52" t="s">
        <v>452</v>
      </c>
      <c r="AO110" s="52">
        <v>0.83333333333333337</v>
      </c>
      <c r="AP110" s="52" t="s">
        <v>452</v>
      </c>
      <c r="AQ110" s="52" t="s">
        <v>452</v>
      </c>
      <c r="AR110" s="52" t="s">
        <v>452</v>
      </c>
      <c r="AS110" s="52">
        <v>0.10100000000000001</v>
      </c>
      <c r="AT110" s="52" t="s">
        <v>452</v>
      </c>
      <c r="AU110" s="52">
        <v>-6.3E-2</v>
      </c>
      <c r="AV110" s="52">
        <v>-1.6E-2</v>
      </c>
    </row>
    <row r="111" spans="1:48">
      <c r="A111" s="18" t="s">
        <v>280</v>
      </c>
      <c r="B111" s="132">
        <v>260.66666666666669</v>
      </c>
      <c r="C111" s="132">
        <v>134</v>
      </c>
      <c r="D111" s="52">
        <v>0.51406649616368283</v>
      </c>
      <c r="E111" s="82">
        <v>-2.15E-3</v>
      </c>
      <c r="F111" s="53" t="s">
        <v>452</v>
      </c>
      <c r="G111" s="53">
        <v>11.799999999999997</v>
      </c>
      <c r="H111" s="99">
        <v>-0.21000000000000002</v>
      </c>
      <c r="I111" s="103">
        <v>2163</v>
      </c>
      <c r="J111" s="102">
        <v>0.99178776094965204</v>
      </c>
      <c r="K111" s="102">
        <v>0.90070950308161279</v>
      </c>
      <c r="L111" s="105">
        <v>-4.6864520097564819E-3</v>
      </c>
      <c r="M111" s="54">
        <v>0.91950515615521777</v>
      </c>
      <c r="N111" s="55">
        <v>1.1448535666545145</v>
      </c>
      <c r="O111" s="55">
        <v>0.60405260839468877</v>
      </c>
      <c r="P111" s="55">
        <v>1.2926144756277695</v>
      </c>
      <c r="Q111" s="55">
        <v>2.3786531130876747</v>
      </c>
      <c r="R111" s="55" t="s">
        <v>452</v>
      </c>
      <c r="S111" s="55" t="s">
        <v>452</v>
      </c>
      <c r="T111" s="55" t="s">
        <v>452</v>
      </c>
      <c r="U111" s="55" t="s">
        <v>452</v>
      </c>
      <c r="V111" s="55" t="s">
        <v>452</v>
      </c>
      <c r="W111" s="55" t="s">
        <v>452</v>
      </c>
      <c r="X111" s="55" t="s">
        <v>452</v>
      </c>
      <c r="Y111" s="55">
        <v>1.3674588665447898</v>
      </c>
      <c r="Z111" s="55" t="s">
        <v>452</v>
      </c>
      <c r="AA111" s="55">
        <v>1.5717844908128309</v>
      </c>
      <c r="AB111" s="56" t="s">
        <v>452</v>
      </c>
      <c r="AC111" s="57">
        <v>0.83533641499743194</v>
      </c>
      <c r="AD111" s="58" t="s">
        <v>452</v>
      </c>
      <c r="AE111" s="58">
        <v>0.77643130284914097</v>
      </c>
      <c r="AF111" s="58" t="s">
        <v>452</v>
      </c>
      <c r="AG111" s="58">
        <v>0.68063555114200591</v>
      </c>
      <c r="AH111" s="58" t="s">
        <v>452</v>
      </c>
      <c r="AI111" s="58">
        <v>2.0294736842105263</v>
      </c>
      <c r="AJ111" s="58">
        <v>0.79767014101778055</v>
      </c>
      <c r="AK111" s="58">
        <v>7.6518691588785048E-2</v>
      </c>
      <c r="AL111" s="59" t="s">
        <v>452</v>
      </c>
      <c r="AM111" s="60" t="s">
        <v>452</v>
      </c>
      <c r="AN111" s="52">
        <v>0.8</v>
      </c>
      <c r="AO111" s="52">
        <v>0.89473684210526316</v>
      </c>
      <c r="AP111" s="52">
        <v>-1.2999999999999998E-2</v>
      </c>
      <c r="AQ111" s="52" t="s">
        <v>452</v>
      </c>
      <c r="AR111" s="52" t="s">
        <v>452</v>
      </c>
      <c r="AS111" s="52">
        <v>4.3999999999999984E-2</v>
      </c>
      <c r="AT111" s="52" t="s">
        <v>452</v>
      </c>
      <c r="AU111" s="52">
        <v>0.11299999999999999</v>
      </c>
      <c r="AV111" s="52">
        <v>-0.11199999999999999</v>
      </c>
    </row>
    <row r="112" spans="1:48">
      <c r="A112" s="18" t="s">
        <v>222</v>
      </c>
      <c r="B112" s="132">
        <v>131.5</v>
      </c>
      <c r="C112" s="132">
        <v>132</v>
      </c>
      <c r="D112" s="52">
        <v>1.0038022813688212</v>
      </c>
      <c r="E112" s="82">
        <v>2.6999999999999984E-4</v>
      </c>
      <c r="F112" s="53" t="s">
        <v>452</v>
      </c>
      <c r="G112" s="53">
        <v>-8.1000000000000014</v>
      </c>
      <c r="H112" s="99">
        <v>0.18200000000000005</v>
      </c>
      <c r="I112" s="103">
        <v>-616</v>
      </c>
      <c r="J112" s="102">
        <v>1.1085214029901653</v>
      </c>
      <c r="K112" s="102">
        <v>1.1043165467625899</v>
      </c>
      <c r="L112" s="105">
        <v>5.1973284258805701E-5</v>
      </c>
      <c r="M112" s="54">
        <v>1.1320469163828981</v>
      </c>
      <c r="N112" s="55">
        <v>1.0888372093023255</v>
      </c>
      <c r="O112" s="55" t="s">
        <v>452</v>
      </c>
      <c r="P112" s="55" t="s">
        <v>452</v>
      </c>
      <c r="Q112" s="55" t="s">
        <v>452</v>
      </c>
      <c r="R112" s="55" t="s">
        <v>452</v>
      </c>
      <c r="S112" s="55">
        <v>1.2675189393939394</v>
      </c>
      <c r="T112" s="55" t="s">
        <v>452</v>
      </c>
      <c r="U112" s="55" t="s">
        <v>452</v>
      </c>
      <c r="V112" s="55" t="s">
        <v>452</v>
      </c>
      <c r="W112" s="55" t="s">
        <v>452</v>
      </c>
      <c r="X112" s="55" t="s">
        <v>452</v>
      </c>
      <c r="Y112" s="55" t="s">
        <v>452</v>
      </c>
      <c r="Z112" s="55" t="s">
        <v>452</v>
      </c>
      <c r="AA112" s="55">
        <v>1.6865979381443299</v>
      </c>
      <c r="AB112" s="56">
        <v>1.1555555555555554</v>
      </c>
      <c r="AC112" s="57" t="s">
        <v>452</v>
      </c>
      <c r="AD112" s="58" t="s">
        <v>452</v>
      </c>
      <c r="AE112" s="58" t="s">
        <v>452</v>
      </c>
      <c r="AF112" s="58" t="s">
        <v>452</v>
      </c>
      <c r="AG112" s="58" t="s">
        <v>452</v>
      </c>
      <c r="AH112" s="58" t="s">
        <v>452</v>
      </c>
      <c r="AI112" s="58" t="s">
        <v>452</v>
      </c>
      <c r="AJ112" s="58" t="s">
        <v>452</v>
      </c>
      <c r="AK112" s="58" t="s">
        <v>452</v>
      </c>
      <c r="AL112" s="59" t="s">
        <v>452</v>
      </c>
      <c r="AM112" s="60" t="s">
        <v>452</v>
      </c>
      <c r="AN112" s="52" t="s">
        <v>452</v>
      </c>
      <c r="AO112" s="52" t="s">
        <v>452</v>
      </c>
      <c r="AP112" s="52" t="s">
        <v>452</v>
      </c>
      <c r="AQ112" s="52" t="s">
        <v>452</v>
      </c>
      <c r="AR112" s="52" t="s">
        <v>452</v>
      </c>
      <c r="AS112" s="52" t="s">
        <v>452</v>
      </c>
      <c r="AT112" s="52" t="s">
        <v>452</v>
      </c>
      <c r="AU112" s="52" t="s">
        <v>452</v>
      </c>
      <c r="AV112" s="52" t="s">
        <v>452</v>
      </c>
    </row>
    <row r="113" spans="1:48">
      <c r="A113" s="18" t="s">
        <v>169</v>
      </c>
      <c r="B113" s="132">
        <v>188.33333333333334</v>
      </c>
      <c r="C113" s="132">
        <v>131</v>
      </c>
      <c r="D113" s="52">
        <v>0.695575221238938</v>
      </c>
      <c r="E113" s="82">
        <v>-8.4000000000000003E-4</v>
      </c>
      <c r="F113" s="53">
        <v>-1.0999999999999996</v>
      </c>
      <c r="G113" s="53" t="s">
        <v>452</v>
      </c>
      <c r="H113" s="99">
        <v>-7.6999999999999985E-2</v>
      </c>
      <c r="I113" s="103">
        <v>1768</v>
      </c>
      <c r="J113" s="102">
        <v>0.88744288064339238</v>
      </c>
      <c r="K113" s="102">
        <v>0.83732983994987753</v>
      </c>
      <c r="L113" s="105">
        <v>-6.0144020477245622E-4</v>
      </c>
      <c r="M113" s="54">
        <v>0.85298216276477146</v>
      </c>
      <c r="N113" s="55">
        <v>0.7517094017094017</v>
      </c>
      <c r="O113" s="55" t="s">
        <v>452</v>
      </c>
      <c r="P113" s="55" t="s">
        <v>452</v>
      </c>
      <c r="Q113" s="55" t="s">
        <v>452</v>
      </c>
      <c r="R113" s="55" t="s">
        <v>452</v>
      </c>
      <c r="S113" s="55">
        <v>1.2245810055865922</v>
      </c>
      <c r="T113" s="55">
        <v>1.1543656536420646</v>
      </c>
      <c r="U113" s="55" t="s">
        <v>452</v>
      </c>
      <c r="V113" s="55" t="s">
        <v>452</v>
      </c>
      <c r="W113" s="55" t="s">
        <v>452</v>
      </c>
      <c r="X113" s="55" t="s">
        <v>452</v>
      </c>
      <c r="Y113" s="55" t="s">
        <v>452</v>
      </c>
      <c r="Z113" s="55" t="s">
        <v>452</v>
      </c>
      <c r="AA113" s="55">
        <v>1.0772686433063792</v>
      </c>
      <c r="AB113" s="56">
        <v>1.1551724137931034</v>
      </c>
      <c r="AC113" s="57" t="s">
        <v>452</v>
      </c>
      <c r="AD113" s="58" t="s">
        <v>452</v>
      </c>
      <c r="AE113" s="58" t="s">
        <v>452</v>
      </c>
      <c r="AF113" s="58" t="s">
        <v>452</v>
      </c>
      <c r="AG113" s="58" t="s">
        <v>452</v>
      </c>
      <c r="AH113" s="58" t="s">
        <v>452</v>
      </c>
      <c r="AI113" s="58" t="s">
        <v>452</v>
      </c>
      <c r="AJ113" s="58">
        <v>0.57805596465390274</v>
      </c>
      <c r="AK113" s="58" t="s">
        <v>452</v>
      </c>
      <c r="AL113" s="59" t="s">
        <v>452</v>
      </c>
      <c r="AM113" s="60">
        <v>0.83333333333333337</v>
      </c>
      <c r="AN113" s="52" t="s">
        <v>452</v>
      </c>
      <c r="AO113" s="52" t="s">
        <v>452</v>
      </c>
      <c r="AP113" s="52" t="s">
        <v>452</v>
      </c>
      <c r="AQ113" s="52" t="s">
        <v>452</v>
      </c>
      <c r="AR113" s="52" t="s">
        <v>452</v>
      </c>
      <c r="AS113" s="52" t="s">
        <v>452</v>
      </c>
      <c r="AT113" s="52" t="s">
        <v>452</v>
      </c>
      <c r="AU113" s="52" t="s">
        <v>452</v>
      </c>
      <c r="AV113" s="52">
        <v>-1.7999999999999999E-2</v>
      </c>
    </row>
    <row r="114" spans="1:48">
      <c r="A114" s="18" t="s">
        <v>409</v>
      </c>
      <c r="B114" s="132">
        <v>111.5</v>
      </c>
      <c r="C114" s="132">
        <v>130</v>
      </c>
      <c r="D114" s="52">
        <v>1.1659192825112108</v>
      </c>
      <c r="E114" s="82">
        <v>6.0999999999999987E-4</v>
      </c>
      <c r="F114" s="53">
        <v>-4.6000000000000014</v>
      </c>
      <c r="G114" s="53">
        <v>3.7000000000000028</v>
      </c>
      <c r="H114" s="99">
        <v>-4.2999999999999997E-2</v>
      </c>
      <c r="I114" s="103">
        <v>22527</v>
      </c>
      <c r="J114" s="102">
        <v>0.93707640967420103</v>
      </c>
      <c r="K114" s="102">
        <v>0.88003542625704845</v>
      </c>
      <c r="L114" s="105">
        <v>1.3816693060050879E-3</v>
      </c>
      <c r="M114" s="54">
        <v>0.90865504182236589</v>
      </c>
      <c r="N114" s="55">
        <v>0.61045732161477728</v>
      </c>
      <c r="O114" s="55">
        <v>0.89842167835034636</v>
      </c>
      <c r="P114" s="55">
        <v>0.99389057093425603</v>
      </c>
      <c r="Q114" s="55">
        <v>1.263973436635307</v>
      </c>
      <c r="R114" s="55" t="s">
        <v>452</v>
      </c>
      <c r="S114" s="55">
        <v>0.9836744841302727</v>
      </c>
      <c r="T114" s="55">
        <v>1.2111337406653089</v>
      </c>
      <c r="U114" s="55">
        <v>0.61994219653179194</v>
      </c>
      <c r="V114" s="55" t="s">
        <v>452</v>
      </c>
      <c r="W114" s="55" t="s">
        <v>452</v>
      </c>
      <c r="X114" s="55">
        <v>1.3713819812474521</v>
      </c>
      <c r="Y114" s="55">
        <v>0.62217160212604405</v>
      </c>
      <c r="Z114" s="55" t="s">
        <v>452</v>
      </c>
      <c r="AA114" s="55">
        <v>0.72809804811620515</v>
      </c>
      <c r="AB114" s="56">
        <v>1.087962962962963</v>
      </c>
      <c r="AC114" s="57">
        <v>0.76248771808694271</v>
      </c>
      <c r="AD114" s="58">
        <v>0.72136372416457406</v>
      </c>
      <c r="AE114" s="58">
        <v>0.79135406309319356</v>
      </c>
      <c r="AF114" s="58" t="s">
        <v>452</v>
      </c>
      <c r="AG114" s="58">
        <v>0.82309446053361268</v>
      </c>
      <c r="AH114" s="58" t="s">
        <v>452</v>
      </c>
      <c r="AI114" s="58">
        <v>0.33482810164424515</v>
      </c>
      <c r="AJ114" s="58">
        <v>0.91767057125409424</v>
      </c>
      <c r="AK114" s="58" t="s">
        <v>452</v>
      </c>
      <c r="AL114" s="59">
        <v>0.89613612194257353</v>
      </c>
      <c r="AM114" s="60">
        <v>0.96581196581196593</v>
      </c>
      <c r="AN114" s="52">
        <v>0.73684210526315785</v>
      </c>
      <c r="AO114" s="52">
        <v>0.93382352941176472</v>
      </c>
      <c r="AP114" s="52">
        <v>-2.8999999999999998E-2</v>
      </c>
      <c r="AQ114" s="52">
        <v>-4.9000000000000002E-2</v>
      </c>
      <c r="AR114" s="52" t="s">
        <v>452</v>
      </c>
      <c r="AS114" s="52">
        <v>-6.7000000000000004E-2</v>
      </c>
      <c r="AT114" s="52">
        <v>0.155</v>
      </c>
      <c r="AU114" s="52" t="s">
        <v>452</v>
      </c>
      <c r="AV114" s="52">
        <v>-0.14400000000000002</v>
      </c>
    </row>
    <row r="115" spans="1:48">
      <c r="A115" s="18" t="s">
        <v>21</v>
      </c>
      <c r="B115" s="132">
        <v>106</v>
      </c>
      <c r="C115" s="132">
        <v>128</v>
      </c>
      <c r="D115" s="52">
        <v>1.2075471698113207</v>
      </c>
      <c r="E115" s="82">
        <v>6.7000000000000002E-4</v>
      </c>
      <c r="F115" s="53" t="s">
        <v>452</v>
      </c>
      <c r="G115" s="53" t="s">
        <v>452</v>
      </c>
      <c r="H115" s="99" t="s">
        <v>452</v>
      </c>
      <c r="I115" s="103">
        <v>-36376</v>
      </c>
      <c r="J115" s="102">
        <v>1.4583781706379708</v>
      </c>
      <c r="K115" s="102">
        <v>1.5945522687725873</v>
      </c>
      <c r="L115" s="105">
        <v>3.6746104424023162E-3</v>
      </c>
      <c r="M115" s="54">
        <v>1.6611060743427017</v>
      </c>
      <c r="N115" s="55">
        <v>0.68387096774193545</v>
      </c>
      <c r="O115" s="55">
        <v>2.7051174886226432</v>
      </c>
      <c r="P115" s="55">
        <v>3.8851735015772872</v>
      </c>
      <c r="Q115" s="55">
        <v>1.8337320574162679</v>
      </c>
      <c r="R115" s="55" t="s">
        <v>452</v>
      </c>
      <c r="S115" s="55">
        <v>0.73204770362852067</v>
      </c>
      <c r="T115" s="55">
        <v>0.87854943551146081</v>
      </c>
      <c r="U115" s="55">
        <v>1.1927624507345038</v>
      </c>
      <c r="V115" s="55" t="s">
        <v>452</v>
      </c>
      <c r="W115" s="55" t="s">
        <v>452</v>
      </c>
      <c r="X115" s="55">
        <v>3.2322357019064123</v>
      </c>
      <c r="Y115" s="55" t="s">
        <v>452</v>
      </c>
      <c r="Z115" s="55" t="s">
        <v>452</v>
      </c>
      <c r="AA115" s="55">
        <v>1.474820143884892</v>
      </c>
      <c r="AB115" s="56">
        <v>0.66666666666666663</v>
      </c>
      <c r="AC115" s="57">
        <v>1.5422975688449891</v>
      </c>
      <c r="AD115" s="58">
        <v>1.4698631788318968</v>
      </c>
      <c r="AE115" s="58">
        <v>2.6596931659693164</v>
      </c>
      <c r="AF115" s="58" t="s">
        <v>452</v>
      </c>
      <c r="AG115" s="58" t="s">
        <v>452</v>
      </c>
      <c r="AH115" s="58" t="s">
        <v>452</v>
      </c>
      <c r="AI115" s="58">
        <v>3.9597644749754664</v>
      </c>
      <c r="AJ115" s="58" t="s">
        <v>452</v>
      </c>
      <c r="AK115" s="58" t="s">
        <v>452</v>
      </c>
      <c r="AL115" s="59" t="s">
        <v>452</v>
      </c>
      <c r="AM115" s="60" t="s">
        <v>452</v>
      </c>
      <c r="AN115" s="52">
        <v>1.2727272727272725</v>
      </c>
      <c r="AO115" s="52">
        <v>1.0689655172413794</v>
      </c>
      <c r="AP115" s="52" t="s">
        <v>452</v>
      </c>
      <c r="AQ115" s="52" t="s">
        <v>452</v>
      </c>
      <c r="AR115" s="52" t="s">
        <v>452</v>
      </c>
      <c r="AS115" s="52">
        <v>0.156</v>
      </c>
      <c r="AT115" s="52" t="s">
        <v>452</v>
      </c>
      <c r="AU115" s="52">
        <v>-6.8999999999999992E-2</v>
      </c>
      <c r="AV115" s="52">
        <v>3.8000000000000006E-2</v>
      </c>
    </row>
    <row r="116" spans="1:48">
      <c r="A116" s="18" t="s">
        <v>86</v>
      </c>
      <c r="B116" s="132">
        <v>83.666666666666671</v>
      </c>
      <c r="C116" s="132">
        <v>127</v>
      </c>
      <c r="D116" s="52">
        <v>1.5179282868525896</v>
      </c>
      <c r="E116" s="82">
        <v>1.08E-3</v>
      </c>
      <c r="F116" s="53">
        <v>-5.2000000000000011</v>
      </c>
      <c r="G116" s="53" t="s">
        <v>452</v>
      </c>
      <c r="H116" s="99" t="s">
        <v>452</v>
      </c>
      <c r="I116" s="103">
        <v>-21722</v>
      </c>
      <c r="J116" s="102">
        <v>1.1022322651328402</v>
      </c>
      <c r="K116" s="102">
        <v>1.1127286513126717</v>
      </c>
      <c r="L116" s="105">
        <v>6.1845803597894763E-3</v>
      </c>
      <c r="M116" s="54">
        <v>0.8720074704210321</v>
      </c>
      <c r="N116" s="55">
        <v>0.38803442923663045</v>
      </c>
      <c r="O116" s="55">
        <v>0.65695364238410592</v>
      </c>
      <c r="P116" s="55">
        <v>0.47725297015357865</v>
      </c>
      <c r="Q116" s="55">
        <v>1.990040429937876</v>
      </c>
      <c r="R116" s="55" t="s">
        <v>452</v>
      </c>
      <c r="S116" s="55">
        <v>0.54465735628450795</v>
      </c>
      <c r="T116" s="55">
        <v>1.2292249047013977</v>
      </c>
      <c r="U116" s="55">
        <v>1.224111619795073</v>
      </c>
      <c r="V116" s="55" t="s">
        <v>452</v>
      </c>
      <c r="W116" s="55" t="s">
        <v>452</v>
      </c>
      <c r="X116" s="55" t="s">
        <v>452</v>
      </c>
      <c r="Y116" s="55" t="s">
        <v>452</v>
      </c>
      <c r="Z116" s="55" t="s">
        <v>452</v>
      </c>
      <c r="AA116" s="55">
        <v>0.75873605947955391</v>
      </c>
      <c r="AB116" s="56">
        <v>0.61722488038277512</v>
      </c>
      <c r="AC116" s="57">
        <v>1.3252838013877688</v>
      </c>
      <c r="AD116" s="58">
        <v>1.4060631766036515</v>
      </c>
      <c r="AE116" s="58">
        <v>0.74643606628554893</v>
      </c>
      <c r="AF116" s="58" t="s">
        <v>452</v>
      </c>
      <c r="AG116" s="58">
        <v>0.90866510538641687</v>
      </c>
      <c r="AH116" s="58" t="s">
        <v>452</v>
      </c>
      <c r="AI116" s="58">
        <v>0.46993210475266733</v>
      </c>
      <c r="AJ116" s="58">
        <v>0.18590031432420295</v>
      </c>
      <c r="AK116" s="58" t="s">
        <v>452</v>
      </c>
      <c r="AL116" s="59">
        <v>1.1863117870722433</v>
      </c>
      <c r="AM116" s="60">
        <v>0.91111111111111098</v>
      </c>
      <c r="AN116" s="52">
        <v>1.1851851851851851</v>
      </c>
      <c r="AO116" s="52">
        <v>1.0138888888888888</v>
      </c>
      <c r="AP116" s="52">
        <v>1.2999999999999991E-2</v>
      </c>
      <c r="AQ116" s="52" t="s">
        <v>452</v>
      </c>
      <c r="AR116" s="52">
        <v>-1.6E-2</v>
      </c>
      <c r="AS116" s="52">
        <v>0.13999999999999996</v>
      </c>
      <c r="AT116" s="52" t="s">
        <v>452</v>
      </c>
      <c r="AU116" s="52">
        <v>6.1000000000000026E-2</v>
      </c>
      <c r="AV116" s="52">
        <v>-0.13500000000000001</v>
      </c>
    </row>
    <row r="117" spans="1:48">
      <c r="A117" s="18" t="s">
        <v>313</v>
      </c>
      <c r="B117" s="132">
        <v>165.16666666666666</v>
      </c>
      <c r="C117" s="132">
        <v>126</v>
      </c>
      <c r="D117" s="52">
        <v>0.7628657921291625</v>
      </c>
      <c r="E117" s="82">
        <v>-5.0000000000000001E-4</v>
      </c>
      <c r="F117" s="53">
        <v>2.8000000000000007</v>
      </c>
      <c r="G117" s="53">
        <v>-3.1999999999999957</v>
      </c>
      <c r="H117" s="99">
        <v>5.1999999999999998E-2</v>
      </c>
      <c r="I117" s="103">
        <v>-2508</v>
      </c>
      <c r="J117" s="102">
        <v>1.0973255909053734</v>
      </c>
      <c r="K117" s="102">
        <v>1.1393327932837469</v>
      </c>
      <c r="L117" s="105">
        <v>-1.9745505700916803E-4</v>
      </c>
      <c r="M117" s="54">
        <v>1.2975906116938416</v>
      </c>
      <c r="N117" s="55">
        <v>1.15978640377901</v>
      </c>
      <c r="O117" s="55" t="s">
        <v>452</v>
      </c>
      <c r="P117" s="55">
        <v>1.0982019363762103</v>
      </c>
      <c r="Q117" s="55" t="s">
        <v>452</v>
      </c>
      <c r="R117" s="55" t="s">
        <v>452</v>
      </c>
      <c r="S117" s="55">
        <v>1.496719160104987</v>
      </c>
      <c r="T117" s="55">
        <v>1.240530303030303</v>
      </c>
      <c r="U117" s="55" t="s">
        <v>452</v>
      </c>
      <c r="V117" s="55" t="s">
        <v>452</v>
      </c>
      <c r="W117" s="55" t="s">
        <v>452</v>
      </c>
      <c r="X117" s="55" t="s">
        <v>452</v>
      </c>
      <c r="Y117" s="55" t="s">
        <v>452</v>
      </c>
      <c r="Z117" s="55" t="s">
        <v>452</v>
      </c>
      <c r="AA117" s="55">
        <v>1.1882716049382716</v>
      </c>
      <c r="AB117" s="56">
        <v>1.4</v>
      </c>
      <c r="AC117" s="57">
        <v>0.70721621982126182</v>
      </c>
      <c r="AD117" s="58">
        <v>0.64814814814814814</v>
      </c>
      <c r="AE117" s="58" t="s">
        <v>452</v>
      </c>
      <c r="AF117" s="58" t="s">
        <v>452</v>
      </c>
      <c r="AG117" s="58" t="s">
        <v>452</v>
      </c>
      <c r="AH117" s="58" t="s">
        <v>452</v>
      </c>
      <c r="AI117" s="58" t="s">
        <v>452</v>
      </c>
      <c r="AJ117" s="58" t="s">
        <v>452</v>
      </c>
      <c r="AK117" s="58" t="s">
        <v>452</v>
      </c>
      <c r="AL117" s="59" t="s">
        <v>452</v>
      </c>
      <c r="AM117" s="60">
        <v>1.1111111111111112</v>
      </c>
      <c r="AN117" s="52" t="s">
        <v>452</v>
      </c>
      <c r="AO117" s="52">
        <v>1.0909090909090908</v>
      </c>
      <c r="AP117" s="52">
        <v>-5.4000000000000006E-2</v>
      </c>
      <c r="AQ117" s="52" t="s">
        <v>452</v>
      </c>
      <c r="AR117" s="52" t="s">
        <v>452</v>
      </c>
      <c r="AS117" s="52" t="s">
        <v>452</v>
      </c>
      <c r="AT117" s="52" t="s">
        <v>452</v>
      </c>
      <c r="AU117" s="52">
        <v>-0.13200000000000003</v>
      </c>
      <c r="AV117" s="52">
        <v>4.7E-2</v>
      </c>
    </row>
    <row r="118" spans="1:48">
      <c r="A118" s="18" t="s">
        <v>144</v>
      </c>
      <c r="B118" s="132">
        <v>71.833333333333329</v>
      </c>
      <c r="C118" s="132">
        <v>123</v>
      </c>
      <c r="D118" s="52">
        <v>1.7122969837587008</v>
      </c>
      <c r="E118" s="82">
        <v>1.2199999999999999E-3</v>
      </c>
      <c r="F118" s="53">
        <v>-3.9000000000000004</v>
      </c>
      <c r="G118" s="53">
        <v>3.1000000000000014</v>
      </c>
      <c r="H118" s="99" t="s">
        <v>452</v>
      </c>
      <c r="I118" s="103">
        <v>33456</v>
      </c>
      <c r="J118" s="102">
        <v>0.6944291230005516</v>
      </c>
      <c r="K118" s="102">
        <v>0.64431569335692873</v>
      </c>
      <c r="L118" s="105">
        <v>6.0965205630699251E-4</v>
      </c>
      <c r="M118" s="54">
        <v>0.72138323262072823</v>
      </c>
      <c r="N118" s="55">
        <v>0.78585507246376807</v>
      </c>
      <c r="O118" s="55">
        <v>0.49486431397625996</v>
      </c>
      <c r="P118" s="55">
        <v>0.92206819033345822</v>
      </c>
      <c r="Q118" s="55">
        <v>0.51244044467972472</v>
      </c>
      <c r="R118" s="55" t="s">
        <v>452</v>
      </c>
      <c r="S118" s="55">
        <v>0.99286757755435251</v>
      </c>
      <c r="T118" s="55">
        <v>1.024038045827929</v>
      </c>
      <c r="U118" s="55" t="s">
        <v>452</v>
      </c>
      <c r="V118" s="55" t="s">
        <v>452</v>
      </c>
      <c r="W118" s="55" t="s">
        <v>452</v>
      </c>
      <c r="X118" s="55" t="s">
        <v>452</v>
      </c>
      <c r="Y118" s="55" t="s">
        <v>452</v>
      </c>
      <c r="Z118" s="55" t="s">
        <v>452</v>
      </c>
      <c r="AA118" s="55">
        <v>1.5190150478796169</v>
      </c>
      <c r="AB118" s="56">
        <v>1.0599078341013826</v>
      </c>
      <c r="AC118" s="57">
        <v>0.3259524987629886</v>
      </c>
      <c r="AD118" s="58">
        <v>0.31752941176470589</v>
      </c>
      <c r="AE118" s="58">
        <v>0.33049771457592686</v>
      </c>
      <c r="AF118" s="58" t="s">
        <v>452</v>
      </c>
      <c r="AG118" s="58">
        <v>0.57119871279163315</v>
      </c>
      <c r="AH118" s="58" t="s">
        <v>452</v>
      </c>
      <c r="AI118" s="58">
        <v>4.1574103459219296E-2</v>
      </c>
      <c r="AJ118" s="58">
        <v>0.37076780758556893</v>
      </c>
      <c r="AK118" s="58" t="s">
        <v>452</v>
      </c>
      <c r="AL118" s="59">
        <v>0.1111111111111111</v>
      </c>
      <c r="AM118" s="60">
        <v>0.95348837209302317</v>
      </c>
      <c r="AN118" s="52">
        <v>0.66666666666666674</v>
      </c>
      <c r="AO118" s="52">
        <v>0.91836734693877542</v>
      </c>
      <c r="AP118" s="52">
        <v>-1.9E-2</v>
      </c>
      <c r="AQ118" s="52" t="s">
        <v>452</v>
      </c>
      <c r="AR118" s="52" t="s">
        <v>452</v>
      </c>
      <c r="AS118" s="52">
        <v>-0.13200000000000001</v>
      </c>
      <c r="AT118" s="52" t="s">
        <v>452</v>
      </c>
      <c r="AU118" s="52">
        <v>8.9999999999999969E-2</v>
      </c>
      <c r="AV118" s="52">
        <v>-7.400000000000001E-2</v>
      </c>
    </row>
    <row r="119" spans="1:48">
      <c r="A119" s="18" t="s">
        <v>249</v>
      </c>
      <c r="B119" s="132">
        <v>220.83333333333334</v>
      </c>
      <c r="C119" s="132">
        <v>117</v>
      </c>
      <c r="D119" s="52">
        <v>0.52981132075471693</v>
      </c>
      <c r="E119" s="82">
        <v>-1.7499999999999998E-3</v>
      </c>
      <c r="F119" s="53">
        <v>4.3000000000000007</v>
      </c>
      <c r="G119" s="53" t="s">
        <v>452</v>
      </c>
      <c r="H119" s="99" t="s">
        <v>452</v>
      </c>
      <c r="I119" s="103">
        <v>-2908</v>
      </c>
      <c r="J119" s="102">
        <v>1.1963817374083392</v>
      </c>
      <c r="K119" s="102">
        <v>1.3347750145554353</v>
      </c>
      <c r="L119" s="105">
        <v>-3.2365742335424585E-4</v>
      </c>
      <c r="M119" s="54">
        <v>1.2861326442721792</v>
      </c>
      <c r="N119" s="55">
        <v>1.9464285714285714</v>
      </c>
      <c r="O119" s="55" t="s">
        <v>452</v>
      </c>
      <c r="P119" s="55" t="s">
        <v>452</v>
      </c>
      <c r="Q119" s="55" t="s">
        <v>452</v>
      </c>
      <c r="R119" s="55" t="s">
        <v>452</v>
      </c>
      <c r="S119" s="55" t="s">
        <v>452</v>
      </c>
      <c r="T119" s="55" t="s">
        <v>452</v>
      </c>
      <c r="U119" s="55" t="s">
        <v>452</v>
      </c>
      <c r="V119" s="55" t="s">
        <v>452</v>
      </c>
      <c r="W119" s="55" t="s">
        <v>452</v>
      </c>
      <c r="X119" s="55" t="s">
        <v>452</v>
      </c>
      <c r="Y119" s="55" t="s">
        <v>452</v>
      </c>
      <c r="Z119" s="55" t="s">
        <v>452</v>
      </c>
      <c r="AA119" s="55">
        <v>1.2339561332250204</v>
      </c>
      <c r="AB119" s="56" t="s">
        <v>452</v>
      </c>
      <c r="AC119" s="57" t="s">
        <v>452</v>
      </c>
      <c r="AD119" s="58" t="s">
        <v>452</v>
      </c>
      <c r="AE119" s="58" t="s">
        <v>452</v>
      </c>
      <c r="AF119" s="58" t="s">
        <v>452</v>
      </c>
      <c r="AG119" s="58" t="s">
        <v>452</v>
      </c>
      <c r="AH119" s="58" t="s">
        <v>452</v>
      </c>
      <c r="AI119" s="58" t="s">
        <v>452</v>
      </c>
      <c r="AJ119" s="58" t="s">
        <v>452</v>
      </c>
      <c r="AK119" s="58" t="s">
        <v>452</v>
      </c>
      <c r="AL119" s="59" t="s">
        <v>452</v>
      </c>
      <c r="AM119" s="60">
        <v>1.3333333333333335</v>
      </c>
      <c r="AN119" s="52" t="s">
        <v>452</v>
      </c>
      <c r="AO119" s="52">
        <v>1.3333333333333335</v>
      </c>
      <c r="AP119" s="52">
        <v>-5.6999999999999995E-2</v>
      </c>
      <c r="AQ119" s="52">
        <v>8.7999999999999995E-2</v>
      </c>
      <c r="AR119" s="52" t="s">
        <v>452</v>
      </c>
      <c r="AS119" s="52">
        <v>0.22900000000000004</v>
      </c>
      <c r="AT119" s="52">
        <v>0.14600000000000002</v>
      </c>
      <c r="AU119" s="52">
        <v>-0.11700000000000001</v>
      </c>
      <c r="AV119" s="52">
        <v>-2.8999999999999998E-2</v>
      </c>
    </row>
    <row r="120" spans="1:48">
      <c r="A120" s="18" t="s">
        <v>292</v>
      </c>
      <c r="B120" s="132">
        <v>96.166666666666671</v>
      </c>
      <c r="C120" s="132">
        <v>116</v>
      </c>
      <c r="D120" s="52">
        <v>1.2062391681109186</v>
      </c>
      <c r="E120" s="82">
        <v>6.0999999999999987E-4</v>
      </c>
      <c r="F120" s="53">
        <v>-4.5</v>
      </c>
      <c r="G120" s="53">
        <v>15.700000000000003</v>
      </c>
      <c r="H120" s="99">
        <v>-0.25599999999999995</v>
      </c>
      <c r="I120" s="103">
        <v>4429</v>
      </c>
      <c r="J120" s="102">
        <v>0.86115737436222806</v>
      </c>
      <c r="K120" s="102">
        <v>0.75559100122952183</v>
      </c>
      <c r="L120" s="105">
        <v>-6.8520427399063489E-5</v>
      </c>
      <c r="M120" s="54">
        <v>0.7423953346052774</v>
      </c>
      <c r="N120" s="55">
        <v>0.75021677195590242</v>
      </c>
      <c r="O120" s="55" t="s">
        <v>452</v>
      </c>
      <c r="P120" s="55">
        <v>1.1456027955736749</v>
      </c>
      <c r="Q120" s="55" t="s">
        <v>452</v>
      </c>
      <c r="R120" s="55" t="s">
        <v>452</v>
      </c>
      <c r="S120" s="55" t="s">
        <v>452</v>
      </c>
      <c r="T120" s="55" t="s">
        <v>452</v>
      </c>
      <c r="U120" s="55" t="s">
        <v>452</v>
      </c>
      <c r="V120" s="55" t="s">
        <v>452</v>
      </c>
      <c r="W120" s="55" t="s">
        <v>452</v>
      </c>
      <c r="X120" s="55" t="s">
        <v>452</v>
      </c>
      <c r="Y120" s="55" t="s">
        <v>452</v>
      </c>
      <c r="Z120" s="55" t="s">
        <v>452</v>
      </c>
      <c r="AA120" s="55">
        <v>0.99529544599172004</v>
      </c>
      <c r="AB120" s="56" t="s">
        <v>452</v>
      </c>
      <c r="AC120" s="57" t="s">
        <v>452</v>
      </c>
      <c r="AD120" s="58" t="s">
        <v>452</v>
      </c>
      <c r="AE120" s="58" t="s">
        <v>452</v>
      </c>
      <c r="AF120" s="58" t="s">
        <v>452</v>
      </c>
      <c r="AG120" s="58" t="s">
        <v>452</v>
      </c>
      <c r="AH120" s="58" t="s">
        <v>452</v>
      </c>
      <c r="AI120" s="58" t="s">
        <v>452</v>
      </c>
      <c r="AJ120" s="58" t="s">
        <v>452</v>
      </c>
      <c r="AK120" s="58" t="s">
        <v>452</v>
      </c>
      <c r="AL120" s="59" t="s">
        <v>452</v>
      </c>
      <c r="AM120" s="60">
        <v>0.87499999999999989</v>
      </c>
      <c r="AN120" s="52" t="s">
        <v>452</v>
      </c>
      <c r="AO120" s="52">
        <v>0.87499999999999989</v>
      </c>
      <c r="AP120" s="52" t="s">
        <v>452</v>
      </c>
      <c r="AQ120" s="52">
        <v>-0.10800000000000001</v>
      </c>
      <c r="AR120" s="52" t="s">
        <v>452</v>
      </c>
      <c r="AS120" s="52" t="s">
        <v>452</v>
      </c>
      <c r="AT120" s="52" t="s">
        <v>452</v>
      </c>
      <c r="AU120" s="52">
        <v>-7.0000000000000007E-2</v>
      </c>
      <c r="AV120" s="52">
        <v>1.9000000000000003E-2</v>
      </c>
    </row>
    <row r="121" spans="1:48">
      <c r="A121" s="18" t="s">
        <v>304</v>
      </c>
      <c r="B121" s="132">
        <v>219.66666666666666</v>
      </c>
      <c r="C121" s="132">
        <v>116</v>
      </c>
      <c r="D121" s="52">
        <v>0.5280728376327769</v>
      </c>
      <c r="E121" s="82">
        <v>-1.7499999999999998E-3</v>
      </c>
      <c r="F121" s="53">
        <v>-1.4</v>
      </c>
      <c r="G121" s="53" t="s">
        <v>452</v>
      </c>
      <c r="H121" s="99">
        <v>0.19800000000000001</v>
      </c>
      <c r="I121" s="103">
        <v>-3079</v>
      </c>
      <c r="J121" s="102">
        <v>1.2701217980914115</v>
      </c>
      <c r="K121" s="102">
        <v>0.9578235474946204</v>
      </c>
      <c r="L121" s="105">
        <v>-7.8163392195163906E-4</v>
      </c>
      <c r="M121" s="54">
        <v>0.96863931998196917</v>
      </c>
      <c r="N121" s="55">
        <v>0.60242354298903633</v>
      </c>
      <c r="O121" s="55" t="s">
        <v>452</v>
      </c>
      <c r="P121" s="55">
        <v>2.8170964660936009</v>
      </c>
      <c r="Q121" s="55" t="s">
        <v>452</v>
      </c>
      <c r="R121" s="55" t="s">
        <v>452</v>
      </c>
      <c r="S121" s="55" t="s">
        <v>452</v>
      </c>
      <c r="T121" s="55" t="s">
        <v>452</v>
      </c>
      <c r="U121" s="55" t="s">
        <v>452</v>
      </c>
      <c r="V121" s="55" t="s">
        <v>452</v>
      </c>
      <c r="W121" s="55" t="s">
        <v>452</v>
      </c>
      <c r="X121" s="55" t="s">
        <v>452</v>
      </c>
      <c r="Y121" s="55" t="s">
        <v>452</v>
      </c>
      <c r="Z121" s="55" t="s">
        <v>452</v>
      </c>
      <c r="AA121" s="55">
        <v>0.91211947156806428</v>
      </c>
      <c r="AB121" s="56" t="s">
        <v>452</v>
      </c>
      <c r="AC121" s="57" t="s">
        <v>452</v>
      </c>
      <c r="AD121" s="58" t="s">
        <v>452</v>
      </c>
      <c r="AE121" s="58" t="s">
        <v>452</v>
      </c>
      <c r="AF121" s="58" t="s">
        <v>452</v>
      </c>
      <c r="AG121" s="58" t="s">
        <v>452</v>
      </c>
      <c r="AH121" s="58" t="s">
        <v>452</v>
      </c>
      <c r="AI121" s="58" t="s">
        <v>452</v>
      </c>
      <c r="AJ121" s="58" t="s">
        <v>452</v>
      </c>
      <c r="AK121" s="58" t="s">
        <v>452</v>
      </c>
      <c r="AL121" s="59" t="s">
        <v>452</v>
      </c>
      <c r="AM121" s="60">
        <v>0.8</v>
      </c>
      <c r="AN121" s="52" t="s">
        <v>452</v>
      </c>
      <c r="AO121" s="52">
        <v>0.8</v>
      </c>
      <c r="AP121" s="52" t="s">
        <v>452</v>
      </c>
      <c r="AQ121" s="52">
        <v>-8.2000000000000003E-2</v>
      </c>
      <c r="AR121" s="52" t="s">
        <v>452</v>
      </c>
      <c r="AS121" s="52">
        <v>5.2999999999999992E-2</v>
      </c>
      <c r="AT121" s="52" t="s">
        <v>452</v>
      </c>
      <c r="AU121" s="52" t="s">
        <v>452</v>
      </c>
      <c r="AV121" s="52" t="s">
        <v>452</v>
      </c>
    </row>
    <row r="122" spans="1:48">
      <c r="A122" s="18" t="s">
        <v>137</v>
      </c>
      <c r="B122" s="132">
        <v>123.83333333333333</v>
      </c>
      <c r="C122" s="132">
        <v>113</v>
      </c>
      <c r="D122" s="52">
        <v>0.91251682368775244</v>
      </c>
      <c r="E122" s="82">
        <v>1.0000000000000026E-5</v>
      </c>
      <c r="F122" s="53" t="s">
        <v>452</v>
      </c>
      <c r="G122" s="53">
        <v>7.7999999999999972</v>
      </c>
      <c r="H122" s="99">
        <v>-0.123</v>
      </c>
      <c r="I122" s="103">
        <v>613</v>
      </c>
      <c r="J122" s="102">
        <v>0.9561141194536491</v>
      </c>
      <c r="K122" s="102">
        <v>1.0639957454352065</v>
      </c>
      <c r="L122" s="105">
        <v>1.3782208246069421E-5</v>
      </c>
      <c r="M122" s="54">
        <v>0.75789412919240318</v>
      </c>
      <c r="N122" s="55">
        <v>0.98135387109850025</v>
      </c>
      <c r="O122" s="55" t="s">
        <v>452</v>
      </c>
      <c r="P122" s="55">
        <v>0.77651139742319131</v>
      </c>
      <c r="Q122" s="55" t="s">
        <v>452</v>
      </c>
      <c r="R122" s="55" t="s">
        <v>452</v>
      </c>
      <c r="S122" s="55" t="s">
        <v>452</v>
      </c>
      <c r="T122" s="55" t="s">
        <v>452</v>
      </c>
      <c r="U122" s="55" t="s">
        <v>452</v>
      </c>
      <c r="V122" s="55" t="s">
        <v>452</v>
      </c>
      <c r="W122" s="55" t="s">
        <v>452</v>
      </c>
      <c r="X122" s="55" t="s">
        <v>452</v>
      </c>
      <c r="Y122" s="55" t="s">
        <v>452</v>
      </c>
      <c r="Z122" s="55" t="s">
        <v>452</v>
      </c>
      <c r="AA122" s="55">
        <v>0.97807865892972279</v>
      </c>
      <c r="AB122" s="56" t="s">
        <v>452</v>
      </c>
      <c r="AC122" s="57">
        <v>2.2061004024571065</v>
      </c>
      <c r="AD122" s="58">
        <v>5.6762295081967213</v>
      </c>
      <c r="AE122" s="58" t="s">
        <v>452</v>
      </c>
      <c r="AF122" s="58" t="s">
        <v>452</v>
      </c>
      <c r="AG122" s="58">
        <v>0.13156440022111665</v>
      </c>
      <c r="AH122" s="58" t="s">
        <v>452</v>
      </c>
      <c r="AI122" s="58" t="s">
        <v>452</v>
      </c>
      <c r="AJ122" s="58" t="s">
        <v>452</v>
      </c>
      <c r="AK122" s="58" t="s">
        <v>452</v>
      </c>
      <c r="AL122" s="59" t="s">
        <v>452</v>
      </c>
      <c r="AM122" s="60">
        <v>0.8</v>
      </c>
      <c r="AN122" s="52">
        <v>2.9999999999999996</v>
      </c>
      <c r="AO122" s="52">
        <v>1.1666666666666667</v>
      </c>
      <c r="AP122" s="52">
        <v>-2.1999999999999999E-2</v>
      </c>
      <c r="AQ122" s="52" t="s">
        <v>452</v>
      </c>
      <c r="AR122" s="52" t="s">
        <v>452</v>
      </c>
      <c r="AS122" s="52">
        <v>0.22400000000000003</v>
      </c>
      <c r="AT122" s="52">
        <v>0.26</v>
      </c>
      <c r="AU122" s="52">
        <v>-0.15499999999999997</v>
      </c>
      <c r="AV122" s="52">
        <v>-0.10500000000000001</v>
      </c>
    </row>
    <row r="123" spans="1:48">
      <c r="A123" s="18" t="s">
        <v>225</v>
      </c>
      <c r="B123" s="132">
        <v>152</v>
      </c>
      <c r="C123" s="132">
        <v>113</v>
      </c>
      <c r="D123" s="52">
        <v>0.74342105263157898</v>
      </c>
      <c r="E123" s="82">
        <v>-5.2999999999999966E-4</v>
      </c>
      <c r="F123" s="53">
        <v>0.60000000000000053</v>
      </c>
      <c r="G123" s="53">
        <v>-5.7999999999999972</v>
      </c>
      <c r="H123" s="99">
        <v>9.8999999999999991E-2</v>
      </c>
      <c r="I123" s="103">
        <v>1335</v>
      </c>
      <c r="J123" s="102">
        <v>0.83938390082305936</v>
      </c>
      <c r="K123" s="102">
        <v>0.71341827593071871</v>
      </c>
      <c r="L123" s="105">
        <v>-3.1598879188107212E-4</v>
      </c>
      <c r="M123" s="54">
        <v>0.85814917127071821</v>
      </c>
      <c r="N123" s="55">
        <v>0.98164309359012936</v>
      </c>
      <c r="O123" s="55" t="s">
        <v>452</v>
      </c>
      <c r="P123" s="55">
        <v>0.54795972443031271</v>
      </c>
      <c r="Q123" s="55" t="s">
        <v>452</v>
      </c>
      <c r="R123" s="55" t="s">
        <v>452</v>
      </c>
      <c r="S123" s="55" t="s">
        <v>452</v>
      </c>
      <c r="T123" s="55" t="s">
        <v>452</v>
      </c>
      <c r="U123" s="55" t="s">
        <v>452</v>
      </c>
      <c r="V123" s="55" t="s">
        <v>452</v>
      </c>
      <c r="W123" s="55" t="s">
        <v>452</v>
      </c>
      <c r="X123" s="55" t="s">
        <v>452</v>
      </c>
      <c r="Y123" s="55" t="s">
        <v>452</v>
      </c>
      <c r="Z123" s="55" t="s">
        <v>452</v>
      </c>
      <c r="AA123" s="55">
        <v>1.1103368176538908</v>
      </c>
      <c r="AB123" s="56" t="s">
        <v>452</v>
      </c>
      <c r="AC123" s="57" t="s">
        <v>452</v>
      </c>
      <c r="AD123" s="58" t="s">
        <v>452</v>
      </c>
      <c r="AE123" s="58" t="s">
        <v>452</v>
      </c>
      <c r="AF123" s="58" t="s">
        <v>452</v>
      </c>
      <c r="AG123" s="58" t="s">
        <v>452</v>
      </c>
      <c r="AH123" s="58" t="s">
        <v>452</v>
      </c>
      <c r="AI123" s="58">
        <v>2.8818443804034581E-2</v>
      </c>
      <c r="AJ123" s="58" t="s">
        <v>452</v>
      </c>
      <c r="AK123" s="58" t="s">
        <v>452</v>
      </c>
      <c r="AL123" s="59" t="s">
        <v>452</v>
      </c>
      <c r="AM123" s="60" t="s">
        <v>452</v>
      </c>
      <c r="AN123" s="52">
        <v>0</v>
      </c>
      <c r="AO123" s="52" t="s">
        <v>452</v>
      </c>
      <c r="AP123" s="52" t="s">
        <v>452</v>
      </c>
      <c r="AQ123" s="52" t="s">
        <v>452</v>
      </c>
      <c r="AR123" s="52" t="s">
        <v>452</v>
      </c>
      <c r="AS123" s="52">
        <v>-0.10400000000000001</v>
      </c>
      <c r="AT123" s="52" t="s">
        <v>452</v>
      </c>
      <c r="AU123" s="52">
        <v>7.9000000000000015E-2</v>
      </c>
      <c r="AV123" s="52">
        <v>-2.3000000000000003E-2</v>
      </c>
    </row>
    <row r="124" spans="1:48">
      <c r="A124" s="18" t="s">
        <v>39</v>
      </c>
      <c r="B124" s="132">
        <v>132.83333333333334</v>
      </c>
      <c r="C124" s="132">
        <v>112</v>
      </c>
      <c r="D124" s="52">
        <v>0.84316185696361345</v>
      </c>
      <c r="E124" s="82">
        <v>-1.8000000000000004E-4</v>
      </c>
      <c r="F124" s="53">
        <v>-1.4000000000000004</v>
      </c>
      <c r="G124" s="53" t="s">
        <v>452</v>
      </c>
      <c r="H124" s="99" t="s">
        <v>452</v>
      </c>
      <c r="I124" s="103">
        <v>-2333</v>
      </c>
      <c r="J124" s="102">
        <v>1.0806092391694806</v>
      </c>
      <c r="K124" s="102">
        <v>1.0137576718846977</v>
      </c>
      <c r="L124" s="105">
        <v>-1.961952603447537E-4</v>
      </c>
      <c r="M124" s="54">
        <v>1.0371056139831136</v>
      </c>
      <c r="N124" s="55">
        <v>0.88293522702819027</v>
      </c>
      <c r="O124" s="55">
        <v>1.0288186193870712</v>
      </c>
      <c r="P124" s="55">
        <v>0.82574377656344866</v>
      </c>
      <c r="Q124" s="55">
        <v>0.91569767441860461</v>
      </c>
      <c r="R124" s="55" t="s">
        <v>452</v>
      </c>
      <c r="S124" s="55" t="s">
        <v>452</v>
      </c>
      <c r="T124" s="55" t="s">
        <v>452</v>
      </c>
      <c r="U124" s="55" t="s">
        <v>452</v>
      </c>
      <c r="V124" s="55" t="s">
        <v>452</v>
      </c>
      <c r="W124" s="55" t="s">
        <v>452</v>
      </c>
      <c r="X124" s="55" t="s">
        <v>452</v>
      </c>
      <c r="Y124" s="55" t="s">
        <v>452</v>
      </c>
      <c r="Z124" s="55" t="s">
        <v>452</v>
      </c>
      <c r="AA124" s="55">
        <v>1.1714119697850087</v>
      </c>
      <c r="AB124" s="56" t="s">
        <v>452</v>
      </c>
      <c r="AC124" s="57" t="s">
        <v>452</v>
      </c>
      <c r="AD124" s="58" t="s">
        <v>452</v>
      </c>
      <c r="AE124" s="58" t="s">
        <v>452</v>
      </c>
      <c r="AF124" s="58" t="s">
        <v>452</v>
      </c>
      <c r="AG124" s="58" t="s">
        <v>452</v>
      </c>
      <c r="AH124" s="58" t="s">
        <v>452</v>
      </c>
      <c r="AI124" s="58" t="s">
        <v>452</v>
      </c>
      <c r="AJ124" s="58" t="s">
        <v>452</v>
      </c>
      <c r="AK124" s="58" t="s">
        <v>452</v>
      </c>
      <c r="AL124" s="59" t="s">
        <v>452</v>
      </c>
      <c r="AM124" s="60">
        <v>0.9</v>
      </c>
      <c r="AN124" s="52" t="s">
        <v>452</v>
      </c>
      <c r="AO124" s="52" t="s">
        <v>452</v>
      </c>
      <c r="AP124" s="52">
        <v>-2.3E-2</v>
      </c>
      <c r="AQ124" s="52" t="s">
        <v>452</v>
      </c>
      <c r="AR124" s="52" t="s">
        <v>452</v>
      </c>
      <c r="AS124" s="52" t="s">
        <v>452</v>
      </c>
      <c r="AT124" s="52" t="s">
        <v>452</v>
      </c>
      <c r="AU124" s="52">
        <v>-6.2E-2</v>
      </c>
      <c r="AV124" s="52">
        <v>-2.6000000000000009E-2</v>
      </c>
    </row>
    <row r="125" spans="1:48">
      <c r="A125" s="18" t="s">
        <v>181</v>
      </c>
      <c r="B125" s="132">
        <v>107.16666666666667</v>
      </c>
      <c r="C125" s="132">
        <v>112</v>
      </c>
      <c r="D125" s="52">
        <v>1.0451010886469674</v>
      </c>
      <c r="E125" s="82">
        <v>3.0999999999999995E-4</v>
      </c>
      <c r="F125" s="53" t="s">
        <v>452</v>
      </c>
      <c r="G125" s="53" t="s">
        <v>452</v>
      </c>
      <c r="H125" s="99">
        <v>-7.400000000000001E-2</v>
      </c>
      <c r="I125" s="103">
        <v>-2258</v>
      </c>
      <c r="J125" s="102">
        <v>1.1520742697327533</v>
      </c>
      <c r="K125" s="102">
        <v>1.0970512647098607</v>
      </c>
      <c r="L125" s="105">
        <v>1.4161799881263072E-4</v>
      </c>
      <c r="M125" s="54">
        <v>1.2929431339923656</v>
      </c>
      <c r="N125" s="55">
        <v>1.0640172929830396</v>
      </c>
      <c r="O125" s="55" t="s">
        <v>452</v>
      </c>
      <c r="P125" s="55">
        <v>2.2291021671826625</v>
      </c>
      <c r="Q125" s="55" t="s">
        <v>452</v>
      </c>
      <c r="R125" s="55" t="s">
        <v>452</v>
      </c>
      <c r="S125" s="55" t="s">
        <v>452</v>
      </c>
      <c r="T125" s="55" t="s">
        <v>452</v>
      </c>
      <c r="U125" s="55" t="s">
        <v>452</v>
      </c>
      <c r="V125" s="55" t="s">
        <v>452</v>
      </c>
      <c r="W125" s="55" t="s">
        <v>452</v>
      </c>
      <c r="X125" s="55" t="s">
        <v>452</v>
      </c>
      <c r="Y125" s="55" t="s">
        <v>452</v>
      </c>
      <c r="Z125" s="55" t="s">
        <v>452</v>
      </c>
      <c r="AA125" s="55">
        <v>1.3884955752212389</v>
      </c>
      <c r="AB125" s="56" t="s">
        <v>452</v>
      </c>
      <c r="AC125" s="57" t="s">
        <v>452</v>
      </c>
      <c r="AD125" s="58" t="s">
        <v>452</v>
      </c>
      <c r="AE125" s="58" t="s">
        <v>452</v>
      </c>
      <c r="AF125" s="58" t="s">
        <v>452</v>
      </c>
      <c r="AG125" s="58" t="s">
        <v>452</v>
      </c>
      <c r="AH125" s="58" t="s">
        <v>452</v>
      </c>
      <c r="AI125" s="58">
        <v>0.25929177641205736</v>
      </c>
      <c r="AJ125" s="58" t="s">
        <v>452</v>
      </c>
      <c r="AK125" s="58" t="s">
        <v>452</v>
      </c>
      <c r="AL125" s="59" t="s">
        <v>452</v>
      </c>
      <c r="AM125" s="60" t="s">
        <v>452</v>
      </c>
      <c r="AN125" s="52" t="s">
        <v>452</v>
      </c>
      <c r="AO125" s="52">
        <v>0.83333333333333337</v>
      </c>
      <c r="AP125" s="52">
        <v>-9.7000000000000003E-2</v>
      </c>
      <c r="AQ125" s="52" t="s">
        <v>452</v>
      </c>
      <c r="AR125" s="52" t="s">
        <v>452</v>
      </c>
      <c r="AS125" s="52">
        <v>0.11599999999999999</v>
      </c>
      <c r="AT125" s="52">
        <v>-0.124</v>
      </c>
      <c r="AU125" s="52">
        <v>0.12399999999999997</v>
      </c>
      <c r="AV125" s="52" t="s">
        <v>452</v>
      </c>
    </row>
    <row r="126" spans="1:48">
      <c r="A126" s="18" t="s">
        <v>125</v>
      </c>
      <c r="B126" s="132">
        <v>67.166666666666671</v>
      </c>
      <c r="C126" s="132">
        <v>109</v>
      </c>
      <c r="D126" s="52">
        <v>1.6228287841191067</v>
      </c>
      <c r="E126" s="82">
        <v>1.0199999999999999E-3</v>
      </c>
      <c r="F126" s="53">
        <v>-1.5</v>
      </c>
      <c r="G126" s="53">
        <v>-5.7999999999999972</v>
      </c>
      <c r="H126" s="99">
        <v>0.13899999999999998</v>
      </c>
      <c r="I126" s="103">
        <v>32599</v>
      </c>
      <c r="J126" s="102">
        <v>0.74713215407094224</v>
      </c>
      <c r="K126" s="102">
        <v>0.70726616774501327</v>
      </c>
      <c r="L126" s="105">
        <v>8.1086609982988864E-4</v>
      </c>
      <c r="M126" s="54">
        <v>0.72102114318030741</v>
      </c>
      <c r="N126" s="55">
        <v>0.94266846765721146</v>
      </c>
      <c r="O126" s="55">
        <v>0.54188025597212452</v>
      </c>
      <c r="P126" s="55">
        <v>0.86269050410316528</v>
      </c>
      <c r="Q126" s="55" t="s">
        <v>452</v>
      </c>
      <c r="R126" s="55" t="s">
        <v>452</v>
      </c>
      <c r="S126" s="55">
        <v>0.74195435927442954</v>
      </c>
      <c r="T126" s="55">
        <v>1.2303153829650291</v>
      </c>
      <c r="U126" s="55" t="s">
        <v>452</v>
      </c>
      <c r="V126" s="55" t="s">
        <v>452</v>
      </c>
      <c r="W126" s="55" t="s">
        <v>452</v>
      </c>
      <c r="X126" s="55" t="s">
        <v>452</v>
      </c>
      <c r="Y126" s="55" t="s">
        <v>452</v>
      </c>
      <c r="Z126" s="55">
        <v>1.6649048625792813</v>
      </c>
      <c r="AA126" s="55">
        <v>1.0478620019436347</v>
      </c>
      <c r="AB126" s="56">
        <v>0.85561497326203206</v>
      </c>
      <c r="AC126" s="57">
        <v>0.65921736190095603</v>
      </c>
      <c r="AD126" s="58">
        <v>0.70267591674925667</v>
      </c>
      <c r="AE126" s="58">
        <v>0.59690096564114081</v>
      </c>
      <c r="AF126" s="58" t="s">
        <v>452</v>
      </c>
      <c r="AG126" s="58">
        <v>0.53265727053970435</v>
      </c>
      <c r="AH126" s="58" t="s">
        <v>452</v>
      </c>
      <c r="AI126" s="58">
        <v>1.0557398805573988</v>
      </c>
      <c r="AJ126" s="58">
        <v>0.50189234650967196</v>
      </c>
      <c r="AK126" s="58" t="s">
        <v>452</v>
      </c>
      <c r="AL126" s="59">
        <v>0.47483380816714149</v>
      </c>
      <c r="AM126" s="60">
        <v>0.97142857142857142</v>
      </c>
      <c r="AN126" s="52">
        <v>0.7142857142857143</v>
      </c>
      <c r="AO126" s="52">
        <v>0.92857142857142849</v>
      </c>
      <c r="AP126" s="52">
        <v>-3.4000000000000002E-2</v>
      </c>
      <c r="AQ126" s="52" t="s">
        <v>452</v>
      </c>
      <c r="AR126" s="52" t="s">
        <v>452</v>
      </c>
      <c r="AS126" s="52">
        <v>-9.8000000000000032E-2</v>
      </c>
      <c r="AT126" s="52" t="s">
        <v>452</v>
      </c>
      <c r="AU126" s="52">
        <v>8.0000000000000016E-2</v>
      </c>
      <c r="AV126" s="52">
        <v>-0.129</v>
      </c>
    </row>
    <row r="127" spans="1:48">
      <c r="A127" s="18" t="s">
        <v>123</v>
      </c>
      <c r="B127" s="132">
        <v>180.16666666666666</v>
      </c>
      <c r="C127" s="132">
        <v>105</v>
      </c>
      <c r="D127" s="52">
        <v>0.58279370952821463</v>
      </c>
      <c r="E127" s="82">
        <v>-1.2199999999999997E-3</v>
      </c>
      <c r="F127" s="53">
        <v>-0.79999999999999982</v>
      </c>
      <c r="G127" s="53" t="s">
        <v>452</v>
      </c>
      <c r="H127" s="99" t="s">
        <v>452</v>
      </c>
      <c r="I127" s="103">
        <v>5187</v>
      </c>
      <c r="J127" s="102">
        <v>0.96917984752706254</v>
      </c>
      <c r="K127" s="102">
        <v>0.91291222086511647</v>
      </c>
      <c r="L127" s="105">
        <v>-4.8346528289525273E-3</v>
      </c>
      <c r="M127" s="54">
        <v>1.0204717938802146</v>
      </c>
      <c r="N127" s="55">
        <v>0.77940338210146309</v>
      </c>
      <c r="O127" s="55" t="s">
        <v>452</v>
      </c>
      <c r="P127" s="55" t="s">
        <v>452</v>
      </c>
      <c r="Q127" s="55">
        <v>1.0212563915266617</v>
      </c>
      <c r="R127" s="55" t="s">
        <v>452</v>
      </c>
      <c r="S127" s="55">
        <v>1.7325102880658436</v>
      </c>
      <c r="T127" s="55">
        <v>2.4416282642089095</v>
      </c>
      <c r="U127" s="55">
        <v>1.027726574500768</v>
      </c>
      <c r="V127" s="55" t="s">
        <v>452</v>
      </c>
      <c r="W127" s="55" t="s">
        <v>452</v>
      </c>
      <c r="X127" s="55" t="s">
        <v>452</v>
      </c>
      <c r="Y127" s="55" t="s">
        <v>452</v>
      </c>
      <c r="Z127" s="55" t="s">
        <v>452</v>
      </c>
      <c r="AA127" s="55">
        <v>1.1848264729620661</v>
      </c>
      <c r="AB127" s="56">
        <v>1.8888888888888888</v>
      </c>
      <c r="AC127" s="57">
        <v>0.86475079701841373</v>
      </c>
      <c r="AD127" s="58">
        <v>0.86704383053610024</v>
      </c>
      <c r="AE127" s="58" t="s">
        <v>452</v>
      </c>
      <c r="AF127" s="58" t="s">
        <v>452</v>
      </c>
      <c r="AG127" s="58" t="s">
        <v>452</v>
      </c>
      <c r="AH127" s="58" t="s">
        <v>452</v>
      </c>
      <c r="AI127" s="58" t="s">
        <v>452</v>
      </c>
      <c r="AJ127" s="58" t="s">
        <v>452</v>
      </c>
      <c r="AK127" s="58" t="s">
        <v>452</v>
      </c>
      <c r="AL127" s="59">
        <v>0.97652811735941325</v>
      </c>
      <c r="AM127" s="60">
        <v>0.92857142857142871</v>
      </c>
      <c r="AN127" s="52" t="s">
        <v>452</v>
      </c>
      <c r="AO127" s="52">
        <v>0.94285714285714284</v>
      </c>
      <c r="AP127" s="52">
        <v>-1.7000000000000001E-2</v>
      </c>
      <c r="AQ127" s="52">
        <v>-4.5999999999999999E-2</v>
      </c>
      <c r="AR127" s="52" t="s">
        <v>452</v>
      </c>
      <c r="AS127" s="52" t="s">
        <v>452</v>
      </c>
      <c r="AT127" s="52">
        <v>0.16700000000000004</v>
      </c>
      <c r="AU127" s="52">
        <v>-8.6000000000000007E-2</v>
      </c>
      <c r="AV127" s="52">
        <v>-8.1000000000000003E-2</v>
      </c>
    </row>
    <row r="128" spans="1:48">
      <c r="A128" s="18" t="s">
        <v>175</v>
      </c>
      <c r="B128" s="132">
        <v>162.5</v>
      </c>
      <c r="C128" s="132">
        <v>104</v>
      </c>
      <c r="D128" s="52">
        <v>0.64</v>
      </c>
      <c r="E128" s="82">
        <v>-9.1999999999999981E-4</v>
      </c>
      <c r="F128" s="53">
        <v>-1.5</v>
      </c>
      <c r="G128" s="53">
        <v>6.8999999999999986</v>
      </c>
      <c r="H128" s="99">
        <v>-0.128</v>
      </c>
      <c r="I128" s="103">
        <v>-482</v>
      </c>
      <c r="J128" s="102">
        <v>1.023174733388023</v>
      </c>
      <c r="K128" s="102">
        <v>0.9164810690423163</v>
      </c>
      <c r="L128" s="105">
        <v>-3.1510351144204394E-4</v>
      </c>
      <c r="M128" s="54">
        <v>0.94290565637270507</v>
      </c>
      <c r="N128" s="55">
        <v>0.66407726222968722</v>
      </c>
      <c r="O128" s="55" t="s">
        <v>452</v>
      </c>
      <c r="P128" s="55" t="s">
        <v>452</v>
      </c>
      <c r="Q128" s="55" t="s">
        <v>452</v>
      </c>
      <c r="R128" s="55" t="s">
        <v>452</v>
      </c>
      <c r="S128" s="55" t="s">
        <v>452</v>
      </c>
      <c r="T128" s="55" t="s">
        <v>452</v>
      </c>
      <c r="U128" s="55" t="s">
        <v>452</v>
      </c>
      <c r="V128" s="55" t="s">
        <v>452</v>
      </c>
      <c r="W128" s="55" t="s">
        <v>452</v>
      </c>
      <c r="X128" s="55" t="s">
        <v>452</v>
      </c>
      <c r="Y128" s="55" t="s">
        <v>452</v>
      </c>
      <c r="Z128" s="55" t="s">
        <v>452</v>
      </c>
      <c r="AA128" s="55">
        <v>1.2339137017411053</v>
      </c>
      <c r="AB128" s="56" t="s">
        <v>452</v>
      </c>
      <c r="AC128" s="57" t="s">
        <v>452</v>
      </c>
      <c r="AD128" s="58" t="s">
        <v>452</v>
      </c>
      <c r="AE128" s="58" t="s">
        <v>452</v>
      </c>
      <c r="AF128" s="58" t="s">
        <v>452</v>
      </c>
      <c r="AG128" s="58" t="s">
        <v>452</v>
      </c>
      <c r="AH128" s="58" t="s">
        <v>452</v>
      </c>
      <c r="AI128" s="58" t="s">
        <v>452</v>
      </c>
      <c r="AJ128" s="58" t="s">
        <v>452</v>
      </c>
      <c r="AK128" s="58" t="s">
        <v>452</v>
      </c>
      <c r="AL128" s="59" t="s">
        <v>452</v>
      </c>
      <c r="AM128" s="60" t="s">
        <v>452</v>
      </c>
      <c r="AN128" s="52" t="s">
        <v>452</v>
      </c>
      <c r="AO128" s="52" t="s">
        <v>452</v>
      </c>
      <c r="AP128" s="52" t="s">
        <v>452</v>
      </c>
      <c r="AQ128" s="52" t="s">
        <v>452</v>
      </c>
      <c r="AR128" s="52" t="s">
        <v>452</v>
      </c>
      <c r="AS128" s="52">
        <v>-7.9000000000000015E-2</v>
      </c>
      <c r="AT128" s="52" t="s">
        <v>452</v>
      </c>
      <c r="AU128" s="52" t="s">
        <v>452</v>
      </c>
      <c r="AV128" s="52">
        <v>1.2000000000000004E-2</v>
      </c>
    </row>
    <row r="129" spans="1:48">
      <c r="A129" s="18" t="s">
        <v>75</v>
      </c>
      <c r="B129" s="132">
        <v>96.666666666666671</v>
      </c>
      <c r="C129" s="132">
        <v>101</v>
      </c>
      <c r="D129" s="52">
        <v>1.0448275862068965</v>
      </c>
      <c r="E129" s="82">
        <v>2.7999999999999987E-4</v>
      </c>
      <c r="F129" s="53">
        <v>1.3000000000000007</v>
      </c>
      <c r="G129" s="53">
        <v>11.799999999999997</v>
      </c>
      <c r="H129" s="99">
        <v>-0.11100000000000002</v>
      </c>
      <c r="I129" s="103">
        <v>-609</v>
      </c>
      <c r="J129" s="102">
        <v>1.0302026327466351</v>
      </c>
      <c r="K129" s="102">
        <v>1.0476318045435062</v>
      </c>
      <c r="L129" s="105">
        <v>1.1624560913371001E-4</v>
      </c>
      <c r="M129" s="54">
        <v>1.0677600093381581</v>
      </c>
      <c r="N129" s="55">
        <v>1.2143072743736794</v>
      </c>
      <c r="O129" s="55" t="s">
        <v>452</v>
      </c>
      <c r="P129" s="55">
        <v>1.598656591099916</v>
      </c>
      <c r="Q129" s="55" t="s">
        <v>452</v>
      </c>
      <c r="R129" s="55" t="s">
        <v>452</v>
      </c>
      <c r="S129" s="55" t="s">
        <v>452</v>
      </c>
      <c r="T129" s="55" t="s">
        <v>452</v>
      </c>
      <c r="U129" s="55" t="s">
        <v>452</v>
      </c>
      <c r="V129" s="55" t="s">
        <v>452</v>
      </c>
      <c r="W129" s="55" t="s">
        <v>452</v>
      </c>
      <c r="X129" s="55" t="s">
        <v>452</v>
      </c>
      <c r="Y129" s="55" t="s">
        <v>452</v>
      </c>
      <c r="Z129" s="55" t="s">
        <v>452</v>
      </c>
      <c r="AA129" s="55">
        <v>1.1077005923532579</v>
      </c>
      <c r="AB129" s="56" t="s">
        <v>452</v>
      </c>
      <c r="AC129" s="57" t="s">
        <v>452</v>
      </c>
      <c r="AD129" s="58" t="s">
        <v>452</v>
      </c>
      <c r="AE129" s="58" t="s">
        <v>452</v>
      </c>
      <c r="AF129" s="58" t="s">
        <v>452</v>
      </c>
      <c r="AG129" s="58" t="s">
        <v>452</v>
      </c>
      <c r="AH129" s="58" t="s">
        <v>452</v>
      </c>
      <c r="AI129" s="58" t="s">
        <v>452</v>
      </c>
      <c r="AJ129" s="58" t="s">
        <v>452</v>
      </c>
      <c r="AK129" s="58" t="s">
        <v>452</v>
      </c>
      <c r="AL129" s="59" t="s">
        <v>452</v>
      </c>
      <c r="AM129" s="60" t="s">
        <v>452</v>
      </c>
      <c r="AN129" s="52" t="s">
        <v>452</v>
      </c>
      <c r="AO129" s="52" t="s">
        <v>452</v>
      </c>
      <c r="AP129" s="52">
        <v>-3.7999999999999999E-2</v>
      </c>
      <c r="AQ129" s="52" t="s">
        <v>452</v>
      </c>
      <c r="AR129" s="52" t="s">
        <v>452</v>
      </c>
      <c r="AS129" s="52">
        <v>5.4999999999999993E-2</v>
      </c>
      <c r="AT129" s="52" t="s">
        <v>452</v>
      </c>
      <c r="AU129" s="52" t="s">
        <v>452</v>
      </c>
      <c r="AV129" s="52">
        <v>5.3000000000000019E-2</v>
      </c>
    </row>
    <row r="130" spans="1:48">
      <c r="A130" s="18" t="s">
        <v>51</v>
      </c>
      <c r="B130" s="132">
        <v>119.66666666666667</v>
      </c>
      <c r="C130" s="132">
        <v>94</v>
      </c>
      <c r="D130" s="52">
        <v>0.78551532033426186</v>
      </c>
      <c r="E130" s="82">
        <v>-3.0999999999999995E-4</v>
      </c>
      <c r="F130" s="53">
        <v>-0.89999999999999947</v>
      </c>
      <c r="G130" s="53">
        <v>4.2000000000000028</v>
      </c>
      <c r="H130" s="99">
        <v>-8.4000000000000005E-2</v>
      </c>
      <c r="I130" s="103">
        <v>13892</v>
      </c>
      <c r="J130" s="102">
        <v>0.55247639077900124</v>
      </c>
      <c r="K130" s="102">
        <v>0.5220855094272816</v>
      </c>
      <c r="L130" s="105">
        <v>-1.0738639806317659E-3</v>
      </c>
      <c r="M130" s="54">
        <v>0.57687008973451992</v>
      </c>
      <c r="N130" s="55">
        <v>0.97616370586912526</v>
      </c>
      <c r="O130" s="55" t="s">
        <v>452</v>
      </c>
      <c r="P130" s="55" t="s">
        <v>452</v>
      </c>
      <c r="Q130" s="55" t="s">
        <v>452</v>
      </c>
      <c r="R130" s="55" t="s">
        <v>452</v>
      </c>
      <c r="S130" s="55">
        <v>0.56175369809303155</v>
      </c>
      <c r="T130" s="55">
        <v>0.42609881464386867</v>
      </c>
      <c r="U130" s="55" t="s">
        <v>452</v>
      </c>
      <c r="V130" s="55" t="s">
        <v>452</v>
      </c>
      <c r="W130" s="55" t="s">
        <v>452</v>
      </c>
      <c r="X130" s="55" t="s">
        <v>452</v>
      </c>
      <c r="Y130" s="55" t="s">
        <v>452</v>
      </c>
      <c r="Z130" s="55" t="s">
        <v>452</v>
      </c>
      <c r="AA130" s="55">
        <v>0.92772936955407481</v>
      </c>
      <c r="AB130" s="56">
        <v>0.56000000000000005</v>
      </c>
      <c r="AC130" s="57">
        <v>0.27424798239178283</v>
      </c>
      <c r="AD130" s="58">
        <v>0.3357157872608787</v>
      </c>
      <c r="AE130" s="58" t="s">
        <v>452</v>
      </c>
      <c r="AF130" s="58" t="s">
        <v>452</v>
      </c>
      <c r="AG130" s="58" t="s">
        <v>452</v>
      </c>
      <c r="AH130" s="58" t="s">
        <v>452</v>
      </c>
      <c r="AI130" s="58" t="s">
        <v>452</v>
      </c>
      <c r="AJ130" s="58" t="s">
        <v>452</v>
      </c>
      <c r="AK130" s="58" t="s">
        <v>452</v>
      </c>
      <c r="AL130" s="59" t="s">
        <v>452</v>
      </c>
      <c r="AM130" s="60" t="s">
        <v>452</v>
      </c>
      <c r="AN130" s="52">
        <v>0.5</v>
      </c>
      <c r="AO130" s="52">
        <v>0.92857142857142871</v>
      </c>
      <c r="AP130" s="52" t="s">
        <v>452</v>
      </c>
      <c r="AQ130" s="52" t="s">
        <v>452</v>
      </c>
      <c r="AR130" s="52" t="s">
        <v>452</v>
      </c>
      <c r="AS130" s="52">
        <v>-0.12400000000000001</v>
      </c>
      <c r="AT130" s="52" t="s">
        <v>452</v>
      </c>
      <c r="AU130" s="52" t="s">
        <v>452</v>
      </c>
      <c r="AV130" s="52">
        <v>-3.5000000000000003E-2</v>
      </c>
    </row>
    <row r="131" spans="1:48">
      <c r="A131" s="18" t="s">
        <v>286</v>
      </c>
      <c r="B131" s="132">
        <v>84.666666666666671</v>
      </c>
      <c r="C131" s="132">
        <v>94</v>
      </c>
      <c r="D131" s="52">
        <v>1.110236220472441</v>
      </c>
      <c r="E131" s="82">
        <v>3.6000000000000008E-4</v>
      </c>
      <c r="F131" s="53">
        <v>-9.4000000000000021</v>
      </c>
      <c r="G131" s="53" t="s">
        <v>452</v>
      </c>
      <c r="H131" s="99">
        <v>-9.2999999999999999E-2</v>
      </c>
      <c r="I131" s="103">
        <v>12855</v>
      </c>
      <c r="J131" s="102">
        <v>0.70673289881668033</v>
      </c>
      <c r="K131" s="102">
        <v>0.71408194722433105</v>
      </c>
      <c r="L131" s="105">
        <v>-2.9709375286503226E-4</v>
      </c>
      <c r="M131" s="54">
        <v>0.71803155522163786</v>
      </c>
      <c r="N131" s="55">
        <v>0.7297368520121974</v>
      </c>
      <c r="O131" s="55" t="s">
        <v>452</v>
      </c>
      <c r="P131" s="55">
        <v>1.6830065359477124</v>
      </c>
      <c r="Q131" s="55" t="s">
        <v>452</v>
      </c>
      <c r="R131" s="55" t="s">
        <v>452</v>
      </c>
      <c r="S131" s="55" t="s">
        <v>452</v>
      </c>
      <c r="T131" s="55" t="s">
        <v>452</v>
      </c>
      <c r="U131" s="55" t="s">
        <v>452</v>
      </c>
      <c r="V131" s="55" t="s">
        <v>452</v>
      </c>
      <c r="W131" s="55" t="s">
        <v>452</v>
      </c>
      <c r="X131" s="55" t="s">
        <v>452</v>
      </c>
      <c r="Y131" s="55" t="s">
        <v>452</v>
      </c>
      <c r="Z131" s="55" t="s">
        <v>452</v>
      </c>
      <c r="AA131" s="55">
        <v>0.75722335451384726</v>
      </c>
      <c r="AB131" s="56" t="s">
        <v>452</v>
      </c>
      <c r="AC131" s="57" t="s">
        <v>452</v>
      </c>
      <c r="AD131" s="58" t="s">
        <v>452</v>
      </c>
      <c r="AE131" s="58" t="s">
        <v>452</v>
      </c>
      <c r="AF131" s="58" t="s">
        <v>452</v>
      </c>
      <c r="AG131" s="58" t="s">
        <v>452</v>
      </c>
      <c r="AH131" s="58" t="s">
        <v>452</v>
      </c>
      <c r="AI131" s="58" t="s">
        <v>452</v>
      </c>
      <c r="AJ131" s="58" t="s">
        <v>452</v>
      </c>
      <c r="AK131" s="58" t="s">
        <v>452</v>
      </c>
      <c r="AL131" s="59" t="s">
        <v>452</v>
      </c>
      <c r="AM131" s="60" t="s">
        <v>452</v>
      </c>
      <c r="AN131" s="52" t="s">
        <v>452</v>
      </c>
      <c r="AO131" s="52" t="s">
        <v>452</v>
      </c>
      <c r="AP131" s="52">
        <v>2.4999999999999994E-2</v>
      </c>
      <c r="AQ131" s="52" t="s">
        <v>452</v>
      </c>
      <c r="AR131" s="52" t="s">
        <v>452</v>
      </c>
      <c r="AS131" s="52" t="s">
        <v>452</v>
      </c>
      <c r="AT131" s="52">
        <v>-0.18300000000000005</v>
      </c>
      <c r="AU131" s="52" t="s">
        <v>452</v>
      </c>
      <c r="AV131" s="52">
        <v>0.17400000000000002</v>
      </c>
    </row>
    <row r="132" spans="1:48">
      <c r="A132" s="18" t="s">
        <v>289</v>
      </c>
      <c r="B132" s="132">
        <v>61.333333333333336</v>
      </c>
      <c r="C132" s="132">
        <v>94</v>
      </c>
      <c r="D132" s="52">
        <v>1.5326086956521738</v>
      </c>
      <c r="E132" s="82">
        <v>8.0999999999999996E-4</v>
      </c>
      <c r="F132" s="53">
        <v>-3.3000000000000007</v>
      </c>
      <c r="G132" s="53" t="s">
        <v>452</v>
      </c>
      <c r="H132" s="99">
        <v>-4.5999999999999999E-2</v>
      </c>
      <c r="I132" s="103">
        <v>10240</v>
      </c>
      <c r="J132" s="102">
        <v>0.77259457109137208</v>
      </c>
      <c r="K132" s="102">
        <v>0.83158264124459003</v>
      </c>
      <c r="L132" s="105">
        <v>3.9566779310068641E-4</v>
      </c>
      <c r="M132" s="54">
        <v>0.84387438050484043</v>
      </c>
      <c r="N132" s="55">
        <v>0.85676995935414102</v>
      </c>
      <c r="O132" s="55" t="s">
        <v>452</v>
      </c>
      <c r="P132" s="55" t="s">
        <v>452</v>
      </c>
      <c r="Q132" s="55" t="s">
        <v>452</v>
      </c>
      <c r="R132" s="55" t="s">
        <v>452</v>
      </c>
      <c r="S132" s="55" t="s">
        <v>452</v>
      </c>
      <c r="T132" s="55" t="s">
        <v>452</v>
      </c>
      <c r="U132" s="55" t="s">
        <v>452</v>
      </c>
      <c r="V132" s="55" t="s">
        <v>452</v>
      </c>
      <c r="W132" s="55" t="s">
        <v>452</v>
      </c>
      <c r="X132" s="55" t="s">
        <v>452</v>
      </c>
      <c r="Y132" s="55" t="s">
        <v>452</v>
      </c>
      <c r="Z132" s="55" t="s">
        <v>452</v>
      </c>
      <c r="AA132" s="55">
        <v>0.97149780752365567</v>
      </c>
      <c r="AB132" s="56" t="s">
        <v>452</v>
      </c>
      <c r="AC132" s="57" t="s">
        <v>452</v>
      </c>
      <c r="AD132" s="58" t="s">
        <v>452</v>
      </c>
      <c r="AE132" s="58" t="s">
        <v>452</v>
      </c>
      <c r="AF132" s="58" t="s">
        <v>452</v>
      </c>
      <c r="AG132" s="58" t="s">
        <v>452</v>
      </c>
      <c r="AH132" s="58" t="s">
        <v>452</v>
      </c>
      <c r="AI132" s="58" t="s">
        <v>452</v>
      </c>
      <c r="AJ132" s="58" t="s">
        <v>452</v>
      </c>
      <c r="AK132" s="58" t="s">
        <v>452</v>
      </c>
      <c r="AL132" s="59" t="s">
        <v>452</v>
      </c>
      <c r="AM132" s="60">
        <v>1.0769230769230769</v>
      </c>
      <c r="AN132" s="52" t="s">
        <v>452</v>
      </c>
      <c r="AO132" s="52">
        <v>1.0769230769230769</v>
      </c>
      <c r="AP132" s="52">
        <v>-0.13100000000000001</v>
      </c>
      <c r="AQ132" s="52" t="s">
        <v>452</v>
      </c>
      <c r="AR132" s="52" t="s">
        <v>452</v>
      </c>
      <c r="AS132" s="52" t="s">
        <v>452</v>
      </c>
      <c r="AT132" s="52">
        <v>-0.16300000000000003</v>
      </c>
      <c r="AU132" s="52" t="s">
        <v>452</v>
      </c>
      <c r="AV132" s="52">
        <v>0.14600000000000002</v>
      </c>
    </row>
    <row r="133" spans="1:48">
      <c r="A133" s="18" t="s">
        <v>119</v>
      </c>
      <c r="B133" s="132">
        <v>129.16666666666666</v>
      </c>
      <c r="C133" s="132">
        <v>92</v>
      </c>
      <c r="D133" s="52">
        <v>0.71225806451612905</v>
      </c>
      <c r="E133" s="82">
        <v>-5.2999999999999987E-4</v>
      </c>
      <c r="F133" s="53">
        <v>-1.2999999999999998</v>
      </c>
      <c r="G133" s="53">
        <v>-6</v>
      </c>
      <c r="H133" s="99">
        <v>8.8000000000000023E-2</v>
      </c>
      <c r="I133" s="103">
        <v>-198</v>
      </c>
      <c r="J133" s="102">
        <v>1.0213649851632047</v>
      </c>
      <c r="K133" s="102">
        <v>0.93269299181785836</v>
      </c>
      <c r="L133" s="105">
        <v>-2.5870548391456665E-4</v>
      </c>
      <c r="M133" s="54">
        <v>0.9873537035582437</v>
      </c>
      <c r="N133" s="55">
        <v>0.75535817725429621</v>
      </c>
      <c r="O133" s="55" t="s">
        <v>452</v>
      </c>
      <c r="P133" s="55">
        <v>0.90682901005823191</v>
      </c>
      <c r="Q133" s="55" t="s">
        <v>452</v>
      </c>
      <c r="R133" s="55" t="s">
        <v>452</v>
      </c>
      <c r="S133" s="55" t="s">
        <v>452</v>
      </c>
      <c r="T133" s="55" t="s">
        <v>452</v>
      </c>
      <c r="U133" s="55" t="s">
        <v>452</v>
      </c>
      <c r="V133" s="55" t="s">
        <v>452</v>
      </c>
      <c r="W133" s="55" t="s">
        <v>452</v>
      </c>
      <c r="X133" s="55" t="s">
        <v>452</v>
      </c>
      <c r="Y133" s="55" t="s">
        <v>452</v>
      </c>
      <c r="Z133" s="55" t="s">
        <v>452</v>
      </c>
      <c r="AA133" s="55">
        <v>1.5093632958801497</v>
      </c>
      <c r="AB133" s="56" t="s">
        <v>452</v>
      </c>
      <c r="AC133" s="57" t="s">
        <v>452</v>
      </c>
      <c r="AD133" s="58" t="s">
        <v>452</v>
      </c>
      <c r="AE133" s="58" t="s">
        <v>452</v>
      </c>
      <c r="AF133" s="58" t="s">
        <v>452</v>
      </c>
      <c r="AG133" s="58" t="s">
        <v>452</v>
      </c>
      <c r="AH133" s="58" t="s">
        <v>452</v>
      </c>
      <c r="AI133" s="58" t="s">
        <v>452</v>
      </c>
      <c r="AJ133" s="58" t="s">
        <v>452</v>
      </c>
      <c r="AK133" s="58" t="s">
        <v>452</v>
      </c>
      <c r="AL133" s="59" t="s">
        <v>452</v>
      </c>
      <c r="AM133" s="60" t="s">
        <v>452</v>
      </c>
      <c r="AN133" s="52" t="s">
        <v>452</v>
      </c>
      <c r="AO133" s="52" t="s">
        <v>452</v>
      </c>
      <c r="AP133" s="52">
        <v>-1.9E-2</v>
      </c>
      <c r="AQ133" s="52" t="s">
        <v>452</v>
      </c>
      <c r="AR133" s="52" t="s">
        <v>452</v>
      </c>
      <c r="AS133" s="52">
        <v>-4.2999999999999997E-2</v>
      </c>
      <c r="AT133" s="52" t="s">
        <v>452</v>
      </c>
      <c r="AU133" s="52">
        <v>-5.1000000000000018E-2</v>
      </c>
      <c r="AV133" s="52">
        <v>-2.0000000000000004E-2</v>
      </c>
    </row>
    <row r="134" spans="1:48">
      <c r="A134" s="18" t="s">
        <v>59</v>
      </c>
      <c r="B134" s="132">
        <v>147.33333333333334</v>
      </c>
      <c r="C134" s="132">
        <v>87</v>
      </c>
      <c r="D134" s="52">
        <v>0.5904977375565611</v>
      </c>
      <c r="E134" s="82">
        <v>-9.7999999999999997E-4</v>
      </c>
      <c r="F134" s="53">
        <v>1.0999999999999996</v>
      </c>
      <c r="G134" s="53" t="s">
        <v>452</v>
      </c>
      <c r="H134" s="99" t="s">
        <v>452</v>
      </c>
      <c r="I134" s="103">
        <v>331</v>
      </c>
      <c r="J134" s="102">
        <v>0.97148315878856495</v>
      </c>
      <c r="K134" s="102">
        <v>0.96124290010023383</v>
      </c>
      <c r="L134" s="105">
        <v>-3.3346268066468577E-4</v>
      </c>
      <c r="M134" s="54">
        <v>0.98952414772727271</v>
      </c>
      <c r="N134" s="55">
        <v>0.99920063948840931</v>
      </c>
      <c r="O134" s="55" t="s">
        <v>452</v>
      </c>
      <c r="P134" s="55">
        <v>1.1981094919259552</v>
      </c>
      <c r="Q134" s="55" t="s">
        <v>452</v>
      </c>
      <c r="R134" s="55" t="s">
        <v>452</v>
      </c>
      <c r="S134" s="55" t="s">
        <v>452</v>
      </c>
      <c r="T134" s="55" t="s">
        <v>452</v>
      </c>
      <c r="U134" s="55" t="s">
        <v>452</v>
      </c>
      <c r="V134" s="55" t="s">
        <v>452</v>
      </c>
      <c r="W134" s="55" t="s">
        <v>452</v>
      </c>
      <c r="X134" s="55" t="s">
        <v>452</v>
      </c>
      <c r="Y134" s="55" t="s">
        <v>452</v>
      </c>
      <c r="Z134" s="55" t="s">
        <v>452</v>
      </c>
      <c r="AA134" s="55">
        <v>0.772020725388601</v>
      </c>
      <c r="AB134" s="56" t="s">
        <v>452</v>
      </c>
      <c r="AC134" s="57" t="s">
        <v>452</v>
      </c>
      <c r="AD134" s="58" t="s">
        <v>452</v>
      </c>
      <c r="AE134" s="58" t="s">
        <v>452</v>
      </c>
      <c r="AF134" s="58" t="s">
        <v>452</v>
      </c>
      <c r="AG134" s="58" t="s">
        <v>452</v>
      </c>
      <c r="AH134" s="58" t="s">
        <v>452</v>
      </c>
      <c r="AI134" s="58" t="s">
        <v>452</v>
      </c>
      <c r="AJ134" s="58" t="s">
        <v>452</v>
      </c>
      <c r="AK134" s="58" t="s">
        <v>452</v>
      </c>
      <c r="AL134" s="59" t="s">
        <v>452</v>
      </c>
      <c r="AM134" s="60" t="s">
        <v>452</v>
      </c>
      <c r="AN134" s="52" t="s">
        <v>452</v>
      </c>
      <c r="AO134" s="52" t="s">
        <v>452</v>
      </c>
      <c r="AP134" s="52">
        <v>-2.1000000000000001E-2</v>
      </c>
      <c r="AQ134" s="52" t="s">
        <v>452</v>
      </c>
      <c r="AR134" s="52" t="s">
        <v>452</v>
      </c>
      <c r="AS134" s="52">
        <v>-0.14799999999999999</v>
      </c>
      <c r="AT134" s="52" t="s">
        <v>452</v>
      </c>
      <c r="AU134" s="52">
        <v>-5.6999999999999995E-2</v>
      </c>
      <c r="AV134" s="52" t="s">
        <v>452</v>
      </c>
    </row>
    <row r="135" spans="1:48">
      <c r="A135" s="18" t="s">
        <v>206</v>
      </c>
      <c r="B135" s="132">
        <v>129.83333333333334</v>
      </c>
      <c r="C135" s="132">
        <v>87</v>
      </c>
      <c r="D135" s="52">
        <v>0.67008985879332472</v>
      </c>
      <c r="E135" s="82">
        <v>-6.3999999999999994E-4</v>
      </c>
      <c r="F135" s="53">
        <v>-2.9000000000000004</v>
      </c>
      <c r="G135" s="53">
        <v>6.8000000000000043</v>
      </c>
      <c r="H135" s="99" t="s">
        <v>452</v>
      </c>
      <c r="I135" s="103">
        <v>22017</v>
      </c>
      <c r="J135" s="102">
        <v>0.69198278820516879</v>
      </c>
      <c r="K135" s="102">
        <v>0.62517277827465645</v>
      </c>
      <c r="L135" s="105">
        <v>-2.4961698593168402E-3</v>
      </c>
      <c r="M135" s="54">
        <v>0.59471480900052331</v>
      </c>
      <c r="N135" s="55">
        <v>0.70853534784079375</v>
      </c>
      <c r="O135" s="55">
        <v>0.36070208505124279</v>
      </c>
      <c r="P135" s="55">
        <v>0.59146341463414631</v>
      </c>
      <c r="Q135" s="55">
        <v>2.1084624553039331</v>
      </c>
      <c r="R135" s="55" t="s">
        <v>452</v>
      </c>
      <c r="S135" s="55" t="s">
        <v>452</v>
      </c>
      <c r="T135" s="55">
        <v>1.7763440860215054</v>
      </c>
      <c r="U135" s="55" t="s">
        <v>452</v>
      </c>
      <c r="V135" s="55" t="s">
        <v>452</v>
      </c>
      <c r="W135" s="55" t="s">
        <v>452</v>
      </c>
      <c r="X135" s="55" t="s">
        <v>452</v>
      </c>
      <c r="Y135" s="55">
        <v>0.5433510778474675</v>
      </c>
      <c r="Z135" s="55" t="s">
        <v>452</v>
      </c>
      <c r="AA135" s="55">
        <v>1.0114898506319419</v>
      </c>
      <c r="AB135" s="56" t="s">
        <v>452</v>
      </c>
      <c r="AC135" s="57">
        <v>0.73014523093026296</v>
      </c>
      <c r="AD135" s="58">
        <v>0.94409377817853923</v>
      </c>
      <c r="AE135" s="58">
        <v>0.60825377271327374</v>
      </c>
      <c r="AF135" s="58" t="s">
        <v>452</v>
      </c>
      <c r="AG135" s="58">
        <v>0.46794682422451994</v>
      </c>
      <c r="AH135" s="58" t="s">
        <v>452</v>
      </c>
      <c r="AI135" s="58">
        <v>0.57430167597765358</v>
      </c>
      <c r="AJ135" s="58">
        <v>1.2525204032645223</v>
      </c>
      <c r="AK135" s="58" t="s">
        <v>452</v>
      </c>
      <c r="AL135" s="59" t="s">
        <v>452</v>
      </c>
      <c r="AM135" s="60" t="s">
        <v>452</v>
      </c>
      <c r="AN135" s="52">
        <v>0.74999999999999989</v>
      </c>
      <c r="AO135" s="52">
        <v>0.94736842105263164</v>
      </c>
      <c r="AP135" s="52" t="s">
        <v>452</v>
      </c>
      <c r="AQ135" s="52" t="s">
        <v>452</v>
      </c>
      <c r="AR135" s="52" t="s">
        <v>452</v>
      </c>
      <c r="AS135" s="52">
        <v>-4.1000000000000009E-2</v>
      </c>
      <c r="AT135" s="52" t="s">
        <v>452</v>
      </c>
      <c r="AU135" s="52" t="s">
        <v>452</v>
      </c>
      <c r="AV135" s="52">
        <v>-8.299999999999999E-2</v>
      </c>
    </row>
    <row r="136" spans="1:48">
      <c r="A136" s="18" t="s">
        <v>267</v>
      </c>
      <c r="B136" s="132">
        <v>66.833333333333329</v>
      </c>
      <c r="C136" s="132">
        <v>87</v>
      </c>
      <c r="D136" s="52">
        <v>1.3017456359102246</v>
      </c>
      <c r="E136" s="82">
        <v>5.5999999999999995E-4</v>
      </c>
      <c r="F136" s="53">
        <v>-1.7000000000000002</v>
      </c>
      <c r="G136" s="53">
        <v>-10.5</v>
      </c>
      <c r="H136" s="99">
        <v>0.21399999999999997</v>
      </c>
      <c r="I136" s="103">
        <v>4994</v>
      </c>
      <c r="J136" s="102">
        <v>0.79995493846283827</v>
      </c>
      <c r="K136" s="102">
        <v>0.75009874397661747</v>
      </c>
      <c r="L136" s="105">
        <v>1.2854151753056487E-5</v>
      </c>
      <c r="M136" s="54">
        <v>0.57241057905161363</v>
      </c>
      <c r="N136" s="55">
        <v>0.61323372465314829</v>
      </c>
      <c r="O136" s="55" t="s">
        <v>452</v>
      </c>
      <c r="P136" s="55">
        <v>0.47616731517509725</v>
      </c>
      <c r="Q136" s="55" t="s">
        <v>452</v>
      </c>
      <c r="R136" s="55" t="s">
        <v>452</v>
      </c>
      <c r="S136" s="55" t="s">
        <v>452</v>
      </c>
      <c r="T136" s="55" t="s">
        <v>452</v>
      </c>
      <c r="U136" s="55" t="s">
        <v>452</v>
      </c>
      <c r="V136" s="55" t="s">
        <v>452</v>
      </c>
      <c r="W136" s="55" t="s">
        <v>452</v>
      </c>
      <c r="X136" s="55" t="s">
        <v>452</v>
      </c>
      <c r="Y136" s="55" t="s">
        <v>452</v>
      </c>
      <c r="Z136" s="55" t="s">
        <v>452</v>
      </c>
      <c r="AA136" s="55">
        <v>0.37008403361344538</v>
      </c>
      <c r="AB136" s="56" t="s">
        <v>452</v>
      </c>
      <c r="AC136" s="57">
        <v>1.1709379471835566</v>
      </c>
      <c r="AD136" s="58" t="s">
        <v>452</v>
      </c>
      <c r="AE136" s="58">
        <v>1.2268582481348438</v>
      </c>
      <c r="AF136" s="58" t="s">
        <v>452</v>
      </c>
      <c r="AG136" s="58">
        <v>0.1015625</v>
      </c>
      <c r="AH136" s="58" t="s">
        <v>452</v>
      </c>
      <c r="AI136" s="58" t="s">
        <v>452</v>
      </c>
      <c r="AJ136" s="58">
        <v>1.8506507360785149</v>
      </c>
      <c r="AK136" s="58" t="s">
        <v>452</v>
      </c>
      <c r="AL136" s="59" t="s">
        <v>452</v>
      </c>
      <c r="AM136" s="60" t="s">
        <v>452</v>
      </c>
      <c r="AN136" s="52" t="s">
        <v>452</v>
      </c>
      <c r="AO136" s="52" t="s">
        <v>452</v>
      </c>
      <c r="AP136" s="52" t="s">
        <v>452</v>
      </c>
      <c r="AQ136" s="52" t="s">
        <v>452</v>
      </c>
      <c r="AR136" s="52" t="s">
        <v>452</v>
      </c>
      <c r="AS136" s="52">
        <v>0.219</v>
      </c>
      <c r="AT136" s="52">
        <v>0.19399999999999995</v>
      </c>
      <c r="AU136" s="52">
        <v>-0.104</v>
      </c>
      <c r="AV136" s="52">
        <v>-8.8999999999999996E-2</v>
      </c>
    </row>
    <row r="137" spans="1:48">
      <c r="A137" s="18" t="s">
        <v>170</v>
      </c>
      <c r="B137" s="132">
        <v>184.33333333333334</v>
      </c>
      <c r="C137" s="132">
        <v>85</v>
      </c>
      <c r="D137" s="52">
        <v>0.46112115732368897</v>
      </c>
      <c r="E137" s="82">
        <v>-1.7300000000000002E-3</v>
      </c>
      <c r="F137" s="53" t="s">
        <v>452</v>
      </c>
      <c r="G137" s="53">
        <v>9.1999999999999957</v>
      </c>
      <c r="H137" s="99">
        <v>-0.28799999999999998</v>
      </c>
      <c r="I137" s="103">
        <v>3420</v>
      </c>
      <c r="J137" s="102">
        <v>0.86547762067584633</v>
      </c>
      <c r="K137" s="102">
        <v>0.82384197759038924</v>
      </c>
      <c r="L137" s="105">
        <v>-1.3371289456441502E-3</v>
      </c>
      <c r="M137" s="54">
        <v>0.88628109924657161</v>
      </c>
      <c r="N137" s="55">
        <v>0.74035162950257294</v>
      </c>
      <c r="O137" s="55" t="s">
        <v>452</v>
      </c>
      <c r="P137" s="55" t="s">
        <v>452</v>
      </c>
      <c r="Q137" s="55" t="s">
        <v>452</v>
      </c>
      <c r="R137" s="55" t="s">
        <v>452</v>
      </c>
      <c r="S137" s="55">
        <v>1.2255111382361916</v>
      </c>
      <c r="T137" s="55">
        <v>0.94135188866799202</v>
      </c>
      <c r="U137" s="55" t="s">
        <v>452</v>
      </c>
      <c r="V137" s="55" t="s">
        <v>452</v>
      </c>
      <c r="W137" s="55" t="s">
        <v>452</v>
      </c>
      <c r="X137" s="55" t="s">
        <v>452</v>
      </c>
      <c r="Y137" s="55" t="s">
        <v>452</v>
      </c>
      <c r="Z137" s="55" t="s">
        <v>452</v>
      </c>
      <c r="AA137" s="55">
        <v>1.4748142031379026</v>
      </c>
      <c r="AB137" s="56">
        <v>1.2571428571428571</v>
      </c>
      <c r="AC137" s="57">
        <v>0.66565918249856071</v>
      </c>
      <c r="AD137" s="58">
        <v>0.70036028823058449</v>
      </c>
      <c r="AE137" s="58" t="s">
        <v>452</v>
      </c>
      <c r="AF137" s="58" t="s">
        <v>452</v>
      </c>
      <c r="AG137" s="58" t="s">
        <v>452</v>
      </c>
      <c r="AH137" s="58" t="s">
        <v>452</v>
      </c>
      <c r="AI137" s="58" t="s">
        <v>452</v>
      </c>
      <c r="AJ137" s="58" t="s">
        <v>452</v>
      </c>
      <c r="AK137" s="58" t="s">
        <v>452</v>
      </c>
      <c r="AL137" s="59" t="s">
        <v>452</v>
      </c>
      <c r="AM137" s="60" t="s">
        <v>452</v>
      </c>
      <c r="AN137" s="52">
        <v>0.5</v>
      </c>
      <c r="AO137" s="52" t="s">
        <v>452</v>
      </c>
      <c r="AP137" s="52">
        <v>-1.2999999999999999E-2</v>
      </c>
      <c r="AQ137" s="52" t="s">
        <v>452</v>
      </c>
      <c r="AR137" s="52" t="s">
        <v>452</v>
      </c>
      <c r="AS137" s="52">
        <v>-9.2999999999999999E-2</v>
      </c>
      <c r="AT137" s="52" t="s">
        <v>452</v>
      </c>
      <c r="AU137" s="52" t="s">
        <v>452</v>
      </c>
      <c r="AV137" s="52">
        <v>-1.2E-2</v>
      </c>
    </row>
    <row r="138" spans="1:48">
      <c r="A138" s="18" t="s">
        <v>176</v>
      </c>
      <c r="B138" s="132">
        <v>122.33333333333333</v>
      </c>
      <c r="C138" s="132">
        <v>85</v>
      </c>
      <c r="D138" s="52">
        <v>0.69482288828337879</v>
      </c>
      <c r="E138" s="82">
        <v>-5.5000000000000014E-4</v>
      </c>
      <c r="F138" s="53">
        <v>1.7000000000000011</v>
      </c>
      <c r="G138" s="53">
        <v>21.200000000000003</v>
      </c>
      <c r="H138" s="99">
        <v>-0.33</v>
      </c>
      <c r="I138" s="103">
        <v>5321</v>
      </c>
      <c r="J138" s="102">
        <v>0.81897949451597518</v>
      </c>
      <c r="K138" s="102">
        <v>0.71794079475928563</v>
      </c>
      <c r="L138" s="105">
        <v>-8.7931510067068433E-4</v>
      </c>
      <c r="M138" s="54">
        <v>0.99701929025364155</v>
      </c>
      <c r="N138" s="55">
        <v>1.5028639146750937</v>
      </c>
      <c r="O138" s="55" t="s">
        <v>452</v>
      </c>
      <c r="P138" s="55">
        <v>0.9313406333234685</v>
      </c>
      <c r="Q138" s="55" t="s">
        <v>452</v>
      </c>
      <c r="R138" s="55" t="s">
        <v>452</v>
      </c>
      <c r="S138" s="55" t="s">
        <v>452</v>
      </c>
      <c r="T138" s="55" t="s">
        <v>452</v>
      </c>
      <c r="U138" s="55" t="s">
        <v>452</v>
      </c>
      <c r="V138" s="55" t="s">
        <v>452</v>
      </c>
      <c r="W138" s="55" t="s">
        <v>452</v>
      </c>
      <c r="X138" s="55" t="s">
        <v>452</v>
      </c>
      <c r="Y138" s="55" t="s">
        <v>452</v>
      </c>
      <c r="Z138" s="55" t="s">
        <v>452</v>
      </c>
      <c r="AA138" s="55">
        <v>1.1127232142857142</v>
      </c>
      <c r="AB138" s="56" t="s">
        <v>452</v>
      </c>
      <c r="AC138" s="57">
        <v>0.33283067643257219</v>
      </c>
      <c r="AD138" s="58" t="s">
        <v>452</v>
      </c>
      <c r="AE138" s="58">
        <v>0.34878413472888958</v>
      </c>
      <c r="AF138" s="58">
        <v>0.44510869565217392</v>
      </c>
      <c r="AG138" s="58">
        <v>1.0041788549937316</v>
      </c>
      <c r="AH138" s="58" t="s">
        <v>452</v>
      </c>
      <c r="AI138" s="58" t="s">
        <v>452</v>
      </c>
      <c r="AJ138" s="58" t="s">
        <v>452</v>
      </c>
      <c r="AK138" s="58">
        <v>0.12661895023858213</v>
      </c>
      <c r="AL138" s="59" t="s">
        <v>452</v>
      </c>
      <c r="AM138" s="60" t="s">
        <v>452</v>
      </c>
      <c r="AN138" s="52">
        <v>0.5</v>
      </c>
      <c r="AO138" s="52">
        <v>0.9</v>
      </c>
      <c r="AP138" s="52">
        <v>5.099999999999999E-2</v>
      </c>
      <c r="AQ138" s="52" t="s">
        <v>452</v>
      </c>
      <c r="AR138" s="52" t="s">
        <v>452</v>
      </c>
      <c r="AS138" s="52">
        <v>-0.184</v>
      </c>
      <c r="AT138" s="52" t="s">
        <v>452</v>
      </c>
      <c r="AU138" s="52">
        <v>-0.13400000000000001</v>
      </c>
      <c r="AV138" s="52">
        <v>0.18700000000000003</v>
      </c>
    </row>
    <row r="139" spans="1:48">
      <c r="A139" s="18" t="s">
        <v>299</v>
      </c>
      <c r="B139" s="132">
        <v>66</v>
      </c>
      <c r="C139" s="132">
        <v>85</v>
      </c>
      <c r="D139" s="52">
        <v>1.2878787878787878</v>
      </c>
      <c r="E139" s="82">
        <v>5.2999999999999987E-4</v>
      </c>
      <c r="F139" s="53">
        <v>-1</v>
      </c>
      <c r="G139" s="53">
        <v>3.7000000000000028</v>
      </c>
      <c r="H139" s="99" t="s">
        <v>452</v>
      </c>
      <c r="I139" s="103">
        <v>-2009</v>
      </c>
      <c r="J139" s="102">
        <v>1.1207925989108327</v>
      </c>
      <c r="K139" s="102">
        <v>0.94807902313114267</v>
      </c>
      <c r="L139" s="105">
        <v>1.6650081966727913E-4</v>
      </c>
      <c r="M139" s="54">
        <v>0.93964874933475251</v>
      </c>
      <c r="N139" s="55">
        <v>1.0485347138763059</v>
      </c>
      <c r="O139" s="55" t="s">
        <v>452</v>
      </c>
      <c r="P139" s="55">
        <v>1.2252525252525253</v>
      </c>
      <c r="Q139" s="55" t="s">
        <v>452</v>
      </c>
      <c r="R139" s="55" t="s">
        <v>452</v>
      </c>
      <c r="S139" s="55" t="s">
        <v>452</v>
      </c>
      <c r="T139" s="55" t="s">
        <v>452</v>
      </c>
      <c r="U139" s="55" t="s">
        <v>452</v>
      </c>
      <c r="V139" s="55" t="s">
        <v>452</v>
      </c>
      <c r="W139" s="55" t="s">
        <v>452</v>
      </c>
      <c r="X139" s="55" t="s">
        <v>452</v>
      </c>
      <c r="Y139" s="55" t="s">
        <v>452</v>
      </c>
      <c r="Z139" s="55" t="s">
        <v>452</v>
      </c>
      <c r="AA139" s="55">
        <v>1.0076256499133449</v>
      </c>
      <c r="AB139" s="56" t="s">
        <v>452</v>
      </c>
      <c r="AC139" s="57" t="s">
        <v>452</v>
      </c>
      <c r="AD139" s="58" t="s">
        <v>452</v>
      </c>
      <c r="AE139" s="58" t="s">
        <v>452</v>
      </c>
      <c r="AF139" s="58" t="s">
        <v>452</v>
      </c>
      <c r="AG139" s="58" t="s">
        <v>452</v>
      </c>
      <c r="AH139" s="58" t="s">
        <v>452</v>
      </c>
      <c r="AI139" s="58" t="s">
        <v>452</v>
      </c>
      <c r="AJ139" s="58" t="s">
        <v>452</v>
      </c>
      <c r="AK139" s="58" t="s">
        <v>452</v>
      </c>
      <c r="AL139" s="59" t="s">
        <v>452</v>
      </c>
      <c r="AM139" s="60">
        <v>0.85714285714285721</v>
      </c>
      <c r="AN139" s="52" t="s">
        <v>452</v>
      </c>
      <c r="AO139" s="52">
        <v>0.85714285714285721</v>
      </c>
      <c r="AP139" s="52">
        <v>-6.1999999999999993E-2</v>
      </c>
      <c r="AQ139" s="52">
        <v>-6.1999999999999986E-2</v>
      </c>
      <c r="AR139" s="52" t="s">
        <v>452</v>
      </c>
      <c r="AS139" s="52" t="s">
        <v>452</v>
      </c>
      <c r="AT139" s="52">
        <v>-0.122</v>
      </c>
      <c r="AU139" s="52">
        <v>0.128</v>
      </c>
      <c r="AV139" s="52" t="s">
        <v>452</v>
      </c>
    </row>
    <row r="140" spans="1:48">
      <c r="A140" s="18" t="s">
        <v>22</v>
      </c>
      <c r="B140" s="132">
        <v>56.166666666666664</v>
      </c>
      <c r="C140" s="132">
        <v>84</v>
      </c>
      <c r="D140" s="52">
        <v>1.4955489614243325</v>
      </c>
      <c r="E140" s="82">
        <v>7.000000000000001E-4</v>
      </c>
      <c r="F140" s="53">
        <v>-1.6000000000000005</v>
      </c>
      <c r="G140" s="53">
        <v>6.8999999999999986</v>
      </c>
      <c r="H140" s="99">
        <v>-4.9999999999999996E-2</v>
      </c>
      <c r="I140" s="103">
        <v>8005</v>
      </c>
      <c r="J140" s="102">
        <v>0.57882352941176474</v>
      </c>
      <c r="K140" s="102">
        <v>0.49680982763546327</v>
      </c>
      <c r="L140" s="105">
        <v>-1.2344992724906483E-4</v>
      </c>
      <c r="M140" s="54">
        <v>0.52075045694011401</v>
      </c>
      <c r="N140" s="55">
        <v>0.567987567987568</v>
      </c>
      <c r="O140" s="55" t="s">
        <v>452</v>
      </c>
      <c r="P140" s="55" t="s">
        <v>452</v>
      </c>
      <c r="Q140" s="55" t="s">
        <v>452</v>
      </c>
      <c r="R140" s="55" t="s">
        <v>452</v>
      </c>
      <c r="S140" s="55">
        <v>0.91643059490084988</v>
      </c>
      <c r="T140" s="55">
        <v>0.30847658565500891</v>
      </c>
      <c r="U140" s="55" t="s">
        <v>452</v>
      </c>
      <c r="V140" s="55" t="s">
        <v>452</v>
      </c>
      <c r="W140" s="55" t="s">
        <v>452</v>
      </c>
      <c r="X140" s="55" t="s">
        <v>452</v>
      </c>
      <c r="Y140" s="55" t="s">
        <v>452</v>
      </c>
      <c r="Z140" s="55" t="s">
        <v>452</v>
      </c>
      <c r="AA140" s="55" t="s">
        <v>452</v>
      </c>
      <c r="AB140" s="56">
        <v>0.78749999999999998</v>
      </c>
      <c r="AC140" s="57" t="s">
        <v>452</v>
      </c>
      <c r="AD140" s="58" t="s">
        <v>452</v>
      </c>
      <c r="AE140" s="58" t="s">
        <v>452</v>
      </c>
      <c r="AF140" s="58" t="s">
        <v>452</v>
      </c>
      <c r="AG140" s="58" t="s">
        <v>452</v>
      </c>
      <c r="AH140" s="58" t="s">
        <v>452</v>
      </c>
      <c r="AI140" s="58" t="s">
        <v>452</v>
      </c>
      <c r="AJ140" s="58">
        <v>5.3242320819112628E-2</v>
      </c>
      <c r="AK140" s="58" t="s">
        <v>452</v>
      </c>
      <c r="AL140" s="59" t="s">
        <v>452</v>
      </c>
      <c r="AM140" s="60">
        <v>0.83333333333333337</v>
      </c>
      <c r="AN140" s="52" t="s">
        <v>452</v>
      </c>
      <c r="AO140" s="52">
        <v>0.83333333333333337</v>
      </c>
      <c r="AP140" s="52" t="s">
        <v>452</v>
      </c>
      <c r="AQ140" s="52">
        <v>-6.2E-2</v>
      </c>
      <c r="AR140" s="52" t="s">
        <v>452</v>
      </c>
      <c r="AS140" s="52">
        <v>-0.14499999999999996</v>
      </c>
      <c r="AT140" s="52" t="s">
        <v>452</v>
      </c>
      <c r="AU140" s="52" t="s">
        <v>452</v>
      </c>
      <c r="AV140" s="52" t="s">
        <v>452</v>
      </c>
    </row>
    <row r="141" spans="1:48">
      <c r="A141" s="18" t="s">
        <v>28</v>
      </c>
      <c r="B141" s="132">
        <v>92.666666666666671</v>
      </c>
      <c r="C141" s="132">
        <v>84</v>
      </c>
      <c r="D141" s="52">
        <v>0.90647482014388481</v>
      </c>
      <c r="E141" s="82">
        <v>0</v>
      </c>
      <c r="F141" s="53">
        <v>-0.59999999999999964</v>
      </c>
      <c r="G141" s="53" t="s">
        <v>452</v>
      </c>
      <c r="H141" s="99" t="s">
        <v>452</v>
      </c>
      <c r="I141" s="103">
        <v>-17867</v>
      </c>
      <c r="J141" s="102">
        <v>1.4564668123463536</v>
      </c>
      <c r="K141" s="102">
        <v>1.3663235364856414</v>
      </c>
      <c r="L141" s="105">
        <v>5.1488334585625341E-4</v>
      </c>
      <c r="M141" s="54">
        <v>1.4741893853847394</v>
      </c>
      <c r="N141" s="55">
        <v>0.82198091477459689</v>
      </c>
      <c r="O141" s="55">
        <v>1.7344502036282858</v>
      </c>
      <c r="P141" s="55">
        <v>0.91081921880400973</v>
      </c>
      <c r="Q141" s="55">
        <v>0.99533799533799538</v>
      </c>
      <c r="R141" s="55" t="s">
        <v>452</v>
      </c>
      <c r="S141" s="55">
        <v>7.8130081300813012</v>
      </c>
      <c r="T141" s="55" t="s">
        <v>452</v>
      </c>
      <c r="U141" s="55" t="s">
        <v>452</v>
      </c>
      <c r="V141" s="55" t="s">
        <v>452</v>
      </c>
      <c r="W141" s="55" t="s">
        <v>452</v>
      </c>
      <c r="X141" s="55">
        <v>1.9038076152304608</v>
      </c>
      <c r="Y141" s="55" t="s">
        <v>452</v>
      </c>
      <c r="Z141" s="55" t="s">
        <v>452</v>
      </c>
      <c r="AA141" s="55">
        <v>1.1323292092522861</v>
      </c>
      <c r="AB141" s="56">
        <v>14</v>
      </c>
      <c r="AC141" s="57" t="s">
        <v>452</v>
      </c>
      <c r="AD141" s="58" t="s">
        <v>452</v>
      </c>
      <c r="AE141" s="58" t="s">
        <v>452</v>
      </c>
      <c r="AF141" s="58" t="s">
        <v>452</v>
      </c>
      <c r="AG141" s="58" t="s">
        <v>452</v>
      </c>
      <c r="AH141" s="58" t="s">
        <v>452</v>
      </c>
      <c r="AI141" s="58" t="s">
        <v>452</v>
      </c>
      <c r="AJ141" s="58" t="s">
        <v>452</v>
      </c>
      <c r="AK141" s="58" t="s">
        <v>452</v>
      </c>
      <c r="AL141" s="59" t="s">
        <v>452</v>
      </c>
      <c r="AM141" s="60" t="s">
        <v>452</v>
      </c>
      <c r="AN141" s="52" t="s">
        <v>452</v>
      </c>
      <c r="AO141" s="52">
        <v>0.92857142857142871</v>
      </c>
      <c r="AP141" s="52">
        <v>-7.8000000000000014E-2</v>
      </c>
      <c r="AQ141" s="52" t="s">
        <v>452</v>
      </c>
      <c r="AR141" s="52" t="s">
        <v>452</v>
      </c>
      <c r="AS141" s="52">
        <v>-0.14500000000000002</v>
      </c>
      <c r="AT141" s="52" t="s">
        <v>452</v>
      </c>
      <c r="AU141" s="52" t="s">
        <v>452</v>
      </c>
      <c r="AV141" s="52">
        <v>-5.2999999999999992E-2</v>
      </c>
    </row>
    <row r="142" spans="1:48">
      <c r="A142" s="18" t="s">
        <v>105</v>
      </c>
      <c r="B142" s="132">
        <v>62.166666666666664</v>
      </c>
      <c r="C142" s="132">
        <v>83</v>
      </c>
      <c r="D142" s="52">
        <v>1.3351206434316354</v>
      </c>
      <c r="E142" s="82">
        <v>5.5999999999999995E-4</v>
      </c>
      <c r="F142" s="53" t="s">
        <v>452</v>
      </c>
      <c r="G142" s="53" t="s">
        <v>452</v>
      </c>
      <c r="H142" s="99" t="s">
        <v>452</v>
      </c>
      <c r="I142" s="103">
        <v>10373</v>
      </c>
      <c r="J142" s="102">
        <v>0.72468364173773825</v>
      </c>
      <c r="K142" s="102">
        <v>0.62398815635521387</v>
      </c>
      <c r="L142" s="105">
        <v>-1.5970440878753148E-4</v>
      </c>
      <c r="M142" s="54">
        <v>0.7035516576475711</v>
      </c>
      <c r="N142" s="55">
        <v>1.320203644158628</v>
      </c>
      <c r="O142" s="55">
        <v>0.25249755142017632</v>
      </c>
      <c r="P142" s="55">
        <v>0.57213601848794982</v>
      </c>
      <c r="Q142" s="55" t="s">
        <v>452</v>
      </c>
      <c r="R142" s="55" t="s">
        <v>452</v>
      </c>
      <c r="S142" s="55" t="s">
        <v>452</v>
      </c>
      <c r="T142" s="55" t="s">
        <v>452</v>
      </c>
      <c r="U142" s="55">
        <v>0.79635659596937425</v>
      </c>
      <c r="V142" s="55" t="s">
        <v>452</v>
      </c>
      <c r="W142" s="55" t="s">
        <v>452</v>
      </c>
      <c r="X142" s="55" t="s">
        <v>452</v>
      </c>
      <c r="Y142" s="55" t="s">
        <v>452</v>
      </c>
      <c r="Z142" s="55" t="s">
        <v>452</v>
      </c>
      <c r="AA142" s="55">
        <v>1.1264124293785311</v>
      </c>
      <c r="AB142" s="56" t="s">
        <v>452</v>
      </c>
      <c r="AC142" s="57">
        <v>0.33590816436004722</v>
      </c>
      <c r="AD142" s="58">
        <v>0.1472</v>
      </c>
      <c r="AE142" s="58" t="s">
        <v>452</v>
      </c>
      <c r="AF142" s="58" t="s">
        <v>452</v>
      </c>
      <c r="AG142" s="58" t="s">
        <v>452</v>
      </c>
      <c r="AH142" s="58" t="s">
        <v>452</v>
      </c>
      <c r="AI142" s="58" t="s">
        <v>452</v>
      </c>
      <c r="AJ142" s="58" t="s">
        <v>452</v>
      </c>
      <c r="AK142" s="58" t="s">
        <v>452</v>
      </c>
      <c r="AL142" s="59">
        <v>1.0056179775280898</v>
      </c>
      <c r="AM142" s="60">
        <v>0.90909090909090906</v>
      </c>
      <c r="AN142" s="52">
        <v>0.5</v>
      </c>
      <c r="AO142" s="52">
        <v>0.84615384615384615</v>
      </c>
      <c r="AP142" s="52">
        <v>-2.5999999999999999E-2</v>
      </c>
      <c r="AQ142" s="52" t="s">
        <v>452</v>
      </c>
      <c r="AR142" s="52" t="s">
        <v>452</v>
      </c>
      <c r="AS142" s="52">
        <v>-0.216</v>
      </c>
      <c r="AT142" s="52" t="s">
        <v>452</v>
      </c>
      <c r="AU142" s="52" t="s">
        <v>452</v>
      </c>
      <c r="AV142" s="52">
        <v>-6.9999999999999993E-2</v>
      </c>
    </row>
    <row r="143" spans="1:48">
      <c r="A143" s="18" t="s">
        <v>162</v>
      </c>
      <c r="B143" s="132">
        <v>73.666666666666671</v>
      </c>
      <c r="C143" s="132">
        <v>83</v>
      </c>
      <c r="D143" s="52">
        <v>1.1266968325791855</v>
      </c>
      <c r="E143" s="82">
        <v>3.4000000000000002E-4</v>
      </c>
      <c r="F143" s="53">
        <v>-2.5999999999999996</v>
      </c>
      <c r="G143" s="53">
        <v>-7.8999999999999986</v>
      </c>
      <c r="H143" s="99">
        <v>8.9000000000000024E-2</v>
      </c>
      <c r="I143" s="103">
        <v>-5555</v>
      </c>
      <c r="J143" s="102">
        <v>1.1582947393421208</v>
      </c>
      <c r="K143" s="102">
        <v>1.1444768106008683</v>
      </c>
      <c r="L143" s="105">
        <v>4.0791918388832695E-4</v>
      </c>
      <c r="M143" s="54">
        <v>1.2061674008810572</v>
      </c>
      <c r="N143" s="55">
        <v>0.73048722800378429</v>
      </c>
      <c r="O143" s="55" t="s">
        <v>452</v>
      </c>
      <c r="P143" s="55">
        <v>2.5066505441354292</v>
      </c>
      <c r="Q143" s="55" t="s">
        <v>452</v>
      </c>
      <c r="R143" s="55" t="s">
        <v>452</v>
      </c>
      <c r="S143" s="55">
        <v>1.8846834882691457</v>
      </c>
      <c r="T143" s="55">
        <v>1.609854604200323</v>
      </c>
      <c r="U143" s="55" t="s">
        <v>452</v>
      </c>
      <c r="V143" s="55" t="s">
        <v>452</v>
      </c>
      <c r="W143" s="55" t="s">
        <v>452</v>
      </c>
      <c r="X143" s="55" t="s">
        <v>452</v>
      </c>
      <c r="Y143" s="55" t="s">
        <v>452</v>
      </c>
      <c r="Z143" s="55" t="s">
        <v>452</v>
      </c>
      <c r="AA143" s="55">
        <v>1.7964860907759883</v>
      </c>
      <c r="AB143" s="56">
        <v>1.8775510204081634</v>
      </c>
      <c r="AC143" s="57">
        <v>0.99493087557603688</v>
      </c>
      <c r="AD143" s="58">
        <v>1.4318665720369057</v>
      </c>
      <c r="AE143" s="58" t="s">
        <v>452</v>
      </c>
      <c r="AF143" s="58" t="s">
        <v>452</v>
      </c>
      <c r="AG143" s="58" t="s">
        <v>452</v>
      </c>
      <c r="AH143" s="58" t="s">
        <v>452</v>
      </c>
      <c r="AI143" s="58" t="s">
        <v>452</v>
      </c>
      <c r="AJ143" s="58">
        <v>0.57621377493413628</v>
      </c>
      <c r="AK143" s="58" t="s">
        <v>452</v>
      </c>
      <c r="AL143" s="59" t="s">
        <v>452</v>
      </c>
      <c r="AM143" s="60" t="s">
        <v>452</v>
      </c>
      <c r="AN143" s="52">
        <v>0.5</v>
      </c>
      <c r="AO143" s="52" t="s">
        <v>452</v>
      </c>
      <c r="AP143" s="52">
        <v>-1.8000000000000002E-2</v>
      </c>
      <c r="AQ143" s="52">
        <v>-0.10100000000000001</v>
      </c>
      <c r="AR143" s="52" t="s">
        <v>452</v>
      </c>
      <c r="AS143" s="52">
        <v>0.10599999999999998</v>
      </c>
      <c r="AT143" s="52">
        <v>-0.14999999999999991</v>
      </c>
      <c r="AU143" s="52">
        <v>0.104</v>
      </c>
      <c r="AV143" s="52">
        <v>4.5999999999999999E-2</v>
      </c>
    </row>
    <row r="144" spans="1:48">
      <c r="A144" s="18" t="s">
        <v>272</v>
      </c>
      <c r="B144" s="132">
        <v>61.166666666666664</v>
      </c>
      <c r="C144" s="132">
        <v>83</v>
      </c>
      <c r="D144" s="52">
        <v>1.3569482288828338</v>
      </c>
      <c r="E144" s="82">
        <v>5.8E-4</v>
      </c>
      <c r="F144" s="53">
        <v>1.9000000000000004</v>
      </c>
      <c r="G144" s="53">
        <v>13</v>
      </c>
      <c r="H144" s="99">
        <v>-0.251</v>
      </c>
      <c r="I144" s="103">
        <v>26092</v>
      </c>
      <c r="J144" s="102">
        <v>0.80435501881798255</v>
      </c>
      <c r="K144" s="102">
        <v>1.0460731576116191</v>
      </c>
      <c r="L144" s="105">
        <v>2.5090087115845136E-3</v>
      </c>
      <c r="M144" s="54">
        <v>0.78025492256384488</v>
      </c>
      <c r="N144" s="55">
        <v>0.92648173412157042</v>
      </c>
      <c r="O144" s="55">
        <v>1.3429742008761967</v>
      </c>
      <c r="P144" s="55">
        <v>1.2750807375768309</v>
      </c>
      <c r="Q144" s="55" t="s">
        <v>452</v>
      </c>
      <c r="R144" s="55" t="s">
        <v>452</v>
      </c>
      <c r="S144" s="55" t="s">
        <v>452</v>
      </c>
      <c r="T144" s="55" t="s">
        <v>452</v>
      </c>
      <c r="U144" s="55" t="s">
        <v>452</v>
      </c>
      <c r="V144" s="55" t="s">
        <v>452</v>
      </c>
      <c r="W144" s="55" t="s">
        <v>452</v>
      </c>
      <c r="X144" s="55" t="s">
        <v>452</v>
      </c>
      <c r="Y144" s="55" t="s">
        <v>452</v>
      </c>
      <c r="Z144" s="55" t="s">
        <v>452</v>
      </c>
      <c r="AA144" s="55">
        <v>0.33269200769590768</v>
      </c>
      <c r="AB144" s="56" t="s">
        <v>452</v>
      </c>
      <c r="AC144" s="57">
        <v>1.4293252572274975</v>
      </c>
      <c r="AD144" s="58" t="s">
        <v>452</v>
      </c>
      <c r="AE144" s="58">
        <v>1.4386018928796134</v>
      </c>
      <c r="AF144" s="58" t="s">
        <v>452</v>
      </c>
      <c r="AG144" s="58">
        <v>0.6272781104020001</v>
      </c>
      <c r="AH144" s="58" t="s">
        <v>452</v>
      </c>
      <c r="AI144" s="58">
        <v>1.8092165898617512</v>
      </c>
      <c r="AJ144" s="58">
        <v>3.0380817498721431</v>
      </c>
      <c r="AK144" s="58">
        <v>0.24519025224454896</v>
      </c>
      <c r="AL144" s="59">
        <v>1.7444395987788922E-2</v>
      </c>
      <c r="AM144" s="60">
        <v>1.1666666666666667</v>
      </c>
      <c r="AN144" s="52">
        <v>1.45</v>
      </c>
      <c r="AO144" s="52">
        <v>1.3157894736842106</v>
      </c>
      <c r="AP144" s="52">
        <v>3.2000000000000001E-2</v>
      </c>
      <c r="AQ144" s="52" t="s">
        <v>452</v>
      </c>
      <c r="AR144" s="52" t="s">
        <v>452</v>
      </c>
      <c r="AS144" s="52" t="s">
        <v>452</v>
      </c>
      <c r="AT144" s="52" t="s">
        <v>452</v>
      </c>
      <c r="AU144" s="52" t="s">
        <v>452</v>
      </c>
      <c r="AV144" s="52">
        <v>5.8000000000000052E-2</v>
      </c>
    </row>
    <row r="145" spans="1:48">
      <c r="A145" s="18" t="s">
        <v>38</v>
      </c>
      <c r="B145" s="132">
        <v>103.5</v>
      </c>
      <c r="C145" s="132">
        <v>82</v>
      </c>
      <c r="D145" s="52">
        <v>0.79227053140096615</v>
      </c>
      <c r="E145" s="82">
        <v>-2.5000000000000001E-4</v>
      </c>
      <c r="F145" s="53" t="s">
        <v>452</v>
      </c>
      <c r="G145" s="53" t="s">
        <v>452</v>
      </c>
      <c r="H145" s="99">
        <v>-6.7000000000000004E-2</v>
      </c>
      <c r="I145" s="103">
        <v>-4398</v>
      </c>
      <c r="J145" s="102">
        <v>1.318237734229724</v>
      </c>
      <c r="K145" s="102">
        <v>1.281981794176916</v>
      </c>
      <c r="L145" s="105">
        <v>3.9431437682695136E-5</v>
      </c>
      <c r="M145" s="54">
        <v>1.3219982598607889</v>
      </c>
      <c r="N145" s="55">
        <v>1.0202210204561486</v>
      </c>
      <c r="O145" s="55" t="s">
        <v>452</v>
      </c>
      <c r="P145" s="55">
        <v>1.8633646456020496</v>
      </c>
      <c r="Q145" s="55" t="s">
        <v>452</v>
      </c>
      <c r="R145" s="55" t="s">
        <v>452</v>
      </c>
      <c r="S145" s="55" t="s">
        <v>452</v>
      </c>
      <c r="T145" s="55" t="s">
        <v>452</v>
      </c>
      <c r="U145" s="55" t="s">
        <v>452</v>
      </c>
      <c r="V145" s="55" t="s">
        <v>452</v>
      </c>
      <c r="W145" s="55" t="s">
        <v>452</v>
      </c>
      <c r="X145" s="55" t="s">
        <v>452</v>
      </c>
      <c r="Y145" s="55" t="s">
        <v>452</v>
      </c>
      <c r="Z145" s="55" t="s">
        <v>452</v>
      </c>
      <c r="AA145" s="55">
        <v>1.2997811816192559</v>
      </c>
      <c r="AB145" s="56" t="s">
        <v>452</v>
      </c>
      <c r="AC145" s="57" t="s">
        <v>452</v>
      </c>
      <c r="AD145" s="58" t="s">
        <v>452</v>
      </c>
      <c r="AE145" s="58" t="s">
        <v>452</v>
      </c>
      <c r="AF145" s="58" t="s">
        <v>452</v>
      </c>
      <c r="AG145" s="58" t="s">
        <v>452</v>
      </c>
      <c r="AH145" s="58" t="s">
        <v>452</v>
      </c>
      <c r="AI145" s="58" t="s">
        <v>452</v>
      </c>
      <c r="AJ145" s="58" t="s">
        <v>452</v>
      </c>
      <c r="AK145" s="58" t="s">
        <v>452</v>
      </c>
      <c r="AL145" s="59" t="s">
        <v>452</v>
      </c>
      <c r="AM145" s="60" t="s">
        <v>452</v>
      </c>
      <c r="AN145" s="52" t="s">
        <v>452</v>
      </c>
      <c r="AO145" s="52" t="s">
        <v>452</v>
      </c>
      <c r="AP145" s="52" t="s">
        <v>452</v>
      </c>
      <c r="AQ145" s="52" t="s">
        <v>452</v>
      </c>
      <c r="AR145" s="52" t="s">
        <v>452</v>
      </c>
      <c r="AS145" s="52">
        <v>-8.8000000000000009E-2</v>
      </c>
      <c r="AT145" s="52" t="s">
        <v>452</v>
      </c>
      <c r="AU145" s="52" t="s">
        <v>452</v>
      </c>
      <c r="AV145" s="52">
        <v>-2.3E-2</v>
      </c>
    </row>
    <row r="146" spans="1:48">
      <c r="A146" s="18" t="s">
        <v>403</v>
      </c>
      <c r="B146" s="132">
        <v>94.666666666666671</v>
      </c>
      <c r="C146" s="132">
        <v>81</v>
      </c>
      <c r="D146" s="52">
        <v>0.85563380281690138</v>
      </c>
      <c r="E146" s="82">
        <v>-1.0000000000000005E-4</v>
      </c>
      <c r="F146" s="53">
        <v>-1.3999999999999986</v>
      </c>
      <c r="G146" s="53">
        <v>5.3000000000000043</v>
      </c>
      <c r="H146" s="99">
        <v>-4.7000000000000042E-2</v>
      </c>
      <c r="I146" s="103">
        <v>-42343</v>
      </c>
      <c r="J146" s="102">
        <v>1.2066291996554128</v>
      </c>
      <c r="K146" s="102">
        <v>1.340175147883389</v>
      </c>
      <c r="L146" s="105">
        <v>1.7583137602295087E-3</v>
      </c>
      <c r="M146" s="54">
        <v>1.1676345967367934</v>
      </c>
      <c r="N146" s="55">
        <v>0.99391012179756399</v>
      </c>
      <c r="O146" s="55">
        <v>1.1388556216762953</v>
      </c>
      <c r="P146" s="55">
        <v>1.5433381665861126</v>
      </c>
      <c r="Q146" s="55">
        <v>1.8319559228650137</v>
      </c>
      <c r="R146" s="55" t="s">
        <v>452</v>
      </c>
      <c r="S146" s="55">
        <v>1.8069748580697487</v>
      </c>
      <c r="T146" s="55" t="s">
        <v>452</v>
      </c>
      <c r="U146" s="55" t="s">
        <v>452</v>
      </c>
      <c r="V146" s="55" t="s">
        <v>452</v>
      </c>
      <c r="W146" s="55" t="s">
        <v>452</v>
      </c>
      <c r="X146" s="55">
        <v>1.9481065918653577</v>
      </c>
      <c r="Y146" s="55" t="s">
        <v>452</v>
      </c>
      <c r="Z146" s="55" t="s">
        <v>452</v>
      </c>
      <c r="AA146" s="55">
        <v>0.82185317984525386</v>
      </c>
      <c r="AB146" s="56">
        <v>2.3333333333333335</v>
      </c>
      <c r="AC146" s="57">
        <v>3.2233692831189802</v>
      </c>
      <c r="AD146" s="58" t="s">
        <v>452</v>
      </c>
      <c r="AE146" s="58">
        <v>3.3633196466343165</v>
      </c>
      <c r="AF146" s="58" t="s">
        <v>452</v>
      </c>
      <c r="AG146" s="58">
        <v>4.8709583454704344</v>
      </c>
      <c r="AH146" s="58" t="s">
        <v>452</v>
      </c>
      <c r="AI146" s="58">
        <v>6.2594296228150874</v>
      </c>
      <c r="AJ146" s="58">
        <v>3.167789271108973</v>
      </c>
      <c r="AK146" s="58">
        <v>3.1230936819172115</v>
      </c>
      <c r="AL146" s="59">
        <v>0.20925925925925926</v>
      </c>
      <c r="AM146" s="60" t="s">
        <v>452</v>
      </c>
      <c r="AN146" s="52">
        <v>3</v>
      </c>
      <c r="AO146" s="52">
        <v>1.1176470588235294</v>
      </c>
      <c r="AP146" s="52" t="s">
        <v>452</v>
      </c>
      <c r="AQ146" s="52" t="s">
        <v>452</v>
      </c>
      <c r="AR146" s="52" t="s">
        <v>452</v>
      </c>
      <c r="AS146" s="52">
        <v>5.4000000000000006E-2</v>
      </c>
      <c r="AT146" s="52" t="s">
        <v>452</v>
      </c>
      <c r="AU146" s="52" t="s">
        <v>452</v>
      </c>
      <c r="AV146" s="52">
        <v>-0.13800000000000001</v>
      </c>
    </row>
    <row r="147" spans="1:48">
      <c r="A147" s="18" t="s">
        <v>215</v>
      </c>
      <c r="B147" s="132">
        <v>176.16666666666666</v>
      </c>
      <c r="C147" s="132">
        <v>81</v>
      </c>
      <c r="D147" s="52">
        <v>0.45979186376537373</v>
      </c>
      <c r="E147" s="82">
        <v>-1.6600000000000002E-3</v>
      </c>
      <c r="F147" s="53">
        <v>-0.80000000000000027</v>
      </c>
      <c r="G147" s="53">
        <v>-4.7999999999999972</v>
      </c>
      <c r="H147" s="99">
        <v>9.0000000000000011E-2</v>
      </c>
      <c r="I147" s="103">
        <v>3344</v>
      </c>
      <c r="J147" s="102">
        <v>0.65147944488085885</v>
      </c>
      <c r="K147" s="102">
        <v>0.52540209343885624</v>
      </c>
      <c r="L147" s="105">
        <v>-7.1590747723288353E-4</v>
      </c>
      <c r="M147" s="54">
        <v>0.67846347607052893</v>
      </c>
      <c r="N147" s="55">
        <v>0.60017523364485981</v>
      </c>
      <c r="O147" s="55" t="s">
        <v>452</v>
      </c>
      <c r="P147" s="55" t="s">
        <v>452</v>
      </c>
      <c r="Q147" s="55" t="s">
        <v>452</v>
      </c>
      <c r="R147" s="55" t="s">
        <v>452</v>
      </c>
      <c r="S147" s="55" t="s">
        <v>452</v>
      </c>
      <c r="T147" s="55" t="s">
        <v>452</v>
      </c>
      <c r="U147" s="55" t="s">
        <v>452</v>
      </c>
      <c r="V147" s="55" t="s">
        <v>452</v>
      </c>
      <c r="W147" s="55" t="s">
        <v>452</v>
      </c>
      <c r="X147" s="55" t="s">
        <v>452</v>
      </c>
      <c r="Y147" s="55" t="s">
        <v>452</v>
      </c>
      <c r="Z147" s="55" t="s">
        <v>452</v>
      </c>
      <c r="AA147" s="55">
        <v>1.0376134889753568</v>
      </c>
      <c r="AB147" s="56" t="s">
        <v>452</v>
      </c>
      <c r="AC147" s="57" t="s">
        <v>452</v>
      </c>
      <c r="AD147" s="58" t="s">
        <v>452</v>
      </c>
      <c r="AE147" s="58" t="s">
        <v>452</v>
      </c>
      <c r="AF147" s="58" t="s">
        <v>452</v>
      </c>
      <c r="AG147" s="58" t="s">
        <v>452</v>
      </c>
      <c r="AH147" s="58" t="s">
        <v>452</v>
      </c>
      <c r="AI147" s="58" t="s">
        <v>452</v>
      </c>
      <c r="AJ147" s="58" t="s">
        <v>452</v>
      </c>
      <c r="AK147" s="58" t="s">
        <v>452</v>
      </c>
      <c r="AL147" s="59" t="s">
        <v>452</v>
      </c>
      <c r="AM147" s="60" t="s">
        <v>452</v>
      </c>
      <c r="AN147" s="52">
        <v>0</v>
      </c>
      <c r="AO147" s="52">
        <v>0.74999999999999989</v>
      </c>
      <c r="AP147" s="52">
        <v>-0.03</v>
      </c>
      <c r="AQ147" s="52" t="s">
        <v>452</v>
      </c>
      <c r="AR147" s="52" t="s">
        <v>452</v>
      </c>
      <c r="AS147" s="52">
        <v>-0.36899999999999999</v>
      </c>
      <c r="AT147" s="52">
        <v>0.18699999999999994</v>
      </c>
      <c r="AU147" s="52">
        <v>-0.17399999999999999</v>
      </c>
      <c r="AV147" s="52">
        <v>-1.1999999999999997E-2</v>
      </c>
    </row>
    <row r="148" spans="1:48">
      <c r="A148" s="18" t="s">
        <v>126</v>
      </c>
      <c r="B148" s="132">
        <v>56.666666666666664</v>
      </c>
      <c r="C148" s="132">
        <v>80</v>
      </c>
      <c r="D148" s="52">
        <v>1.411764705882353</v>
      </c>
      <c r="E148" s="82">
        <v>6.1000000000000008E-4</v>
      </c>
      <c r="F148" s="53">
        <v>-1.3000000000000007</v>
      </c>
      <c r="G148" s="53" t="s">
        <v>452</v>
      </c>
      <c r="H148" s="99" t="s">
        <v>452</v>
      </c>
      <c r="I148" s="103">
        <v>9148</v>
      </c>
      <c r="J148" s="102">
        <v>0.81715849130349816</v>
      </c>
      <c r="K148" s="102">
        <v>0.78796161999330583</v>
      </c>
      <c r="L148" s="105">
        <v>2.223919255944192E-4</v>
      </c>
      <c r="M148" s="54">
        <v>0.78559285091543152</v>
      </c>
      <c r="N148" s="55">
        <v>0.84945621064682308</v>
      </c>
      <c r="O148" s="55">
        <v>0.60857355973849325</v>
      </c>
      <c r="P148" s="55">
        <v>1.1912366912366912</v>
      </c>
      <c r="Q148" s="55" t="s">
        <v>452</v>
      </c>
      <c r="R148" s="55" t="s">
        <v>452</v>
      </c>
      <c r="S148" s="55">
        <v>0.86191687871077183</v>
      </c>
      <c r="T148" s="55">
        <v>1.2402402402402402</v>
      </c>
      <c r="U148" s="55" t="s">
        <v>452</v>
      </c>
      <c r="V148" s="55" t="s">
        <v>452</v>
      </c>
      <c r="W148" s="55" t="s">
        <v>452</v>
      </c>
      <c r="X148" s="55" t="s">
        <v>452</v>
      </c>
      <c r="Y148" s="55" t="s">
        <v>452</v>
      </c>
      <c r="Z148" s="55" t="s">
        <v>452</v>
      </c>
      <c r="AA148" s="55">
        <v>0.70337301587301593</v>
      </c>
      <c r="AB148" s="56">
        <v>0.84482758620689657</v>
      </c>
      <c r="AC148" s="57">
        <v>0.80769230769230771</v>
      </c>
      <c r="AD148" s="58" t="s">
        <v>452</v>
      </c>
      <c r="AE148" s="58" t="s">
        <v>452</v>
      </c>
      <c r="AF148" s="58" t="s">
        <v>452</v>
      </c>
      <c r="AG148" s="58">
        <v>1.031372549019608</v>
      </c>
      <c r="AH148" s="58" t="s">
        <v>452</v>
      </c>
      <c r="AI148" s="58" t="s">
        <v>452</v>
      </c>
      <c r="AJ148" s="58">
        <v>0.55463576158940397</v>
      </c>
      <c r="AK148" s="58" t="s">
        <v>452</v>
      </c>
      <c r="AL148" s="59" t="s">
        <v>452</v>
      </c>
      <c r="AM148" s="60" t="s">
        <v>452</v>
      </c>
      <c r="AN148" s="52" t="s">
        <v>452</v>
      </c>
      <c r="AO148" s="52">
        <v>0.95238095238095233</v>
      </c>
      <c r="AP148" s="52" t="s">
        <v>452</v>
      </c>
      <c r="AQ148" s="52" t="s">
        <v>452</v>
      </c>
      <c r="AR148" s="52" t="s">
        <v>452</v>
      </c>
      <c r="AS148" s="52" t="s">
        <v>452</v>
      </c>
      <c r="AT148" s="52" t="s">
        <v>452</v>
      </c>
      <c r="AU148" s="52" t="s">
        <v>452</v>
      </c>
      <c r="AV148" s="52">
        <v>-0.03</v>
      </c>
    </row>
    <row r="149" spans="1:48">
      <c r="A149" s="18" t="s">
        <v>226</v>
      </c>
      <c r="B149" s="132">
        <v>94.5</v>
      </c>
      <c r="C149" s="132">
        <v>80</v>
      </c>
      <c r="D149" s="52">
        <v>0.84656084656084651</v>
      </c>
      <c r="E149" s="82">
        <v>-1.1999999999999988E-4</v>
      </c>
      <c r="F149" s="53">
        <v>-3.6999999999999993</v>
      </c>
      <c r="G149" s="53">
        <v>5.7000000000000028</v>
      </c>
      <c r="H149" s="99" t="s">
        <v>452</v>
      </c>
      <c r="I149" s="103">
        <v>-6357</v>
      </c>
      <c r="J149" s="102">
        <v>1.1065781768495022</v>
      </c>
      <c r="K149" s="102">
        <v>1.2668725254903159</v>
      </c>
      <c r="L149" s="105">
        <v>3.3245080431489353E-4</v>
      </c>
      <c r="M149" s="54">
        <v>0.88737610476974271</v>
      </c>
      <c r="N149" s="55">
        <v>0.63575771749298404</v>
      </c>
      <c r="O149" s="55">
        <v>0.52986647926914965</v>
      </c>
      <c r="P149" s="55">
        <v>1.4174647887323943</v>
      </c>
      <c r="Q149" s="55" t="s">
        <v>452</v>
      </c>
      <c r="R149" s="55" t="s">
        <v>452</v>
      </c>
      <c r="S149" s="55">
        <v>1.1998917553671298</v>
      </c>
      <c r="T149" s="55">
        <v>0.8066052071725256</v>
      </c>
      <c r="U149" s="55" t="s">
        <v>452</v>
      </c>
      <c r="V149" s="55" t="s">
        <v>452</v>
      </c>
      <c r="W149" s="55" t="s">
        <v>452</v>
      </c>
      <c r="X149" s="55" t="s">
        <v>452</v>
      </c>
      <c r="Y149" s="55" t="s">
        <v>452</v>
      </c>
      <c r="Z149" s="55" t="s">
        <v>452</v>
      </c>
      <c r="AA149" s="55">
        <v>1.1895929933024214</v>
      </c>
      <c r="AB149" s="56">
        <v>1.2718446601941749</v>
      </c>
      <c r="AC149" s="57">
        <v>3.6474852235976356</v>
      </c>
      <c r="AD149" s="58">
        <v>7.5542464408443788</v>
      </c>
      <c r="AE149" s="58">
        <v>0.39456477319166328</v>
      </c>
      <c r="AF149" s="58" t="s">
        <v>452</v>
      </c>
      <c r="AG149" s="58">
        <v>0.59077380952380953</v>
      </c>
      <c r="AH149" s="58" t="s">
        <v>452</v>
      </c>
      <c r="AI149" s="58" t="s">
        <v>452</v>
      </c>
      <c r="AJ149" s="58">
        <v>0.39680232558139533</v>
      </c>
      <c r="AK149" s="58" t="s">
        <v>452</v>
      </c>
      <c r="AL149" s="59" t="s">
        <v>452</v>
      </c>
      <c r="AM149" s="60">
        <v>0.95454545454545447</v>
      </c>
      <c r="AN149" s="52">
        <v>2.666666666666667</v>
      </c>
      <c r="AO149" s="52">
        <v>1.1153846153846154</v>
      </c>
      <c r="AP149" s="52" t="s">
        <v>452</v>
      </c>
      <c r="AQ149" s="52" t="s">
        <v>452</v>
      </c>
      <c r="AR149" s="52" t="s">
        <v>452</v>
      </c>
      <c r="AS149" s="52">
        <v>0.28799999999999998</v>
      </c>
      <c r="AT149" s="52">
        <v>0.19599999999999995</v>
      </c>
      <c r="AU149" s="52">
        <v>-0.17899999999999999</v>
      </c>
      <c r="AV149" s="52">
        <v>-1.7000000000000001E-2</v>
      </c>
    </row>
    <row r="150" spans="1:48">
      <c r="A150" s="18" t="s">
        <v>288</v>
      </c>
      <c r="B150" s="132">
        <v>44.166666666666664</v>
      </c>
      <c r="C150" s="132">
        <v>80</v>
      </c>
      <c r="D150" s="52">
        <v>1.8113207547169812</v>
      </c>
      <c r="E150" s="82">
        <v>8.5000000000000006E-4</v>
      </c>
      <c r="F150" s="53" t="s">
        <v>452</v>
      </c>
      <c r="G150" s="53" t="s">
        <v>452</v>
      </c>
      <c r="H150" s="99">
        <v>-0.23400000000000001</v>
      </c>
      <c r="I150" s="103">
        <v>-2253</v>
      </c>
      <c r="J150" s="102">
        <v>1.0752823683271906</v>
      </c>
      <c r="K150" s="102">
        <v>1.0358803621054948</v>
      </c>
      <c r="L150" s="105">
        <v>7.0683705001635551E-4</v>
      </c>
      <c r="M150" s="54">
        <v>1.0729277207876429</v>
      </c>
      <c r="N150" s="55">
        <v>0.91479400749063666</v>
      </c>
      <c r="O150" s="55" t="s">
        <v>452</v>
      </c>
      <c r="P150" s="55" t="s">
        <v>452</v>
      </c>
      <c r="Q150" s="55" t="s">
        <v>452</v>
      </c>
      <c r="R150" s="55" t="s">
        <v>452</v>
      </c>
      <c r="S150" s="55" t="s">
        <v>452</v>
      </c>
      <c r="T150" s="55" t="s">
        <v>452</v>
      </c>
      <c r="U150" s="55" t="s">
        <v>452</v>
      </c>
      <c r="V150" s="55" t="s">
        <v>452</v>
      </c>
      <c r="W150" s="55" t="s">
        <v>452</v>
      </c>
      <c r="X150" s="55" t="s">
        <v>452</v>
      </c>
      <c r="Y150" s="55" t="s">
        <v>452</v>
      </c>
      <c r="Z150" s="55" t="s">
        <v>452</v>
      </c>
      <c r="AA150" s="55">
        <v>1.5300833995234313</v>
      </c>
      <c r="AB150" s="56" t="s">
        <v>452</v>
      </c>
      <c r="AC150" s="57" t="s">
        <v>452</v>
      </c>
      <c r="AD150" s="58" t="s">
        <v>452</v>
      </c>
      <c r="AE150" s="58" t="s">
        <v>452</v>
      </c>
      <c r="AF150" s="58" t="s">
        <v>452</v>
      </c>
      <c r="AG150" s="58" t="s">
        <v>452</v>
      </c>
      <c r="AH150" s="58" t="s">
        <v>452</v>
      </c>
      <c r="AI150" s="58" t="s">
        <v>452</v>
      </c>
      <c r="AJ150" s="58" t="s">
        <v>452</v>
      </c>
      <c r="AK150" s="58" t="s">
        <v>452</v>
      </c>
      <c r="AL150" s="59" t="s">
        <v>452</v>
      </c>
      <c r="AM150" s="60">
        <v>0.88888888888888895</v>
      </c>
      <c r="AN150" s="52" t="s">
        <v>452</v>
      </c>
      <c r="AO150" s="52">
        <v>0.88888888888888895</v>
      </c>
      <c r="AP150" s="52" t="s">
        <v>452</v>
      </c>
      <c r="AQ150" s="52">
        <v>-7.3999999999999996E-2</v>
      </c>
      <c r="AR150" s="52" t="s">
        <v>452</v>
      </c>
      <c r="AS150" s="52" t="s">
        <v>452</v>
      </c>
      <c r="AT150" s="52" t="s">
        <v>452</v>
      </c>
      <c r="AU150" s="52">
        <v>6.5000000000000002E-2</v>
      </c>
      <c r="AV150" s="52">
        <v>-1.0999999999999999E-2</v>
      </c>
    </row>
    <row r="151" spans="1:48">
      <c r="A151" s="18" t="s">
        <v>68</v>
      </c>
      <c r="B151" s="132">
        <v>66.333333333333329</v>
      </c>
      <c r="C151" s="132">
        <v>74</v>
      </c>
      <c r="D151" s="52">
        <v>1.1155778894472363</v>
      </c>
      <c r="E151" s="82">
        <v>2.8999999999999989E-4</v>
      </c>
      <c r="F151" s="53" t="s">
        <v>452</v>
      </c>
      <c r="G151" s="53" t="s">
        <v>452</v>
      </c>
      <c r="H151" s="99" t="s">
        <v>452</v>
      </c>
      <c r="I151" s="103">
        <v>-11943</v>
      </c>
      <c r="J151" s="102">
        <v>1.1863584110358922</v>
      </c>
      <c r="K151" s="102">
        <v>1.1586937882505988</v>
      </c>
      <c r="L151" s="105">
        <v>7.163489479778116E-4</v>
      </c>
      <c r="M151" s="54">
        <v>1.1935408960472407</v>
      </c>
      <c r="N151" s="55">
        <v>0.86559437973747455</v>
      </c>
      <c r="O151" s="55">
        <v>1.1704152249134947</v>
      </c>
      <c r="P151" s="55">
        <v>1.2876506024096386</v>
      </c>
      <c r="Q151" s="55">
        <v>1.5640273704789833</v>
      </c>
      <c r="R151" s="55" t="s">
        <v>452</v>
      </c>
      <c r="S151" s="55">
        <v>2.9747081712062258</v>
      </c>
      <c r="T151" s="55" t="s">
        <v>452</v>
      </c>
      <c r="U151" s="55" t="s">
        <v>452</v>
      </c>
      <c r="V151" s="55" t="s">
        <v>452</v>
      </c>
      <c r="W151" s="55" t="s">
        <v>452</v>
      </c>
      <c r="X151" s="55" t="s">
        <v>452</v>
      </c>
      <c r="Y151" s="55" t="s">
        <v>452</v>
      </c>
      <c r="Z151" s="55" t="s">
        <v>452</v>
      </c>
      <c r="AA151" s="55">
        <v>1.0719026548672566</v>
      </c>
      <c r="AB151" s="56">
        <v>4.4000000000000004</v>
      </c>
      <c r="AC151" s="57">
        <v>0.88415931894192767</v>
      </c>
      <c r="AD151" s="58" t="s">
        <v>452</v>
      </c>
      <c r="AE151" s="58">
        <v>0.95694421176076394</v>
      </c>
      <c r="AF151" s="58" t="s">
        <v>452</v>
      </c>
      <c r="AG151" s="58">
        <v>0.54674077817079336</v>
      </c>
      <c r="AH151" s="58" t="s">
        <v>452</v>
      </c>
      <c r="AI151" s="58" t="s">
        <v>452</v>
      </c>
      <c r="AJ151" s="58">
        <v>0.90488968395945135</v>
      </c>
      <c r="AK151" s="58" t="s">
        <v>452</v>
      </c>
      <c r="AL151" s="59" t="s">
        <v>452</v>
      </c>
      <c r="AM151" s="60" t="s">
        <v>452</v>
      </c>
      <c r="AN151" s="52" t="s">
        <v>452</v>
      </c>
      <c r="AO151" s="52" t="s">
        <v>452</v>
      </c>
      <c r="AP151" s="52">
        <v>-3.3000000000000029E-2</v>
      </c>
      <c r="AQ151" s="52" t="s">
        <v>452</v>
      </c>
      <c r="AR151" s="52" t="s">
        <v>452</v>
      </c>
      <c r="AS151" s="52" t="s">
        <v>452</v>
      </c>
      <c r="AT151" s="52" t="s">
        <v>452</v>
      </c>
      <c r="AU151" s="52" t="s">
        <v>452</v>
      </c>
      <c r="AV151" s="52" t="s">
        <v>452</v>
      </c>
    </row>
    <row r="152" spans="1:48">
      <c r="A152" s="18" t="s">
        <v>58</v>
      </c>
      <c r="B152" s="132">
        <v>43</v>
      </c>
      <c r="C152" s="132">
        <v>73</v>
      </c>
      <c r="D152" s="52">
        <v>1.6976744186046511</v>
      </c>
      <c r="E152" s="82">
        <v>7.1999999999999994E-4</v>
      </c>
      <c r="F152" s="53">
        <v>-2.2999999999999998</v>
      </c>
      <c r="G152" s="53" t="s">
        <v>452</v>
      </c>
      <c r="H152" s="99" t="s">
        <v>452</v>
      </c>
      <c r="I152" s="103">
        <v>4412</v>
      </c>
      <c r="J152" s="102">
        <v>0.73904059040590409</v>
      </c>
      <c r="K152" s="102">
        <v>0.67900717390165999</v>
      </c>
      <c r="L152" s="105">
        <v>7.5855243624659778E-5</v>
      </c>
      <c r="M152" s="54">
        <v>0.6999708284714119</v>
      </c>
      <c r="N152" s="55">
        <v>0.74238366253766319</v>
      </c>
      <c r="O152" s="55" t="s">
        <v>452</v>
      </c>
      <c r="P152" s="55" t="s">
        <v>452</v>
      </c>
      <c r="Q152" s="55" t="s">
        <v>452</v>
      </c>
      <c r="R152" s="55" t="s">
        <v>452</v>
      </c>
      <c r="S152" s="55" t="s">
        <v>452</v>
      </c>
      <c r="T152" s="55" t="s">
        <v>452</v>
      </c>
      <c r="U152" s="55" t="s">
        <v>452</v>
      </c>
      <c r="V152" s="55" t="s">
        <v>452</v>
      </c>
      <c r="W152" s="55">
        <v>0.43597560975609756</v>
      </c>
      <c r="X152" s="55" t="s">
        <v>452</v>
      </c>
      <c r="Y152" s="55" t="s">
        <v>452</v>
      </c>
      <c r="Z152" s="55" t="s">
        <v>452</v>
      </c>
      <c r="AA152" s="55">
        <v>1.0216383307573416</v>
      </c>
      <c r="AB152" s="56" t="s">
        <v>452</v>
      </c>
      <c r="AC152" s="57" t="s">
        <v>452</v>
      </c>
      <c r="AD152" s="58" t="s">
        <v>452</v>
      </c>
      <c r="AE152" s="58" t="s">
        <v>452</v>
      </c>
      <c r="AF152" s="58" t="s">
        <v>452</v>
      </c>
      <c r="AG152" s="58" t="s">
        <v>452</v>
      </c>
      <c r="AH152" s="58" t="s">
        <v>452</v>
      </c>
      <c r="AI152" s="58" t="s">
        <v>452</v>
      </c>
      <c r="AJ152" s="58" t="s">
        <v>452</v>
      </c>
      <c r="AK152" s="58" t="s">
        <v>452</v>
      </c>
      <c r="AL152" s="59">
        <v>5.8139534883720929E-2</v>
      </c>
      <c r="AM152" s="60">
        <v>0.83333333333333337</v>
      </c>
      <c r="AN152" s="52" t="s">
        <v>452</v>
      </c>
      <c r="AO152" s="52">
        <v>0.85714285714285721</v>
      </c>
      <c r="AP152" s="52" t="s">
        <v>452</v>
      </c>
      <c r="AQ152" s="52">
        <v>-5.8000000000000003E-2</v>
      </c>
      <c r="AR152" s="52" t="s">
        <v>452</v>
      </c>
      <c r="AS152" s="52">
        <v>-8.199999999999999E-2</v>
      </c>
      <c r="AT152" s="52">
        <v>0.12800000000000006</v>
      </c>
      <c r="AU152" s="52">
        <v>-0.20699999999999996</v>
      </c>
      <c r="AV152" s="52">
        <v>7.9000000000000001E-2</v>
      </c>
    </row>
    <row r="153" spans="1:48">
      <c r="A153" s="18" t="s">
        <v>148</v>
      </c>
      <c r="B153" s="132">
        <v>68.833333333333329</v>
      </c>
      <c r="C153" s="132">
        <v>73</v>
      </c>
      <c r="D153" s="52">
        <v>1.0605326876513317</v>
      </c>
      <c r="E153" s="82">
        <v>2.1999999999999993E-4</v>
      </c>
      <c r="F153" s="53">
        <v>-0.59999999999999964</v>
      </c>
      <c r="G153" s="53" t="s">
        <v>452</v>
      </c>
      <c r="H153" s="99" t="s">
        <v>452</v>
      </c>
      <c r="I153" s="103">
        <v>-7870</v>
      </c>
      <c r="J153" s="102">
        <v>1.0789632655409487</v>
      </c>
      <c r="K153" s="102">
        <v>1.2112681717692773</v>
      </c>
      <c r="L153" s="105">
        <v>8.0031811023725113E-4</v>
      </c>
      <c r="M153" s="54">
        <v>1.124695273794857</v>
      </c>
      <c r="N153" s="55">
        <v>0.8923766816143498</v>
      </c>
      <c r="O153" s="55" t="s">
        <v>452</v>
      </c>
      <c r="P153" s="55">
        <v>1.4136390708755211</v>
      </c>
      <c r="Q153" s="55">
        <v>1.5959279561472199</v>
      </c>
      <c r="R153" s="55" t="s">
        <v>452</v>
      </c>
      <c r="S153" s="55">
        <v>0.69578184916915209</v>
      </c>
      <c r="T153" s="55">
        <v>1.2975250131648235</v>
      </c>
      <c r="U153" s="55">
        <v>1.9794871794871796</v>
      </c>
      <c r="V153" s="55" t="s">
        <v>452</v>
      </c>
      <c r="W153" s="55" t="s">
        <v>452</v>
      </c>
      <c r="X153" s="55" t="s">
        <v>452</v>
      </c>
      <c r="Y153" s="55" t="s">
        <v>452</v>
      </c>
      <c r="Z153" s="55" t="s">
        <v>452</v>
      </c>
      <c r="AA153" s="55">
        <v>1.05</v>
      </c>
      <c r="AB153" s="56">
        <v>0.91304347826086951</v>
      </c>
      <c r="AC153" s="57">
        <v>1.3239889575091783</v>
      </c>
      <c r="AD153" s="58">
        <v>1.3509267755551477</v>
      </c>
      <c r="AE153" s="58">
        <v>1.2309934110491636</v>
      </c>
      <c r="AF153" s="58" t="s">
        <v>452</v>
      </c>
      <c r="AG153" s="58">
        <v>2.2209512341962672</v>
      </c>
      <c r="AH153" s="58" t="s">
        <v>452</v>
      </c>
      <c r="AI153" s="58">
        <v>15.229166666666666</v>
      </c>
      <c r="AJ153" s="58">
        <v>0.85130766970320304</v>
      </c>
      <c r="AK153" s="58" t="s">
        <v>452</v>
      </c>
      <c r="AL153" s="59">
        <v>0.58326359832635988</v>
      </c>
      <c r="AM153" s="60" t="s">
        <v>452</v>
      </c>
      <c r="AN153" s="52">
        <v>1.25</v>
      </c>
      <c r="AO153" s="52">
        <v>1.1428571428571428</v>
      </c>
      <c r="AP153" s="52" t="s">
        <v>452</v>
      </c>
      <c r="AQ153" s="52" t="s">
        <v>452</v>
      </c>
      <c r="AR153" s="52" t="s">
        <v>452</v>
      </c>
      <c r="AS153" s="52" t="s">
        <v>452</v>
      </c>
      <c r="AT153" s="52" t="s">
        <v>452</v>
      </c>
      <c r="AU153" s="52" t="s">
        <v>452</v>
      </c>
      <c r="AV153" s="52">
        <v>6.4999999999999974E-2</v>
      </c>
    </row>
    <row r="154" spans="1:48">
      <c r="A154" s="18" t="s">
        <v>77</v>
      </c>
      <c r="B154" s="132">
        <v>81.166666666666671</v>
      </c>
      <c r="C154" s="132">
        <v>72</v>
      </c>
      <c r="D154" s="52">
        <v>0.88706365503080076</v>
      </c>
      <c r="E154" s="82">
        <v>-2.9999999999999862E-5</v>
      </c>
      <c r="F154" s="53">
        <v>-1</v>
      </c>
      <c r="G154" s="53" t="s">
        <v>452</v>
      </c>
      <c r="H154" s="99">
        <v>8.4000000000000019E-2</v>
      </c>
      <c r="I154" s="103">
        <v>-4455</v>
      </c>
      <c r="J154" s="102">
        <v>1.1436968615513803</v>
      </c>
      <c r="K154" s="102">
        <v>1.2826707512358142</v>
      </c>
      <c r="L154" s="105">
        <v>1.9860626497612355E-4</v>
      </c>
      <c r="M154" s="54">
        <v>1.1516261295330601</v>
      </c>
      <c r="N154" s="55">
        <v>0.8979700854700855</v>
      </c>
      <c r="O154" s="55">
        <v>1.0542766070479901</v>
      </c>
      <c r="P154" s="55">
        <v>1.8917878528656973</v>
      </c>
      <c r="Q154" s="55">
        <v>1.0944716585024492</v>
      </c>
      <c r="R154" s="55" t="s">
        <v>452</v>
      </c>
      <c r="S154" s="55" t="s">
        <v>452</v>
      </c>
      <c r="T154" s="55" t="s">
        <v>452</v>
      </c>
      <c r="U154" s="55" t="s">
        <v>452</v>
      </c>
      <c r="V154" s="55" t="s">
        <v>452</v>
      </c>
      <c r="W154" s="55" t="s">
        <v>452</v>
      </c>
      <c r="X154" s="55" t="s">
        <v>452</v>
      </c>
      <c r="Y154" s="55" t="s">
        <v>452</v>
      </c>
      <c r="Z154" s="55" t="s">
        <v>452</v>
      </c>
      <c r="AA154" s="55">
        <v>1.3956723338485317</v>
      </c>
      <c r="AB154" s="56" t="s">
        <v>452</v>
      </c>
      <c r="AC154" s="57">
        <v>2.6085370302809192</v>
      </c>
      <c r="AD154" s="58">
        <v>9.7276264591439681</v>
      </c>
      <c r="AE154" s="58" t="s">
        <v>452</v>
      </c>
      <c r="AF154" s="58">
        <v>8.5440000000000005</v>
      </c>
      <c r="AG154" s="58" t="s">
        <v>452</v>
      </c>
      <c r="AH154" s="58" t="s">
        <v>452</v>
      </c>
      <c r="AI154" s="58" t="s">
        <v>452</v>
      </c>
      <c r="AJ154" s="58">
        <v>0.45216680294358136</v>
      </c>
      <c r="AK154" s="58" t="s">
        <v>452</v>
      </c>
      <c r="AL154" s="59" t="s">
        <v>452</v>
      </c>
      <c r="AM154" s="60" t="s">
        <v>452</v>
      </c>
      <c r="AN154" s="52">
        <v>2</v>
      </c>
      <c r="AO154" s="52">
        <v>1.1000000000000001</v>
      </c>
      <c r="AP154" s="52">
        <v>-2.9000000000000001E-2</v>
      </c>
      <c r="AQ154" s="52" t="s">
        <v>452</v>
      </c>
      <c r="AR154" s="52" t="s">
        <v>452</v>
      </c>
      <c r="AS154" s="52" t="s">
        <v>452</v>
      </c>
      <c r="AT154" s="52">
        <v>-0.15000000000000002</v>
      </c>
      <c r="AU154" s="52">
        <v>0.187</v>
      </c>
      <c r="AV154" s="52">
        <v>-3.7000000000000005E-2</v>
      </c>
    </row>
    <row r="155" spans="1:48">
      <c r="A155" s="18" t="s">
        <v>217</v>
      </c>
      <c r="B155" s="132">
        <v>41.5</v>
      </c>
      <c r="C155" s="132">
        <v>72</v>
      </c>
      <c r="D155" s="52">
        <v>1.7349397590361446</v>
      </c>
      <c r="E155" s="82">
        <v>7.3000000000000007E-4</v>
      </c>
      <c r="F155" s="53">
        <v>-2.0999999999999996</v>
      </c>
      <c r="G155" s="53">
        <v>-14.200000000000003</v>
      </c>
      <c r="H155" s="99">
        <v>0.19799999999999998</v>
      </c>
      <c r="I155" s="103">
        <v>5678</v>
      </c>
      <c r="J155" s="102">
        <v>0.54820178325653757</v>
      </c>
      <c r="K155" s="102">
        <v>0.42893065113816836</v>
      </c>
      <c r="L155" s="105">
        <v>-6.5285234910581516E-5</v>
      </c>
      <c r="M155" s="54">
        <v>0.50327755735725377</v>
      </c>
      <c r="N155" s="55">
        <v>0.62392241379310343</v>
      </c>
      <c r="O155" s="55" t="s">
        <v>452</v>
      </c>
      <c r="P155" s="55" t="s">
        <v>452</v>
      </c>
      <c r="Q155" s="55" t="s">
        <v>452</v>
      </c>
      <c r="R155" s="55" t="s">
        <v>452</v>
      </c>
      <c r="S155" s="55" t="s">
        <v>452</v>
      </c>
      <c r="T155" s="55" t="s">
        <v>452</v>
      </c>
      <c r="U155" s="55" t="s">
        <v>452</v>
      </c>
      <c r="V155" s="55" t="s">
        <v>452</v>
      </c>
      <c r="W155" s="55" t="s">
        <v>452</v>
      </c>
      <c r="X155" s="55" t="s">
        <v>452</v>
      </c>
      <c r="Y155" s="55" t="s">
        <v>452</v>
      </c>
      <c r="Z155" s="55" t="s">
        <v>452</v>
      </c>
      <c r="AA155" s="55" t="s">
        <v>452</v>
      </c>
      <c r="AB155" s="56" t="s">
        <v>452</v>
      </c>
      <c r="AC155" s="57" t="s">
        <v>452</v>
      </c>
      <c r="AD155" s="58" t="s">
        <v>452</v>
      </c>
      <c r="AE155" s="58" t="s">
        <v>452</v>
      </c>
      <c r="AF155" s="58" t="s">
        <v>452</v>
      </c>
      <c r="AG155" s="58" t="s">
        <v>452</v>
      </c>
      <c r="AH155" s="58" t="s">
        <v>452</v>
      </c>
      <c r="AI155" s="58">
        <v>0</v>
      </c>
      <c r="AJ155" s="58" t="s">
        <v>452</v>
      </c>
      <c r="AK155" s="58" t="s">
        <v>452</v>
      </c>
      <c r="AL155" s="59" t="s">
        <v>452</v>
      </c>
      <c r="AM155" s="60">
        <v>0.74999999999999989</v>
      </c>
      <c r="AN155" s="52">
        <v>0</v>
      </c>
      <c r="AO155" s="52">
        <v>0.8</v>
      </c>
      <c r="AP155" s="52" t="s">
        <v>452</v>
      </c>
      <c r="AQ155" s="52" t="s">
        <v>452</v>
      </c>
      <c r="AR155" s="52" t="s">
        <v>452</v>
      </c>
      <c r="AS155" s="52">
        <v>-8.199999999999999E-2</v>
      </c>
      <c r="AT155" s="52" t="s">
        <v>452</v>
      </c>
      <c r="AU155" s="52">
        <v>5.7999999999999996E-2</v>
      </c>
      <c r="AV155" s="52">
        <v>-7.8E-2</v>
      </c>
    </row>
    <row r="156" spans="1:48">
      <c r="A156" s="18" t="s">
        <v>212</v>
      </c>
      <c r="B156" s="132">
        <v>111.33333333333333</v>
      </c>
      <c r="C156" s="132">
        <v>70</v>
      </c>
      <c r="D156" s="52">
        <v>0.62874251497005995</v>
      </c>
      <c r="E156" s="82">
        <v>-6.4999999999999997E-4</v>
      </c>
      <c r="F156" s="53" t="s">
        <v>452</v>
      </c>
      <c r="G156" s="53" t="s">
        <v>452</v>
      </c>
      <c r="H156" s="99">
        <v>0.13200000000000003</v>
      </c>
      <c r="I156" s="103">
        <v>-277</v>
      </c>
      <c r="J156" s="102">
        <v>1.0264648468751001</v>
      </c>
      <c r="K156" s="102">
        <v>0.83423459847374537</v>
      </c>
      <c r="L156" s="105">
        <v>-4.6210673147177074E-4</v>
      </c>
      <c r="M156" s="54">
        <v>1.1217725558456628</v>
      </c>
      <c r="N156" s="55">
        <v>1.0339396212263265</v>
      </c>
      <c r="O156" s="55" t="s">
        <v>452</v>
      </c>
      <c r="P156" s="55">
        <v>1.3875469672571121</v>
      </c>
      <c r="Q156" s="55" t="s">
        <v>452</v>
      </c>
      <c r="R156" s="55" t="s">
        <v>452</v>
      </c>
      <c r="S156" s="55" t="s">
        <v>452</v>
      </c>
      <c r="T156" s="55" t="s">
        <v>452</v>
      </c>
      <c r="U156" s="55" t="s">
        <v>452</v>
      </c>
      <c r="V156" s="55" t="s">
        <v>452</v>
      </c>
      <c r="W156" s="55" t="s">
        <v>452</v>
      </c>
      <c r="X156" s="55" t="s">
        <v>452</v>
      </c>
      <c r="Y156" s="55" t="s">
        <v>452</v>
      </c>
      <c r="Z156" s="55" t="s">
        <v>452</v>
      </c>
      <c r="AA156" s="55">
        <v>1.0576470588235294</v>
      </c>
      <c r="AB156" s="56" t="s">
        <v>452</v>
      </c>
      <c r="AC156" s="57">
        <v>0.14666908694862951</v>
      </c>
      <c r="AD156" s="58" t="s">
        <v>452</v>
      </c>
      <c r="AE156" s="58">
        <v>9.0188909201706274E-2</v>
      </c>
      <c r="AF156" s="58" t="s">
        <v>452</v>
      </c>
      <c r="AG156" s="58" t="s">
        <v>452</v>
      </c>
      <c r="AH156" s="58" t="s">
        <v>452</v>
      </c>
      <c r="AI156" s="58">
        <v>0.23731138545953362</v>
      </c>
      <c r="AJ156" s="58" t="s">
        <v>452</v>
      </c>
      <c r="AK156" s="58">
        <v>1.1363636363636363E-3</v>
      </c>
      <c r="AL156" s="59" t="s">
        <v>452</v>
      </c>
      <c r="AM156" s="60" t="s">
        <v>452</v>
      </c>
      <c r="AN156" s="52">
        <v>0</v>
      </c>
      <c r="AO156" s="52">
        <v>0.83333333333333337</v>
      </c>
      <c r="AP156" s="52">
        <v>-2.8000000000000001E-2</v>
      </c>
      <c r="AQ156" s="52" t="s">
        <v>452</v>
      </c>
      <c r="AR156" s="52" t="s">
        <v>452</v>
      </c>
      <c r="AS156" s="52">
        <v>-4.1999999999999982E-2</v>
      </c>
      <c r="AT156" s="52" t="s">
        <v>452</v>
      </c>
      <c r="AU156" s="52" t="s">
        <v>452</v>
      </c>
      <c r="AV156" s="52">
        <v>-2.1000000000000005E-2</v>
      </c>
    </row>
    <row r="157" spans="1:48">
      <c r="A157" s="18" t="s">
        <v>287</v>
      </c>
      <c r="B157" s="132">
        <v>57.666666666666664</v>
      </c>
      <c r="C157" s="132">
        <v>70</v>
      </c>
      <c r="D157" s="52">
        <v>1.2138728323699421</v>
      </c>
      <c r="E157" s="82">
        <v>3.7999999999999991E-4</v>
      </c>
      <c r="F157" s="53">
        <v>-6.1999999999999993</v>
      </c>
      <c r="G157" s="53">
        <v>-7.1000000000000014</v>
      </c>
      <c r="H157" s="99" t="s">
        <v>452</v>
      </c>
      <c r="I157" s="103">
        <v>6914</v>
      </c>
      <c r="J157" s="102">
        <v>0.83006079646275122</v>
      </c>
      <c r="K157" s="102">
        <v>0.78140514882177714</v>
      </c>
      <c r="L157" s="105">
        <v>-1.3896988825300074E-5</v>
      </c>
      <c r="M157" s="54">
        <v>0.79709406750127332</v>
      </c>
      <c r="N157" s="55">
        <v>0.81634424603174605</v>
      </c>
      <c r="O157" s="55" t="s">
        <v>452</v>
      </c>
      <c r="P157" s="55" t="s">
        <v>452</v>
      </c>
      <c r="Q157" s="55" t="s">
        <v>452</v>
      </c>
      <c r="R157" s="55" t="s">
        <v>452</v>
      </c>
      <c r="S157" s="55" t="s">
        <v>452</v>
      </c>
      <c r="T157" s="55" t="s">
        <v>452</v>
      </c>
      <c r="U157" s="55" t="s">
        <v>452</v>
      </c>
      <c r="V157" s="55" t="s">
        <v>452</v>
      </c>
      <c r="W157" s="55" t="s">
        <v>452</v>
      </c>
      <c r="X157" s="55" t="s">
        <v>452</v>
      </c>
      <c r="Y157" s="55" t="s">
        <v>452</v>
      </c>
      <c r="Z157" s="55" t="s">
        <v>452</v>
      </c>
      <c r="AA157" s="55">
        <v>1.0608892238131122</v>
      </c>
      <c r="AB157" s="56">
        <v>1.6</v>
      </c>
      <c r="AC157" s="57" t="s">
        <v>452</v>
      </c>
      <c r="AD157" s="58" t="s">
        <v>452</v>
      </c>
      <c r="AE157" s="58" t="s">
        <v>452</v>
      </c>
      <c r="AF157" s="58" t="s">
        <v>452</v>
      </c>
      <c r="AG157" s="58" t="s">
        <v>452</v>
      </c>
      <c r="AH157" s="58" t="s">
        <v>452</v>
      </c>
      <c r="AI157" s="58" t="s">
        <v>452</v>
      </c>
      <c r="AJ157" s="58" t="s">
        <v>452</v>
      </c>
      <c r="AK157" s="58" t="s">
        <v>452</v>
      </c>
      <c r="AL157" s="59" t="s">
        <v>452</v>
      </c>
      <c r="AM157" s="60">
        <v>0.91666666666666674</v>
      </c>
      <c r="AN157" s="52" t="s">
        <v>452</v>
      </c>
      <c r="AO157" s="52">
        <v>0.91666666666666674</v>
      </c>
      <c r="AP157" s="52" t="s">
        <v>452</v>
      </c>
      <c r="AQ157" s="52">
        <v>-6.6000000000000003E-2</v>
      </c>
      <c r="AR157" s="52" t="s">
        <v>452</v>
      </c>
      <c r="AS157" s="52" t="s">
        <v>452</v>
      </c>
      <c r="AT157" s="52">
        <v>-0.126</v>
      </c>
      <c r="AU157" s="52" t="s">
        <v>452</v>
      </c>
      <c r="AV157" s="52">
        <v>0.13100000000000001</v>
      </c>
    </row>
    <row r="158" spans="1:48">
      <c r="A158" s="18" t="s">
        <v>408</v>
      </c>
      <c r="B158" s="132">
        <v>101.33333333333333</v>
      </c>
      <c r="C158" s="132">
        <v>69</v>
      </c>
      <c r="D158" s="52">
        <v>0.68092105263157898</v>
      </c>
      <c r="E158" s="82">
        <v>-4.8000000000000017E-4</v>
      </c>
      <c r="F158" s="53">
        <v>1.5</v>
      </c>
      <c r="G158" s="53">
        <v>8.5000000000000071</v>
      </c>
      <c r="H158" s="99">
        <v>-7.5999999999999998E-2</v>
      </c>
      <c r="I158" s="103">
        <v>-100845</v>
      </c>
      <c r="J158" s="102">
        <v>1.1654978436152259</v>
      </c>
      <c r="K158" s="102">
        <v>1.2050011084897077</v>
      </c>
      <c r="L158" s="105">
        <v>-4.1282839496698254E-3</v>
      </c>
      <c r="M158" s="54">
        <v>1.144798174127585</v>
      </c>
      <c r="N158" s="55">
        <v>1.0119821978774393</v>
      </c>
      <c r="O158" s="55">
        <v>1.0733633242268212</v>
      </c>
      <c r="P158" s="55">
        <v>1.5344865100087033</v>
      </c>
      <c r="Q158" s="55">
        <v>1.3893922651933701</v>
      </c>
      <c r="R158" s="55" t="s">
        <v>452</v>
      </c>
      <c r="S158" s="55">
        <v>1.072600521090064</v>
      </c>
      <c r="T158" s="55">
        <v>1.1685532753961878</v>
      </c>
      <c r="U158" s="55">
        <v>0.80821917808219179</v>
      </c>
      <c r="V158" s="55" t="s">
        <v>452</v>
      </c>
      <c r="W158" s="55" t="s">
        <v>452</v>
      </c>
      <c r="X158" s="55">
        <v>2.1809881847475832</v>
      </c>
      <c r="Y158" s="55">
        <v>2.3595739369226929</v>
      </c>
      <c r="Z158" s="55">
        <v>4.5989445910290234</v>
      </c>
      <c r="AA158" s="55">
        <v>1.0566631689401889</v>
      </c>
      <c r="AB158" s="56">
        <v>1.0362903225806452</v>
      </c>
      <c r="AC158" s="57">
        <v>1.4555389157502887</v>
      </c>
      <c r="AD158" s="58">
        <v>0.94742078191478107</v>
      </c>
      <c r="AE158" s="58">
        <v>1.8003792449577658</v>
      </c>
      <c r="AF158" s="58" t="s">
        <v>452</v>
      </c>
      <c r="AG158" s="58">
        <v>1.2734116479152879</v>
      </c>
      <c r="AH158" s="58" t="s">
        <v>452</v>
      </c>
      <c r="AI158" s="58">
        <v>0.77939422847603146</v>
      </c>
      <c r="AJ158" s="58">
        <v>2.7175590060072876</v>
      </c>
      <c r="AK158" s="58" t="s">
        <v>452</v>
      </c>
      <c r="AL158" s="59">
        <v>0.91512253436939628</v>
      </c>
      <c r="AM158" s="60">
        <v>0.99499999999999988</v>
      </c>
      <c r="AN158" s="52">
        <v>1.3846153846153846</v>
      </c>
      <c r="AO158" s="52">
        <v>1.0308370044052864</v>
      </c>
      <c r="AP158" s="52" t="s">
        <v>452</v>
      </c>
      <c r="AQ158" s="52" t="s">
        <v>452</v>
      </c>
      <c r="AR158" s="52">
        <v>-7.9000000000000015E-2</v>
      </c>
      <c r="AS158" s="52">
        <v>0.10799999999999998</v>
      </c>
      <c r="AT158" s="52" t="s">
        <v>452</v>
      </c>
      <c r="AU158" s="52" t="s">
        <v>452</v>
      </c>
      <c r="AV158" s="52">
        <v>2.200000000000002E-2</v>
      </c>
    </row>
    <row r="159" spans="1:48">
      <c r="A159" s="18" t="s">
        <v>45</v>
      </c>
      <c r="B159" s="132">
        <v>175</v>
      </c>
      <c r="C159" s="132">
        <v>69</v>
      </c>
      <c r="D159" s="52">
        <v>0.39428571428571429</v>
      </c>
      <c r="E159" s="82">
        <v>-1.8900000000000002E-3</v>
      </c>
      <c r="F159" s="53">
        <v>-1.1000000000000001</v>
      </c>
      <c r="G159" s="53">
        <v>-7.3999999999999986</v>
      </c>
      <c r="H159" s="99">
        <v>-4.2999999999999997E-2</v>
      </c>
      <c r="I159" s="103">
        <v>1370</v>
      </c>
      <c r="J159" s="102">
        <v>0.90108131697619165</v>
      </c>
      <c r="K159" s="102">
        <v>0.88584117032392895</v>
      </c>
      <c r="L159" s="105">
        <v>-7.8784831276046202E-4</v>
      </c>
      <c r="M159" s="54">
        <v>0.88557516737674979</v>
      </c>
      <c r="N159" s="55">
        <v>0.48448000000000002</v>
      </c>
      <c r="O159" s="55" t="s">
        <v>452</v>
      </c>
      <c r="P159" s="55" t="s">
        <v>452</v>
      </c>
      <c r="Q159" s="55" t="s">
        <v>452</v>
      </c>
      <c r="R159" s="55" t="s">
        <v>452</v>
      </c>
      <c r="S159" s="55" t="s">
        <v>452</v>
      </c>
      <c r="T159" s="55">
        <v>1.0108125131219818</v>
      </c>
      <c r="U159" s="55" t="s">
        <v>452</v>
      </c>
      <c r="V159" s="55" t="s">
        <v>452</v>
      </c>
      <c r="W159" s="55" t="s">
        <v>452</v>
      </c>
      <c r="X159" s="55" t="s">
        <v>452</v>
      </c>
      <c r="Y159" s="55" t="s">
        <v>452</v>
      </c>
      <c r="Z159" s="55" t="s">
        <v>452</v>
      </c>
      <c r="AA159" s="55" t="s">
        <v>452</v>
      </c>
      <c r="AB159" s="56" t="s">
        <v>452</v>
      </c>
      <c r="AC159" s="57" t="s">
        <v>452</v>
      </c>
      <c r="AD159" s="58" t="s">
        <v>452</v>
      </c>
      <c r="AE159" s="58" t="s">
        <v>452</v>
      </c>
      <c r="AF159" s="58" t="s">
        <v>452</v>
      </c>
      <c r="AG159" s="58" t="s">
        <v>452</v>
      </c>
      <c r="AH159" s="58" t="s">
        <v>452</v>
      </c>
      <c r="AI159" s="58" t="s">
        <v>452</v>
      </c>
      <c r="AJ159" s="58" t="s">
        <v>452</v>
      </c>
      <c r="AK159" s="58" t="s">
        <v>452</v>
      </c>
      <c r="AL159" s="59" t="s">
        <v>452</v>
      </c>
      <c r="AM159" s="60" t="s">
        <v>452</v>
      </c>
      <c r="AN159" s="52" t="s">
        <v>452</v>
      </c>
      <c r="AO159" s="52" t="s">
        <v>452</v>
      </c>
      <c r="AP159" s="52" t="s">
        <v>452</v>
      </c>
      <c r="AQ159" s="52" t="s">
        <v>452</v>
      </c>
      <c r="AR159" s="52" t="s">
        <v>452</v>
      </c>
      <c r="AS159" s="52" t="s">
        <v>452</v>
      </c>
      <c r="AT159" s="52" t="s">
        <v>452</v>
      </c>
      <c r="AU159" s="52" t="s">
        <v>452</v>
      </c>
      <c r="AV159" s="52" t="s">
        <v>452</v>
      </c>
    </row>
    <row r="160" spans="1:48">
      <c r="A160" s="18" t="s">
        <v>428</v>
      </c>
      <c r="B160" s="132">
        <v>113</v>
      </c>
      <c r="C160" s="132">
        <v>69</v>
      </c>
      <c r="D160" s="52">
        <v>0.61061946902654862</v>
      </c>
      <c r="E160" s="82">
        <v>-7.000000000000001E-4</v>
      </c>
      <c r="F160" s="53">
        <v>1.6000000000000014</v>
      </c>
      <c r="G160" s="53">
        <v>-9.6999999999999957</v>
      </c>
      <c r="H160" s="99" t="s">
        <v>452</v>
      </c>
      <c r="I160" s="103">
        <v>-4485</v>
      </c>
      <c r="J160" s="102">
        <v>1.1237891252494767</v>
      </c>
      <c r="K160" s="102">
        <v>1.1010804042051312</v>
      </c>
      <c r="L160" s="105">
        <v>-5.3802755353149143E-4</v>
      </c>
      <c r="M160" s="54">
        <v>1.1123764234764109</v>
      </c>
      <c r="N160" s="55">
        <v>0.95733376267911774</v>
      </c>
      <c r="O160" s="55" t="s">
        <v>452</v>
      </c>
      <c r="P160" s="55" t="s">
        <v>452</v>
      </c>
      <c r="Q160" s="55" t="s">
        <v>452</v>
      </c>
      <c r="R160" s="55" t="s">
        <v>452</v>
      </c>
      <c r="S160" s="55" t="s">
        <v>452</v>
      </c>
      <c r="T160" s="55" t="s">
        <v>452</v>
      </c>
      <c r="U160" s="55" t="s">
        <v>452</v>
      </c>
      <c r="V160" s="55" t="s">
        <v>452</v>
      </c>
      <c r="W160" s="55" t="s">
        <v>452</v>
      </c>
      <c r="X160" s="55">
        <v>1.4020118555775103</v>
      </c>
      <c r="Y160" s="55" t="s">
        <v>452</v>
      </c>
      <c r="Z160" s="55" t="s">
        <v>452</v>
      </c>
      <c r="AA160" s="55" t="s">
        <v>452</v>
      </c>
      <c r="AB160" s="56" t="s">
        <v>452</v>
      </c>
      <c r="AC160" s="57" t="s">
        <v>452</v>
      </c>
      <c r="AD160" s="58" t="s">
        <v>452</v>
      </c>
      <c r="AE160" s="58" t="s">
        <v>452</v>
      </c>
      <c r="AF160" s="58" t="s">
        <v>452</v>
      </c>
      <c r="AG160" s="58" t="s">
        <v>452</v>
      </c>
      <c r="AH160" s="58" t="s">
        <v>452</v>
      </c>
      <c r="AI160" s="58" t="s">
        <v>452</v>
      </c>
      <c r="AJ160" s="58" t="s">
        <v>452</v>
      </c>
      <c r="AK160" s="58" t="s">
        <v>452</v>
      </c>
      <c r="AL160" s="59" t="s">
        <v>452</v>
      </c>
      <c r="AM160" s="60" t="s">
        <v>452</v>
      </c>
      <c r="AN160" s="52" t="s">
        <v>452</v>
      </c>
      <c r="AO160" s="52">
        <v>0.94117647058823539</v>
      </c>
      <c r="AP160" s="52" t="s">
        <v>452</v>
      </c>
      <c r="AQ160" s="52" t="s">
        <v>452</v>
      </c>
      <c r="AR160" s="52" t="s">
        <v>452</v>
      </c>
      <c r="AS160" s="52">
        <v>0.16300000000000001</v>
      </c>
      <c r="AT160" s="52" t="s">
        <v>452</v>
      </c>
      <c r="AU160" s="52" t="s">
        <v>452</v>
      </c>
      <c r="AV160" s="52">
        <v>-6.9999999999999993E-2</v>
      </c>
    </row>
    <row r="161" spans="1:48">
      <c r="A161" s="18" t="s">
        <v>166</v>
      </c>
      <c r="B161" s="132">
        <v>67.833333333333329</v>
      </c>
      <c r="C161" s="132">
        <v>68</v>
      </c>
      <c r="D161" s="52">
        <v>1.0024570024570025</v>
      </c>
      <c r="E161" s="82">
        <v>1.3000000000000012E-4</v>
      </c>
      <c r="F161" s="53">
        <v>1.2000000000000002</v>
      </c>
      <c r="G161" s="53">
        <v>7.6999999999999957</v>
      </c>
      <c r="H161" s="99">
        <v>-0.16500000000000004</v>
      </c>
      <c r="I161" s="103">
        <v>-5118</v>
      </c>
      <c r="J161" s="102">
        <v>1.2118100128369704</v>
      </c>
      <c r="K161" s="102">
        <v>1.2523254839520657</v>
      </c>
      <c r="L161" s="105">
        <v>2.2948379379354289E-4</v>
      </c>
      <c r="M161" s="54">
        <v>1.372737456517894</v>
      </c>
      <c r="N161" s="55">
        <v>1.2286668057583976</v>
      </c>
      <c r="O161" s="55" t="s">
        <v>452</v>
      </c>
      <c r="P161" s="55">
        <v>4.9207419898819564</v>
      </c>
      <c r="Q161" s="55" t="s">
        <v>452</v>
      </c>
      <c r="R161" s="55" t="s">
        <v>452</v>
      </c>
      <c r="S161" s="55">
        <v>1.1525917297612114</v>
      </c>
      <c r="T161" s="55">
        <v>1.12374405076679</v>
      </c>
      <c r="U161" s="55" t="s">
        <v>452</v>
      </c>
      <c r="V161" s="55" t="s">
        <v>452</v>
      </c>
      <c r="W161" s="55" t="s">
        <v>452</v>
      </c>
      <c r="X161" s="55" t="s">
        <v>452</v>
      </c>
      <c r="Y161" s="55" t="s">
        <v>452</v>
      </c>
      <c r="Z161" s="55" t="s">
        <v>452</v>
      </c>
      <c r="AA161" s="55">
        <v>1.4904632152588555</v>
      </c>
      <c r="AB161" s="56">
        <v>1.1756756756756757</v>
      </c>
      <c r="AC161" s="57">
        <v>0.95470986004088698</v>
      </c>
      <c r="AD161" s="58">
        <v>1.6033853302356456</v>
      </c>
      <c r="AE161" s="58" t="s">
        <v>452</v>
      </c>
      <c r="AF161" s="58" t="s">
        <v>452</v>
      </c>
      <c r="AG161" s="58" t="s">
        <v>452</v>
      </c>
      <c r="AH161" s="58" t="s">
        <v>452</v>
      </c>
      <c r="AI161" s="58" t="s">
        <v>452</v>
      </c>
      <c r="AJ161" s="58">
        <v>0.36709721278042146</v>
      </c>
      <c r="AK161" s="58">
        <v>0</v>
      </c>
      <c r="AL161" s="59" t="s">
        <v>452</v>
      </c>
      <c r="AM161" s="60">
        <v>1.142857142857143</v>
      </c>
      <c r="AN161" s="52" t="s">
        <v>452</v>
      </c>
      <c r="AO161" s="52" t="s">
        <v>452</v>
      </c>
      <c r="AP161" s="52">
        <v>-5.1999999999999998E-2</v>
      </c>
      <c r="AQ161" s="52">
        <v>4.1999999999999996E-2</v>
      </c>
      <c r="AR161" s="52" t="s">
        <v>452</v>
      </c>
      <c r="AS161" s="52" t="s">
        <v>452</v>
      </c>
      <c r="AT161" s="52" t="s">
        <v>452</v>
      </c>
      <c r="AU161" s="52" t="s">
        <v>452</v>
      </c>
      <c r="AV161" s="52">
        <v>1.8999999999999996E-2</v>
      </c>
    </row>
    <row r="162" spans="1:48">
      <c r="A162" s="18" t="s">
        <v>224</v>
      </c>
      <c r="B162" s="132">
        <v>65.666666666666671</v>
      </c>
      <c r="C162" s="132">
        <v>68</v>
      </c>
      <c r="D162" s="52">
        <v>1.0355329949238579</v>
      </c>
      <c r="E162" s="82">
        <v>1.7000000000000001E-4</v>
      </c>
      <c r="F162" s="53">
        <v>-0.90000000000000036</v>
      </c>
      <c r="G162" s="53" t="s">
        <v>452</v>
      </c>
      <c r="H162" s="99" t="s">
        <v>452</v>
      </c>
      <c r="I162" s="103">
        <v>1898</v>
      </c>
      <c r="J162" s="102">
        <v>0.88537521318931212</v>
      </c>
      <c r="K162" s="102">
        <v>0.92424438129682251</v>
      </c>
      <c r="L162" s="105">
        <v>-1.7596629635239711E-6</v>
      </c>
      <c r="M162" s="54">
        <v>0.7439385526559319</v>
      </c>
      <c r="N162" s="55">
        <v>0.85337805462386196</v>
      </c>
      <c r="O162" s="55" t="s">
        <v>452</v>
      </c>
      <c r="P162" s="55">
        <v>0.47797356828193832</v>
      </c>
      <c r="Q162" s="55" t="s">
        <v>452</v>
      </c>
      <c r="R162" s="55" t="s">
        <v>452</v>
      </c>
      <c r="S162" s="55" t="s">
        <v>452</v>
      </c>
      <c r="T162" s="55" t="s">
        <v>452</v>
      </c>
      <c r="U162" s="55" t="s">
        <v>452</v>
      </c>
      <c r="V162" s="55" t="s">
        <v>452</v>
      </c>
      <c r="W162" s="55" t="s">
        <v>452</v>
      </c>
      <c r="X162" s="55" t="s">
        <v>452</v>
      </c>
      <c r="Y162" s="55" t="s">
        <v>452</v>
      </c>
      <c r="Z162" s="55" t="s">
        <v>452</v>
      </c>
      <c r="AA162" s="55">
        <v>0.62300884955752212</v>
      </c>
      <c r="AB162" s="56" t="s">
        <v>452</v>
      </c>
      <c r="AC162" s="57">
        <v>1.4505467800729039</v>
      </c>
      <c r="AD162" s="58" t="s">
        <v>452</v>
      </c>
      <c r="AE162" s="58">
        <v>1.1759890859481583</v>
      </c>
      <c r="AF162" s="58" t="s">
        <v>452</v>
      </c>
      <c r="AG162" s="58">
        <v>1.7249829816201498</v>
      </c>
      <c r="AH162" s="58" t="s">
        <v>452</v>
      </c>
      <c r="AI162" s="58" t="s">
        <v>452</v>
      </c>
      <c r="AJ162" s="58" t="s">
        <v>452</v>
      </c>
      <c r="AK162" s="58">
        <v>0.95853829936753343</v>
      </c>
      <c r="AL162" s="59" t="s">
        <v>452</v>
      </c>
      <c r="AM162" s="60" t="s">
        <v>452</v>
      </c>
      <c r="AN162" s="52" t="s">
        <v>452</v>
      </c>
      <c r="AO162" s="52" t="s">
        <v>452</v>
      </c>
      <c r="AP162" s="52">
        <v>6.5000000000000002E-2</v>
      </c>
      <c r="AQ162" s="52">
        <v>-5.0999999999999997E-2</v>
      </c>
      <c r="AR162" s="52" t="s">
        <v>452</v>
      </c>
      <c r="AS162" s="52" t="s">
        <v>452</v>
      </c>
      <c r="AT162" s="52" t="s">
        <v>452</v>
      </c>
      <c r="AU162" s="52">
        <v>-0.123</v>
      </c>
      <c r="AV162" s="52">
        <v>0.17900000000000002</v>
      </c>
    </row>
    <row r="163" spans="1:48">
      <c r="A163" s="18" t="s">
        <v>122</v>
      </c>
      <c r="B163" s="132">
        <v>111.16666666666667</v>
      </c>
      <c r="C163" s="132">
        <v>67</v>
      </c>
      <c r="D163" s="52">
        <v>0.60269865067466266</v>
      </c>
      <c r="E163" s="82">
        <v>-7.1999999999999994E-4</v>
      </c>
      <c r="F163" s="53" t="s">
        <v>452</v>
      </c>
      <c r="G163" s="53">
        <v>5.9000000000000057</v>
      </c>
      <c r="H163" s="99">
        <v>-6.4000000000000001E-2</v>
      </c>
      <c r="I163" s="103">
        <v>-331</v>
      </c>
      <c r="J163" s="102">
        <v>0.99512272703175531</v>
      </c>
      <c r="K163" s="102">
        <v>1.0982420845906979</v>
      </c>
      <c r="L163" s="105">
        <v>-3.3345763803516431E-4</v>
      </c>
      <c r="M163" s="54">
        <v>0.96345595353339786</v>
      </c>
      <c r="N163" s="55">
        <v>0.96553147574819398</v>
      </c>
      <c r="O163" s="55" t="s">
        <v>452</v>
      </c>
      <c r="P163" s="55">
        <v>1.0395904436860068</v>
      </c>
      <c r="Q163" s="55" t="s">
        <v>452</v>
      </c>
      <c r="R163" s="55" t="s">
        <v>452</v>
      </c>
      <c r="S163" s="55" t="s">
        <v>452</v>
      </c>
      <c r="T163" s="55" t="s">
        <v>452</v>
      </c>
      <c r="U163" s="55" t="s">
        <v>452</v>
      </c>
      <c r="V163" s="55" t="s">
        <v>452</v>
      </c>
      <c r="W163" s="55" t="s">
        <v>452</v>
      </c>
      <c r="X163" s="55" t="s">
        <v>452</v>
      </c>
      <c r="Y163" s="55" t="s">
        <v>452</v>
      </c>
      <c r="Z163" s="55" t="s">
        <v>452</v>
      </c>
      <c r="AA163" s="55">
        <v>1.0974797907750833</v>
      </c>
      <c r="AB163" s="56" t="s">
        <v>452</v>
      </c>
      <c r="AC163" s="57">
        <v>1.6791484996152859</v>
      </c>
      <c r="AD163" s="58" t="s">
        <v>452</v>
      </c>
      <c r="AE163" s="58">
        <v>1.606738615425112</v>
      </c>
      <c r="AF163" s="58" t="s">
        <v>452</v>
      </c>
      <c r="AG163" s="58" t="s">
        <v>452</v>
      </c>
      <c r="AH163" s="58" t="s">
        <v>452</v>
      </c>
      <c r="AI163" s="58">
        <v>1.0902777777777777</v>
      </c>
      <c r="AJ163" s="58" t="s">
        <v>452</v>
      </c>
      <c r="AK163" s="58" t="s">
        <v>452</v>
      </c>
      <c r="AL163" s="59">
        <v>4.7392120075046904</v>
      </c>
      <c r="AM163" s="60">
        <v>0.8</v>
      </c>
      <c r="AN163" s="52">
        <v>2</v>
      </c>
      <c r="AO163" s="52" t="s">
        <v>452</v>
      </c>
      <c r="AP163" s="52">
        <v>-2.5000000000000001E-2</v>
      </c>
      <c r="AQ163" s="52" t="s">
        <v>452</v>
      </c>
      <c r="AR163" s="52" t="s">
        <v>452</v>
      </c>
      <c r="AS163" s="52">
        <v>5.5000000000000021E-2</v>
      </c>
      <c r="AT163" s="52" t="s">
        <v>452</v>
      </c>
      <c r="AU163" s="52" t="s">
        <v>452</v>
      </c>
      <c r="AV163" s="52">
        <v>-2.4000000000000007E-2</v>
      </c>
    </row>
    <row r="164" spans="1:48">
      <c r="A164" s="18" t="s">
        <v>265</v>
      </c>
      <c r="B164" s="132">
        <v>79.166666666666671</v>
      </c>
      <c r="C164" s="132">
        <v>66</v>
      </c>
      <c r="D164" s="52">
        <v>0.83368421052631569</v>
      </c>
      <c r="E164" s="82">
        <v>-1.200000000000001E-4</v>
      </c>
      <c r="F164" s="53">
        <v>-2.2999999999999998</v>
      </c>
      <c r="G164" s="53">
        <v>-14.399999999999999</v>
      </c>
      <c r="H164" s="99">
        <v>0.24199999999999999</v>
      </c>
      <c r="I164" s="103">
        <v>3913</v>
      </c>
      <c r="J164" s="102">
        <v>1.032479871980797</v>
      </c>
      <c r="K164" s="102">
        <v>0.79585798816568043</v>
      </c>
      <c r="L164" s="105">
        <v>-1.3728743587875622E-3</v>
      </c>
      <c r="M164" s="54">
        <v>1.0287929541947383</v>
      </c>
      <c r="N164" s="55">
        <v>0.5667019587083113</v>
      </c>
      <c r="O164" s="55" t="s">
        <v>452</v>
      </c>
      <c r="P164" s="55">
        <v>1.3163977322285216</v>
      </c>
      <c r="Q164" s="55" t="s">
        <v>452</v>
      </c>
      <c r="R164" s="55" t="s">
        <v>452</v>
      </c>
      <c r="S164" s="55" t="s">
        <v>452</v>
      </c>
      <c r="T164" s="55" t="s">
        <v>452</v>
      </c>
      <c r="U164" s="55" t="s">
        <v>452</v>
      </c>
      <c r="V164" s="55" t="s">
        <v>452</v>
      </c>
      <c r="W164" s="55" t="s">
        <v>452</v>
      </c>
      <c r="X164" s="55" t="s">
        <v>452</v>
      </c>
      <c r="Y164" s="55" t="s">
        <v>452</v>
      </c>
      <c r="Z164" s="55" t="s">
        <v>452</v>
      </c>
      <c r="AA164" s="55">
        <v>0.7782829633591869</v>
      </c>
      <c r="AB164" s="56" t="s">
        <v>452</v>
      </c>
      <c r="AC164" s="57">
        <v>0.73292533659730719</v>
      </c>
      <c r="AD164" s="58" t="s">
        <v>452</v>
      </c>
      <c r="AE164" s="58">
        <v>0.73370336766824995</v>
      </c>
      <c r="AF164" s="58">
        <v>22.951612903225808</v>
      </c>
      <c r="AG164" s="58">
        <v>1.4089917066783064</v>
      </c>
      <c r="AH164" s="58" t="s">
        <v>452</v>
      </c>
      <c r="AI164" s="58">
        <v>0.35003060871416786</v>
      </c>
      <c r="AJ164" s="58">
        <v>2.6902647590856765</v>
      </c>
      <c r="AK164" s="58">
        <v>1.1116573033707866</v>
      </c>
      <c r="AL164" s="59" t="s">
        <v>452</v>
      </c>
      <c r="AM164" s="60" t="s">
        <v>452</v>
      </c>
      <c r="AN164" s="52">
        <v>0.70833333333333337</v>
      </c>
      <c r="AO164" s="52">
        <v>0.76666666666666661</v>
      </c>
      <c r="AP164" s="52">
        <v>-5.8999999999999997E-2</v>
      </c>
      <c r="AQ164" s="52" t="s">
        <v>452</v>
      </c>
      <c r="AR164" s="52" t="s">
        <v>452</v>
      </c>
      <c r="AS164" s="52">
        <v>0.25200000000000006</v>
      </c>
      <c r="AT164" s="52" t="s">
        <v>452</v>
      </c>
      <c r="AU164" s="52" t="s">
        <v>452</v>
      </c>
      <c r="AV164" s="52">
        <v>-1.5999999999999986E-2</v>
      </c>
    </row>
    <row r="165" spans="1:48">
      <c r="A165" s="18" t="s">
        <v>189</v>
      </c>
      <c r="B165" s="132">
        <v>33.666666666666664</v>
      </c>
      <c r="C165" s="132">
        <v>65</v>
      </c>
      <c r="D165" s="52">
        <v>1.9306930693069309</v>
      </c>
      <c r="E165" s="82">
        <v>7.2999999999999985E-4</v>
      </c>
      <c r="F165" s="53">
        <v>-0.70000000000000018</v>
      </c>
      <c r="G165" s="53" t="s">
        <v>452</v>
      </c>
      <c r="H165" s="99" t="s">
        <v>452</v>
      </c>
      <c r="I165" s="103">
        <v>3168</v>
      </c>
      <c r="J165" s="102">
        <v>0.83996506550218342</v>
      </c>
      <c r="K165" s="102">
        <v>0.85553199193089535</v>
      </c>
      <c r="L165" s="105">
        <v>2.1634197354321273E-4</v>
      </c>
      <c r="M165" s="54">
        <v>0.85585869736634601</v>
      </c>
      <c r="N165" s="55">
        <v>0.79972375690607733</v>
      </c>
      <c r="O165" s="55" t="s">
        <v>452</v>
      </c>
      <c r="P165" s="55">
        <v>1.1926811053024646</v>
      </c>
      <c r="Q165" s="55" t="s">
        <v>452</v>
      </c>
      <c r="R165" s="55" t="s">
        <v>452</v>
      </c>
      <c r="S165" s="55" t="s">
        <v>452</v>
      </c>
      <c r="T165" s="55" t="s">
        <v>452</v>
      </c>
      <c r="U165" s="55" t="s">
        <v>452</v>
      </c>
      <c r="V165" s="55" t="s">
        <v>452</v>
      </c>
      <c r="W165" s="55" t="s">
        <v>452</v>
      </c>
      <c r="X165" s="55" t="s">
        <v>452</v>
      </c>
      <c r="Y165" s="55" t="s">
        <v>452</v>
      </c>
      <c r="Z165" s="55" t="s">
        <v>452</v>
      </c>
      <c r="AA165" s="55">
        <v>0.70591861898890262</v>
      </c>
      <c r="AB165" s="56" t="s">
        <v>452</v>
      </c>
      <c r="AC165" s="57">
        <v>0.87755102040816324</v>
      </c>
      <c r="AD165" s="58" t="s">
        <v>452</v>
      </c>
      <c r="AE165" s="58">
        <v>0.83682490870651549</v>
      </c>
      <c r="AF165" s="58" t="s">
        <v>452</v>
      </c>
      <c r="AG165" s="58">
        <v>1.3191489361702127</v>
      </c>
      <c r="AH165" s="58" t="s">
        <v>452</v>
      </c>
      <c r="AI165" s="58" t="s">
        <v>452</v>
      </c>
      <c r="AJ165" s="58" t="s">
        <v>452</v>
      </c>
      <c r="AK165" s="58">
        <v>0.66745655608214849</v>
      </c>
      <c r="AL165" s="59" t="s">
        <v>452</v>
      </c>
      <c r="AM165" s="60" t="s">
        <v>452</v>
      </c>
      <c r="AN165" s="52">
        <v>0.5</v>
      </c>
      <c r="AO165" s="52" t="s">
        <v>452</v>
      </c>
      <c r="AP165" s="52">
        <v>4.4000000000000011E-2</v>
      </c>
      <c r="AQ165" s="52" t="s">
        <v>452</v>
      </c>
      <c r="AR165" s="52" t="s">
        <v>452</v>
      </c>
      <c r="AS165" s="52" t="s">
        <v>452</v>
      </c>
      <c r="AT165" s="52" t="s">
        <v>452</v>
      </c>
      <c r="AU165" s="52">
        <v>-0.20200000000000001</v>
      </c>
      <c r="AV165" s="52">
        <v>0.23200000000000001</v>
      </c>
    </row>
    <row r="166" spans="1:48">
      <c r="A166" s="18" t="s">
        <v>114</v>
      </c>
      <c r="B166" s="132">
        <v>78.5</v>
      </c>
      <c r="C166" s="132">
        <v>63</v>
      </c>
      <c r="D166" s="52">
        <v>0.80254777070063699</v>
      </c>
      <c r="E166" s="82">
        <v>-1.7000000000000001E-4</v>
      </c>
      <c r="F166" s="53">
        <v>1</v>
      </c>
      <c r="G166" s="53" t="s">
        <v>452</v>
      </c>
      <c r="H166" s="99" t="s">
        <v>452</v>
      </c>
      <c r="I166" s="103">
        <v>-1187</v>
      </c>
      <c r="J166" s="102">
        <v>1.070480928689884</v>
      </c>
      <c r="K166" s="102">
        <v>1.1495047530412816</v>
      </c>
      <c r="L166" s="105">
        <v>-2.1655295590071715E-5</v>
      </c>
      <c r="M166" s="54">
        <v>1.0777473601877199</v>
      </c>
      <c r="N166" s="55">
        <v>1.264581734458941</v>
      </c>
      <c r="O166" s="55" t="s">
        <v>452</v>
      </c>
      <c r="P166" s="55">
        <v>1.0029880478087649</v>
      </c>
      <c r="Q166" s="55" t="s">
        <v>452</v>
      </c>
      <c r="R166" s="55" t="s">
        <v>452</v>
      </c>
      <c r="S166" s="55" t="s">
        <v>452</v>
      </c>
      <c r="T166" s="55" t="s">
        <v>452</v>
      </c>
      <c r="U166" s="55" t="s">
        <v>452</v>
      </c>
      <c r="V166" s="55" t="s">
        <v>452</v>
      </c>
      <c r="W166" s="55" t="s">
        <v>452</v>
      </c>
      <c r="X166" s="55" t="s">
        <v>452</v>
      </c>
      <c r="Y166" s="55" t="s">
        <v>452</v>
      </c>
      <c r="Z166" s="55" t="s">
        <v>452</v>
      </c>
      <c r="AA166" s="55">
        <v>1.3681765389082463</v>
      </c>
      <c r="AB166" s="56" t="s">
        <v>452</v>
      </c>
      <c r="AC166" s="57" t="s">
        <v>452</v>
      </c>
      <c r="AD166" s="58" t="s">
        <v>452</v>
      </c>
      <c r="AE166" s="58" t="s">
        <v>452</v>
      </c>
      <c r="AF166" s="58" t="s">
        <v>452</v>
      </c>
      <c r="AG166" s="58" t="s">
        <v>452</v>
      </c>
      <c r="AH166" s="58" t="s">
        <v>452</v>
      </c>
      <c r="AI166" s="58" t="s">
        <v>452</v>
      </c>
      <c r="AJ166" s="58" t="s">
        <v>452</v>
      </c>
      <c r="AK166" s="58" t="s">
        <v>452</v>
      </c>
      <c r="AL166" s="59" t="s">
        <v>452</v>
      </c>
      <c r="AM166" s="60" t="s">
        <v>452</v>
      </c>
      <c r="AN166" s="52" t="s">
        <v>452</v>
      </c>
      <c r="AO166" s="52" t="s">
        <v>452</v>
      </c>
      <c r="AP166" s="52">
        <v>-0.10999999999999999</v>
      </c>
      <c r="AQ166" s="52" t="s">
        <v>452</v>
      </c>
      <c r="AR166" s="52" t="s">
        <v>452</v>
      </c>
      <c r="AS166" s="52">
        <v>4.4000000000000011E-2</v>
      </c>
      <c r="AT166" s="52">
        <v>0.13100000000000001</v>
      </c>
      <c r="AU166" s="52">
        <v>-0.13500000000000001</v>
      </c>
      <c r="AV166" s="52" t="s">
        <v>452</v>
      </c>
    </row>
    <row r="167" spans="1:48">
      <c r="A167" s="18" t="s">
        <v>136</v>
      </c>
      <c r="B167" s="132">
        <v>134</v>
      </c>
      <c r="C167" s="132">
        <v>63</v>
      </c>
      <c r="D167" s="52">
        <v>0.47014925373134331</v>
      </c>
      <c r="E167" s="82">
        <v>-1.2300000000000002E-3</v>
      </c>
      <c r="F167" s="53" t="s">
        <v>452</v>
      </c>
      <c r="G167" s="53" t="s">
        <v>452</v>
      </c>
      <c r="H167" s="99" t="s">
        <v>452</v>
      </c>
      <c r="I167" s="103">
        <v>2226</v>
      </c>
      <c r="J167" s="102">
        <v>0.92205256163380434</v>
      </c>
      <c r="K167" s="102">
        <v>0.81336593317033412</v>
      </c>
      <c r="L167" s="105">
        <v>-9.144583227931371E-4</v>
      </c>
      <c r="M167" s="54">
        <v>0.88721687060661281</v>
      </c>
      <c r="N167" s="55">
        <v>1.1464788732394366</v>
      </c>
      <c r="O167" s="55" t="s">
        <v>452</v>
      </c>
      <c r="P167" s="55">
        <v>1.0989776951672863</v>
      </c>
      <c r="Q167" s="55" t="s">
        <v>452</v>
      </c>
      <c r="R167" s="55" t="s">
        <v>452</v>
      </c>
      <c r="S167" s="55" t="s">
        <v>452</v>
      </c>
      <c r="T167" s="55" t="s">
        <v>452</v>
      </c>
      <c r="U167" s="55" t="s">
        <v>452</v>
      </c>
      <c r="V167" s="55" t="s">
        <v>452</v>
      </c>
      <c r="W167" s="55" t="s">
        <v>452</v>
      </c>
      <c r="X167" s="55" t="s">
        <v>452</v>
      </c>
      <c r="Y167" s="55" t="s">
        <v>452</v>
      </c>
      <c r="Z167" s="55" t="s">
        <v>452</v>
      </c>
      <c r="AA167" s="55">
        <v>1.191829484902309</v>
      </c>
      <c r="AB167" s="56" t="s">
        <v>452</v>
      </c>
      <c r="AC167" s="57" t="s">
        <v>452</v>
      </c>
      <c r="AD167" s="58" t="s">
        <v>452</v>
      </c>
      <c r="AE167" s="58">
        <v>0.48129799355957392</v>
      </c>
      <c r="AF167" s="58" t="s">
        <v>452</v>
      </c>
      <c r="AG167" s="58">
        <v>0.51483973090621293</v>
      </c>
      <c r="AH167" s="58" t="s">
        <v>452</v>
      </c>
      <c r="AI167" s="58" t="s">
        <v>452</v>
      </c>
      <c r="AJ167" s="58" t="s">
        <v>452</v>
      </c>
      <c r="AK167" s="58" t="s">
        <v>452</v>
      </c>
      <c r="AL167" s="59" t="s">
        <v>452</v>
      </c>
      <c r="AM167" s="60" t="s">
        <v>452</v>
      </c>
      <c r="AN167" s="52" t="s">
        <v>452</v>
      </c>
      <c r="AO167" s="52">
        <v>0.85714285714285721</v>
      </c>
      <c r="AP167" s="52">
        <v>-1.4999999999999999E-2</v>
      </c>
      <c r="AQ167" s="52" t="s">
        <v>452</v>
      </c>
      <c r="AR167" s="52" t="s">
        <v>452</v>
      </c>
      <c r="AS167" s="52">
        <v>-0.14799999999999999</v>
      </c>
      <c r="AT167" s="52" t="s">
        <v>452</v>
      </c>
      <c r="AU167" s="52" t="s">
        <v>452</v>
      </c>
      <c r="AV167" s="52">
        <v>-0.10600000000000001</v>
      </c>
    </row>
    <row r="168" spans="1:48">
      <c r="A168" s="18" t="s">
        <v>50</v>
      </c>
      <c r="B168" s="132">
        <v>64.666666666666671</v>
      </c>
      <c r="C168" s="132">
        <v>62</v>
      </c>
      <c r="D168" s="52">
        <v>0.95876288659793807</v>
      </c>
      <c r="E168" s="82">
        <v>6.9999999999999967E-5</v>
      </c>
      <c r="F168" s="53">
        <v>2.4000000000000004</v>
      </c>
      <c r="G168" s="53">
        <v>5.2999999999999972</v>
      </c>
      <c r="H168" s="99">
        <v>-9.1999999999999998E-2</v>
      </c>
      <c r="I168" s="103">
        <v>-14376</v>
      </c>
      <c r="J168" s="102">
        <v>1.2591569885486884</v>
      </c>
      <c r="K168" s="102">
        <v>1.2503781603399842</v>
      </c>
      <c r="L168" s="105">
        <v>4.1131698363940702E-4</v>
      </c>
      <c r="M168" s="54">
        <v>1.1557485947879407</v>
      </c>
      <c r="N168" s="55">
        <v>1.1751900998956315</v>
      </c>
      <c r="O168" s="55">
        <v>0.79428516728090748</v>
      </c>
      <c r="P168" s="55">
        <v>2.2508824327993482</v>
      </c>
      <c r="Q168" s="55" t="s">
        <v>452</v>
      </c>
      <c r="R168" s="55" t="s">
        <v>452</v>
      </c>
      <c r="S168" s="55">
        <v>1.4731315626930204</v>
      </c>
      <c r="T168" s="55">
        <v>1.2150108171076719</v>
      </c>
      <c r="U168" s="55" t="s">
        <v>452</v>
      </c>
      <c r="V168" s="55" t="s">
        <v>452</v>
      </c>
      <c r="W168" s="55" t="s">
        <v>452</v>
      </c>
      <c r="X168" s="55" t="s">
        <v>452</v>
      </c>
      <c r="Y168" s="55" t="s">
        <v>452</v>
      </c>
      <c r="Z168" s="55" t="s">
        <v>452</v>
      </c>
      <c r="AA168" s="55">
        <v>1.3258325832583258</v>
      </c>
      <c r="AB168" s="56">
        <v>1.5523255813953489</v>
      </c>
      <c r="AC168" s="57">
        <v>1.9560349086118887</v>
      </c>
      <c r="AD168" s="58" t="s">
        <v>452</v>
      </c>
      <c r="AE168" s="58">
        <v>2.1153412930840281</v>
      </c>
      <c r="AF168" s="58" t="s">
        <v>452</v>
      </c>
      <c r="AG168" s="58">
        <v>1.9071969696969697</v>
      </c>
      <c r="AH168" s="58" t="s">
        <v>452</v>
      </c>
      <c r="AI168" s="58" t="s">
        <v>452</v>
      </c>
      <c r="AJ168" s="58">
        <v>6.0023328149300159</v>
      </c>
      <c r="AK168" s="58" t="s">
        <v>452</v>
      </c>
      <c r="AL168" s="59">
        <v>5.0500454959053684E-2</v>
      </c>
      <c r="AM168" s="60">
        <v>0.90476190476190466</v>
      </c>
      <c r="AN168" s="52">
        <v>1.4999999999999998</v>
      </c>
      <c r="AO168" s="52">
        <v>0.95652173913043492</v>
      </c>
      <c r="AP168" s="52">
        <v>-4.9000000000000002E-2</v>
      </c>
      <c r="AQ168" s="52">
        <v>8.4000000000000005E-2</v>
      </c>
      <c r="AR168" s="52" t="s">
        <v>452</v>
      </c>
      <c r="AS168" s="52" t="s">
        <v>452</v>
      </c>
      <c r="AT168" s="52">
        <v>0.17599999999999993</v>
      </c>
      <c r="AU168" s="52">
        <v>-0.10999999999999999</v>
      </c>
      <c r="AV168" s="52">
        <v>-6.6000000000000003E-2</v>
      </c>
    </row>
    <row r="169" spans="1:48">
      <c r="A169" s="18" t="s">
        <v>184</v>
      </c>
      <c r="B169" s="132">
        <v>137.66666666666666</v>
      </c>
      <c r="C169" s="132">
        <v>59</v>
      </c>
      <c r="D169" s="52">
        <v>0.4285714285714286</v>
      </c>
      <c r="E169" s="82">
        <v>-1.39E-3</v>
      </c>
      <c r="F169" s="53" t="s">
        <v>452</v>
      </c>
      <c r="G169" s="53">
        <v>15.099999999999998</v>
      </c>
      <c r="H169" s="99">
        <v>-0.34100000000000003</v>
      </c>
      <c r="I169" s="103">
        <v>648</v>
      </c>
      <c r="J169" s="102">
        <v>0.94981128226053246</v>
      </c>
      <c r="K169" s="102">
        <v>0.87396112370355106</v>
      </c>
      <c r="L169" s="105">
        <v>-5.6492917055677664E-4</v>
      </c>
      <c r="M169" s="54">
        <v>1.0590191188694928</v>
      </c>
      <c r="N169" s="55">
        <v>0.93744787322768974</v>
      </c>
      <c r="O169" s="55" t="s">
        <v>452</v>
      </c>
      <c r="P169" s="55">
        <v>1.9949937421777222</v>
      </c>
      <c r="Q169" s="55" t="s">
        <v>452</v>
      </c>
      <c r="R169" s="55" t="s">
        <v>452</v>
      </c>
      <c r="S169" s="55" t="s">
        <v>452</v>
      </c>
      <c r="T169" s="55" t="s">
        <v>452</v>
      </c>
      <c r="U169" s="55" t="s">
        <v>452</v>
      </c>
      <c r="V169" s="55" t="s">
        <v>452</v>
      </c>
      <c r="W169" s="55" t="s">
        <v>452</v>
      </c>
      <c r="X169" s="55" t="s">
        <v>452</v>
      </c>
      <c r="Y169" s="55" t="s">
        <v>452</v>
      </c>
      <c r="Z169" s="55" t="s">
        <v>452</v>
      </c>
      <c r="AA169" s="55">
        <v>1.3852596314907872</v>
      </c>
      <c r="AB169" s="56">
        <v>2.0769230769230771</v>
      </c>
      <c r="AC169" s="57" t="s">
        <v>452</v>
      </c>
      <c r="AD169" s="58" t="s">
        <v>452</v>
      </c>
      <c r="AE169" s="58" t="s">
        <v>452</v>
      </c>
      <c r="AF169" s="58" t="s">
        <v>452</v>
      </c>
      <c r="AG169" s="58" t="s">
        <v>452</v>
      </c>
      <c r="AH169" s="58" t="s">
        <v>452</v>
      </c>
      <c r="AI169" s="58" t="s">
        <v>452</v>
      </c>
      <c r="AJ169" s="58" t="s">
        <v>452</v>
      </c>
      <c r="AK169" s="58" t="s">
        <v>452</v>
      </c>
      <c r="AL169" s="59" t="s">
        <v>452</v>
      </c>
      <c r="AM169" s="60" t="s">
        <v>452</v>
      </c>
      <c r="AN169" s="52">
        <v>0</v>
      </c>
      <c r="AO169" s="52" t="s">
        <v>452</v>
      </c>
      <c r="AP169" s="52" t="s">
        <v>452</v>
      </c>
      <c r="AQ169" s="52">
        <v>-4.0999999999999995E-2</v>
      </c>
      <c r="AR169" s="52" t="s">
        <v>452</v>
      </c>
      <c r="AS169" s="52">
        <v>9.1999999999999998E-2</v>
      </c>
      <c r="AT169" s="52" t="s">
        <v>452</v>
      </c>
      <c r="AU169" s="52">
        <v>9.0999999999999998E-2</v>
      </c>
      <c r="AV169" s="52" t="s">
        <v>452</v>
      </c>
    </row>
    <row r="170" spans="1:48">
      <c r="A170" s="18" t="s">
        <v>231</v>
      </c>
      <c r="B170" s="132">
        <v>57.5</v>
      </c>
      <c r="C170" s="132">
        <v>59</v>
      </c>
      <c r="D170" s="52">
        <v>1.0260869565217392</v>
      </c>
      <c r="E170" s="82">
        <v>1.3999999999999993E-4</v>
      </c>
      <c r="F170" s="53" t="s">
        <v>452</v>
      </c>
      <c r="G170" s="53" t="s">
        <v>452</v>
      </c>
      <c r="H170" s="99" t="s">
        <v>452</v>
      </c>
      <c r="I170" s="103">
        <v>8864</v>
      </c>
      <c r="J170" s="102">
        <v>0.63439163873003357</v>
      </c>
      <c r="K170" s="102">
        <v>0.59122624416946146</v>
      </c>
      <c r="L170" s="105">
        <v>-2.5395126949672673E-4</v>
      </c>
      <c r="M170" s="54">
        <v>0.68050592706029156</v>
      </c>
      <c r="N170" s="55">
        <v>0.80709491850431447</v>
      </c>
      <c r="O170" s="55" t="s">
        <v>452</v>
      </c>
      <c r="P170" s="55" t="s">
        <v>452</v>
      </c>
      <c r="Q170" s="55" t="s">
        <v>452</v>
      </c>
      <c r="R170" s="55" t="s">
        <v>452</v>
      </c>
      <c r="S170" s="55">
        <v>0.87860676009892824</v>
      </c>
      <c r="T170" s="55">
        <v>0.40777556880936605</v>
      </c>
      <c r="U170" s="55" t="s">
        <v>452</v>
      </c>
      <c r="V170" s="55" t="s">
        <v>452</v>
      </c>
      <c r="W170" s="55" t="s">
        <v>452</v>
      </c>
      <c r="X170" s="55" t="s">
        <v>452</v>
      </c>
      <c r="Y170" s="55" t="s">
        <v>452</v>
      </c>
      <c r="Z170" s="55" t="s">
        <v>452</v>
      </c>
      <c r="AA170" s="55">
        <v>1.0051480051480051</v>
      </c>
      <c r="AB170" s="56">
        <v>0.83495145631067957</v>
      </c>
      <c r="AC170" s="57">
        <v>0.36682154966721087</v>
      </c>
      <c r="AD170" s="58">
        <v>0.40149937526030821</v>
      </c>
      <c r="AE170" s="58" t="s">
        <v>452</v>
      </c>
      <c r="AF170" s="58" t="s">
        <v>452</v>
      </c>
      <c r="AG170" s="58" t="s">
        <v>452</v>
      </c>
      <c r="AH170" s="58" t="s">
        <v>452</v>
      </c>
      <c r="AI170" s="58" t="s">
        <v>452</v>
      </c>
      <c r="AJ170" s="58" t="s">
        <v>452</v>
      </c>
      <c r="AK170" s="58" t="s">
        <v>452</v>
      </c>
      <c r="AL170" s="59" t="s">
        <v>452</v>
      </c>
      <c r="AM170" s="60">
        <v>0.85714285714285721</v>
      </c>
      <c r="AN170" s="52" t="s">
        <v>452</v>
      </c>
      <c r="AO170" s="52">
        <v>0.88888888888888895</v>
      </c>
      <c r="AP170" s="52" t="s">
        <v>452</v>
      </c>
      <c r="AQ170" s="52" t="s">
        <v>452</v>
      </c>
      <c r="AR170" s="52" t="s">
        <v>452</v>
      </c>
      <c r="AS170" s="52">
        <v>-0.22500000000000001</v>
      </c>
      <c r="AT170" s="52" t="s">
        <v>452</v>
      </c>
      <c r="AU170" s="52">
        <v>-9.6000000000000002E-2</v>
      </c>
      <c r="AV170" s="52" t="s">
        <v>452</v>
      </c>
    </row>
    <row r="171" spans="1:48">
      <c r="A171" s="18" t="s">
        <v>236</v>
      </c>
      <c r="B171" s="132">
        <v>103.16666666666667</v>
      </c>
      <c r="C171" s="132">
        <v>59</v>
      </c>
      <c r="D171" s="52">
        <v>0.57189014539579963</v>
      </c>
      <c r="E171" s="82">
        <v>-7.2999999999999996E-4</v>
      </c>
      <c r="F171" s="53">
        <v>-0.70000000000000018</v>
      </c>
      <c r="G171" s="53">
        <v>3.5000000000000071</v>
      </c>
      <c r="H171" s="99" t="s">
        <v>452</v>
      </c>
      <c r="I171" s="103">
        <v>1778</v>
      </c>
      <c r="J171" s="102">
        <v>0.87987600103332475</v>
      </c>
      <c r="K171" s="102">
        <v>0.92151162790697672</v>
      </c>
      <c r="L171" s="105">
        <v>-2.7386432520548756E-4</v>
      </c>
      <c r="M171" s="54">
        <v>0.93335500650195058</v>
      </c>
      <c r="N171" s="55">
        <v>0.92429745746511183</v>
      </c>
      <c r="O171" s="55" t="s">
        <v>452</v>
      </c>
      <c r="P171" s="55" t="s">
        <v>452</v>
      </c>
      <c r="Q171" s="55" t="s">
        <v>452</v>
      </c>
      <c r="R171" s="55" t="s">
        <v>452</v>
      </c>
      <c r="S171" s="55" t="s">
        <v>452</v>
      </c>
      <c r="T171" s="55" t="s">
        <v>452</v>
      </c>
      <c r="U171" s="55" t="s">
        <v>452</v>
      </c>
      <c r="V171" s="55" t="s">
        <v>452</v>
      </c>
      <c r="W171" s="55" t="s">
        <v>452</v>
      </c>
      <c r="X171" s="55" t="s">
        <v>452</v>
      </c>
      <c r="Y171" s="55" t="s">
        <v>452</v>
      </c>
      <c r="Z171" s="55" t="s">
        <v>452</v>
      </c>
      <c r="AA171" s="55">
        <v>1.2224183583406885</v>
      </c>
      <c r="AB171" s="56" t="s">
        <v>452</v>
      </c>
      <c r="AC171" s="57" t="s">
        <v>452</v>
      </c>
      <c r="AD171" s="58" t="s">
        <v>452</v>
      </c>
      <c r="AE171" s="58" t="s">
        <v>452</v>
      </c>
      <c r="AF171" s="58" t="s">
        <v>452</v>
      </c>
      <c r="AG171" s="58">
        <v>1.4943820224719102</v>
      </c>
      <c r="AH171" s="58" t="s">
        <v>452</v>
      </c>
      <c r="AI171" s="58" t="s">
        <v>452</v>
      </c>
      <c r="AJ171" s="58" t="s">
        <v>452</v>
      </c>
      <c r="AK171" s="58" t="s">
        <v>452</v>
      </c>
      <c r="AL171" s="59" t="s">
        <v>452</v>
      </c>
      <c r="AM171" s="60" t="s">
        <v>452</v>
      </c>
      <c r="AN171" s="52" t="s">
        <v>452</v>
      </c>
      <c r="AO171" s="52">
        <v>1.2</v>
      </c>
      <c r="AP171" s="52" t="s">
        <v>452</v>
      </c>
      <c r="AQ171" s="52" t="s">
        <v>452</v>
      </c>
      <c r="AR171" s="52" t="s">
        <v>452</v>
      </c>
      <c r="AS171" s="52" t="s">
        <v>452</v>
      </c>
      <c r="AT171" s="52">
        <v>-0.14699999999999996</v>
      </c>
      <c r="AU171" s="52" t="s">
        <v>452</v>
      </c>
      <c r="AV171" s="52">
        <v>0.157</v>
      </c>
    </row>
    <row r="172" spans="1:48">
      <c r="A172" s="18" t="s">
        <v>305</v>
      </c>
      <c r="B172" s="132">
        <v>55.833333333333336</v>
      </c>
      <c r="C172" s="132">
        <v>59</v>
      </c>
      <c r="D172" s="52">
        <v>1.0567164179104478</v>
      </c>
      <c r="E172" s="82">
        <v>1.7000000000000001E-4</v>
      </c>
      <c r="F172" s="53">
        <v>-2.4000000000000004</v>
      </c>
      <c r="G172" s="53">
        <v>3.8000000000000043</v>
      </c>
      <c r="H172" s="99">
        <v>-7.5999999999999998E-2</v>
      </c>
      <c r="I172" s="103">
        <v>5037</v>
      </c>
      <c r="J172" s="102">
        <v>0.57123350022758301</v>
      </c>
      <c r="K172" s="102">
        <v>0.33226982680036465</v>
      </c>
      <c r="L172" s="105">
        <v>-2.8729057361993686E-4</v>
      </c>
      <c r="M172" s="54">
        <v>0.42701913720402207</v>
      </c>
      <c r="N172" s="55">
        <v>0.46498277841561425</v>
      </c>
      <c r="O172" s="55" t="s">
        <v>452</v>
      </c>
      <c r="P172" s="55" t="s">
        <v>452</v>
      </c>
      <c r="Q172" s="55" t="s">
        <v>452</v>
      </c>
      <c r="R172" s="55" t="s">
        <v>452</v>
      </c>
      <c r="S172" s="55" t="s">
        <v>452</v>
      </c>
      <c r="T172" s="55" t="s">
        <v>452</v>
      </c>
      <c r="U172" s="55" t="s">
        <v>452</v>
      </c>
      <c r="V172" s="55" t="s">
        <v>452</v>
      </c>
      <c r="W172" s="55" t="s">
        <v>452</v>
      </c>
      <c r="X172" s="55" t="s">
        <v>452</v>
      </c>
      <c r="Y172" s="55" t="s">
        <v>452</v>
      </c>
      <c r="Z172" s="55" t="s">
        <v>452</v>
      </c>
      <c r="AA172" s="55">
        <v>1.0493273542600896</v>
      </c>
      <c r="AB172" s="56" t="s">
        <v>452</v>
      </c>
      <c r="AC172" s="57" t="s">
        <v>452</v>
      </c>
      <c r="AD172" s="58" t="s">
        <v>452</v>
      </c>
      <c r="AE172" s="58" t="s">
        <v>452</v>
      </c>
      <c r="AF172" s="58" t="s">
        <v>452</v>
      </c>
      <c r="AG172" s="58" t="s">
        <v>452</v>
      </c>
      <c r="AH172" s="58" t="s">
        <v>452</v>
      </c>
      <c r="AI172" s="58" t="s">
        <v>452</v>
      </c>
      <c r="AJ172" s="58">
        <v>8.7387387387387383E-2</v>
      </c>
      <c r="AK172" s="58" t="s">
        <v>452</v>
      </c>
      <c r="AL172" s="59" t="s">
        <v>452</v>
      </c>
      <c r="AM172" s="60">
        <v>0.74999999999999989</v>
      </c>
      <c r="AN172" s="52">
        <v>0</v>
      </c>
      <c r="AO172" s="52">
        <v>0.6</v>
      </c>
      <c r="AP172" s="52">
        <v>-3.3000000000000002E-2</v>
      </c>
      <c r="AQ172" s="52">
        <v>-6.0999999999999999E-2</v>
      </c>
      <c r="AR172" s="52" t="s">
        <v>452</v>
      </c>
      <c r="AS172" s="52">
        <v>-0.20199999999999996</v>
      </c>
      <c r="AT172" s="52">
        <v>0.14600000000000002</v>
      </c>
      <c r="AU172" s="52" t="s">
        <v>452</v>
      </c>
      <c r="AV172" s="52">
        <v>-0.14299999999999999</v>
      </c>
    </row>
    <row r="173" spans="1:48">
      <c r="A173" s="18" t="s">
        <v>419</v>
      </c>
      <c r="B173" s="132">
        <v>65.666666666666671</v>
      </c>
      <c r="C173" s="132">
        <v>55</v>
      </c>
      <c r="D173" s="52">
        <v>0.8375634517766497</v>
      </c>
      <c r="E173" s="82">
        <v>-1.0000000000000005E-4</v>
      </c>
      <c r="F173" s="53">
        <v>-1.3000000000000007</v>
      </c>
      <c r="G173" s="53" t="s">
        <v>452</v>
      </c>
      <c r="H173" s="99" t="s">
        <v>452</v>
      </c>
      <c r="I173" s="103">
        <v>35755</v>
      </c>
      <c r="J173" s="102">
        <v>0.7307551151481787</v>
      </c>
      <c r="K173" s="102">
        <v>0.72564366479818132</v>
      </c>
      <c r="L173" s="105">
        <v>-1.5050238535770431E-3</v>
      </c>
      <c r="M173" s="54">
        <v>0.71535482520410298</v>
      </c>
      <c r="N173" s="55">
        <v>0.96364622897449814</v>
      </c>
      <c r="O173" s="55">
        <v>0.66085990536926553</v>
      </c>
      <c r="P173" s="55">
        <v>2.3067484662576687</v>
      </c>
      <c r="Q173" s="55" t="s">
        <v>452</v>
      </c>
      <c r="R173" s="55" t="s">
        <v>452</v>
      </c>
      <c r="S173" s="55" t="s">
        <v>452</v>
      </c>
      <c r="T173" s="55" t="s">
        <v>452</v>
      </c>
      <c r="U173" s="55" t="s">
        <v>452</v>
      </c>
      <c r="V173" s="55" t="s">
        <v>452</v>
      </c>
      <c r="W173" s="55" t="s">
        <v>452</v>
      </c>
      <c r="X173" s="55" t="s">
        <v>452</v>
      </c>
      <c r="Y173" s="55" t="s">
        <v>452</v>
      </c>
      <c r="Z173" s="55" t="s">
        <v>452</v>
      </c>
      <c r="AA173" s="55">
        <v>1.0343825665859565</v>
      </c>
      <c r="AB173" s="56" t="s">
        <v>452</v>
      </c>
      <c r="AC173" s="57" t="s">
        <v>452</v>
      </c>
      <c r="AD173" s="58" t="s">
        <v>452</v>
      </c>
      <c r="AE173" s="58" t="s">
        <v>452</v>
      </c>
      <c r="AF173" s="58" t="s">
        <v>452</v>
      </c>
      <c r="AG173" s="58" t="s">
        <v>452</v>
      </c>
      <c r="AH173" s="58" t="s">
        <v>452</v>
      </c>
      <c r="AI173" s="58" t="s">
        <v>452</v>
      </c>
      <c r="AJ173" s="58" t="s">
        <v>452</v>
      </c>
      <c r="AK173" s="58" t="s">
        <v>452</v>
      </c>
      <c r="AL173" s="59" t="s">
        <v>452</v>
      </c>
      <c r="AM173" s="60" t="s">
        <v>452</v>
      </c>
      <c r="AN173" s="52" t="s">
        <v>452</v>
      </c>
      <c r="AO173" s="52" t="s">
        <v>452</v>
      </c>
      <c r="AP173" s="52">
        <v>-2.2000000000000006E-2</v>
      </c>
      <c r="AQ173" s="52" t="s">
        <v>452</v>
      </c>
      <c r="AR173" s="52" t="s">
        <v>452</v>
      </c>
      <c r="AS173" s="52" t="s">
        <v>452</v>
      </c>
      <c r="AT173" s="52" t="s">
        <v>452</v>
      </c>
      <c r="AU173" s="52">
        <v>0.123</v>
      </c>
      <c r="AV173" s="52">
        <v>-7.0000000000000007E-2</v>
      </c>
    </row>
    <row r="174" spans="1:48">
      <c r="A174" s="18" t="s">
        <v>284</v>
      </c>
      <c r="B174" s="132">
        <v>110.16666666666667</v>
      </c>
      <c r="C174" s="132">
        <v>55</v>
      </c>
      <c r="D174" s="52">
        <v>0.49924357034795763</v>
      </c>
      <c r="E174" s="82">
        <v>-9.4999999999999989E-4</v>
      </c>
      <c r="F174" s="53">
        <v>-1.1000000000000014</v>
      </c>
      <c r="G174" s="53">
        <v>-6.1000000000000014</v>
      </c>
      <c r="H174" s="99">
        <v>0.17600000000000002</v>
      </c>
      <c r="I174" s="103">
        <v>-2044</v>
      </c>
      <c r="J174" s="102">
        <v>1.0937976386190404</v>
      </c>
      <c r="K174" s="102">
        <v>0.94262081542269116</v>
      </c>
      <c r="L174" s="105">
        <v>-7.9732203607679069E-4</v>
      </c>
      <c r="M174" s="54">
        <v>1.1247202188510321</v>
      </c>
      <c r="N174" s="55">
        <v>0.70163934426229513</v>
      </c>
      <c r="O174" s="55" t="s">
        <v>452</v>
      </c>
      <c r="P174" s="55">
        <v>1.3218951676373367</v>
      </c>
      <c r="Q174" s="55" t="s">
        <v>452</v>
      </c>
      <c r="R174" s="55" t="s">
        <v>452</v>
      </c>
      <c r="S174" s="55" t="s">
        <v>452</v>
      </c>
      <c r="T174" s="55" t="s">
        <v>452</v>
      </c>
      <c r="U174" s="55" t="s">
        <v>452</v>
      </c>
      <c r="V174" s="55" t="s">
        <v>452</v>
      </c>
      <c r="W174" s="55" t="s">
        <v>452</v>
      </c>
      <c r="X174" s="55" t="s">
        <v>452</v>
      </c>
      <c r="Y174" s="55" t="s">
        <v>452</v>
      </c>
      <c r="Z174" s="55" t="s">
        <v>452</v>
      </c>
      <c r="AA174" s="55">
        <v>2.0807453416149069</v>
      </c>
      <c r="AB174" s="56" t="s">
        <v>452</v>
      </c>
      <c r="AC174" s="57">
        <v>0.26753022452504316</v>
      </c>
      <c r="AD174" s="58" t="s">
        <v>452</v>
      </c>
      <c r="AE174" s="58">
        <v>0.26999472666549479</v>
      </c>
      <c r="AF174" s="58" t="s">
        <v>452</v>
      </c>
      <c r="AG174" s="58">
        <v>0.13640167364016736</v>
      </c>
      <c r="AH174" s="58" t="s">
        <v>452</v>
      </c>
      <c r="AI174" s="58" t="s">
        <v>452</v>
      </c>
      <c r="AJ174" s="58">
        <v>0.25950271506144612</v>
      </c>
      <c r="AK174" s="58" t="s">
        <v>452</v>
      </c>
      <c r="AL174" s="59" t="s">
        <v>452</v>
      </c>
      <c r="AM174" s="60">
        <v>0.87499999999999989</v>
      </c>
      <c r="AN174" s="52" t="s">
        <v>452</v>
      </c>
      <c r="AO174" s="52">
        <v>0.88888888888888895</v>
      </c>
      <c r="AP174" s="52" t="s">
        <v>452</v>
      </c>
      <c r="AQ174" s="52" t="s">
        <v>452</v>
      </c>
      <c r="AR174" s="52" t="s">
        <v>452</v>
      </c>
      <c r="AS174" s="52">
        <v>-7.6999999999999999E-2</v>
      </c>
      <c r="AT174" s="52">
        <v>0.18700000000000006</v>
      </c>
      <c r="AU174" s="52">
        <v>-0.20700000000000002</v>
      </c>
      <c r="AV174" s="52">
        <v>2.0000000000000018E-2</v>
      </c>
    </row>
    <row r="175" spans="1:48">
      <c r="A175" s="18" t="s">
        <v>111</v>
      </c>
      <c r="B175" s="132">
        <v>84</v>
      </c>
      <c r="C175" s="132">
        <v>54</v>
      </c>
      <c r="D175" s="52">
        <v>0.6428571428571429</v>
      </c>
      <c r="E175" s="82">
        <v>-4.7000000000000015E-4</v>
      </c>
      <c r="F175" s="53">
        <v>-2.0999999999999996</v>
      </c>
      <c r="G175" s="53" t="s">
        <v>452</v>
      </c>
      <c r="H175" s="99" t="s">
        <v>452</v>
      </c>
      <c r="I175" s="103">
        <v>-354</v>
      </c>
      <c r="J175" s="102">
        <v>1.0210297316896302</v>
      </c>
      <c r="K175" s="102">
        <v>1.0226387973887525</v>
      </c>
      <c r="L175" s="105">
        <v>-2.0455049072673823E-4</v>
      </c>
      <c r="M175" s="54">
        <v>1.0723557028445181</v>
      </c>
      <c r="N175" s="55">
        <v>0.7540886465987201</v>
      </c>
      <c r="O175" s="55" t="s">
        <v>452</v>
      </c>
      <c r="P175" s="55">
        <v>1.5890660592255126</v>
      </c>
      <c r="Q175" s="55" t="s">
        <v>452</v>
      </c>
      <c r="R175" s="55" t="s">
        <v>452</v>
      </c>
      <c r="S175" s="55" t="s">
        <v>452</v>
      </c>
      <c r="T175" s="55" t="s">
        <v>452</v>
      </c>
      <c r="U175" s="55" t="s">
        <v>452</v>
      </c>
      <c r="V175" s="55" t="s">
        <v>452</v>
      </c>
      <c r="W175" s="55" t="s">
        <v>452</v>
      </c>
      <c r="X175" s="55" t="s">
        <v>452</v>
      </c>
      <c r="Y175" s="55" t="s">
        <v>452</v>
      </c>
      <c r="Z175" s="55" t="s">
        <v>452</v>
      </c>
      <c r="AA175" s="55">
        <v>0.96778269109286164</v>
      </c>
      <c r="AB175" s="56" t="s">
        <v>452</v>
      </c>
      <c r="AC175" s="57" t="s">
        <v>452</v>
      </c>
      <c r="AD175" s="58" t="s">
        <v>452</v>
      </c>
      <c r="AE175" s="58" t="s">
        <v>452</v>
      </c>
      <c r="AF175" s="58" t="s">
        <v>452</v>
      </c>
      <c r="AG175" s="58" t="s">
        <v>452</v>
      </c>
      <c r="AH175" s="58" t="s">
        <v>452</v>
      </c>
      <c r="AI175" s="58" t="s">
        <v>452</v>
      </c>
      <c r="AJ175" s="58" t="s">
        <v>452</v>
      </c>
      <c r="AK175" s="58" t="s">
        <v>452</v>
      </c>
      <c r="AL175" s="59" t="s">
        <v>452</v>
      </c>
      <c r="AM175" s="60" t="s">
        <v>452</v>
      </c>
      <c r="AN175" s="52" t="s">
        <v>452</v>
      </c>
      <c r="AO175" s="52" t="s">
        <v>452</v>
      </c>
      <c r="AP175" s="52">
        <v>-1.3000000000000005E-2</v>
      </c>
      <c r="AQ175" s="52" t="s">
        <v>452</v>
      </c>
      <c r="AR175" s="52" t="s">
        <v>452</v>
      </c>
      <c r="AS175" s="52" t="s">
        <v>452</v>
      </c>
      <c r="AT175" s="52">
        <v>-0.20300000000000001</v>
      </c>
      <c r="AU175" s="52">
        <v>9.1999999999999971E-2</v>
      </c>
      <c r="AV175" s="52">
        <v>0.11099999999999999</v>
      </c>
    </row>
    <row r="176" spans="1:48">
      <c r="A176" s="18" t="s">
        <v>238</v>
      </c>
      <c r="B176" s="132">
        <v>126.66666666666667</v>
      </c>
      <c r="C176" s="132">
        <v>54</v>
      </c>
      <c r="D176" s="52">
        <v>0.4263157894736842</v>
      </c>
      <c r="E176" s="82">
        <v>-1.2799999999999999E-3</v>
      </c>
      <c r="F176" s="53" t="s">
        <v>452</v>
      </c>
      <c r="G176" s="53">
        <v>7.6000000000000014</v>
      </c>
      <c r="H176" s="99" t="s">
        <v>452</v>
      </c>
      <c r="I176" s="103">
        <v>-189</v>
      </c>
      <c r="J176" s="102">
        <v>1.0306504445484324</v>
      </c>
      <c r="K176" s="102">
        <v>0.81427818756585879</v>
      </c>
      <c r="L176" s="105">
        <v>-2.8372249876893352E-4</v>
      </c>
      <c r="M176" s="54">
        <v>0.83543913713405238</v>
      </c>
      <c r="N176" s="55">
        <v>0.73115727002967357</v>
      </c>
      <c r="O176" s="55" t="s">
        <v>452</v>
      </c>
      <c r="P176" s="55" t="s">
        <v>452</v>
      </c>
      <c r="Q176" s="55" t="s">
        <v>452</v>
      </c>
      <c r="R176" s="55" t="s">
        <v>452</v>
      </c>
      <c r="S176" s="55" t="s">
        <v>452</v>
      </c>
      <c r="T176" s="55" t="s">
        <v>452</v>
      </c>
      <c r="U176" s="55" t="s">
        <v>452</v>
      </c>
      <c r="V176" s="55" t="s">
        <v>452</v>
      </c>
      <c r="W176" s="55" t="s">
        <v>452</v>
      </c>
      <c r="X176" s="55" t="s">
        <v>452</v>
      </c>
      <c r="Y176" s="55" t="s">
        <v>452</v>
      </c>
      <c r="Z176" s="55" t="s">
        <v>452</v>
      </c>
      <c r="AA176" s="55">
        <v>0.49697251979506291</v>
      </c>
      <c r="AB176" s="56" t="s">
        <v>452</v>
      </c>
      <c r="AC176" s="57" t="s">
        <v>452</v>
      </c>
      <c r="AD176" s="58" t="s">
        <v>452</v>
      </c>
      <c r="AE176" s="58" t="s">
        <v>452</v>
      </c>
      <c r="AF176" s="58" t="s">
        <v>452</v>
      </c>
      <c r="AG176" s="58" t="s">
        <v>452</v>
      </c>
      <c r="AH176" s="58" t="s">
        <v>452</v>
      </c>
      <c r="AI176" s="58" t="s">
        <v>452</v>
      </c>
      <c r="AJ176" s="58" t="s">
        <v>452</v>
      </c>
      <c r="AK176" s="58" t="s">
        <v>452</v>
      </c>
      <c r="AL176" s="59" t="s">
        <v>452</v>
      </c>
      <c r="AM176" s="60" t="s">
        <v>452</v>
      </c>
      <c r="AN176" s="52" t="s">
        <v>452</v>
      </c>
      <c r="AO176" s="52">
        <v>0.66666666666666674</v>
      </c>
      <c r="AP176" s="52" t="s">
        <v>452</v>
      </c>
      <c r="AQ176" s="52" t="s">
        <v>452</v>
      </c>
      <c r="AR176" s="52" t="s">
        <v>452</v>
      </c>
      <c r="AS176" s="52" t="s">
        <v>452</v>
      </c>
      <c r="AT176" s="52" t="s">
        <v>452</v>
      </c>
      <c r="AU176" s="52">
        <v>-9.4E-2</v>
      </c>
      <c r="AV176" s="52">
        <v>1.9E-2</v>
      </c>
    </row>
    <row r="177" spans="1:48">
      <c r="A177" s="18" t="s">
        <v>54</v>
      </c>
      <c r="B177" s="132">
        <v>51</v>
      </c>
      <c r="C177" s="132">
        <v>52</v>
      </c>
      <c r="D177" s="52">
        <v>1.0196078431372548</v>
      </c>
      <c r="E177" s="82">
        <v>1.200000000000001E-4</v>
      </c>
      <c r="F177" s="53" t="s">
        <v>452</v>
      </c>
      <c r="G177" s="53">
        <v>5.8000000000000043</v>
      </c>
      <c r="H177" s="99" t="s">
        <v>452</v>
      </c>
      <c r="I177" s="103">
        <v>2781</v>
      </c>
      <c r="J177" s="102">
        <v>0.86591468416735029</v>
      </c>
      <c r="K177" s="102">
        <v>0.84902300949598242</v>
      </c>
      <c r="L177" s="105">
        <v>-5.1031918946703068E-5</v>
      </c>
      <c r="M177" s="54">
        <v>0.86002749206048257</v>
      </c>
      <c r="N177" s="55">
        <v>0.94747948417350525</v>
      </c>
      <c r="O177" s="55" t="s">
        <v>452</v>
      </c>
      <c r="P177" s="55">
        <v>1.9264565425023878</v>
      </c>
      <c r="Q177" s="55" t="s">
        <v>452</v>
      </c>
      <c r="R177" s="55" t="s">
        <v>452</v>
      </c>
      <c r="S177" s="55">
        <v>1.0305985848154522</v>
      </c>
      <c r="T177" s="55">
        <v>1.1005655274157855</v>
      </c>
      <c r="U177" s="55" t="s">
        <v>452</v>
      </c>
      <c r="V177" s="55" t="s">
        <v>452</v>
      </c>
      <c r="W177" s="55" t="s">
        <v>452</v>
      </c>
      <c r="X177" s="55" t="s">
        <v>452</v>
      </c>
      <c r="Y177" s="55" t="s">
        <v>452</v>
      </c>
      <c r="Z177" s="55" t="s">
        <v>452</v>
      </c>
      <c r="AA177" s="55">
        <v>0.34249713631156931</v>
      </c>
      <c r="AB177" s="56">
        <v>1.0526315789473684</v>
      </c>
      <c r="AC177" s="57" t="s">
        <v>452</v>
      </c>
      <c r="AD177" s="58" t="s">
        <v>452</v>
      </c>
      <c r="AE177" s="58" t="s">
        <v>452</v>
      </c>
      <c r="AF177" s="58" t="s">
        <v>452</v>
      </c>
      <c r="AG177" s="58" t="s">
        <v>452</v>
      </c>
      <c r="AH177" s="58" t="s">
        <v>452</v>
      </c>
      <c r="AI177" s="58" t="s">
        <v>452</v>
      </c>
      <c r="AJ177" s="58" t="s">
        <v>452</v>
      </c>
      <c r="AK177" s="58" t="s">
        <v>452</v>
      </c>
      <c r="AL177" s="59" t="s">
        <v>452</v>
      </c>
      <c r="AM177" s="60" t="s">
        <v>452</v>
      </c>
      <c r="AN177" s="52" t="s">
        <v>452</v>
      </c>
      <c r="AO177" s="52" t="s">
        <v>452</v>
      </c>
      <c r="AP177" s="52" t="s">
        <v>452</v>
      </c>
      <c r="AQ177" s="52" t="s">
        <v>452</v>
      </c>
      <c r="AR177" s="52" t="s">
        <v>452</v>
      </c>
      <c r="AS177" s="52">
        <v>-0.26300000000000001</v>
      </c>
      <c r="AT177" s="52" t="s">
        <v>452</v>
      </c>
      <c r="AU177" s="52" t="s">
        <v>452</v>
      </c>
      <c r="AV177" s="52">
        <v>-1.6E-2</v>
      </c>
    </row>
    <row r="178" spans="1:48">
      <c r="A178" s="18" t="s">
        <v>149</v>
      </c>
      <c r="B178" s="132">
        <v>50.333333333333336</v>
      </c>
      <c r="C178" s="132">
        <v>52</v>
      </c>
      <c r="D178" s="52">
        <v>1.0331125827814569</v>
      </c>
      <c r="E178" s="82">
        <v>1.4000000000000004E-4</v>
      </c>
      <c r="F178" s="53">
        <v>-3.8000000000000007</v>
      </c>
      <c r="G178" s="53" t="s">
        <v>452</v>
      </c>
      <c r="H178" s="99" t="s">
        <v>452</v>
      </c>
      <c r="I178" s="103">
        <v>5575</v>
      </c>
      <c r="J178" s="102">
        <v>0.82467196770143525</v>
      </c>
      <c r="K178" s="102">
        <v>0.86300780529776899</v>
      </c>
      <c r="L178" s="105">
        <v>-5.4420730296821074E-5</v>
      </c>
      <c r="M178" s="54">
        <v>0.71965024592083693</v>
      </c>
      <c r="N178" s="55">
        <v>0.70501738698460015</v>
      </c>
      <c r="O178" s="55" t="s">
        <v>452</v>
      </c>
      <c r="P178" s="55">
        <v>0.84540929203539827</v>
      </c>
      <c r="Q178" s="55" t="s">
        <v>452</v>
      </c>
      <c r="R178" s="55" t="s">
        <v>452</v>
      </c>
      <c r="S178" s="55" t="s">
        <v>452</v>
      </c>
      <c r="T178" s="55" t="s">
        <v>452</v>
      </c>
      <c r="U178" s="55" t="s">
        <v>452</v>
      </c>
      <c r="V178" s="55" t="s">
        <v>452</v>
      </c>
      <c r="W178" s="55" t="s">
        <v>452</v>
      </c>
      <c r="X178" s="55" t="s">
        <v>452</v>
      </c>
      <c r="Y178" s="55" t="s">
        <v>452</v>
      </c>
      <c r="Z178" s="55" t="s">
        <v>452</v>
      </c>
      <c r="AA178" s="55">
        <v>1.0108597285067873</v>
      </c>
      <c r="AB178" s="56" t="s">
        <v>452</v>
      </c>
      <c r="AC178" s="57">
        <v>1.5119068312184947</v>
      </c>
      <c r="AD178" s="58" t="s">
        <v>452</v>
      </c>
      <c r="AE178" s="58">
        <v>1.1001407601045647</v>
      </c>
      <c r="AF178" s="58" t="s">
        <v>452</v>
      </c>
      <c r="AG178" s="58">
        <v>0.8117421825143587</v>
      </c>
      <c r="AH178" s="58" t="s">
        <v>452</v>
      </c>
      <c r="AI178" s="58">
        <v>2.9229098805646037</v>
      </c>
      <c r="AJ178" s="58" t="s">
        <v>452</v>
      </c>
      <c r="AK178" s="58" t="s">
        <v>452</v>
      </c>
      <c r="AL178" s="59" t="s">
        <v>452</v>
      </c>
      <c r="AM178" s="60">
        <v>0.85714285714285721</v>
      </c>
      <c r="AN178" s="52">
        <v>2</v>
      </c>
      <c r="AO178" s="52" t="s">
        <v>452</v>
      </c>
      <c r="AP178" s="52">
        <v>-8.6999999999999994E-2</v>
      </c>
      <c r="AQ178" s="52">
        <v>-0.05</v>
      </c>
      <c r="AR178" s="52" t="s">
        <v>452</v>
      </c>
      <c r="AS178" s="52">
        <v>7.7000000000000013E-2</v>
      </c>
      <c r="AT178" s="52" t="s">
        <v>452</v>
      </c>
      <c r="AU178" s="52" t="s">
        <v>452</v>
      </c>
      <c r="AV178" s="52">
        <v>-9.7999999999999976E-2</v>
      </c>
    </row>
    <row r="179" spans="1:48">
      <c r="A179" s="18" t="s">
        <v>47</v>
      </c>
      <c r="B179" s="132">
        <v>29</v>
      </c>
      <c r="C179" s="132">
        <v>51</v>
      </c>
      <c r="D179" s="52">
        <v>1.7586206896551724</v>
      </c>
      <c r="E179" s="82">
        <v>5.2999999999999998E-4</v>
      </c>
      <c r="F179" s="53" t="s">
        <v>452</v>
      </c>
      <c r="G179" s="53">
        <v>14.699999999999996</v>
      </c>
      <c r="H179" s="99">
        <v>-0.24399999999999999</v>
      </c>
      <c r="I179" s="103">
        <v>3559</v>
      </c>
      <c r="J179" s="102">
        <v>0.75995170626043107</v>
      </c>
      <c r="K179" s="102">
        <v>0.70938271604938274</v>
      </c>
      <c r="L179" s="105">
        <v>6.4823859509677447E-5</v>
      </c>
      <c r="M179" s="54">
        <v>0.81083976006855185</v>
      </c>
      <c r="N179" s="55">
        <v>0.75812274368231047</v>
      </c>
      <c r="O179" s="55" t="s">
        <v>452</v>
      </c>
      <c r="P179" s="55">
        <v>1.3896495071193866</v>
      </c>
      <c r="Q179" s="55" t="s">
        <v>452</v>
      </c>
      <c r="R179" s="55" t="s">
        <v>452</v>
      </c>
      <c r="S179" s="55" t="s">
        <v>452</v>
      </c>
      <c r="T179" s="55" t="s">
        <v>452</v>
      </c>
      <c r="U179" s="55" t="s">
        <v>452</v>
      </c>
      <c r="V179" s="55" t="s">
        <v>452</v>
      </c>
      <c r="W179" s="55" t="s">
        <v>452</v>
      </c>
      <c r="X179" s="55" t="s">
        <v>452</v>
      </c>
      <c r="Y179" s="55" t="s">
        <v>452</v>
      </c>
      <c r="Z179" s="55" t="s">
        <v>452</v>
      </c>
      <c r="AA179" s="55">
        <v>0.70147209859637105</v>
      </c>
      <c r="AB179" s="56" t="s">
        <v>452</v>
      </c>
      <c r="AC179" s="57" t="s">
        <v>452</v>
      </c>
      <c r="AD179" s="58" t="s">
        <v>452</v>
      </c>
      <c r="AE179" s="58" t="s">
        <v>452</v>
      </c>
      <c r="AF179" s="58" t="s">
        <v>452</v>
      </c>
      <c r="AG179" s="58" t="s">
        <v>452</v>
      </c>
      <c r="AH179" s="58" t="s">
        <v>452</v>
      </c>
      <c r="AI179" s="58">
        <v>0</v>
      </c>
      <c r="AJ179" s="58" t="s">
        <v>452</v>
      </c>
      <c r="AK179" s="58" t="s">
        <v>452</v>
      </c>
      <c r="AL179" s="59" t="s">
        <v>452</v>
      </c>
      <c r="AM179" s="60" t="s">
        <v>452</v>
      </c>
      <c r="AN179" s="52">
        <v>0</v>
      </c>
      <c r="AO179" s="52">
        <v>0.83333333333333337</v>
      </c>
      <c r="AP179" s="52">
        <v>-0.02</v>
      </c>
      <c r="AQ179" s="52" t="s">
        <v>452</v>
      </c>
      <c r="AR179" s="52" t="s">
        <v>452</v>
      </c>
      <c r="AS179" s="52">
        <v>-0.19800000000000001</v>
      </c>
      <c r="AT179" s="52" t="s">
        <v>452</v>
      </c>
      <c r="AU179" s="52">
        <v>-6.7000000000000004E-2</v>
      </c>
      <c r="AV179" s="52">
        <v>4.8000000000000001E-2</v>
      </c>
    </row>
    <row r="180" spans="1:48">
      <c r="A180" s="18" t="s">
        <v>93</v>
      </c>
      <c r="B180" s="132">
        <v>97.5</v>
      </c>
      <c r="C180" s="132">
        <v>51</v>
      </c>
      <c r="D180" s="52">
        <v>0.52307692307692311</v>
      </c>
      <c r="E180" s="82">
        <v>-7.8000000000000009E-4</v>
      </c>
      <c r="F180" s="53">
        <v>0.69999999999999973</v>
      </c>
      <c r="G180" s="53" t="s">
        <v>452</v>
      </c>
      <c r="H180" s="99" t="s">
        <v>452</v>
      </c>
      <c r="I180" s="103">
        <v>4601</v>
      </c>
      <c r="J180" s="102">
        <v>0.93295707200273648</v>
      </c>
      <c r="K180" s="102">
        <v>0.92017261437731668</v>
      </c>
      <c r="L180" s="105">
        <v>-1.6614830038021934E-3</v>
      </c>
      <c r="M180" s="54">
        <v>1.1650686706400621</v>
      </c>
      <c r="N180" s="55">
        <v>1.4739240506329114</v>
      </c>
      <c r="O180" s="55" t="s">
        <v>452</v>
      </c>
      <c r="P180" s="55" t="s">
        <v>452</v>
      </c>
      <c r="Q180" s="55" t="s">
        <v>452</v>
      </c>
      <c r="R180" s="55" t="s">
        <v>452</v>
      </c>
      <c r="S180" s="55" t="s">
        <v>452</v>
      </c>
      <c r="T180" s="55">
        <v>1.0013175230566536</v>
      </c>
      <c r="U180" s="55" t="s">
        <v>452</v>
      </c>
      <c r="V180" s="55" t="s">
        <v>452</v>
      </c>
      <c r="W180" s="55" t="s">
        <v>452</v>
      </c>
      <c r="X180" s="55" t="s">
        <v>452</v>
      </c>
      <c r="Y180" s="55" t="s">
        <v>452</v>
      </c>
      <c r="Z180" s="55" t="s">
        <v>452</v>
      </c>
      <c r="AA180" s="55">
        <v>1.8211046990931574</v>
      </c>
      <c r="AB180" s="56" t="s">
        <v>452</v>
      </c>
      <c r="AC180" s="57">
        <v>0.89125162933098911</v>
      </c>
      <c r="AD180" s="58">
        <v>0.89339350785978933</v>
      </c>
      <c r="AE180" s="58" t="s">
        <v>452</v>
      </c>
      <c r="AF180" s="58" t="s">
        <v>452</v>
      </c>
      <c r="AG180" s="58" t="s">
        <v>452</v>
      </c>
      <c r="AH180" s="58" t="s">
        <v>452</v>
      </c>
      <c r="AI180" s="58" t="s">
        <v>452</v>
      </c>
      <c r="AJ180" s="58" t="s">
        <v>452</v>
      </c>
      <c r="AK180" s="58" t="s">
        <v>452</v>
      </c>
      <c r="AL180" s="59" t="s">
        <v>452</v>
      </c>
      <c r="AM180" s="60" t="s">
        <v>452</v>
      </c>
      <c r="AN180" s="52" t="s">
        <v>452</v>
      </c>
      <c r="AO180" s="52">
        <v>0.96875</v>
      </c>
      <c r="AP180" s="52" t="s">
        <v>452</v>
      </c>
      <c r="AQ180" s="52" t="s">
        <v>452</v>
      </c>
      <c r="AR180" s="52">
        <v>-7.5999999999999998E-2</v>
      </c>
      <c r="AS180" s="52" t="s">
        <v>452</v>
      </c>
      <c r="AT180" s="52">
        <v>0.15300000000000002</v>
      </c>
      <c r="AU180" s="52">
        <v>-0.11900000000000001</v>
      </c>
      <c r="AV180" s="52">
        <v>-3.5000000000000003E-2</v>
      </c>
    </row>
    <row r="181" spans="1:48">
      <c r="A181" s="18" t="s">
        <v>72</v>
      </c>
      <c r="B181" s="132">
        <v>134.66666666666666</v>
      </c>
      <c r="C181" s="132">
        <v>50</v>
      </c>
      <c r="D181" s="52">
        <v>0.37128712871287134</v>
      </c>
      <c r="E181" s="82">
        <v>-1.5199999999999999E-3</v>
      </c>
      <c r="F181" s="53" t="s">
        <v>452</v>
      </c>
      <c r="G181" s="53">
        <v>9.8000000000000043</v>
      </c>
      <c r="H181" s="99">
        <v>-0.157</v>
      </c>
      <c r="I181" s="103">
        <v>-3327</v>
      </c>
      <c r="J181" s="102">
        <v>1.0421925509487</v>
      </c>
      <c r="K181" s="102">
        <v>1.2214489158397648</v>
      </c>
      <c r="L181" s="105">
        <v>-1.429954223787989E-3</v>
      </c>
      <c r="M181" s="54">
        <v>0.97410381416690561</v>
      </c>
      <c r="N181" s="55">
        <v>1.069319921277061</v>
      </c>
      <c r="O181" s="55">
        <v>0.67799550273048503</v>
      </c>
      <c r="P181" s="55">
        <v>1.4047790154509523</v>
      </c>
      <c r="Q181" s="55" t="s">
        <v>452</v>
      </c>
      <c r="R181" s="55" t="s">
        <v>452</v>
      </c>
      <c r="S181" s="55" t="s">
        <v>452</v>
      </c>
      <c r="T181" s="55" t="s">
        <v>452</v>
      </c>
      <c r="U181" s="55" t="s">
        <v>452</v>
      </c>
      <c r="V181" s="55" t="s">
        <v>452</v>
      </c>
      <c r="W181" s="55" t="s">
        <v>452</v>
      </c>
      <c r="X181" s="55" t="s">
        <v>452</v>
      </c>
      <c r="Y181" s="55" t="s">
        <v>452</v>
      </c>
      <c r="Z181" s="55" t="s">
        <v>452</v>
      </c>
      <c r="AA181" s="55">
        <v>1.0513937282229966</v>
      </c>
      <c r="AB181" s="56" t="s">
        <v>452</v>
      </c>
      <c r="AC181" s="57">
        <v>2.4499598608509499</v>
      </c>
      <c r="AD181" s="58" t="s">
        <v>452</v>
      </c>
      <c r="AE181" s="58">
        <v>2.5793368436032447</v>
      </c>
      <c r="AF181" s="58" t="s">
        <v>452</v>
      </c>
      <c r="AG181" s="58" t="s">
        <v>452</v>
      </c>
      <c r="AH181" s="58" t="s">
        <v>452</v>
      </c>
      <c r="AI181" s="58" t="s">
        <v>452</v>
      </c>
      <c r="AJ181" s="58">
        <v>0.51277740416946871</v>
      </c>
      <c r="AK181" s="58" t="s">
        <v>452</v>
      </c>
      <c r="AL181" s="59">
        <v>73.861538461538458</v>
      </c>
      <c r="AM181" s="60" t="s">
        <v>452</v>
      </c>
      <c r="AN181" s="52">
        <v>2.5</v>
      </c>
      <c r="AO181" s="52">
        <v>1.1666666666666667</v>
      </c>
      <c r="AP181" s="52">
        <v>-2.1999999999999999E-2</v>
      </c>
      <c r="AQ181" s="52" t="s">
        <v>452</v>
      </c>
      <c r="AR181" s="52" t="s">
        <v>452</v>
      </c>
      <c r="AS181" s="52">
        <v>6.2E-2</v>
      </c>
      <c r="AT181" s="52" t="s">
        <v>452</v>
      </c>
      <c r="AU181" s="52">
        <v>0.16199999999999998</v>
      </c>
      <c r="AV181" s="52">
        <v>-0.11299999999999999</v>
      </c>
    </row>
    <row r="182" spans="1:48">
      <c r="A182" s="18" t="s">
        <v>271</v>
      </c>
      <c r="B182" s="132">
        <v>145.66666666666666</v>
      </c>
      <c r="C182" s="132">
        <v>50</v>
      </c>
      <c r="D182" s="52">
        <v>0.34324942791762014</v>
      </c>
      <c r="E182" s="82">
        <v>-1.74E-3</v>
      </c>
      <c r="F182" s="53">
        <v>4.4000000000000004</v>
      </c>
      <c r="G182" s="53">
        <v>5.9000000000000057</v>
      </c>
      <c r="H182" s="99">
        <v>-4.5999999999999999E-2</v>
      </c>
      <c r="I182" s="103">
        <v>-12897</v>
      </c>
      <c r="J182" s="102">
        <v>1.1929541354097426</v>
      </c>
      <c r="K182" s="102">
        <v>1.4314827302015434</v>
      </c>
      <c r="L182" s="105">
        <v>-1.75524445782506E-3</v>
      </c>
      <c r="M182" s="54">
        <v>1.5052754656050777</v>
      </c>
      <c r="N182" s="55">
        <v>1.3079023724185015</v>
      </c>
      <c r="O182" s="55" t="s">
        <v>452</v>
      </c>
      <c r="P182" s="55">
        <v>3.1552037845705967</v>
      </c>
      <c r="Q182" s="55">
        <v>2.8171041490262487</v>
      </c>
      <c r="R182" s="55">
        <v>6.3087431693989071</v>
      </c>
      <c r="S182" s="55">
        <v>0.71700548564052924</v>
      </c>
      <c r="T182" s="55">
        <v>1.002208480565371</v>
      </c>
      <c r="U182" s="55" t="s">
        <v>452</v>
      </c>
      <c r="V182" s="55" t="s">
        <v>452</v>
      </c>
      <c r="W182" s="55">
        <v>11.049407114624506</v>
      </c>
      <c r="X182" s="55" t="s">
        <v>452</v>
      </c>
      <c r="Y182" s="55" t="s">
        <v>452</v>
      </c>
      <c r="Z182" s="55" t="s">
        <v>452</v>
      </c>
      <c r="AA182" s="55">
        <v>1.1907481439177612</v>
      </c>
      <c r="AB182" s="56">
        <v>0.6875</v>
      </c>
      <c r="AC182" s="57">
        <v>1.2595451576509709</v>
      </c>
      <c r="AD182" s="58">
        <v>1.0292099588316017</v>
      </c>
      <c r="AE182" s="58">
        <v>1.3597103918228279</v>
      </c>
      <c r="AF182" s="58">
        <v>9.1348837209302332</v>
      </c>
      <c r="AG182" s="58">
        <v>0.23013698630136986</v>
      </c>
      <c r="AH182" s="58" t="s">
        <v>452</v>
      </c>
      <c r="AI182" s="58">
        <v>1.5452538631346577</v>
      </c>
      <c r="AJ182" s="58">
        <v>1.4831460674157304</v>
      </c>
      <c r="AK182" s="58">
        <v>1.8892711917422584</v>
      </c>
      <c r="AL182" s="59" t="s">
        <v>452</v>
      </c>
      <c r="AM182" s="60">
        <v>1.25</v>
      </c>
      <c r="AN182" s="52" t="s">
        <v>452</v>
      </c>
      <c r="AO182" s="52">
        <v>1.1764705882352942</v>
      </c>
      <c r="AP182" s="52">
        <v>-0.11299999999999999</v>
      </c>
      <c r="AQ182" s="52">
        <v>4.1999999999999996E-2</v>
      </c>
      <c r="AR182" s="52" t="s">
        <v>452</v>
      </c>
      <c r="AS182" s="52">
        <v>0.155</v>
      </c>
      <c r="AT182" s="52">
        <v>0.129</v>
      </c>
      <c r="AU182" s="52">
        <v>-0.19800000000000001</v>
      </c>
      <c r="AV182" s="52">
        <v>6.8000000000000005E-2</v>
      </c>
    </row>
    <row r="183" spans="1:48">
      <c r="A183" s="18" t="s">
        <v>18</v>
      </c>
      <c r="B183" s="132">
        <v>23.666666666666668</v>
      </c>
      <c r="C183" s="132">
        <v>49</v>
      </c>
      <c r="D183" s="52">
        <v>2.0704225352112675</v>
      </c>
      <c r="E183" s="82">
        <v>5.8000000000000011E-4</v>
      </c>
      <c r="F183" s="53">
        <v>3.9000000000000004</v>
      </c>
      <c r="G183" s="53">
        <v>5.7999999999999972</v>
      </c>
      <c r="H183" s="99">
        <v>-0.113</v>
      </c>
      <c r="I183" s="103">
        <v>-57803</v>
      </c>
      <c r="J183" s="102">
        <v>1.4870021733608061</v>
      </c>
      <c r="K183" s="102">
        <v>1.762015982906878</v>
      </c>
      <c r="L183" s="105">
        <v>2.9204838463295266E-3</v>
      </c>
      <c r="M183" s="54">
        <v>1.9286372392997739</v>
      </c>
      <c r="N183" s="55">
        <v>1.8217716115261473</v>
      </c>
      <c r="O183" s="55">
        <v>0.39555732642693497</v>
      </c>
      <c r="P183" s="55">
        <v>2.3562333206252384</v>
      </c>
      <c r="Q183" s="55" t="s">
        <v>452</v>
      </c>
      <c r="R183" s="55" t="s">
        <v>452</v>
      </c>
      <c r="S183" s="55" t="s">
        <v>452</v>
      </c>
      <c r="T183" s="55">
        <v>1.1506894649751793</v>
      </c>
      <c r="U183" s="55" t="s">
        <v>452</v>
      </c>
      <c r="V183" s="55" t="s">
        <v>452</v>
      </c>
      <c r="W183" s="55" t="s">
        <v>452</v>
      </c>
      <c r="X183" s="55" t="s">
        <v>452</v>
      </c>
      <c r="Y183" s="55" t="s">
        <v>452</v>
      </c>
      <c r="Z183" s="55" t="s">
        <v>452</v>
      </c>
      <c r="AA183" s="55">
        <v>2.8192362093352195</v>
      </c>
      <c r="AB183" s="56">
        <v>0</v>
      </c>
      <c r="AC183" s="57">
        <v>1.4781473493018504</v>
      </c>
      <c r="AD183" s="58" t="s">
        <v>452</v>
      </c>
      <c r="AE183" s="58">
        <v>1.5135895032802249</v>
      </c>
      <c r="AF183" s="58" t="s">
        <v>452</v>
      </c>
      <c r="AG183" s="58">
        <v>2.0468896164639849</v>
      </c>
      <c r="AH183" s="58" t="s">
        <v>452</v>
      </c>
      <c r="AI183" s="58" t="s">
        <v>452</v>
      </c>
      <c r="AJ183" s="58">
        <v>0.87043069127759687</v>
      </c>
      <c r="AK183" s="58">
        <v>1.4838844486235176</v>
      </c>
      <c r="AL183" s="59" t="s">
        <v>452</v>
      </c>
      <c r="AM183" s="60">
        <v>1.1764705882352942</v>
      </c>
      <c r="AN183" s="52">
        <v>1.2</v>
      </c>
      <c r="AO183" s="52">
        <v>1.1851851851851851</v>
      </c>
      <c r="AP183" s="52" t="s">
        <v>452</v>
      </c>
      <c r="AQ183" s="52" t="s">
        <v>452</v>
      </c>
      <c r="AR183" s="52" t="s">
        <v>452</v>
      </c>
      <c r="AS183" s="52">
        <v>-7.3000000000000009E-2</v>
      </c>
      <c r="AT183" s="52" t="s">
        <v>452</v>
      </c>
      <c r="AU183" s="52">
        <v>-0.10199999999999999</v>
      </c>
      <c r="AV183" s="52">
        <v>0.21499999999999997</v>
      </c>
    </row>
    <row r="184" spans="1:48">
      <c r="A184" s="18" t="s">
        <v>276</v>
      </c>
      <c r="B184" s="132">
        <v>99.5</v>
      </c>
      <c r="C184" s="132">
        <v>49</v>
      </c>
      <c r="D184" s="52">
        <v>0.49246231155778897</v>
      </c>
      <c r="E184" s="82">
        <v>-8.699999999999999E-4</v>
      </c>
      <c r="F184" s="53">
        <v>0.60000000000000053</v>
      </c>
      <c r="G184" s="53" t="s">
        <v>452</v>
      </c>
      <c r="H184" s="99">
        <v>-6.3E-2</v>
      </c>
      <c r="I184" s="103">
        <v>-17874</v>
      </c>
      <c r="J184" s="102">
        <v>1.3896054517270626</v>
      </c>
      <c r="K184" s="102">
        <v>2.0117040063714118</v>
      </c>
      <c r="L184" s="105">
        <v>4.1519078459959944E-5</v>
      </c>
      <c r="M184" s="54">
        <v>1.8385270846013391</v>
      </c>
      <c r="N184" s="55">
        <v>1.2057544329207093</v>
      </c>
      <c r="O184" s="55" t="s">
        <v>452</v>
      </c>
      <c r="P184" s="55">
        <v>5.2769659011830203</v>
      </c>
      <c r="Q184" s="55" t="s">
        <v>452</v>
      </c>
      <c r="R184" s="55">
        <v>2.68</v>
      </c>
      <c r="S184" s="55" t="s">
        <v>452</v>
      </c>
      <c r="T184" s="55" t="s">
        <v>452</v>
      </c>
      <c r="U184" s="55" t="s">
        <v>452</v>
      </c>
      <c r="V184" s="55" t="s">
        <v>452</v>
      </c>
      <c r="W184" s="55" t="s">
        <v>452</v>
      </c>
      <c r="X184" s="55" t="s">
        <v>452</v>
      </c>
      <c r="Y184" s="55" t="s">
        <v>452</v>
      </c>
      <c r="Z184" s="55" t="s">
        <v>452</v>
      </c>
      <c r="AA184" s="55">
        <v>1.0115830115830116</v>
      </c>
      <c r="AB184" s="56" t="s">
        <v>452</v>
      </c>
      <c r="AC184" s="57">
        <v>2.3280713795470143</v>
      </c>
      <c r="AD184" s="58" t="s">
        <v>452</v>
      </c>
      <c r="AE184" s="58">
        <v>2.3352831940575673</v>
      </c>
      <c r="AF184" s="58">
        <v>2.0326975476839237</v>
      </c>
      <c r="AG184" s="58">
        <v>2.2626100880704563</v>
      </c>
      <c r="AH184" s="58" t="s">
        <v>452</v>
      </c>
      <c r="AI184" s="58" t="s">
        <v>452</v>
      </c>
      <c r="AJ184" s="58">
        <v>5.0625</v>
      </c>
      <c r="AK184" s="58">
        <v>0.76672104404567698</v>
      </c>
      <c r="AL184" s="59" t="s">
        <v>452</v>
      </c>
      <c r="AM184" s="60">
        <v>1.2</v>
      </c>
      <c r="AN184" s="52">
        <v>2</v>
      </c>
      <c r="AO184" s="52">
        <v>1.4999999999999998</v>
      </c>
      <c r="AP184" s="52">
        <v>7.0000000000000007E-2</v>
      </c>
      <c r="AQ184" s="52" t="s">
        <v>452</v>
      </c>
      <c r="AR184" s="52" t="s">
        <v>452</v>
      </c>
      <c r="AS184" s="52">
        <v>0.20599999999999996</v>
      </c>
      <c r="AT184" s="52">
        <v>-0.14900000000000002</v>
      </c>
      <c r="AU184" s="52">
        <v>-0.13400000000000004</v>
      </c>
      <c r="AV184" s="52">
        <v>0.28300000000000003</v>
      </c>
    </row>
    <row r="185" spans="1:48">
      <c r="A185" s="18" t="s">
        <v>218</v>
      </c>
      <c r="B185" s="132">
        <v>86.333333333333329</v>
      </c>
      <c r="C185" s="132">
        <v>48</v>
      </c>
      <c r="D185" s="52">
        <v>0.55598455598455598</v>
      </c>
      <c r="E185" s="82">
        <v>-6.3999999999999994E-4</v>
      </c>
      <c r="F185" s="53">
        <v>-1.0999999999999996</v>
      </c>
      <c r="G185" s="53" t="s">
        <v>452</v>
      </c>
      <c r="H185" s="99" t="s">
        <v>452</v>
      </c>
      <c r="I185" s="103">
        <v>4949</v>
      </c>
      <c r="J185" s="102">
        <v>0.87195680029287936</v>
      </c>
      <c r="K185" s="102">
        <v>0.84400578845023289</v>
      </c>
      <c r="L185" s="105">
        <v>-9.023232068117573E-4</v>
      </c>
      <c r="M185" s="54">
        <v>0.89429499675113711</v>
      </c>
      <c r="N185" s="55">
        <v>1.2212402636309168</v>
      </c>
      <c r="O185" s="55">
        <v>0.53615418055354291</v>
      </c>
      <c r="P185" s="55">
        <v>1.9589655172413794</v>
      </c>
      <c r="Q185" s="55" t="s">
        <v>452</v>
      </c>
      <c r="R185" s="55" t="s">
        <v>452</v>
      </c>
      <c r="S185" s="55">
        <v>0.86449904369574815</v>
      </c>
      <c r="T185" s="55">
        <v>0.8562469850458273</v>
      </c>
      <c r="U185" s="55" t="s">
        <v>452</v>
      </c>
      <c r="V185" s="55" t="s">
        <v>452</v>
      </c>
      <c r="W185" s="55" t="s">
        <v>452</v>
      </c>
      <c r="X185" s="55" t="s">
        <v>452</v>
      </c>
      <c r="Y185" s="55" t="s">
        <v>452</v>
      </c>
      <c r="Z185" s="55" t="s">
        <v>452</v>
      </c>
      <c r="AA185" s="55">
        <v>1.2138652714192282</v>
      </c>
      <c r="AB185" s="56">
        <v>0.84782608695652173</v>
      </c>
      <c r="AC185" s="57">
        <v>0.44045481747456611</v>
      </c>
      <c r="AD185" s="58" t="s">
        <v>452</v>
      </c>
      <c r="AE185" s="58" t="s">
        <v>452</v>
      </c>
      <c r="AF185" s="58" t="s">
        <v>452</v>
      </c>
      <c r="AG185" s="58">
        <v>1.0118938700823421</v>
      </c>
      <c r="AH185" s="58" t="s">
        <v>452</v>
      </c>
      <c r="AI185" s="58" t="s">
        <v>452</v>
      </c>
      <c r="AJ185" s="58" t="s">
        <v>452</v>
      </c>
      <c r="AK185" s="58" t="s">
        <v>452</v>
      </c>
      <c r="AL185" s="59" t="s">
        <v>452</v>
      </c>
      <c r="AM185" s="60">
        <v>0.94736842105263164</v>
      </c>
      <c r="AN185" s="52">
        <v>0.5</v>
      </c>
      <c r="AO185" s="52" t="s">
        <v>452</v>
      </c>
      <c r="AP185" s="52" t="s">
        <v>452</v>
      </c>
      <c r="AQ185" s="52" t="s">
        <v>452</v>
      </c>
      <c r="AR185" s="52" t="s">
        <v>452</v>
      </c>
      <c r="AS185" s="52">
        <v>-9.8999999999999977E-2</v>
      </c>
      <c r="AT185" s="52" t="s">
        <v>452</v>
      </c>
      <c r="AU185" s="52" t="s">
        <v>452</v>
      </c>
      <c r="AV185" s="52">
        <v>-4.1000000000000002E-2</v>
      </c>
    </row>
    <row r="186" spans="1:48">
      <c r="A186" s="18" t="s">
        <v>232</v>
      </c>
      <c r="B186" s="132">
        <v>116.33333333333333</v>
      </c>
      <c r="C186" s="132">
        <v>48</v>
      </c>
      <c r="D186" s="52">
        <v>0.41260744985673353</v>
      </c>
      <c r="E186" s="82">
        <v>-1.2100000000000001E-3</v>
      </c>
      <c r="F186" s="53">
        <v>1.0999999999999996</v>
      </c>
      <c r="G186" s="53">
        <v>4.8000000000000043</v>
      </c>
      <c r="H186" s="99">
        <v>-6.2E-2</v>
      </c>
      <c r="I186" s="103">
        <v>-1281</v>
      </c>
      <c r="J186" s="102">
        <v>1.2048212940487151</v>
      </c>
      <c r="K186" s="102">
        <v>1.1790421086467373</v>
      </c>
      <c r="L186" s="105">
        <v>-1.6508720227300327E-4</v>
      </c>
      <c r="M186" s="54">
        <v>1.1944012441679628</v>
      </c>
      <c r="N186" s="55">
        <v>1.078839717367051</v>
      </c>
      <c r="O186" s="55" t="s">
        <v>452</v>
      </c>
      <c r="P186" s="55" t="s">
        <v>452</v>
      </c>
      <c r="Q186" s="55" t="s">
        <v>452</v>
      </c>
      <c r="R186" s="55" t="s">
        <v>452</v>
      </c>
      <c r="S186" s="55">
        <v>1.5575221238938053</v>
      </c>
      <c r="T186" s="55" t="s">
        <v>452</v>
      </c>
      <c r="U186" s="55" t="s">
        <v>452</v>
      </c>
      <c r="V186" s="55" t="s">
        <v>452</v>
      </c>
      <c r="W186" s="55" t="s">
        <v>452</v>
      </c>
      <c r="X186" s="55" t="s">
        <v>452</v>
      </c>
      <c r="Y186" s="55" t="s">
        <v>452</v>
      </c>
      <c r="Z186" s="55" t="s">
        <v>452</v>
      </c>
      <c r="AA186" s="55">
        <v>1.0639344262295083</v>
      </c>
      <c r="AB186" s="56">
        <v>1.5454545454545454</v>
      </c>
      <c r="AC186" s="57" t="s">
        <v>452</v>
      </c>
      <c r="AD186" s="58" t="s">
        <v>452</v>
      </c>
      <c r="AE186" s="58" t="s">
        <v>452</v>
      </c>
      <c r="AF186" s="58" t="s">
        <v>452</v>
      </c>
      <c r="AG186" s="58" t="s">
        <v>452</v>
      </c>
      <c r="AH186" s="58" t="s">
        <v>452</v>
      </c>
      <c r="AI186" s="58" t="s">
        <v>452</v>
      </c>
      <c r="AJ186" s="58" t="s">
        <v>452</v>
      </c>
      <c r="AK186" s="58" t="s">
        <v>452</v>
      </c>
      <c r="AL186" s="59" t="s">
        <v>452</v>
      </c>
      <c r="AM186" s="60">
        <v>0.66666666666666674</v>
      </c>
      <c r="AN186" s="52" t="s">
        <v>452</v>
      </c>
      <c r="AO186" s="52" t="s">
        <v>452</v>
      </c>
      <c r="AP186" s="52" t="s">
        <v>452</v>
      </c>
      <c r="AQ186" s="52" t="s">
        <v>452</v>
      </c>
      <c r="AR186" s="52" t="s">
        <v>452</v>
      </c>
      <c r="AS186" s="52">
        <v>0.16499999999999998</v>
      </c>
      <c r="AT186" s="52" t="s">
        <v>452</v>
      </c>
      <c r="AU186" s="52">
        <v>-8.5999999999999993E-2</v>
      </c>
      <c r="AV186" s="52">
        <v>-1.4E-2</v>
      </c>
    </row>
    <row r="187" spans="1:48">
      <c r="A187" s="18" t="s">
        <v>240</v>
      </c>
      <c r="B187" s="132">
        <v>93.166666666666671</v>
      </c>
      <c r="C187" s="132">
        <v>47</v>
      </c>
      <c r="D187" s="52">
        <v>0.50447227191413235</v>
      </c>
      <c r="E187" s="82">
        <v>-7.899999999999999E-4</v>
      </c>
      <c r="F187" s="53">
        <v>-0.79999999999999982</v>
      </c>
      <c r="G187" s="53" t="s">
        <v>452</v>
      </c>
      <c r="H187" s="99" t="s">
        <v>452</v>
      </c>
      <c r="I187" s="103">
        <v>1286</v>
      </c>
      <c r="J187" s="102">
        <v>0.92948671011203043</v>
      </c>
      <c r="K187" s="102">
        <v>0.89356829948227801</v>
      </c>
      <c r="L187" s="105">
        <v>-4.5894280665106848E-4</v>
      </c>
      <c r="M187" s="54">
        <v>0.90737815224387108</v>
      </c>
      <c r="N187" s="55">
        <v>0.97673531655225021</v>
      </c>
      <c r="O187" s="55" t="s">
        <v>452</v>
      </c>
      <c r="P187" s="55" t="s">
        <v>452</v>
      </c>
      <c r="Q187" s="55" t="s">
        <v>452</v>
      </c>
      <c r="R187" s="55" t="s">
        <v>452</v>
      </c>
      <c r="S187" s="55">
        <v>1.2296595499134448</v>
      </c>
      <c r="T187" s="55">
        <v>0.98302254383523513</v>
      </c>
      <c r="U187" s="55" t="s">
        <v>452</v>
      </c>
      <c r="V187" s="55" t="s">
        <v>452</v>
      </c>
      <c r="W187" s="55" t="s">
        <v>452</v>
      </c>
      <c r="X187" s="55" t="s">
        <v>452</v>
      </c>
      <c r="Y187" s="55" t="s">
        <v>452</v>
      </c>
      <c r="Z187" s="55" t="s">
        <v>452</v>
      </c>
      <c r="AA187" s="55">
        <v>1.1893155258764607</v>
      </c>
      <c r="AB187" s="56">
        <v>1.631578947368421</v>
      </c>
      <c r="AC187" s="57" t="s">
        <v>452</v>
      </c>
      <c r="AD187" s="58" t="s">
        <v>452</v>
      </c>
      <c r="AE187" s="58" t="s">
        <v>452</v>
      </c>
      <c r="AF187" s="58" t="s">
        <v>452</v>
      </c>
      <c r="AG187" s="58">
        <v>0.96482412060301503</v>
      </c>
      <c r="AH187" s="58" t="s">
        <v>452</v>
      </c>
      <c r="AI187" s="58" t="s">
        <v>452</v>
      </c>
      <c r="AJ187" s="58" t="s">
        <v>452</v>
      </c>
      <c r="AK187" s="58" t="s">
        <v>452</v>
      </c>
      <c r="AL187" s="59" t="s">
        <v>452</v>
      </c>
      <c r="AM187" s="60">
        <v>0.85714285714285721</v>
      </c>
      <c r="AN187" s="52" t="s">
        <v>452</v>
      </c>
      <c r="AO187" s="52" t="s">
        <v>452</v>
      </c>
      <c r="AP187" s="52" t="s">
        <v>452</v>
      </c>
      <c r="AQ187" s="52" t="s">
        <v>452</v>
      </c>
      <c r="AR187" s="52" t="s">
        <v>452</v>
      </c>
      <c r="AS187" s="52">
        <v>-4.1000000000000009E-2</v>
      </c>
      <c r="AT187" s="52" t="s">
        <v>452</v>
      </c>
      <c r="AU187" s="52" t="s">
        <v>452</v>
      </c>
      <c r="AV187" s="52">
        <v>-2.1999999999999995E-2</v>
      </c>
    </row>
    <row r="188" spans="1:48">
      <c r="A188" s="18" t="s">
        <v>263</v>
      </c>
      <c r="B188" s="132">
        <v>55.666666666666664</v>
      </c>
      <c r="C188" s="132">
        <v>47</v>
      </c>
      <c r="D188" s="52">
        <v>0.84431137724550898</v>
      </c>
      <c r="E188" s="82">
        <v>-6.9999999999999967E-5</v>
      </c>
      <c r="F188" s="53">
        <v>0.70000000000000018</v>
      </c>
      <c r="G188" s="53" t="s">
        <v>452</v>
      </c>
      <c r="H188" s="99" t="s">
        <v>452</v>
      </c>
      <c r="I188" s="103">
        <v>-3579</v>
      </c>
      <c r="J188" s="102">
        <v>1.1265718799368087</v>
      </c>
      <c r="K188" s="102">
        <v>1.2826270828047026</v>
      </c>
      <c r="L188" s="105">
        <v>7.7422469220660324E-5</v>
      </c>
      <c r="M188" s="54">
        <v>1.2240507536729632</v>
      </c>
      <c r="N188" s="55">
        <v>0.91159299416180151</v>
      </c>
      <c r="O188" s="55" t="s">
        <v>452</v>
      </c>
      <c r="P188" s="55">
        <v>1.6535099337748345</v>
      </c>
      <c r="Q188" s="55" t="s">
        <v>452</v>
      </c>
      <c r="R188" s="55" t="s">
        <v>452</v>
      </c>
      <c r="S188" s="55">
        <v>0.98183587414855655</v>
      </c>
      <c r="T188" s="55">
        <v>0.85719530102790009</v>
      </c>
      <c r="U188" s="55" t="s">
        <v>452</v>
      </c>
      <c r="V188" s="55" t="s">
        <v>452</v>
      </c>
      <c r="W188" s="55" t="s">
        <v>452</v>
      </c>
      <c r="X188" s="55" t="s">
        <v>452</v>
      </c>
      <c r="Y188" s="55" t="s">
        <v>452</v>
      </c>
      <c r="Z188" s="55" t="s">
        <v>452</v>
      </c>
      <c r="AA188" s="55">
        <v>0.7466595403527525</v>
      </c>
      <c r="AB188" s="56">
        <v>0.92307692307692313</v>
      </c>
      <c r="AC188" s="57" t="s">
        <v>452</v>
      </c>
      <c r="AD188" s="58" t="s">
        <v>452</v>
      </c>
      <c r="AE188" s="58" t="s">
        <v>452</v>
      </c>
      <c r="AF188" s="58" t="s">
        <v>452</v>
      </c>
      <c r="AG188" s="58">
        <v>3.861198738170347</v>
      </c>
      <c r="AH188" s="58" t="s">
        <v>452</v>
      </c>
      <c r="AI188" s="58" t="s">
        <v>452</v>
      </c>
      <c r="AJ188" s="58" t="s">
        <v>452</v>
      </c>
      <c r="AK188" s="58" t="s">
        <v>452</v>
      </c>
      <c r="AL188" s="59" t="s">
        <v>452</v>
      </c>
      <c r="AM188" s="60" t="s">
        <v>452</v>
      </c>
      <c r="AN188" s="52" t="s">
        <v>452</v>
      </c>
      <c r="AO188" s="52">
        <v>1.2857142857142858</v>
      </c>
      <c r="AP188" s="52">
        <v>-2.1000000000000001E-2</v>
      </c>
      <c r="AQ188" s="52" t="s">
        <v>452</v>
      </c>
      <c r="AR188" s="52" t="s">
        <v>452</v>
      </c>
      <c r="AS188" s="52">
        <v>0.14499999999999999</v>
      </c>
      <c r="AT188" s="52" t="s">
        <v>452</v>
      </c>
      <c r="AU188" s="52" t="s">
        <v>452</v>
      </c>
      <c r="AV188" s="52">
        <v>2.1999999999999999E-2</v>
      </c>
    </row>
    <row r="189" spans="1:48">
      <c r="A189" s="18" t="s">
        <v>133</v>
      </c>
      <c r="B189" s="132">
        <v>81.5</v>
      </c>
      <c r="C189" s="132">
        <v>46</v>
      </c>
      <c r="D189" s="52">
        <v>0.56441717791411039</v>
      </c>
      <c r="E189" s="82">
        <v>-5.8999999999999992E-4</v>
      </c>
      <c r="F189" s="53">
        <v>4.0999999999999996</v>
      </c>
      <c r="G189" s="53">
        <v>3.2000000000000028</v>
      </c>
      <c r="H189" s="99" t="s">
        <v>452</v>
      </c>
      <c r="I189" s="103">
        <v>-12032</v>
      </c>
      <c r="J189" s="102">
        <v>1.1132222866214752</v>
      </c>
      <c r="K189" s="102">
        <v>1.3664161616161616</v>
      </c>
      <c r="L189" s="105">
        <v>-4.594395130313152E-4</v>
      </c>
      <c r="M189" s="54">
        <v>1.3192355173517443</v>
      </c>
      <c r="N189" s="55">
        <v>1.4715318869165024</v>
      </c>
      <c r="O189" s="55">
        <v>1.016247906197655</v>
      </c>
      <c r="P189" s="55">
        <v>1.7847181871005229</v>
      </c>
      <c r="Q189" s="55">
        <v>2.2838923004251299</v>
      </c>
      <c r="R189" s="55" t="s">
        <v>452</v>
      </c>
      <c r="S189" s="55">
        <v>0.99024918743228607</v>
      </c>
      <c r="T189" s="55">
        <v>1.0104230533415082</v>
      </c>
      <c r="U189" s="55" t="s">
        <v>452</v>
      </c>
      <c r="V189" s="55" t="s">
        <v>452</v>
      </c>
      <c r="W189" s="55" t="s">
        <v>452</v>
      </c>
      <c r="X189" s="55" t="s">
        <v>452</v>
      </c>
      <c r="Y189" s="55">
        <v>2.8623853211009176</v>
      </c>
      <c r="Z189" s="55" t="s">
        <v>452</v>
      </c>
      <c r="AA189" s="55">
        <v>1.664403491755577</v>
      </c>
      <c r="AB189" s="56" t="s">
        <v>452</v>
      </c>
      <c r="AC189" s="57">
        <v>1.4774047397769516</v>
      </c>
      <c r="AD189" s="58">
        <v>1.2979204339963835</v>
      </c>
      <c r="AE189" s="58">
        <v>1.7995777164203346</v>
      </c>
      <c r="AF189" s="58" t="s">
        <v>452</v>
      </c>
      <c r="AG189" s="58">
        <v>1.7930756843800322</v>
      </c>
      <c r="AH189" s="58" t="s">
        <v>452</v>
      </c>
      <c r="AI189" s="58">
        <v>2.7115902964959568</v>
      </c>
      <c r="AJ189" s="58">
        <v>1.3319817536746072</v>
      </c>
      <c r="AK189" s="58">
        <v>26.770833333333332</v>
      </c>
      <c r="AL189" s="59" t="s">
        <v>452</v>
      </c>
      <c r="AM189" s="60">
        <v>1.1818181818181817</v>
      </c>
      <c r="AN189" s="52">
        <v>1.4999999999999998</v>
      </c>
      <c r="AO189" s="52">
        <v>1.1874999999999998</v>
      </c>
      <c r="AP189" s="52" t="s">
        <v>452</v>
      </c>
      <c r="AQ189" s="52">
        <v>4.8000000000000001E-2</v>
      </c>
      <c r="AR189" s="52" t="s">
        <v>452</v>
      </c>
      <c r="AS189" s="52">
        <v>0.13699999999999998</v>
      </c>
      <c r="AT189" s="52" t="s">
        <v>452</v>
      </c>
      <c r="AU189" s="52">
        <v>-5.9000000000000025E-2</v>
      </c>
      <c r="AV189" s="52">
        <v>1.3999999999999985E-2</v>
      </c>
    </row>
    <row r="190" spans="1:48">
      <c r="A190" s="18" t="s">
        <v>140</v>
      </c>
      <c r="B190" s="132">
        <v>91.166666666666671</v>
      </c>
      <c r="C190" s="132">
        <v>46</v>
      </c>
      <c r="D190" s="52">
        <v>0.50457038391224862</v>
      </c>
      <c r="E190" s="82">
        <v>-7.6999999999999996E-4</v>
      </c>
      <c r="F190" s="53">
        <v>-1.4000000000000004</v>
      </c>
      <c r="G190" s="53">
        <v>-17.600000000000001</v>
      </c>
      <c r="H190" s="99">
        <v>0.30200000000000005</v>
      </c>
      <c r="I190" s="103">
        <v>2393</v>
      </c>
      <c r="J190" s="102">
        <v>0.84754225565939068</v>
      </c>
      <c r="K190" s="102">
        <v>0.75423919146546881</v>
      </c>
      <c r="L190" s="105">
        <v>-4.5299099980269507E-4</v>
      </c>
      <c r="M190" s="54">
        <v>0.82249812401937372</v>
      </c>
      <c r="N190" s="55">
        <v>0.75357557015848475</v>
      </c>
      <c r="O190" s="55" t="s">
        <v>452</v>
      </c>
      <c r="P190" s="55" t="s">
        <v>452</v>
      </c>
      <c r="Q190" s="55">
        <v>1.4617537313432836</v>
      </c>
      <c r="R190" s="55" t="s">
        <v>452</v>
      </c>
      <c r="S190" s="55" t="s">
        <v>452</v>
      </c>
      <c r="T190" s="55" t="s">
        <v>452</v>
      </c>
      <c r="U190" s="55" t="s">
        <v>452</v>
      </c>
      <c r="V190" s="55" t="s">
        <v>452</v>
      </c>
      <c r="W190" s="55" t="s">
        <v>452</v>
      </c>
      <c r="X190" s="55" t="s">
        <v>452</v>
      </c>
      <c r="Y190" s="55" t="s">
        <v>452</v>
      </c>
      <c r="Z190" s="55" t="s">
        <v>452</v>
      </c>
      <c r="AA190" s="55">
        <v>1.3244239631336405</v>
      </c>
      <c r="AB190" s="56" t="s">
        <v>452</v>
      </c>
      <c r="AC190" s="57" t="s">
        <v>452</v>
      </c>
      <c r="AD190" s="58" t="s">
        <v>452</v>
      </c>
      <c r="AE190" s="58" t="s">
        <v>452</v>
      </c>
      <c r="AF190" s="58" t="s">
        <v>452</v>
      </c>
      <c r="AG190" s="58" t="s">
        <v>452</v>
      </c>
      <c r="AH190" s="58" t="s">
        <v>452</v>
      </c>
      <c r="AI190" s="58" t="s">
        <v>452</v>
      </c>
      <c r="AJ190" s="58" t="s">
        <v>452</v>
      </c>
      <c r="AK190" s="58" t="s">
        <v>452</v>
      </c>
      <c r="AL190" s="59" t="s">
        <v>452</v>
      </c>
      <c r="AM190" s="60" t="s">
        <v>452</v>
      </c>
      <c r="AN190" s="52">
        <v>0</v>
      </c>
      <c r="AO190" s="52">
        <v>0.83333333333333337</v>
      </c>
      <c r="AP190" s="52" t="s">
        <v>452</v>
      </c>
      <c r="AQ190" s="52" t="s">
        <v>452</v>
      </c>
      <c r="AR190" s="52" t="s">
        <v>452</v>
      </c>
      <c r="AS190" s="52" t="s">
        <v>452</v>
      </c>
      <c r="AT190" s="52" t="s">
        <v>452</v>
      </c>
      <c r="AU190" s="52" t="s">
        <v>452</v>
      </c>
      <c r="AV190" s="52">
        <v>-1.4000000000000012E-2</v>
      </c>
    </row>
    <row r="191" spans="1:48">
      <c r="A191" s="18" t="s">
        <v>193</v>
      </c>
      <c r="B191" s="132">
        <v>22.166666666666668</v>
      </c>
      <c r="C191" s="132">
        <v>46</v>
      </c>
      <c r="D191" s="52">
        <v>2.0751879699248121</v>
      </c>
      <c r="E191" s="82">
        <v>5.5000000000000003E-4</v>
      </c>
      <c r="F191" s="53">
        <v>-2.7000000000000011</v>
      </c>
      <c r="G191" s="53">
        <v>7.0999999999999943</v>
      </c>
      <c r="H191" s="99" t="s">
        <v>452</v>
      </c>
      <c r="I191" s="103">
        <v>7222</v>
      </c>
      <c r="J191" s="102">
        <v>0.82574825748257485</v>
      </c>
      <c r="K191" s="102">
        <v>0.76297393562131754</v>
      </c>
      <c r="L191" s="105">
        <v>3.9881162738061512E-4</v>
      </c>
      <c r="M191" s="54">
        <v>0.80580286336625284</v>
      </c>
      <c r="N191" s="55">
        <v>0.6848113601559237</v>
      </c>
      <c r="O191" s="55">
        <v>0.70206109679793893</v>
      </c>
      <c r="P191" s="55">
        <v>0.92618144187650919</v>
      </c>
      <c r="Q191" s="55" t="s">
        <v>452</v>
      </c>
      <c r="R191" s="55" t="s">
        <v>452</v>
      </c>
      <c r="S191" s="55">
        <v>0.77914178279141788</v>
      </c>
      <c r="T191" s="55">
        <v>1.3601859024012393</v>
      </c>
      <c r="U191" s="55" t="s">
        <v>452</v>
      </c>
      <c r="V191" s="55" t="s">
        <v>452</v>
      </c>
      <c r="W191" s="55" t="s">
        <v>452</v>
      </c>
      <c r="X191" s="55" t="s">
        <v>452</v>
      </c>
      <c r="Y191" s="55" t="s">
        <v>452</v>
      </c>
      <c r="Z191" s="55" t="s">
        <v>452</v>
      </c>
      <c r="AA191" s="55">
        <v>0.56169031462060459</v>
      </c>
      <c r="AB191" s="56">
        <v>0.74301675977653636</v>
      </c>
      <c r="AC191" s="57">
        <v>0.59953646221339296</v>
      </c>
      <c r="AD191" s="58">
        <v>0.67186029488654186</v>
      </c>
      <c r="AE191" s="58" t="s">
        <v>452</v>
      </c>
      <c r="AF191" s="58" t="s">
        <v>452</v>
      </c>
      <c r="AG191" s="58" t="s">
        <v>452</v>
      </c>
      <c r="AH191" s="58" t="s">
        <v>452</v>
      </c>
      <c r="AI191" s="58" t="s">
        <v>452</v>
      </c>
      <c r="AJ191" s="58" t="s">
        <v>452</v>
      </c>
      <c r="AK191" s="58" t="s">
        <v>452</v>
      </c>
      <c r="AL191" s="59" t="s">
        <v>452</v>
      </c>
      <c r="AM191" s="60">
        <v>0.96428571428571441</v>
      </c>
      <c r="AN191" s="52">
        <v>0.66666666666666674</v>
      </c>
      <c r="AO191" s="52">
        <v>0.90322580645161277</v>
      </c>
      <c r="AP191" s="52" t="s">
        <v>452</v>
      </c>
      <c r="AQ191" s="52" t="s">
        <v>452</v>
      </c>
      <c r="AR191" s="52" t="s">
        <v>452</v>
      </c>
      <c r="AS191" s="52" t="s">
        <v>452</v>
      </c>
      <c r="AT191" s="52">
        <v>0.29999999999999993</v>
      </c>
      <c r="AU191" s="52">
        <v>-0.23200000000000004</v>
      </c>
      <c r="AV191" s="52">
        <v>-6.8000000000000005E-2</v>
      </c>
    </row>
    <row r="192" spans="1:48">
      <c r="A192" s="18" t="s">
        <v>118</v>
      </c>
      <c r="B192" s="132">
        <v>77.333333333333329</v>
      </c>
      <c r="C192" s="132">
        <v>45</v>
      </c>
      <c r="D192" s="52">
        <v>0.58189655172413801</v>
      </c>
      <c r="E192" s="82">
        <v>-5.2999999999999998E-4</v>
      </c>
      <c r="F192" s="53" t="s">
        <v>452</v>
      </c>
      <c r="G192" s="53">
        <v>-6.4000000000000057</v>
      </c>
      <c r="H192" s="99">
        <v>9.4E-2</v>
      </c>
      <c r="I192" s="103">
        <v>12</v>
      </c>
      <c r="J192" s="102">
        <v>0.99324249473800819</v>
      </c>
      <c r="K192" s="102">
        <v>0.94445536767597327</v>
      </c>
      <c r="L192" s="105">
        <v>-1.5552083807717846E-4</v>
      </c>
      <c r="M192" s="54">
        <v>0.97841095890410956</v>
      </c>
      <c r="N192" s="55">
        <v>1.0528135806350205</v>
      </c>
      <c r="O192" s="55" t="s">
        <v>452</v>
      </c>
      <c r="P192" s="55">
        <v>1.0013123359580052</v>
      </c>
      <c r="Q192" s="55" t="s">
        <v>452</v>
      </c>
      <c r="R192" s="55" t="s">
        <v>452</v>
      </c>
      <c r="S192" s="55" t="s">
        <v>452</v>
      </c>
      <c r="T192" s="55" t="s">
        <v>452</v>
      </c>
      <c r="U192" s="55" t="s">
        <v>452</v>
      </c>
      <c r="V192" s="55" t="s">
        <v>452</v>
      </c>
      <c r="W192" s="55" t="s">
        <v>452</v>
      </c>
      <c r="X192" s="55" t="s">
        <v>452</v>
      </c>
      <c r="Y192" s="55" t="s">
        <v>452</v>
      </c>
      <c r="Z192" s="55" t="s">
        <v>452</v>
      </c>
      <c r="AA192" s="55">
        <v>1.3450536352800952</v>
      </c>
      <c r="AB192" s="56" t="s">
        <v>452</v>
      </c>
      <c r="AC192" s="57" t="s">
        <v>452</v>
      </c>
      <c r="AD192" s="58" t="s">
        <v>452</v>
      </c>
      <c r="AE192" s="58" t="s">
        <v>452</v>
      </c>
      <c r="AF192" s="58" t="s">
        <v>452</v>
      </c>
      <c r="AG192" s="58" t="s">
        <v>452</v>
      </c>
      <c r="AH192" s="58" t="s">
        <v>452</v>
      </c>
      <c r="AI192" s="58" t="s">
        <v>452</v>
      </c>
      <c r="AJ192" s="58" t="s">
        <v>452</v>
      </c>
      <c r="AK192" s="58" t="s">
        <v>452</v>
      </c>
      <c r="AL192" s="59" t="s">
        <v>452</v>
      </c>
      <c r="AM192" s="60">
        <v>0.74999999999999989</v>
      </c>
      <c r="AN192" s="52" t="s">
        <v>452</v>
      </c>
      <c r="AO192" s="52" t="s">
        <v>452</v>
      </c>
      <c r="AP192" s="52" t="s">
        <v>452</v>
      </c>
      <c r="AQ192" s="52" t="s">
        <v>452</v>
      </c>
      <c r="AR192" s="52" t="s">
        <v>452</v>
      </c>
      <c r="AS192" s="52">
        <v>-0.10799999999999998</v>
      </c>
      <c r="AT192" s="52" t="s">
        <v>452</v>
      </c>
      <c r="AU192" s="52" t="s">
        <v>452</v>
      </c>
      <c r="AV192" s="52">
        <v>-6.3E-2</v>
      </c>
    </row>
    <row r="193" spans="1:48">
      <c r="A193" s="18" t="s">
        <v>24</v>
      </c>
      <c r="B193" s="132">
        <v>50.5</v>
      </c>
      <c r="C193" s="132">
        <v>44</v>
      </c>
      <c r="D193" s="52">
        <v>0.87128712871287128</v>
      </c>
      <c r="E193" s="82">
        <v>-3.9999999999999996E-5</v>
      </c>
      <c r="F193" s="53">
        <v>-0.59999999999999964</v>
      </c>
      <c r="G193" s="53">
        <v>8.6000000000000014</v>
      </c>
      <c r="H193" s="99">
        <v>-0.12799999999999997</v>
      </c>
      <c r="I193" s="103">
        <v>3242</v>
      </c>
      <c r="J193" s="102">
        <v>0.84357382139063652</v>
      </c>
      <c r="K193" s="102">
        <v>0.65099940206713935</v>
      </c>
      <c r="L193" s="105">
        <v>-4.4748767450125421E-4</v>
      </c>
      <c r="M193" s="54">
        <v>0.8559331004551709</v>
      </c>
      <c r="N193" s="55">
        <v>0.69339253068686346</v>
      </c>
      <c r="O193" s="55" t="s">
        <v>452</v>
      </c>
      <c r="P193" s="55">
        <v>2.501653803748622</v>
      </c>
      <c r="Q193" s="55" t="s">
        <v>452</v>
      </c>
      <c r="R193" s="55" t="s">
        <v>452</v>
      </c>
      <c r="S193" s="55">
        <v>0.93600637280934673</v>
      </c>
      <c r="T193" s="55">
        <v>1.1734637386971767</v>
      </c>
      <c r="U193" s="55" t="s">
        <v>452</v>
      </c>
      <c r="V193" s="55" t="s">
        <v>452</v>
      </c>
      <c r="W193" s="55" t="s">
        <v>452</v>
      </c>
      <c r="X193" s="55" t="s">
        <v>452</v>
      </c>
      <c r="Y193" s="55" t="s">
        <v>452</v>
      </c>
      <c r="Z193" s="55" t="s">
        <v>452</v>
      </c>
      <c r="AA193" s="55">
        <v>0.42877594846098782</v>
      </c>
      <c r="AB193" s="56">
        <v>0.89743589743589747</v>
      </c>
      <c r="AC193" s="57">
        <v>0.31251399149317216</v>
      </c>
      <c r="AD193" s="58">
        <v>0.31477174563093896</v>
      </c>
      <c r="AE193" s="58" t="s">
        <v>452</v>
      </c>
      <c r="AF193" s="58" t="s">
        <v>452</v>
      </c>
      <c r="AG193" s="58" t="s">
        <v>452</v>
      </c>
      <c r="AH193" s="58" t="s">
        <v>452</v>
      </c>
      <c r="AI193" s="58" t="s">
        <v>452</v>
      </c>
      <c r="AJ193" s="58" t="s">
        <v>452</v>
      </c>
      <c r="AK193" s="58" t="s">
        <v>452</v>
      </c>
      <c r="AL193" s="59" t="s">
        <v>452</v>
      </c>
      <c r="AM193" s="60">
        <v>0.92857142857142871</v>
      </c>
      <c r="AN193" s="52">
        <v>0.2</v>
      </c>
      <c r="AO193" s="52">
        <v>0.78947368421052633</v>
      </c>
      <c r="AP193" s="52">
        <v>-2.7000000000000003E-2</v>
      </c>
      <c r="AQ193" s="52">
        <v>4.5000000000000005E-2</v>
      </c>
      <c r="AR193" s="52" t="s">
        <v>452</v>
      </c>
      <c r="AS193" s="52">
        <v>0.06</v>
      </c>
      <c r="AT193" s="52" t="s">
        <v>452</v>
      </c>
      <c r="AU193" s="52" t="s">
        <v>452</v>
      </c>
      <c r="AV193" s="52">
        <v>-5.8999999999999997E-2</v>
      </c>
    </row>
    <row r="194" spans="1:48">
      <c r="A194" s="18" t="s">
        <v>67</v>
      </c>
      <c r="B194" s="132">
        <v>44.333333333333336</v>
      </c>
      <c r="C194" s="132">
        <v>44</v>
      </c>
      <c r="D194" s="52">
        <v>0.99248120300751874</v>
      </c>
      <c r="E194" s="82">
        <v>8.0000000000000101E-5</v>
      </c>
      <c r="F194" s="53">
        <v>5.0999999999999996</v>
      </c>
      <c r="G194" s="53">
        <v>3.1999999999999993</v>
      </c>
      <c r="H194" s="99">
        <v>-0.17700000000000005</v>
      </c>
      <c r="I194" s="103">
        <v>18900</v>
      </c>
      <c r="J194" s="102">
        <v>0.73767926988265975</v>
      </c>
      <c r="K194" s="102">
        <v>0.86941028507546114</v>
      </c>
      <c r="L194" s="105">
        <v>-1.1937228800492218E-4</v>
      </c>
      <c r="M194" s="54">
        <v>0.62134084178843629</v>
      </c>
      <c r="N194" s="55">
        <v>2.2088045937010614</v>
      </c>
      <c r="O194" s="55">
        <v>7.340881050874519E-2</v>
      </c>
      <c r="P194" s="55">
        <v>1.0152827305145187</v>
      </c>
      <c r="Q194" s="55" t="s">
        <v>452</v>
      </c>
      <c r="R194" s="55" t="s">
        <v>452</v>
      </c>
      <c r="S194" s="55" t="s">
        <v>452</v>
      </c>
      <c r="T194" s="55" t="s">
        <v>452</v>
      </c>
      <c r="U194" s="55" t="s">
        <v>452</v>
      </c>
      <c r="V194" s="55" t="s">
        <v>452</v>
      </c>
      <c r="W194" s="55" t="s">
        <v>452</v>
      </c>
      <c r="X194" s="55">
        <v>3.3850855745721273</v>
      </c>
      <c r="Y194" s="55" t="s">
        <v>452</v>
      </c>
      <c r="Z194" s="55" t="s">
        <v>452</v>
      </c>
      <c r="AA194" s="55">
        <v>1.6723474436503574</v>
      </c>
      <c r="AB194" s="56" t="s">
        <v>452</v>
      </c>
      <c r="AC194" s="57">
        <v>1.5081274798412903</v>
      </c>
      <c r="AD194" s="58" t="s">
        <v>452</v>
      </c>
      <c r="AE194" s="58">
        <v>1.5210740334344544</v>
      </c>
      <c r="AF194" s="58" t="s">
        <v>452</v>
      </c>
      <c r="AG194" s="58" t="s">
        <v>452</v>
      </c>
      <c r="AH194" s="58" t="s">
        <v>452</v>
      </c>
      <c r="AI194" s="58" t="s">
        <v>452</v>
      </c>
      <c r="AJ194" s="58">
        <v>0.80530796860449649</v>
      </c>
      <c r="AK194" s="58" t="s">
        <v>452</v>
      </c>
      <c r="AL194" s="59">
        <v>674</v>
      </c>
      <c r="AM194" s="60">
        <v>1.1538461538461537</v>
      </c>
      <c r="AN194" s="52">
        <v>1.25</v>
      </c>
      <c r="AO194" s="52">
        <v>1.1904761904761905</v>
      </c>
      <c r="AP194" s="52">
        <v>-0.17299999999999999</v>
      </c>
      <c r="AQ194" s="52" t="s">
        <v>452</v>
      </c>
      <c r="AR194" s="52" t="s">
        <v>452</v>
      </c>
      <c r="AS194" s="52" t="s">
        <v>452</v>
      </c>
      <c r="AT194" s="52" t="s">
        <v>452</v>
      </c>
      <c r="AU194" s="52" t="s">
        <v>452</v>
      </c>
      <c r="AV194" s="52">
        <v>-2.1000000000000019E-2</v>
      </c>
    </row>
    <row r="195" spans="1:48">
      <c r="A195" s="18" t="s">
        <v>0</v>
      </c>
      <c r="B195" s="132">
        <v>62.5</v>
      </c>
      <c r="C195" s="132">
        <v>44</v>
      </c>
      <c r="D195" s="52">
        <v>0.70399999999999996</v>
      </c>
      <c r="E195" s="82">
        <v>-2.6000000000000003E-4</v>
      </c>
      <c r="F195" s="53">
        <v>-2.5</v>
      </c>
      <c r="G195" s="53" t="s">
        <v>452</v>
      </c>
      <c r="H195" s="99">
        <v>-8.8000000000000009E-2</v>
      </c>
      <c r="I195" s="103">
        <v>-17222</v>
      </c>
      <c r="J195" s="102">
        <v>1.3368553383818731</v>
      </c>
      <c r="K195" s="102">
        <v>1.5733333333333333</v>
      </c>
      <c r="L195" s="105">
        <v>1.8354643561220899E-4</v>
      </c>
      <c r="M195" s="54">
        <v>1.4842032602346944</v>
      </c>
      <c r="N195" s="55">
        <v>0.48666398606084976</v>
      </c>
      <c r="O195" s="55">
        <v>1.8648560514301686</v>
      </c>
      <c r="P195" s="55">
        <v>1.2390717754991905</v>
      </c>
      <c r="Q195" s="55">
        <v>1.278267535454197</v>
      </c>
      <c r="R195" s="55" t="s">
        <v>452</v>
      </c>
      <c r="S195" s="55">
        <v>3.6018691588785048</v>
      </c>
      <c r="T195" s="55" t="s">
        <v>452</v>
      </c>
      <c r="U195" s="55" t="s">
        <v>452</v>
      </c>
      <c r="V195" s="55" t="s">
        <v>452</v>
      </c>
      <c r="W195" s="55" t="s">
        <v>452</v>
      </c>
      <c r="X195" s="55">
        <v>1.0828611898016998</v>
      </c>
      <c r="Y195" s="55" t="s">
        <v>452</v>
      </c>
      <c r="Z195" s="55" t="s">
        <v>452</v>
      </c>
      <c r="AA195" s="55">
        <v>1.3403707518022656</v>
      </c>
      <c r="AB195" s="56">
        <v>5.5714285714285712</v>
      </c>
      <c r="AC195" s="57">
        <v>2.9907223326706429</v>
      </c>
      <c r="AD195" s="58" t="s">
        <v>452</v>
      </c>
      <c r="AE195" s="58">
        <v>3.1259423503325943</v>
      </c>
      <c r="AF195" s="58" t="s">
        <v>452</v>
      </c>
      <c r="AG195" s="58">
        <v>4.1230982019363758</v>
      </c>
      <c r="AH195" s="58" t="s">
        <v>452</v>
      </c>
      <c r="AI195" s="58">
        <v>331.16666666666669</v>
      </c>
      <c r="AJ195" s="58">
        <v>1.8516042780748663</v>
      </c>
      <c r="AK195" s="58" t="s">
        <v>452</v>
      </c>
      <c r="AL195" s="59" t="s">
        <v>452</v>
      </c>
      <c r="AM195" s="60" t="s">
        <v>452</v>
      </c>
      <c r="AN195" s="52">
        <v>2</v>
      </c>
      <c r="AO195" s="52">
        <v>1.25</v>
      </c>
      <c r="AP195" s="52">
        <v>3.2000000000000015E-2</v>
      </c>
      <c r="AQ195" s="52">
        <v>-4.8000000000000001E-2</v>
      </c>
      <c r="AR195" s="52" t="s">
        <v>452</v>
      </c>
      <c r="AS195" s="52" t="s">
        <v>452</v>
      </c>
      <c r="AT195" s="52" t="s">
        <v>452</v>
      </c>
      <c r="AU195" s="52">
        <v>-0.19800000000000001</v>
      </c>
      <c r="AV195" s="52">
        <v>0.16200000000000003</v>
      </c>
    </row>
    <row r="196" spans="1:48">
      <c r="A196" s="18" t="s">
        <v>130</v>
      </c>
      <c r="B196" s="132">
        <v>36</v>
      </c>
      <c r="C196" s="132">
        <v>43</v>
      </c>
      <c r="D196" s="52">
        <v>1.1944444444444444</v>
      </c>
      <c r="E196" s="82">
        <v>2.2000000000000003E-4</v>
      </c>
      <c r="F196" s="53">
        <v>0.80000000000000071</v>
      </c>
      <c r="G196" s="53" t="s">
        <v>452</v>
      </c>
      <c r="H196" s="99" t="s">
        <v>452</v>
      </c>
      <c r="I196" s="103">
        <v>-5391</v>
      </c>
      <c r="J196" s="102">
        <v>1.1035971749551725</v>
      </c>
      <c r="K196" s="102">
        <v>1.056450067088365</v>
      </c>
      <c r="L196" s="105">
        <v>2.7205835568546387E-4</v>
      </c>
      <c r="M196" s="54">
        <v>0.98911515803953232</v>
      </c>
      <c r="N196" s="55">
        <v>1.0717443729903537</v>
      </c>
      <c r="O196" s="55">
        <v>0.74858523119392684</v>
      </c>
      <c r="P196" s="55">
        <v>2.4417910447761195</v>
      </c>
      <c r="Q196" s="55" t="s">
        <v>452</v>
      </c>
      <c r="R196" s="55" t="s">
        <v>452</v>
      </c>
      <c r="S196" s="55">
        <v>0.88724443088190419</v>
      </c>
      <c r="T196" s="55">
        <v>0.80361894624800423</v>
      </c>
      <c r="U196" s="55" t="s">
        <v>452</v>
      </c>
      <c r="V196" s="55" t="s">
        <v>452</v>
      </c>
      <c r="W196" s="55" t="s">
        <v>452</v>
      </c>
      <c r="X196" s="55" t="s">
        <v>452</v>
      </c>
      <c r="Y196" s="55" t="s">
        <v>452</v>
      </c>
      <c r="Z196" s="55" t="s">
        <v>452</v>
      </c>
      <c r="AA196" s="55">
        <v>2.5070290534208062</v>
      </c>
      <c r="AB196" s="56">
        <v>0.85599999999999998</v>
      </c>
      <c r="AC196" s="57">
        <v>1.1828798061033381</v>
      </c>
      <c r="AD196" s="58">
        <v>1.2586269087411326</v>
      </c>
      <c r="AE196" s="58" t="s">
        <v>452</v>
      </c>
      <c r="AF196" s="58" t="s">
        <v>452</v>
      </c>
      <c r="AG196" s="58" t="s">
        <v>452</v>
      </c>
      <c r="AH196" s="58" t="s">
        <v>452</v>
      </c>
      <c r="AI196" s="58" t="s">
        <v>452</v>
      </c>
      <c r="AJ196" s="58" t="s">
        <v>452</v>
      </c>
      <c r="AK196" s="58" t="s">
        <v>452</v>
      </c>
      <c r="AL196" s="59" t="s">
        <v>452</v>
      </c>
      <c r="AM196" s="60">
        <v>0.92307692307692302</v>
      </c>
      <c r="AN196" s="52" t="s">
        <v>452</v>
      </c>
      <c r="AO196" s="52">
        <v>0.94736842105263164</v>
      </c>
      <c r="AP196" s="52" t="s">
        <v>452</v>
      </c>
      <c r="AQ196" s="52" t="s">
        <v>452</v>
      </c>
      <c r="AR196" s="52" t="s">
        <v>452</v>
      </c>
      <c r="AS196" s="52" t="s">
        <v>452</v>
      </c>
      <c r="AT196" s="52">
        <v>0.18399999999999994</v>
      </c>
      <c r="AU196" s="52">
        <v>-0.15700000000000003</v>
      </c>
      <c r="AV196" s="52">
        <v>-2.6999999999999996E-2</v>
      </c>
    </row>
    <row r="197" spans="1:48">
      <c r="A197" s="18" t="s">
        <v>301</v>
      </c>
      <c r="B197" s="132">
        <v>68.166666666666671</v>
      </c>
      <c r="C197" s="132">
        <v>42</v>
      </c>
      <c r="D197" s="52">
        <v>0.61613691931540338</v>
      </c>
      <c r="E197" s="82">
        <v>-4.0999999999999999E-4</v>
      </c>
      <c r="F197" s="53">
        <v>1.1000000000000014</v>
      </c>
      <c r="G197" s="53">
        <v>14.800000000000004</v>
      </c>
      <c r="H197" s="99">
        <v>-0.27600000000000002</v>
      </c>
      <c r="I197" s="103">
        <v>-12508</v>
      </c>
      <c r="J197" s="102">
        <v>1.2356066168531077</v>
      </c>
      <c r="K197" s="102">
        <v>1.0287919555354794</v>
      </c>
      <c r="L197" s="105">
        <v>-5.4548677042234872E-4</v>
      </c>
      <c r="M197" s="54">
        <v>0.85529509100937673</v>
      </c>
      <c r="N197" s="55">
        <v>1.0790857972066026</v>
      </c>
      <c r="O197" s="55">
        <v>0.55914661248333231</v>
      </c>
      <c r="P197" s="55">
        <v>0.88771186440677963</v>
      </c>
      <c r="Q197" s="55" t="s">
        <v>452</v>
      </c>
      <c r="R197" s="55" t="s">
        <v>452</v>
      </c>
      <c r="S197" s="55">
        <v>1.3444417416686938</v>
      </c>
      <c r="T197" s="55">
        <v>1.2072117826307771</v>
      </c>
      <c r="U197" s="55" t="s">
        <v>452</v>
      </c>
      <c r="V197" s="55" t="s">
        <v>452</v>
      </c>
      <c r="W197" s="55" t="s">
        <v>452</v>
      </c>
      <c r="X197" s="55" t="s">
        <v>452</v>
      </c>
      <c r="Y197" s="55" t="s">
        <v>452</v>
      </c>
      <c r="Z197" s="55" t="s">
        <v>452</v>
      </c>
      <c r="AA197" s="55">
        <v>1.0055841924398625</v>
      </c>
      <c r="AB197" s="56">
        <v>1.6024096385542168</v>
      </c>
      <c r="AC197" s="57">
        <v>1.4777261351447979</v>
      </c>
      <c r="AD197" s="58">
        <v>1.8783880171184022</v>
      </c>
      <c r="AE197" s="58">
        <v>0.87329504666188085</v>
      </c>
      <c r="AF197" s="58" t="s">
        <v>452</v>
      </c>
      <c r="AG197" s="58">
        <v>1.1673275178429818</v>
      </c>
      <c r="AH197" s="58" t="s">
        <v>452</v>
      </c>
      <c r="AI197" s="58" t="s">
        <v>452</v>
      </c>
      <c r="AJ197" s="58">
        <v>0.98628634119583103</v>
      </c>
      <c r="AK197" s="58" t="s">
        <v>452</v>
      </c>
      <c r="AL197" s="59" t="s">
        <v>452</v>
      </c>
      <c r="AM197" s="60">
        <v>0.82352941176470584</v>
      </c>
      <c r="AN197" s="52">
        <v>0.8</v>
      </c>
      <c r="AO197" s="52">
        <v>0.81818181818181812</v>
      </c>
      <c r="AP197" s="52">
        <v>-0.158</v>
      </c>
      <c r="AQ197" s="52">
        <v>4.6999999999999993E-2</v>
      </c>
      <c r="AR197" s="52" t="s">
        <v>452</v>
      </c>
      <c r="AS197" s="52">
        <v>0.36099999999999999</v>
      </c>
      <c r="AT197" s="52">
        <v>0.31</v>
      </c>
      <c r="AU197" s="52">
        <v>-8.6000000000000021E-2</v>
      </c>
      <c r="AV197" s="52">
        <v>-0.22499999999999998</v>
      </c>
    </row>
    <row r="198" spans="1:48">
      <c r="A198" s="18" t="s">
        <v>42</v>
      </c>
      <c r="B198" s="132">
        <v>37.5</v>
      </c>
      <c r="C198" s="132">
        <v>41</v>
      </c>
      <c r="D198" s="52">
        <v>1.0933333333333333</v>
      </c>
      <c r="E198" s="82">
        <v>1.3999999999999993E-4</v>
      </c>
      <c r="F198" s="53">
        <v>-0.70000000000000018</v>
      </c>
      <c r="G198" s="53">
        <v>-5.2999999999999972</v>
      </c>
      <c r="H198" s="99">
        <v>9.6000000000000002E-2</v>
      </c>
      <c r="I198" s="103">
        <v>913</v>
      </c>
      <c r="J198" s="102">
        <v>0.9472989037115308</v>
      </c>
      <c r="K198" s="102">
        <v>0.897528675326555</v>
      </c>
      <c r="L198" s="105">
        <v>1.0293235251662095E-5</v>
      </c>
      <c r="M198" s="54">
        <v>0.96376350921805465</v>
      </c>
      <c r="N198" s="55">
        <v>0.8447908121410993</v>
      </c>
      <c r="O198" s="55" t="s">
        <v>452</v>
      </c>
      <c r="P198" s="55" t="s">
        <v>452</v>
      </c>
      <c r="Q198" s="55" t="s">
        <v>452</v>
      </c>
      <c r="R198" s="55" t="s">
        <v>452</v>
      </c>
      <c r="S198" s="55">
        <v>1.055239038890265</v>
      </c>
      <c r="T198" s="55">
        <v>1.1839080459770115</v>
      </c>
      <c r="U198" s="55" t="s">
        <v>452</v>
      </c>
      <c r="V198" s="55" t="s">
        <v>452</v>
      </c>
      <c r="W198" s="55" t="s">
        <v>452</v>
      </c>
      <c r="X198" s="55" t="s">
        <v>452</v>
      </c>
      <c r="Y198" s="55" t="s">
        <v>452</v>
      </c>
      <c r="Z198" s="55" t="s">
        <v>452</v>
      </c>
      <c r="AA198" s="55">
        <v>0.77745940783190071</v>
      </c>
      <c r="AB198" s="56">
        <v>0.96511627906976749</v>
      </c>
      <c r="AC198" s="57">
        <v>0.6395237180718264</v>
      </c>
      <c r="AD198" s="58">
        <v>0.61018199704869647</v>
      </c>
      <c r="AE198" s="58" t="s">
        <v>452</v>
      </c>
      <c r="AF198" s="58" t="s">
        <v>452</v>
      </c>
      <c r="AG198" s="58" t="s">
        <v>452</v>
      </c>
      <c r="AH198" s="58" t="s">
        <v>452</v>
      </c>
      <c r="AI198" s="58" t="s">
        <v>452</v>
      </c>
      <c r="AJ198" s="58" t="s">
        <v>452</v>
      </c>
      <c r="AK198" s="58" t="s">
        <v>452</v>
      </c>
      <c r="AL198" s="59" t="s">
        <v>452</v>
      </c>
      <c r="AM198" s="60">
        <v>0.90909090909090906</v>
      </c>
      <c r="AN198" s="52">
        <v>0.5</v>
      </c>
      <c r="AO198" s="52" t="s">
        <v>452</v>
      </c>
      <c r="AP198" s="52">
        <v>2.4E-2</v>
      </c>
      <c r="AQ198" s="52" t="s">
        <v>452</v>
      </c>
      <c r="AR198" s="52" t="s">
        <v>452</v>
      </c>
      <c r="AS198" s="52">
        <v>-9.2999999999999985E-2</v>
      </c>
      <c r="AT198" s="52" t="s">
        <v>452</v>
      </c>
      <c r="AU198" s="52">
        <v>-7.9999999999999988E-2</v>
      </c>
      <c r="AV198" s="52">
        <v>0.04</v>
      </c>
    </row>
    <row r="199" spans="1:48">
      <c r="A199" s="18" t="s">
        <v>70</v>
      </c>
      <c r="B199" s="132">
        <v>49.166666666666664</v>
      </c>
      <c r="C199" s="132">
        <v>41</v>
      </c>
      <c r="D199" s="52">
        <v>0.83389830508474583</v>
      </c>
      <c r="E199" s="82">
        <v>-7.9999999999999993E-5</v>
      </c>
      <c r="F199" s="53">
        <v>-0.79999999999999982</v>
      </c>
      <c r="G199" s="53" t="s">
        <v>452</v>
      </c>
      <c r="H199" s="99" t="s">
        <v>452</v>
      </c>
      <c r="I199" s="103">
        <v>-2229</v>
      </c>
      <c r="J199" s="102">
        <v>1.1244410836401895</v>
      </c>
      <c r="K199" s="102">
        <v>1.1155058914642917</v>
      </c>
      <c r="L199" s="105">
        <v>-1.3016706435916789E-5</v>
      </c>
      <c r="M199" s="54">
        <v>1.1194514615662217</v>
      </c>
      <c r="N199" s="55">
        <v>0.64866468842729974</v>
      </c>
      <c r="O199" s="55" t="s">
        <v>452</v>
      </c>
      <c r="P199" s="55" t="s">
        <v>452</v>
      </c>
      <c r="Q199" s="55">
        <v>1.4187853107344632</v>
      </c>
      <c r="R199" s="55" t="s">
        <v>452</v>
      </c>
      <c r="S199" s="55" t="s">
        <v>452</v>
      </c>
      <c r="T199" s="55" t="s">
        <v>452</v>
      </c>
      <c r="U199" s="55" t="s">
        <v>452</v>
      </c>
      <c r="V199" s="55" t="s">
        <v>452</v>
      </c>
      <c r="W199" s="55" t="s">
        <v>452</v>
      </c>
      <c r="X199" s="55" t="s">
        <v>452</v>
      </c>
      <c r="Y199" s="55" t="s">
        <v>452</v>
      </c>
      <c r="Z199" s="55" t="s">
        <v>452</v>
      </c>
      <c r="AA199" s="55">
        <v>1.9871794871794872</v>
      </c>
      <c r="AB199" s="56" t="s">
        <v>452</v>
      </c>
      <c r="AC199" s="57" t="s">
        <v>452</v>
      </c>
      <c r="AD199" s="58" t="s">
        <v>452</v>
      </c>
      <c r="AE199" s="58" t="s">
        <v>452</v>
      </c>
      <c r="AF199" s="58" t="s">
        <v>452</v>
      </c>
      <c r="AG199" s="58" t="s">
        <v>452</v>
      </c>
      <c r="AH199" s="58" t="s">
        <v>452</v>
      </c>
      <c r="AI199" s="58" t="s">
        <v>452</v>
      </c>
      <c r="AJ199" s="58" t="s">
        <v>452</v>
      </c>
      <c r="AK199" s="58" t="s">
        <v>452</v>
      </c>
      <c r="AL199" s="59" t="s">
        <v>452</v>
      </c>
      <c r="AM199" s="60" t="s">
        <v>452</v>
      </c>
      <c r="AN199" s="52" t="s">
        <v>452</v>
      </c>
      <c r="AO199" s="52" t="s">
        <v>452</v>
      </c>
      <c r="AP199" s="52">
        <v>4.1999999999999996E-2</v>
      </c>
      <c r="AQ199" s="52" t="s">
        <v>452</v>
      </c>
      <c r="AR199" s="52" t="s">
        <v>452</v>
      </c>
      <c r="AS199" s="52">
        <v>-0.10299999999999998</v>
      </c>
      <c r="AT199" s="52" t="s">
        <v>452</v>
      </c>
      <c r="AU199" s="52">
        <v>0.15099999999999997</v>
      </c>
      <c r="AV199" s="52">
        <v>-8.5000000000000006E-2</v>
      </c>
    </row>
    <row r="200" spans="1:48">
      <c r="A200" s="18" t="s">
        <v>203</v>
      </c>
      <c r="B200" s="132">
        <v>7.166666666666667</v>
      </c>
      <c r="C200" s="132">
        <v>41</v>
      </c>
      <c r="D200" s="52">
        <v>5.720930232558139</v>
      </c>
      <c r="E200" s="82">
        <v>7.1999999999999994E-4</v>
      </c>
      <c r="F200" s="53">
        <v>-4.5</v>
      </c>
      <c r="G200" s="53">
        <v>12.700000000000003</v>
      </c>
      <c r="H200" s="99">
        <v>-0.20899999999999999</v>
      </c>
      <c r="I200" s="103">
        <v>47305</v>
      </c>
      <c r="J200" s="102">
        <v>0.75289172948000971</v>
      </c>
      <c r="K200" s="102">
        <v>0.72156377496508983</v>
      </c>
      <c r="L200" s="105">
        <v>2.1967760732880901E-3</v>
      </c>
      <c r="M200" s="54">
        <v>0.75003404013021902</v>
      </c>
      <c r="N200" s="55">
        <v>1.0015845217246269</v>
      </c>
      <c r="O200" s="55">
        <v>0.39167194549661938</v>
      </c>
      <c r="P200" s="55">
        <v>1.1220866442796822</v>
      </c>
      <c r="Q200" s="55">
        <v>8.300498753117207</v>
      </c>
      <c r="R200" s="55">
        <v>0.10543951748017424</v>
      </c>
      <c r="S200" s="55">
        <v>0.9137318255250404</v>
      </c>
      <c r="T200" s="55">
        <v>1.4980128063590197</v>
      </c>
      <c r="U200" s="55" t="s">
        <v>452</v>
      </c>
      <c r="V200" s="55" t="s">
        <v>452</v>
      </c>
      <c r="W200" s="55" t="s">
        <v>452</v>
      </c>
      <c r="X200" s="55" t="s">
        <v>452</v>
      </c>
      <c r="Y200" s="55" t="s">
        <v>452</v>
      </c>
      <c r="Z200" s="55" t="s">
        <v>452</v>
      </c>
      <c r="AA200" s="55">
        <v>0.78950299317833772</v>
      </c>
      <c r="AB200" s="56">
        <v>0.96039603960396036</v>
      </c>
      <c r="AC200" s="57">
        <v>0.61319868482855799</v>
      </c>
      <c r="AD200" s="58">
        <v>0.23661990127305793</v>
      </c>
      <c r="AE200" s="58">
        <v>0.86605312513630217</v>
      </c>
      <c r="AF200" s="58">
        <v>0</v>
      </c>
      <c r="AG200" s="58">
        <v>1.1055417185554173</v>
      </c>
      <c r="AH200" s="58" t="s">
        <v>452</v>
      </c>
      <c r="AI200" s="58">
        <v>0.97476340694006314</v>
      </c>
      <c r="AJ200" s="58">
        <v>0.89891785538612889</v>
      </c>
      <c r="AK200" s="58">
        <v>0.91582216410591699</v>
      </c>
      <c r="AL200" s="59" t="s">
        <v>452</v>
      </c>
      <c r="AM200" s="60" t="s">
        <v>452</v>
      </c>
      <c r="AN200" s="52">
        <v>0.78571428571428581</v>
      </c>
      <c r="AO200" s="52">
        <v>0.95714285714285718</v>
      </c>
      <c r="AP200" s="52" t="s">
        <v>452</v>
      </c>
      <c r="AQ200" s="52" t="s">
        <v>452</v>
      </c>
      <c r="AR200" s="52" t="s">
        <v>452</v>
      </c>
      <c r="AS200" s="52" t="s">
        <v>452</v>
      </c>
      <c r="AT200" s="52">
        <v>-0.128</v>
      </c>
      <c r="AU200" s="52">
        <v>0.18800000000000006</v>
      </c>
      <c r="AV200" s="52">
        <v>-5.9000000000000025E-2</v>
      </c>
    </row>
    <row r="201" spans="1:48">
      <c r="A201" s="18" t="s">
        <v>214</v>
      </c>
      <c r="B201" s="132">
        <v>123.66666666666667</v>
      </c>
      <c r="C201" s="132">
        <v>41</v>
      </c>
      <c r="D201" s="52">
        <v>0.33153638814016173</v>
      </c>
      <c r="E201" s="82">
        <v>-1.5E-3</v>
      </c>
      <c r="F201" s="53" t="s">
        <v>452</v>
      </c>
      <c r="G201" s="53">
        <v>-12.700000000000003</v>
      </c>
      <c r="H201" s="99">
        <v>0.23299999999999998</v>
      </c>
      <c r="I201" s="103">
        <v>-1769</v>
      </c>
      <c r="J201" s="102">
        <v>1.1476847396000427</v>
      </c>
      <c r="K201" s="102">
        <v>1.0652064872094968</v>
      </c>
      <c r="L201" s="105">
        <v>-2.160998530583251E-4</v>
      </c>
      <c r="M201" s="54">
        <v>1.1199924769606922</v>
      </c>
      <c r="N201" s="55">
        <v>0.84933005195515454</v>
      </c>
      <c r="O201" s="55" t="s">
        <v>452</v>
      </c>
      <c r="P201" s="55" t="s">
        <v>452</v>
      </c>
      <c r="Q201" s="55" t="s">
        <v>452</v>
      </c>
      <c r="R201" s="55" t="s">
        <v>452</v>
      </c>
      <c r="S201" s="55" t="s">
        <v>452</v>
      </c>
      <c r="T201" s="55" t="s">
        <v>452</v>
      </c>
      <c r="U201" s="55" t="s">
        <v>452</v>
      </c>
      <c r="V201" s="55" t="s">
        <v>452</v>
      </c>
      <c r="W201" s="55" t="s">
        <v>452</v>
      </c>
      <c r="X201" s="55" t="s">
        <v>452</v>
      </c>
      <c r="Y201" s="55" t="s">
        <v>452</v>
      </c>
      <c r="Z201" s="55" t="s">
        <v>452</v>
      </c>
      <c r="AA201" s="55">
        <v>1.596638655462185</v>
      </c>
      <c r="AB201" s="56" t="s">
        <v>452</v>
      </c>
      <c r="AC201" s="57" t="s">
        <v>452</v>
      </c>
      <c r="AD201" s="58" t="s">
        <v>452</v>
      </c>
      <c r="AE201" s="58" t="s">
        <v>452</v>
      </c>
      <c r="AF201" s="58" t="s">
        <v>452</v>
      </c>
      <c r="AG201" s="58" t="s">
        <v>452</v>
      </c>
      <c r="AH201" s="58" t="s">
        <v>452</v>
      </c>
      <c r="AI201" s="58" t="s">
        <v>452</v>
      </c>
      <c r="AJ201" s="58" t="s">
        <v>452</v>
      </c>
      <c r="AK201" s="58" t="s">
        <v>452</v>
      </c>
      <c r="AL201" s="59" t="s">
        <v>452</v>
      </c>
      <c r="AM201" s="60" t="s">
        <v>452</v>
      </c>
      <c r="AN201" s="52" t="s">
        <v>452</v>
      </c>
      <c r="AO201" s="52" t="s">
        <v>452</v>
      </c>
      <c r="AP201" s="52">
        <v>-3.5999999999999997E-2</v>
      </c>
      <c r="AQ201" s="52" t="s">
        <v>452</v>
      </c>
      <c r="AR201" s="52" t="s">
        <v>452</v>
      </c>
      <c r="AS201" s="52" t="s">
        <v>452</v>
      </c>
      <c r="AT201" s="52">
        <v>0.15000000000000002</v>
      </c>
      <c r="AU201" s="52">
        <v>-0.14000000000000001</v>
      </c>
      <c r="AV201" s="52" t="s">
        <v>452</v>
      </c>
    </row>
    <row r="202" spans="1:48">
      <c r="A202" s="18" t="s">
        <v>17</v>
      </c>
      <c r="B202" s="132">
        <v>55</v>
      </c>
      <c r="C202" s="132">
        <v>40</v>
      </c>
      <c r="D202" s="52">
        <v>0.72727272727272729</v>
      </c>
      <c r="E202" s="82">
        <v>-2.099999999999999E-4</v>
      </c>
      <c r="F202" s="53">
        <v>1.1999999999999993</v>
      </c>
      <c r="G202" s="53">
        <v>6.5</v>
      </c>
      <c r="H202" s="99">
        <v>-0.13300000000000001</v>
      </c>
      <c r="I202" s="103">
        <v>-34415</v>
      </c>
      <c r="J202" s="102">
        <v>1.1076538527840027</v>
      </c>
      <c r="K202" s="102">
        <v>1.0977554672943022</v>
      </c>
      <c r="L202" s="105">
        <v>-1.4007700406924312E-3</v>
      </c>
      <c r="M202" s="54">
        <v>1.283048720606689</v>
      </c>
      <c r="N202" s="55">
        <v>0.73812949640287773</v>
      </c>
      <c r="O202" s="55">
        <v>1.173101059290125</v>
      </c>
      <c r="P202" s="55">
        <v>1.9751941044874326</v>
      </c>
      <c r="Q202" s="55" t="s">
        <v>452</v>
      </c>
      <c r="R202" s="55" t="s">
        <v>452</v>
      </c>
      <c r="S202" s="55" t="s">
        <v>452</v>
      </c>
      <c r="T202" s="55">
        <v>1.0062029242357111</v>
      </c>
      <c r="U202" s="55" t="s">
        <v>452</v>
      </c>
      <c r="V202" s="55" t="s">
        <v>452</v>
      </c>
      <c r="W202" s="55" t="s">
        <v>452</v>
      </c>
      <c r="X202" s="55" t="s">
        <v>452</v>
      </c>
      <c r="Y202" s="55" t="s">
        <v>452</v>
      </c>
      <c r="Z202" s="55" t="s">
        <v>452</v>
      </c>
      <c r="AA202" s="55">
        <v>1.3310536060737603</v>
      </c>
      <c r="AB202" s="56" t="s">
        <v>452</v>
      </c>
      <c r="AC202" s="57">
        <v>0.71527323414786792</v>
      </c>
      <c r="AD202" s="58" t="s">
        <v>452</v>
      </c>
      <c r="AE202" s="58">
        <v>0.71714655205203304</v>
      </c>
      <c r="AF202" s="58" t="s">
        <v>452</v>
      </c>
      <c r="AG202" s="58">
        <v>0.60864106803845919</v>
      </c>
      <c r="AH202" s="58" t="s">
        <v>452</v>
      </c>
      <c r="AI202" s="58">
        <v>2.5220458553791887</v>
      </c>
      <c r="AJ202" s="58">
        <v>0.1071405196675175</v>
      </c>
      <c r="AK202" s="58">
        <v>0.95830870999104023</v>
      </c>
      <c r="AL202" s="59">
        <v>4.6860356138706656E-2</v>
      </c>
      <c r="AM202" s="60">
        <v>1.028169014084507</v>
      </c>
      <c r="AN202" s="52">
        <v>0.86956521739130443</v>
      </c>
      <c r="AO202" s="52">
        <v>0.98936170212765961</v>
      </c>
      <c r="AP202" s="52" t="s">
        <v>452</v>
      </c>
      <c r="AQ202" s="52" t="s">
        <v>452</v>
      </c>
      <c r="AR202" s="52">
        <v>-2.1000000000000001E-2</v>
      </c>
      <c r="AS202" s="52">
        <v>-8.0999999999999989E-2</v>
      </c>
      <c r="AT202" s="52">
        <v>-0.20599999999999999</v>
      </c>
      <c r="AU202" s="52">
        <v>-9.4E-2</v>
      </c>
      <c r="AV202" s="52">
        <v>0.30000000000000004</v>
      </c>
    </row>
    <row r="203" spans="1:48">
      <c r="A203" s="18" t="s">
        <v>34</v>
      </c>
      <c r="B203" s="132">
        <v>76.666666666666671</v>
      </c>
      <c r="C203" s="132">
        <v>40</v>
      </c>
      <c r="D203" s="52">
        <v>0.52173913043478259</v>
      </c>
      <c r="E203" s="82">
        <v>-6.2999999999999992E-4</v>
      </c>
      <c r="F203" s="53">
        <v>-1.7000000000000011</v>
      </c>
      <c r="G203" s="53">
        <v>-4.7000000000000028</v>
      </c>
      <c r="H203" s="99">
        <v>0.17400000000000002</v>
      </c>
      <c r="I203" s="103">
        <v>-2048</v>
      </c>
      <c r="J203" s="102">
        <v>1.0717186143549244</v>
      </c>
      <c r="K203" s="102">
        <v>0.88362075503177562</v>
      </c>
      <c r="L203" s="105">
        <v>-1.2145963410949657E-3</v>
      </c>
      <c r="M203" s="54">
        <v>1.0728870959709149</v>
      </c>
      <c r="N203" s="55">
        <v>0.65106382978723409</v>
      </c>
      <c r="O203" s="55">
        <v>1.5452462772050402</v>
      </c>
      <c r="P203" s="55">
        <v>1.1930013458950202</v>
      </c>
      <c r="Q203" s="55" t="s">
        <v>452</v>
      </c>
      <c r="R203" s="55" t="s">
        <v>452</v>
      </c>
      <c r="S203" s="55" t="s">
        <v>452</v>
      </c>
      <c r="T203" s="55" t="s">
        <v>452</v>
      </c>
      <c r="U203" s="55" t="s">
        <v>452</v>
      </c>
      <c r="V203" s="55" t="s">
        <v>452</v>
      </c>
      <c r="W203" s="55" t="s">
        <v>452</v>
      </c>
      <c r="X203" s="55" t="s">
        <v>452</v>
      </c>
      <c r="Y203" s="55" t="s">
        <v>452</v>
      </c>
      <c r="Z203" s="55" t="s">
        <v>452</v>
      </c>
      <c r="AA203" s="55">
        <v>0.60672400312744335</v>
      </c>
      <c r="AB203" s="56" t="s">
        <v>452</v>
      </c>
      <c r="AC203" s="57">
        <v>0.59019165727170242</v>
      </c>
      <c r="AD203" s="58" t="s">
        <v>452</v>
      </c>
      <c r="AE203" s="58">
        <v>0.64760979058054258</v>
      </c>
      <c r="AF203" s="58" t="s">
        <v>452</v>
      </c>
      <c r="AG203" s="58" t="s">
        <v>452</v>
      </c>
      <c r="AH203" s="58" t="s">
        <v>452</v>
      </c>
      <c r="AI203" s="58">
        <v>0</v>
      </c>
      <c r="AJ203" s="58">
        <v>0.76647633278189875</v>
      </c>
      <c r="AK203" s="58" t="s">
        <v>452</v>
      </c>
      <c r="AL203" s="59" t="s">
        <v>452</v>
      </c>
      <c r="AM203" s="60">
        <v>0.91666666666666674</v>
      </c>
      <c r="AN203" s="52">
        <v>0.66666666666666674</v>
      </c>
      <c r="AO203" s="52">
        <v>0.83333333333333326</v>
      </c>
      <c r="AP203" s="52">
        <v>-9.2999999999999985E-2</v>
      </c>
      <c r="AQ203" s="52" t="s">
        <v>452</v>
      </c>
      <c r="AR203" s="52" t="s">
        <v>452</v>
      </c>
      <c r="AS203" s="52">
        <v>-0.124</v>
      </c>
      <c r="AT203" s="52">
        <v>0.26400000000000007</v>
      </c>
      <c r="AU203" s="52">
        <v>-0.24099999999999999</v>
      </c>
      <c r="AV203" s="52">
        <v>-2.2999999999999993E-2</v>
      </c>
    </row>
    <row r="204" spans="1:48">
      <c r="A204" s="18" t="s">
        <v>251</v>
      </c>
      <c r="B204" s="132">
        <v>61.5</v>
      </c>
      <c r="C204" s="132">
        <v>40</v>
      </c>
      <c r="D204" s="52">
        <v>0.65040650406504064</v>
      </c>
      <c r="E204" s="82">
        <v>-3.4000000000000002E-4</v>
      </c>
      <c r="F204" s="53">
        <v>-0.70000000000000018</v>
      </c>
      <c r="G204" s="53" t="s">
        <v>452</v>
      </c>
      <c r="H204" s="99" t="s">
        <v>452</v>
      </c>
      <c r="I204" s="103">
        <v>3691</v>
      </c>
      <c r="J204" s="102">
        <v>0.75286278881232271</v>
      </c>
      <c r="K204" s="102">
        <v>0.53615297788991434</v>
      </c>
      <c r="L204" s="105">
        <v>-2.7261049791442568E-4</v>
      </c>
      <c r="M204" s="54">
        <v>0.55294911821787196</v>
      </c>
      <c r="N204" s="55">
        <v>0.98249185667752448</v>
      </c>
      <c r="O204" s="55" t="s">
        <v>452</v>
      </c>
      <c r="P204" s="55">
        <v>0.53875236294896034</v>
      </c>
      <c r="Q204" s="55" t="s">
        <v>452</v>
      </c>
      <c r="R204" s="55" t="s">
        <v>452</v>
      </c>
      <c r="S204" s="55" t="s">
        <v>452</v>
      </c>
      <c r="T204" s="55" t="s">
        <v>452</v>
      </c>
      <c r="U204" s="55" t="s">
        <v>452</v>
      </c>
      <c r="V204" s="55" t="s">
        <v>452</v>
      </c>
      <c r="W204" s="55" t="s">
        <v>452</v>
      </c>
      <c r="X204" s="55" t="s">
        <v>452</v>
      </c>
      <c r="Y204" s="55" t="s">
        <v>452</v>
      </c>
      <c r="Z204" s="55" t="s">
        <v>452</v>
      </c>
      <c r="AA204" s="55" t="s">
        <v>452</v>
      </c>
      <c r="AB204" s="56">
        <v>1.1875</v>
      </c>
      <c r="AC204" s="57" t="s">
        <v>452</v>
      </c>
      <c r="AD204" s="58" t="s">
        <v>452</v>
      </c>
      <c r="AE204" s="58" t="s">
        <v>452</v>
      </c>
      <c r="AF204" s="58" t="s">
        <v>452</v>
      </c>
      <c r="AG204" s="58" t="s">
        <v>452</v>
      </c>
      <c r="AH204" s="58" t="s">
        <v>452</v>
      </c>
      <c r="AI204" s="58">
        <v>0</v>
      </c>
      <c r="AJ204" s="58" t="s">
        <v>452</v>
      </c>
      <c r="AK204" s="58" t="s">
        <v>452</v>
      </c>
      <c r="AL204" s="59" t="s">
        <v>452</v>
      </c>
      <c r="AM204" s="60">
        <v>0.66666666666666674</v>
      </c>
      <c r="AN204" s="52">
        <v>0</v>
      </c>
      <c r="AO204" s="52">
        <v>0.74999999999999989</v>
      </c>
      <c r="AP204" s="52">
        <v>-1.9E-2</v>
      </c>
      <c r="AQ204" s="52" t="s">
        <v>452</v>
      </c>
      <c r="AR204" s="52" t="s">
        <v>452</v>
      </c>
      <c r="AS204" s="52">
        <v>0.127</v>
      </c>
      <c r="AT204" s="52">
        <v>0.123</v>
      </c>
      <c r="AU204" s="52">
        <v>-9.3999999999999986E-2</v>
      </c>
      <c r="AV204" s="52">
        <v>-0.03</v>
      </c>
    </row>
    <row r="205" spans="1:48">
      <c r="A205" s="18" t="s">
        <v>417</v>
      </c>
      <c r="B205" s="132">
        <v>30.833333333333332</v>
      </c>
      <c r="C205" s="132">
        <v>40</v>
      </c>
      <c r="D205" s="52">
        <v>1.2972972972972974</v>
      </c>
      <c r="E205" s="82">
        <v>2.5000000000000001E-4</v>
      </c>
      <c r="F205" s="53">
        <v>-3.3000000000000043</v>
      </c>
      <c r="G205" s="53" t="s">
        <v>452</v>
      </c>
      <c r="H205" s="99" t="s">
        <v>452</v>
      </c>
      <c r="I205" s="103">
        <v>52398</v>
      </c>
      <c r="J205" s="102">
        <v>0.78924210757892421</v>
      </c>
      <c r="K205" s="102">
        <v>0.76843952038231644</v>
      </c>
      <c r="L205" s="105">
        <v>1.4974678480263962E-4</v>
      </c>
      <c r="M205" s="54">
        <v>0.76002957696202345</v>
      </c>
      <c r="N205" s="55">
        <v>0.86702248466954346</v>
      </c>
      <c r="O205" s="55">
        <v>0.70963492733802636</v>
      </c>
      <c r="P205" s="55">
        <v>3.0774883099532397</v>
      </c>
      <c r="Q205" s="55" t="s">
        <v>452</v>
      </c>
      <c r="R205" s="55" t="s">
        <v>452</v>
      </c>
      <c r="S205" s="55" t="s">
        <v>452</v>
      </c>
      <c r="T205" s="55" t="s">
        <v>452</v>
      </c>
      <c r="U205" s="55" t="s">
        <v>452</v>
      </c>
      <c r="V205" s="55" t="s">
        <v>452</v>
      </c>
      <c r="W205" s="55" t="s">
        <v>452</v>
      </c>
      <c r="X205" s="55">
        <v>4.6903225806451614</v>
      </c>
      <c r="Y205" s="55" t="s">
        <v>452</v>
      </c>
      <c r="Z205" s="55" t="s">
        <v>452</v>
      </c>
      <c r="AA205" s="55">
        <v>1.0079077429983525</v>
      </c>
      <c r="AB205" s="56" t="s">
        <v>452</v>
      </c>
      <c r="AC205" s="57" t="s">
        <v>452</v>
      </c>
      <c r="AD205" s="58" t="s">
        <v>452</v>
      </c>
      <c r="AE205" s="58">
        <v>1.1840399002493767</v>
      </c>
      <c r="AF205" s="58" t="s">
        <v>452</v>
      </c>
      <c r="AG205" s="58">
        <v>4.2073813708260106</v>
      </c>
      <c r="AH205" s="58" t="s">
        <v>452</v>
      </c>
      <c r="AI205" s="58" t="s">
        <v>452</v>
      </c>
      <c r="AJ205" s="58" t="s">
        <v>452</v>
      </c>
      <c r="AK205" s="58" t="s">
        <v>452</v>
      </c>
      <c r="AL205" s="59">
        <v>0.52721214365049984</v>
      </c>
      <c r="AM205" s="60">
        <v>0.96710526315789469</v>
      </c>
      <c r="AN205" s="52" t="s">
        <v>452</v>
      </c>
      <c r="AO205" s="52">
        <v>0.97385620915032678</v>
      </c>
      <c r="AP205" s="52">
        <v>1.8000000000000002E-2</v>
      </c>
      <c r="AQ205" s="52" t="s">
        <v>452</v>
      </c>
      <c r="AR205" s="52" t="s">
        <v>452</v>
      </c>
      <c r="AS205" s="52">
        <v>-6.8999999999999992E-2</v>
      </c>
      <c r="AT205" s="52" t="s">
        <v>452</v>
      </c>
      <c r="AU205" s="52">
        <v>8.1000000000000016E-2</v>
      </c>
      <c r="AV205" s="52">
        <v>-2.6999999999999913E-2</v>
      </c>
    </row>
    <row r="206" spans="1:48">
      <c r="A206" s="18" t="s">
        <v>322</v>
      </c>
      <c r="B206" s="132">
        <v>37.333333333333336</v>
      </c>
      <c r="C206" s="132">
        <v>39</v>
      </c>
      <c r="D206" s="52">
        <v>1.044642857142857</v>
      </c>
      <c r="E206" s="82">
        <v>1.0999999999999996E-4</v>
      </c>
      <c r="F206" s="53">
        <v>-7.1</v>
      </c>
      <c r="G206" s="53" t="s">
        <v>452</v>
      </c>
      <c r="H206" s="99">
        <v>-6.1000000000000006E-2</v>
      </c>
      <c r="I206" s="103">
        <v>-1609</v>
      </c>
      <c r="J206" s="102">
        <v>1.0119414055256815</v>
      </c>
      <c r="K206" s="102">
        <v>0.99800328091600521</v>
      </c>
      <c r="L206" s="105">
        <v>1.7748014391247681E-4</v>
      </c>
      <c r="M206" s="54">
        <v>0.96211319526007932</v>
      </c>
      <c r="N206" s="55">
        <v>0.32800336629497162</v>
      </c>
      <c r="O206" s="55">
        <v>0.88970997729512058</v>
      </c>
      <c r="P206" s="55">
        <v>0.934640522875817</v>
      </c>
      <c r="Q206" s="55">
        <v>1.773981603153745</v>
      </c>
      <c r="R206" s="55" t="s">
        <v>452</v>
      </c>
      <c r="S206" s="55">
        <v>1.0920293072824157</v>
      </c>
      <c r="T206" s="55">
        <v>1.4537905582039059</v>
      </c>
      <c r="U206" s="55" t="s">
        <v>452</v>
      </c>
      <c r="V206" s="55" t="s">
        <v>452</v>
      </c>
      <c r="W206" s="55" t="s">
        <v>452</v>
      </c>
      <c r="X206" s="55">
        <v>0.63879093198992443</v>
      </c>
      <c r="Y206" s="55" t="s">
        <v>452</v>
      </c>
      <c r="Z206" s="55" t="s">
        <v>452</v>
      </c>
      <c r="AA206" s="55">
        <v>1.3782534663099002</v>
      </c>
      <c r="AB206" s="56">
        <v>1.048913043478261</v>
      </c>
      <c r="AC206" s="57">
        <v>1.1049406701138775</v>
      </c>
      <c r="AD206" s="58">
        <v>1.4482001985267228</v>
      </c>
      <c r="AE206" s="58">
        <v>0.64606035205364631</v>
      </c>
      <c r="AF206" s="58" t="s">
        <v>452</v>
      </c>
      <c r="AG206" s="58">
        <v>1.1095973973159821</v>
      </c>
      <c r="AH206" s="58" t="s">
        <v>452</v>
      </c>
      <c r="AI206" s="58">
        <v>0.11311011161086124</v>
      </c>
      <c r="AJ206" s="58">
        <v>0.83416666666666661</v>
      </c>
      <c r="AK206" s="58" t="s">
        <v>452</v>
      </c>
      <c r="AL206" s="59">
        <v>1.109504132231405</v>
      </c>
      <c r="AM206" s="60" t="s">
        <v>452</v>
      </c>
      <c r="AN206" s="52" t="s">
        <v>452</v>
      </c>
      <c r="AO206" s="52">
        <v>0.97777777777777786</v>
      </c>
      <c r="AP206" s="52">
        <v>0.11199999999999999</v>
      </c>
      <c r="AQ206" s="52" t="s">
        <v>452</v>
      </c>
      <c r="AR206" s="52" t="s">
        <v>452</v>
      </c>
      <c r="AS206" s="52" t="s">
        <v>452</v>
      </c>
      <c r="AT206" s="52" t="s">
        <v>452</v>
      </c>
      <c r="AU206" s="52">
        <v>-9.099999999999997E-2</v>
      </c>
      <c r="AV206" s="52">
        <v>5.4999999999999993E-2</v>
      </c>
    </row>
    <row r="207" spans="1:48">
      <c r="A207" s="18" t="s">
        <v>412</v>
      </c>
      <c r="B207" s="132">
        <v>12.333333333333334</v>
      </c>
      <c r="C207" s="132">
        <v>37</v>
      </c>
      <c r="D207" s="52">
        <v>3</v>
      </c>
      <c r="E207" s="82">
        <v>5.4000000000000001E-4</v>
      </c>
      <c r="F207" s="53">
        <v>-4.1999999999999993</v>
      </c>
      <c r="G207" s="53">
        <v>12.900000000000006</v>
      </c>
      <c r="H207" s="99">
        <v>-4.1000000000000002E-2</v>
      </c>
      <c r="I207" s="103">
        <v>-5543</v>
      </c>
      <c r="J207" s="102">
        <v>1.0128066949851011</v>
      </c>
      <c r="K207" s="102">
        <v>0.91177367561846334</v>
      </c>
      <c r="L207" s="105">
        <v>8.8014517333885444E-3</v>
      </c>
      <c r="M207" s="54">
        <v>0.67342135476463838</v>
      </c>
      <c r="N207" s="55">
        <v>0.72024656235182549</v>
      </c>
      <c r="O207" s="55" t="s">
        <v>452</v>
      </c>
      <c r="P207" s="55" t="s">
        <v>452</v>
      </c>
      <c r="Q207" s="55">
        <v>1.1898089171974522</v>
      </c>
      <c r="R207" s="55" t="s">
        <v>452</v>
      </c>
      <c r="S207" s="55">
        <v>1.2327868852459016</v>
      </c>
      <c r="T207" s="55">
        <v>0.87154170523500973</v>
      </c>
      <c r="U207" s="55" t="s">
        <v>452</v>
      </c>
      <c r="V207" s="55" t="s">
        <v>452</v>
      </c>
      <c r="W207" s="55" t="s">
        <v>452</v>
      </c>
      <c r="X207" s="55" t="s">
        <v>452</v>
      </c>
      <c r="Y207" s="55" t="s">
        <v>452</v>
      </c>
      <c r="Z207" s="55" t="s">
        <v>452</v>
      </c>
      <c r="AA207" s="55">
        <v>0.1123567357675205</v>
      </c>
      <c r="AB207" s="56">
        <v>0.98095238095238091</v>
      </c>
      <c r="AC207" s="57">
        <v>0.92683229036135495</v>
      </c>
      <c r="AD207" s="58">
        <v>0.92722658755715226</v>
      </c>
      <c r="AE207" s="58" t="s">
        <v>452</v>
      </c>
      <c r="AF207" s="58" t="s">
        <v>452</v>
      </c>
      <c r="AG207" s="58" t="s">
        <v>452</v>
      </c>
      <c r="AH207" s="58" t="s">
        <v>452</v>
      </c>
      <c r="AI207" s="58" t="s">
        <v>452</v>
      </c>
      <c r="AJ207" s="58" t="s">
        <v>452</v>
      </c>
      <c r="AK207" s="58" t="s">
        <v>452</v>
      </c>
      <c r="AL207" s="59" t="s">
        <v>452</v>
      </c>
      <c r="AM207" s="60" t="s">
        <v>452</v>
      </c>
      <c r="AN207" s="52">
        <v>0.89300411522633738</v>
      </c>
      <c r="AO207" s="52">
        <v>0.9018867924528301</v>
      </c>
      <c r="AP207" s="52">
        <v>-4.1000000000000002E-2</v>
      </c>
      <c r="AQ207" s="52" t="s">
        <v>452</v>
      </c>
      <c r="AR207" s="52">
        <v>-1.3999999999999999E-2</v>
      </c>
      <c r="AS207" s="52">
        <v>0.41899999999999998</v>
      </c>
      <c r="AT207" s="52">
        <v>0.122</v>
      </c>
      <c r="AU207" s="52">
        <v>-0.122</v>
      </c>
      <c r="AV207" s="52" t="s">
        <v>452</v>
      </c>
    </row>
    <row r="208" spans="1:48">
      <c r="A208" s="18" t="s">
        <v>146</v>
      </c>
      <c r="B208" s="132">
        <v>51.333333333333336</v>
      </c>
      <c r="C208" s="132">
        <v>37</v>
      </c>
      <c r="D208" s="52">
        <v>0.72077922077922074</v>
      </c>
      <c r="E208" s="82">
        <v>-1.9999999999999998E-4</v>
      </c>
      <c r="F208" s="53">
        <v>1.5999999999999996</v>
      </c>
      <c r="G208" s="53" t="s">
        <v>452</v>
      </c>
      <c r="H208" s="99" t="s">
        <v>452</v>
      </c>
      <c r="I208" s="103">
        <v>3624</v>
      </c>
      <c r="J208" s="102">
        <v>0.93997475037300582</v>
      </c>
      <c r="K208" s="102">
        <v>0.99287425031175158</v>
      </c>
      <c r="L208" s="105">
        <v>-3.0560834842907928E-4</v>
      </c>
      <c r="M208" s="54">
        <v>0.89689076019062597</v>
      </c>
      <c r="N208" s="55">
        <v>0.93908427339084277</v>
      </c>
      <c r="O208" s="55">
        <v>0.54138541551399799</v>
      </c>
      <c r="P208" s="55">
        <v>1.504812834224599</v>
      </c>
      <c r="Q208" s="55">
        <v>2.1507607192254494</v>
      </c>
      <c r="R208" s="55" t="s">
        <v>452</v>
      </c>
      <c r="S208" s="55">
        <v>1.0473165022571476</v>
      </c>
      <c r="T208" s="55">
        <v>1.3318172420922059</v>
      </c>
      <c r="U208" s="55" t="s">
        <v>452</v>
      </c>
      <c r="V208" s="55" t="s">
        <v>452</v>
      </c>
      <c r="W208" s="55" t="s">
        <v>452</v>
      </c>
      <c r="X208" s="55" t="s">
        <v>452</v>
      </c>
      <c r="Y208" s="55" t="s">
        <v>452</v>
      </c>
      <c r="Z208" s="55" t="s">
        <v>452</v>
      </c>
      <c r="AA208" s="55">
        <v>0.88967391304347831</v>
      </c>
      <c r="AB208" s="56">
        <v>1.182608695652174</v>
      </c>
      <c r="AC208" s="57">
        <v>1.5590004627487275</v>
      </c>
      <c r="AD208" s="58" t="s">
        <v>452</v>
      </c>
      <c r="AE208" s="58">
        <v>1.7255877034358047</v>
      </c>
      <c r="AF208" s="58" t="s">
        <v>452</v>
      </c>
      <c r="AG208" s="58">
        <v>1.873404255319149</v>
      </c>
      <c r="AH208" s="58" t="s">
        <v>452</v>
      </c>
      <c r="AI208" s="58" t="s">
        <v>452</v>
      </c>
      <c r="AJ208" s="58">
        <v>1.646793760831889</v>
      </c>
      <c r="AK208" s="58" t="s">
        <v>452</v>
      </c>
      <c r="AL208" s="59" t="s">
        <v>452</v>
      </c>
      <c r="AM208" s="60" t="s">
        <v>452</v>
      </c>
      <c r="AN208" s="52" t="s">
        <v>452</v>
      </c>
      <c r="AO208" s="52">
        <v>1.0526315789473684</v>
      </c>
      <c r="AP208" s="52" t="s">
        <v>452</v>
      </c>
      <c r="AQ208" s="52" t="s">
        <v>452</v>
      </c>
      <c r="AR208" s="52" t="s">
        <v>452</v>
      </c>
      <c r="AS208" s="52">
        <v>0.122</v>
      </c>
      <c r="AT208" s="52" t="s">
        <v>452</v>
      </c>
      <c r="AU208" s="52">
        <v>-0.10500000000000001</v>
      </c>
      <c r="AV208" s="52">
        <v>6.8000000000000005E-2</v>
      </c>
    </row>
    <row r="209" spans="1:48">
      <c r="A209" s="18" t="s">
        <v>257</v>
      </c>
      <c r="B209" s="132">
        <v>50.833333333333336</v>
      </c>
      <c r="C209" s="132">
        <v>36</v>
      </c>
      <c r="D209" s="52">
        <v>0.70819672131147537</v>
      </c>
      <c r="E209" s="82">
        <v>-2.1000000000000001E-4</v>
      </c>
      <c r="F209" s="53">
        <v>-1</v>
      </c>
      <c r="G209" s="53" t="s">
        <v>452</v>
      </c>
      <c r="H209" s="99" t="s">
        <v>452</v>
      </c>
      <c r="I209" s="103">
        <v>-2302</v>
      </c>
      <c r="J209" s="102">
        <v>1.0655905713553677</v>
      </c>
      <c r="K209" s="102">
        <v>0.79396388594887579</v>
      </c>
      <c r="L209" s="105">
        <v>-3.0365469971734872E-4</v>
      </c>
      <c r="M209" s="54">
        <v>0.81279668382697068</v>
      </c>
      <c r="N209" s="55">
        <v>0.857774206508638</v>
      </c>
      <c r="O209" s="55">
        <v>0.81629972150701491</v>
      </c>
      <c r="P209" s="55">
        <v>0.69626998223801062</v>
      </c>
      <c r="Q209" s="55" t="s">
        <v>452</v>
      </c>
      <c r="R209" s="55" t="s">
        <v>452</v>
      </c>
      <c r="S209" s="55" t="s">
        <v>452</v>
      </c>
      <c r="T209" s="55" t="s">
        <v>452</v>
      </c>
      <c r="U209" s="55" t="s">
        <v>452</v>
      </c>
      <c r="V209" s="55" t="s">
        <v>452</v>
      </c>
      <c r="W209" s="55" t="s">
        <v>452</v>
      </c>
      <c r="X209" s="55" t="s">
        <v>452</v>
      </c>
      <c r="Y209" s="55" t="s">
        <v>452</v>
      </c>
      <c r="Z209" s="55" t="s">
        <v>452</v>
      </c>
      <c r="AA209" s="55">
        <v>0.65</v>
      </c>
      <c r="AB209" s="56" t="s">
        <v>452</v>
      </c>
      <c r="AC209" s="57" t="s">
        <v>452</v>
      </c>
      <c r="AD209" s="58" t="s">
        <v>452</v>
      </c>
      <c r="AE209" s="58" t="s">
        <v>452</v>
      </c>
      <c r="AF209" s="58" t="s">
        <v>452</v>
      </c>
      <c r="AG209" s="58" t="s">
        <v>452</v>
      </c>
      <c r="AH209" s="58" t="s">
        <v>452</v>
      </c>
      <c r="AI209" s="58" t="s">
        <v>452</v>
      </c>
      <c r="AJ209" s="58" t="s">
        <v>452</v>
      </c>
      <c r="AK209" s="58" t="s">
        <v>452</v>
      </c>
      <c r="AL209" s="59" t="s">
        <v>452</v>
      </c>
      <c r="AM209" s="60">
        <v>0.72727272727272729</v>
      </c>
      <c r="AN209" s="52" t="s">
        <v>452</v>
      </c>
      <c r="AO209" s="52">
        <v>0.81818181818181812</v>
      </c>
      <c r="AP209" s="52">
        <v>-5.1999999999999998E-2</v>
      </c>
      <c r="AQ209" s="52" t="s">
        <v>452</v>
      </c>
      <c r="AR209" s="52" t="s">
        <v>452</v>
      </c>
      <c r="AS209" s="52">
        <v>9.7000000000000003E-2</v>
      </c>
      <c r="AT209" s="52">
        <v>0.14800000000000002</v>
      </c>
      <c r="AU209" s="52">
        <v>-6.5000000000000002E-2</v>
      </c>
      <c r="AV209" s="52">
        <v>-8.2000000000000017E-2</v>
      </c>
    </row>
    <row r="210" spans="1:48">
      <c r="A210" s="18" t="s">
        <v>315</v>
      </c>
      <c r="B210" s="132">
        <v>42.166666666666664</v>
      </c>
      <c r="C210" s="132">
        <v>36</v>
      </c>
      <c r="D210" s="52">
        <v>0.85375494071146252</v>
      </c>
      <c r="E210" s="82">
        <v>-4.9999999999999914E-5</v>
      </c>
      <c r="F210" s="53" t="s">
        <v>452</v>
      </c>
      <c r="G210" s="53">
        <v>5.1999999999999957</v>
      </c>
      <c r="H210" s="99">
        <v>-6.7000000000000004E-2</v>
      </c>
      <c r="I210" s="103">
        <v>-3556</v>
      </c>
      <c r="J210" s="102">
        <v>1.1942929523943562</v>
      </c>
      <c r="K210" s="102">
        <v>1.9905637551415436</v>
      </c>
      <c r="L210" s="105">
        <v>1.857582069614414E-4</v>
      </c>
      <c r="M210" s="54">
        <v>1.059827302631579</v>
      </c>
      <c r="N210" s="55">
        <v>0.82170542635658916</v>
      </c>
      <c r="O210" s="55" t="s">
        <v>452</v>
      </c>
      <c r="P210" s="55">
        <v>0.98061316501352569</v>
      </c>
      <c r="Q210" s="55" t="s">
        <v>452</v>
      </c>
      <c r="R210" s="55" t="s">
        <v>452</v>
      </c>
      <c r="S210" s="55" t="s">
        <v>452</v>
      </c>
      <c r="T210" s="55" t="s">
        <v>452</v>
      </c>
      <c r="U210" s="55" t="s">
        <v>452</v>
      </c>
      <c r="V210" s="55" t="s">
        <v>452</v>
      </c>
      <c r="W210" s="55" t="s">
        <v>452</v>
      </c>
      <c r="X210" s="55" t="s">
        <v>452</v>
      </c>
      <c r="Y210" s="55" t="s">
        <v>452</v>
      </c>
      <c r="Z210" s="55" t="s">
        <v>452</v>
      </c>
      <c r="AA210" s="55">
        <v>0.986444212721585</v>
      </c>
      <c r="AB210" s="56" t="s">
        <v>452</v>
      </c>
      <c r="AC210" s="57">
        <v>6.2721238938053094</v>
      </c>
      <c r="AD210" s="58">
        <v>20.123367198838896</v>
      </c>
      <c r="AE210" s="58" t="s">
        <v>452</v>
      </c>
      <c r="AF210" s="58" t="s">
        <v>452</v>
      </c>
      <c r="AG210" s="58" t="s">
        <v>452</v>
      </c>
      <c r="AH210" s="58" t="s">
        <v>452</v>
      </c>
      <c r="AI210" s="58" t="s">
        <v>452</v>
      </c>
      <c r="AJ210" s="58" t="s">
        <v>452</v>
      </c>
      <c r="AK210" s="58" t="s">
        <v>452</v>
      </c>
      <c r="AL210" s="59" t="s">
        <v>452</v>
      </c>
      <c r="AM210" s="60" t="s">
        <v>452</v>
      </c>
      <c r="AN210" s="52">
        <v>4</v>
      </c>
      <c r="AO210" s="52">
        <v>1.7499999999999998</v>
      </c>
      <c r="AP210" s="52">
        <v>-2.4E-2</v>
      </c>
      <c r="AQ210" s="52" t="s">
        <v>452</v>
      </c>
      <c r="AR210" s="52" t="s">
        <v>452</v>
      </c>
      <c r="AS210" s="52">
        <v>-8.3000000000000004E-2</v>
      </c>
      <c r="AT210" s="52" t="s">
        <v>452</v>
      </c>
      <c r="AU210" s="52" t="s">
        <v>452</v>
      </c>
      <c r="AV210" s="52" t="s">
        <v>452</v>
      </c>
    </row>
    <row r="211" spans="1:48">
      <c r="A211" s="18" t="s">
        <v>15</v>
      </c>
      <c r="B211" s="132">
        <v>19.666666666666668</v>
      </c>
      <c r="C211" s="132">
        <v>33</v>
      </c>
      <c r="D211" s="52">
        <v>1.6779661016949152</v>
      </c>
      <c r="E211" s="82">
        <v>3.1999999999999997E-4</v>
      </c>
      <c r="F211" s="53" t="s">
        <v>452</v>
      </c>
      <c r="G211" s="53">
        <v>7.0999999999999943</v>
      </c>
      <c r="H211" s="99">
        <v>-0.22</v>
      </c>
      <c r="I211" s="103">
        <v>147813</v>
      </c>
      <c r="J211" s="102">
        <v>0.89576868490053163</v>
      </c>
      <c r="K211" s="102">
        <v>0.91237499419213242</v>
      </c>
      <c r="L211" s="105">
        <v>7.8939227217514618E-3</v>
      </c>
      <c r="M211" s="54">
        <v>0.95464997346827341</v>
      </c>
      <c r="N211" s="55">
        <v>0.9566747084841174</v>
      </c>
      <c r="O211" s="55">
        <v>0.76618270974882408</v>
      </c>
      <c r="P211" s="55">
        <v>1.3077627570828438</v>
      </c>
      <c r="Q211" s="55">
        <v>1.7100186683260734</v>
      </c>
      <c r="R211" s="55" t="s">
        <v>452</v>
      </c>
      <c r="S211" s="55" t="s">
        <v>452</v>
      </c>
      <c r="T211" s="55">
        <v>2.1136250621581301</v>
      </c>
      <c r="U211" s="55" t="s">
        <v>452</v>
      </c>
      <c r="V211" s="55" t="s">
        <v>452</v>
      </c>
      <c r="W211" s="55" t="s">
        <v>452</v>
      </c>
      <c r="X211" s="55">
        <v>0.69912845774914745</v>
      </c>
      <c r="Y211" s="55" t="s">
        <v>452</v>
      </c>
      <c r="Z211" s="55" t="s">
        <v>452</v>
      </c>
      <c r="AA211" s="55">
        <v>0.97494382619521158</v>
      </c>
      <c r="AB211" s="56" t="s">
        <v>452</v>
      </c>
      <c r="AC211" s="57">
        <v>0.84152537462609822</v>
      </c>
      <c r="AD211" s="58" t="s">
        <v>452</v>
      </c>
      <c r="AE211" s="58">
        <v>0.84536476306727326</v>
      </c>
      <c r="AF211" s="58" t="s">
        <v>452</v>
      </c>
      <c r="AG211" s="58">
        <v>0.68525951225931492</v>
      </c>
      <c r="AH211" s="58">
        <v>1.4454748960665174</v>
      </c>
      <c r="AI211" s="58">
        <v>36.120772946859901</v>
      </c>
      <c r="AJ211" s="58">
        <v>1.4418119105033425</v>
      </c>
      <c r="AK211" s="58">
        <v>0.37489413856407183</v>
      </c>
      <c r="AL211" s="59">
        <v>1.5976671595202892E-2</v>
      </c>
      <c r="AM211" s="60">
        <v>1.0043478260869565</v>
      </c>
      <c r="AN211" s="52">
        <v>1.040983606557377</v>
      </c>
      <c r="AO211" s="52">
        <v>1.0198863636363635</v>
      </c>
      <c r="AP211" s="52" t="s">
        <v>452</v>
      </c>
      <c r="AQ211" s="52" t="s">
        <v>452</v>
      </c>
      <c r="AR211" s="52">
        <v>0.17799999999999999</v>
      </c>
      <c r="AS211" s="52" t="s">
        <v>452</v>
      </c>
      <c r="AT211" s="52" t="s">
        <v>452</v>
      </c>
      <c r="AU211" s="52">
        <v>-5.0999999999999997E-2</v>
      </c>
      <c r="AV211" s="52">
        <v>0.13600000000000001</v>
      </c>
    </row>
    <row r="212" spans="1:48">
      <c r="A212" s="18" t="s">
        <v>210</v>
      </c>
      <c r="B212" s="132">
        <v>64.333333333333329</v>
      </c>
      <c r="C212" s="132">
        <v>33</v>
      </c>
      <c r="D212" s="52">
        <v>0.51295336787564771</v>
      </c>
      <c r="E212" s="82">
        <v>-5.2999999999999998E-4</v>
      </c>
      <c r="F212" s="53">
        <v>2.8000000000000003</v>
      </c>
      <c r="G212" s="53" t="s">
        <v>452</v>
      </c>
      <c r="H212" s="99" t="s">
        <v>452</v>
      </c>
      <c r="I212" s="103">
        <v>-3890</v>
      </c>
      <c r="J212" s="102">
        <v>1.2360076612045117</v>
      </c>
      <c r="K212" s="102">
        <v>1.1614347026364193</v>
      </c>
      <c r="L212" s="105">
        <v>-1.8412717740746271E-4</v>
      </c>
      <c r="M212" s="54">
        <v>1.3914424349360388</v>
      </c>
      <c r="N212" s="55">
        <v>2.1048507462686565</v>
      </c>
      <c r="O212" s="55" t="s">
        <v>452</v>
      </c>
      <c r="P212" s="55" t="s">
        <v>452</v>
      </c>
      <c r="Q212" s="55" t="s">
        <v>452</v>
      </c>
      <c r="R212" s="55" t="s">
        <v>452</v>
      </c>
      <c r="S212" s="55">
        <v>1.4464579901153212</v>
      </c>
      <c r="T212" s="55">
        <v>1.1260955612100649</v>
      </c>
      <c r="U212" s="55" t="s">
        <v>452</v>
      </c>
      <c r="V212" s="55" t="s">
        <v>452</v>
      </c>
      <c r="W212" s="55" t="s">
        <v>452</v>
      </c>
      <c r="X212" s="55" t="s">
        <v>452</v>
      </c>
      <c r="Y212" s="55" t="s">
        <v>452</v>
      </c>
      <c r="Z212" s="55" t="s">
        <v>452</v>
      </c>
      <c r="AA212" s="55" t="s">
        <v>452</v>
      </c>
      <c r="AB212" s="56">
        <v>1.6666666666666667</v>
      </c>
      <c r="AC212" s="57" t="s">
        <v>452</v>
      </c>
      <c r="AD212" s="58" t="s">
        <v>452</v>
      </c>
      <c r="AE212" s="58" t="s">
        <v>452</v>
      </c>
      <c r="AF212" s="58" t="s">
        <v>452</v>
      </c>
      <c r="AG212" s="58" t="s">
        <v>452</v>
      </c>
      <c r="AH212" s="58" t="s">
        <v>452</v>
      </c>
      <c r="AI212" s="58" t="s">
        <v>452</v>
      </c>
      <c r="AJ212" s="58" t="s">
        <v>452</v>
      </c>
      <c r="AK212" s="58" t="s">
        <v>452</v>
      </c>
      <c r="AL212" s="59" t="s">
        <v>452</v>
      </c>
      <c r="AM212" s="60">
        <v>1.2</v>
      </c>
      <c r="AN212" s="52" t="s">
        <v>452</v>
      </c>
      <c r="AO212" s="52" t="s">
        <v>452</v>
      </c>
      <c r="AP212" s="52">
        <v>-9.2999999999999999E-2</v>
      </c>
      <c r="AQ212" s="52">
        <v>7.4999999999999997E-2</v>
      </c>
      <c r="AR212" s="52" t="s">
        <v>452</v>
      </c>
      <c r="AS212" s="52">
        <v>-4.6000000000000013E-2</v>
      </c>
      <c r="AT212" s="52" t="s">
        <v>452</v>
      </c>
      <c r="AU212" s="52" t="s">
        <v>452</v>
      </c>
      <c r="AV212" s="52">
        <v>-0.06</v>
      </c>
    </row>
    <row r="213" spans="1:48">
      <c r="A213" s="18" t="s">
        <v>247</v>
      </c>
      <c r="B213" s="132">
        <v>48.166666666666664</v>
      </c>
      <c r="C213" s="132">
        <v>33</v>
      </c>
      <c r="D213" s="52">
        <v>0.68512110726643605</v>
      </c>
      <c r="E213" s="82">
        <v>-2.2000000000000003E-4</v>
      </c>
      <c r="F213" s="53" t="s">
        <v>452</v>
      </c>
      <c r="G213" s="53" t="s">
        <v>452</v>
      </c>
      <c r="H213" s="99" t="s">
        <v>452</v>
      </c>
      <c r="I213" s="103">
        <v>-286</v>
      </c>
      <c r="J213" s="102">
        <v>1.0118520201446477</v>
      </c>
      <c r="K213" s="102">
        <v>1.0073599445839467</v>
      </c>
      <c r="L213" s="105">
        <v>-1.4472608090188997E-4</v>
      </c>
      <c r="M213" s="54">
        <v>1.0422894320379814</v>
      </c>
      <c r="N213" s="55">
        <v>1.0718266253869968</v>
      </c>
      <c r="O213" s="55" t="s">
        <v>452</v>
      </c>
      <c r="P213" s="55" t="s">
        <v>452</v>
      </c>
      <c r="Q213" s="55" t="s">
        <v>452</v>
      </c>
      <c r="R213" s="55" t="s">
        <v>452</v>
      </c>
      <c r="S213" s="55">
        <v>1.1720957048140674</v>
      </c>
      <c r="T213" s="55">
        <v>1.1904761904761905</v>
      </c>
      <c r="U213" s="55" t="s">
        <v>452</v>
      </c>
      <c r="V213" s="55" t="s">
        <v>452</v>
      </c>
      <c r="W213" s="55" t="s">
        <v>452</v>
      </c>
      <c r="X213" s="55" t="s">
        <v>452</v>
      </c>
      <c r="Y213" s="55" t="s">
        <v>452</v>
      </c>
      <c r="Z213" s="55" t="s">
        <v>452</v>
      </c>
      <c r="AA213" s="55" t="s">
        <v>452</v>
      </c>
      <c r="AB213" s="56">
        <v>1.1230769230769231</v>
      </c>
      <c r="AC213" s="57">
        <v>0.96414619324594153</v>
      </c>
      <c r="AD213" s="58">
        <v>1.0536605233682925</v>
      </c>
      <c r="AE213" s="58" t="s">
        <v>452</v>
      </c>
      <c r="AF213" s="58" t="s">
        <v>452</v>
      </c>
      <c r="AG213" s="58" t="s">
        <v>452</v>
      </c>
      <c r="AH213" s="58" t="s">
        <v>452</v>
      </c>
      <c r="AI213" s="58">
        <v>0</v>
      </c>
      <c r="AJ213" s="58" t="s">
        <v>452</v>
      </c>
      <c r="AK213" s="58" t="s">
        <v>452</v>
      </c>
      <c r="AL213" s="59" t="s">
        <v>452</v>
      </c>
      <c r="AM213" s="60">
        <v>1.2</v>
      </c>
      <c r="AN213" s="52" t="s">
        <v>452</v>
      </c>
      <c r="AO213" s="52" t="s">
        <v>452</v>
      </c>
      <c r="AP213" s="52" t="s">
        <v>452</v>
      </c>
      <c r="AQ213" s="52" t="s">
        <v>452</v>
      </c>
      <c r="AR213" s="52" t="s">
        <v>452</v>
      </c>
      <c r="AS213" s="52" t="s">
        <v>452</v>
      </c>
      <c r="AT213" s="52">
        <v>-0.40200000000000002</v>
      </c>
      <c r="AU213" s="52">
        <v>-8.6999999999999994E-2</v>
      </c>
      <c r="AV213" s="52">
        <v>0.48799999999999999</v>
      </c>
    </row>
    <row r="214" spans="1:48">
      <c r="A214" s="18" t="s">
        <v>260</v>
      </c>
      <c r="B214" s="132">
        <v>37.666666666666664</v>
      </c>
      <c r="C214" s="132">
        <v>33</v>
      </c>
      <c r="D214" s="52">
        <v>0.87610619469026552</v>
      </c>
      <c r="E214" s="82">
        <v>-2.0000000000000052E-5</v>
      </c>
      <c r="F214" s="53">
        <v>3.3000000000000007</v>
      </c>
      <c r="G214" s="53" t="s">
        <v>452</v>
      </c>
      <c r="H214" s="99" t="s">
        <v>452</v>
      </c>
      <c r="I214" s="103">
        <v>-9641</v>
      </c>
      <c r="J214" s="102">
        <v>1.351744033569368</v>
      </c>
      <c r="K214" s="102">
        <v>1.2046553337492203</v>
      </c>
      <c r="L214" s="105">
        <v>4.4016755575146036E-5</v>
      </c>
      <c r="M214" s="54">
        <v>1.2301651228352799</v>
      </c>
      <c r="N214" s="55">
        <v>1.2917532917532917</v>
      </c>
      <c r="O214" s="55">
        <v>1.1051796107942853</v>
      </c>
      <c r="P214" s="55">
        <v>2.1748853211009176</v>
      </c>
      <c r="Q214" s="55" t="s">
        <v>452</v>
      </c>
      <c r="R214" s="55" t="s">
        <v>452</v>
      </c>
      <c r="S214" s="55" t="s">
        <v>452</v>
      </c>
      <c r="T214" s="55" t="s">
        <v>452</v>
      </c>
      <c r="U214" s="55" t="s">
        <v>452</v>
      </c>
      <c r="V214" s="55" t="s">
        <v>452</v>
      </c>
      <c r="W214" s="55" t="s">
        <v>452</v>
      </c>
      <c r="X214" s="55" t="s">
        <v>452</v>
      </c>
      <c r="Y214" s="55" t="s">
        <v>452</v>
      </c>
      <c r="Z214" s="55" t="s">
        <v>452</v>
      </c>
      <c r="AA214" s="55">
        <v>0.92797960484384956</v>
      </c>
      <c r="AB214" s="56" t="s">
        <v>452</v>
      </c>
      <c r="AC214" s="57" t="s">
        <v>452</v>
      </c>
      <c r="AD214" s="58" t="s">
        <v>452</v>
      </c>
      <c r="AE214" s="58" t="s">
        <v>452</v>
      </c>
      <c r="AF214" s="58" t="s">
        <v>452</v>
      </c>
      <c r="AG214" s="58" t="s">
        <v>452</v>
      </c>
      <c r="AH214" s="58" t="s">
        <v>452</v>
      </c>
      <c r="AI214" s="58" t="s">
        <v>452</v>
      </c>
      <c r="AJ214" s="58" t="s">
        <v>452</v>
      </c>
      <c r="AK214" s="58" t="s">
        <v>452</v>
      </c>
      <c r="AL214" s="59" t="s">
        <v>452</v>
      </c>
      <c r="AM214" s="60">
        <v>0.92307692307692302</v>
      </c>
      <c r="AN214" s="52" t="s">
        <v>452</v>
      </c>
      <c r="AO214" s="52">
        <v>0.92307692307692302</v>
      </c>
      <c r="AP214" s="52" t="s">
        <v>452</v>
      </c>
      <c r="AQ214" s="52" t="s">
        <v>452</v>
      </c>
      <c r="AR214" s="52" t="s">
        <v>452</v>
      </c>
      <c r="AS214" s="52">
        <v>-0.05</v>
      </c>
      <c r="AT214" s="52" t="s">
        <v>452</v>
      </c>
      <c r="AU214" s="52">
        <v>9.5999999999999974E-2</v>
      </c>
      <c r="AV214" s="52">
        <v>-6.7000000000000004E-2</v>
      </c>
    </row>
    <row r="215" spans="1:48">
      <c r="A215" s="18" t="s">
        <v>79</v>
      </c>
      <c r="B215" s="132">
        <v>60.5</v>
      </c>
      <c r="C215" s="132">
        <v>32</v>
      </c>
      <c r="D215" s="52">
        <v>0.52892561983471076</v>
      </c>
      <c r="E215" s="82">
        <v>-4.7999999999999996E-4</v>
      </c>
      <c r="F215" s="53" t="s">
        <v>452</v>
      </c>
      <c r="G215" s="53" t="s">
        <v>452</v>
      </c>
      <c r="H215" s="99" t="s">
        <v>452</v>
      </c>
      <c r="I215" s="103">
        <v>2960</v>
      </c>
      <c r="J215" s="102">
        <v>0.8283809182851517</v>
      </c>
      <c r="K215" s="102">
        <v>0.92065392825532355</v>
      </c>
      <c r="L215" s="105">
        <v>-2.6472482983457094E-4</v>
      </c>
      <c r="M215" s="54">
        <v>0.79820551887590996</v>
      </c>
      <c r="N215" s="55">
        <v>1.795753286147624</v>
      </c>
      <c r="O215" s="55">
        <v>0.46415327564894932</v>
      </c>
      <c r="P215" s="55">
        <v>1.1896914446002804</v>
      </c>
      <c r="Q215" s="55" t="s">
        <v>452</v>
      </c>
      <c r="R215" s="55" t="s">
        <v>452</v>
      </c>
      <c r="S215" s="55" t="s">
        <v>452</v>
      </c>
      <c r="T215" s="55" t="s">
        <v>452</v>
      </c>
      <c r="U215" s="55" t="s">
        <v>452</v>
      </c>
      <c r="V215" s="55" t="s">
        <v>452</v>
      </c>
      <c r="W215" s="55" t="s">
        <v>452</v>
      </c>
      <c r="X215" s="55" t="s">
        <v>452</v>
      </c>
      <c r="Y215" s="55" t="s">
        <v>452</v>
      </c>
      <c r="Z215" s="55" t="s">
        <v>452</v>
      </c>
      <c r="AA215" s="55">
        <v>1.2587301587301587</v>
      </c>
      <c r="AB215" s="56" t="s">
        <v>452</v>
      </c>
      <c r="AC215" s="57" t="s">
        <v>452</v>
      </c>
      <c r="AD215" s="58" t="s">
        <v>452</v>
      </c>
      <c r="AE215" s="58" t="s">
        <v>452</v>
      </c>
      <c r="AF215" s="58" t="s">
        <v>452</v>
      </c>
      <c r="AG215" s="58">
        <v>3.4119106699751862</v>
      </c>
      <c r="AH215" s="58" t="s">
        <v>452</v>
      </c>
      <c r="AI215" s="58" t="s">
        <v>452</v>
      </c>
      <c r="AJ215" s="58" t="s">
        <v>452</v>
      </c>
      <c r="AK215" s="58" t="s">
        <v>452</v>
      </c>
      <c r="AL215" s="59" t="s">
        <v>452</v>
      </c>
      <c r="AM215" s="60" t="s">
        <v>452</v>
      </c>
      <c r="AN215" s="52" t="s">
        <v>452</v>
      </c>
      <c r="AO215" s="52">
        <v>1.25</v>
      </c>
      <c r="AP215" s="52" t="s">
        <v>452</v>
      </c>
      <c r="AQ215" s="52" t="s">
        <v>452</v>
      </c>
      <c r="AR215" s="52" t="s">
        <v>452</v>
      </c>
      <c r="AS215" s="52">
        <v>0.126</v>
      </c>
      <c r="AT215" s="52" t="s">
        <v>452</v>
      </c>
      <c r="AU215" s="52" t="s">
        <v>452</v>
      </c>
      <c r="AV215" s="52" t="s">
        <v>452</v>
      </c>
    </row>
    <row r="216" spans="1:48">
      <c r="A216" s="18" t="s">
        <v>116</v>
      </c>
      <c r="B216" s="132">
        <v>65.166666666666671</v>
      </c>
      <c r="C216" s="132">
        <v>31</v>
      </c>
      <c r="D216" s="52">
        <v>0.47570332480818411</v>
      </c>
      <c r="E216" s="82">
        <v>-6.0000000000000006E-4</v>
      </c>
      <c r="F216" s="53">
        <v>-1.6000000000000005</v>
      </c>
      <c r="G216" s="53">
        <v>18</v>
      </c>
      <c r="H216" s="99">
        <v>-0.21</v>
      </c>
      <c r="I216" s="103">
        <v>6030</v>
      </c>
      <c r="J216" s="102">
        <v>0.66224105740449868</v>
      </c>
      <c r="K216" s="102">
        <v>0.47685100964162269</v>
      </c>
      <c r="L216" s="105">
        <v>-5.0567665987805122E-4</v>
      </c>
      <c r="M216" s="54">
        <v>0.56354780244676028</v>
      </c>
      <c r="N216" s="55">
        <v>0.64223216021777174</v>
      </c>
      <c r="O216" s="55" t="s">
        <v>452</v>
      </c>
      <c r="P216" s="55">
        <v>0.85430463576158944</v>
      </c>
      <c r="Q216" s="55" t="s">
        <v>452</v>
      </c>
      <c r="R216" s="55" t="s">
        <v>452</v>
      </c>
      <c r="S216" s="55" t="s">
        <v>452</v>
      </c>
      <c r="T216" s="55" t="s">
        <v>452</v>
      </c>
      <c r="U216" s="55" t="s">
        <v>452</v>
      </c>
      <c r="V216" s="55" t="s">
        <v>452</v>
      </c>
      <c r="W216" s="55" t="s">
        <v>452</v>
      </c>
      <c r="X216" s="55" t="s">
        <v>452</v>
      </c>
      <c r="Y216" s="55" t="s">
        <v>452</v>
      </c>
      <c r="Z216" s="55" t="s">
        <v>452</v>
      </c>
      <c r="AA216" s="55">
        <v>0.89835042353990191</v>
      </c>
      <c r="AB216" s="56" t="s">
        <v>452</v>
      </c>
      <c r="AC216" s="57" t="s">
        <v>452</v>
      </c>
      <c r="AD216" s="58" t="s">
        <v>452</v>
      </c>
      <c r="AE216" s="58" t="s">
        <v>452</v>
      </c>
      <c r="AF216" s="58" t="s">
        <v>452</v>
      </c>
      <c r="AG216" s="58" t="s">
        <v>452</v>
      </c>
      <c r="AH216" s="58" t="s">
        <v>452</v>
      </c>
      <c r="AI216" s="58" t="s">
        <v>452</v>
      </c>
      <c r="AJ216" s="58" t="s">
        <v>452</v>
      </c>
      <c r="AK216" s="58" t="s">
        <v>452</v>
      </c>
      <c r="AL216" s="59">
        <v>3.7170882808466699E-2</v>
      </c>
      <c r="AM216" s="60" t="s">
        <v>452</v>
      </c>
      <c r="AN216" s="52">
        <v>0</v>
      </c>
      <c r="AO216" s="52">
        <v>0.7142857142857143</v>
      </c>
      <c r="AP216" s="52">
        <v>-0.11399999999999999</v>
      </c>
      <c r="AQ216" s="52">
        <v>-4.1000000000000002E-2</v>
      </c>
      <c r="AR216" s="52" t="s">
        <v>452</v>
      </c>
      <c r="AS216" s="52">
        <v>-4.9999999999999989E-2</v>
      </c>
      <c r="AT216" s="52">
        <v>0.23800000000000004</v>
      </c>
      <c r="AU216" s="52">
        <v>-9.5000000000000029E-2</v>
      </c>
      <c r="AV216" s="52">
        <v>-0.14299999999999999</v>
      </c>
    </row>
    <row r="217" spans="1:48">
      <c r="A217" s="18" t="s">
        <v>182</v>
      </c>
      <c r="B217" s="132">
        <v>44.5</v>
      </c>
      <c r="C217" s="132">
        <v>31</v>
      </c>
      <c r="D217" s="52">
        <v>0.6966292134831461</v>
      </c>
      <c r="E217" s="82">
        <v>-1.9999999999999998E-4</v>
      </c>
      <c r="F217" s="53">
        <v>1.6000000000000014</v>
      </c>
      <c r="G217" s="53">
        <v>-10.599999999999994</v>
      </c>
      <c r="H217" s="99" t="s">
        <v>452</v>
      </c>
      <c r="I217" s="103">
        <v>-5469</v>
      </c>
      <c r="J217" s="102">
        <v>1.2922718037474603</v>
      </c>
      <c r="K217" s="102">
        <v>1.2944417696463917</v>
      </c>
      <c r="L217" s="105">
        <v>-2.3561043731907324E-5</v>
      </c>
      <c r="M217" s="54">
        <v>1.341296928327645</v>
      </c>
      <c r="N217" s="55">
        <v>1.0412788952266587</v>
      </c>
      <c r="O217" s="55" t="s">
        <v>452</v>
      </c>
      <c r="P217" s="55">
        <v>2.8766917293233081</v>
      </c>
      <c r="Q217" s="55" t="s">
        <v>452</v>
      </c>
      <c r="R217" s="55" t="s">
        <v>452</v>
      </c>
      <c r="S217" s="55">
        <v>2.8788209606986901</v>
      </c>
      <c r="T217" s="55" t="s">
        <v>452</v>
      </c>
      <c r="U217" s="55" t="s">
        <v>452</v>
      </c>
      <c r="V217" s="55" t="s">
        <v>452</v>
      </c>
      <c r="W217" s="55" t="s">
        <v>452</v>
      </c>
      <c r="X217" s="55" t="s">
        <v>452</v>
      </c>
      <c r="Y217" s="55" t="s">
        <v>452</v>
      </c>
      <c r="Z217" s="55" t="s">
        <v>452</v>
      </c>
      <c r="AA217" s="55">
        <v>2.291959406713505</v>
      </c>
      <c r="AB217" s="56">
        <v>3.15</v>
      </c>
      <c r="AC217" s="57">
        <v>1.1685224839400428</v>
      </c>
      <c r="AD217" s="58" t="s">
        <v>452</v>
      </c>
      <c r="AE217" s="58" t="s">
        <v>452</v>
      </c>
      <c r="AF217" s="58" t="s">
        <v>452</v>
      </c>
      <c r="AG217" s="58" t="s">
        <v>452</v>
      </c>
      <c r="AH217" s="58" t="s">
        <v>452</v>
      </c>
      <c r="AI217" s="58" t="s">
        <v>452</v>
      </c>
      <c r="AJ217" s="58">
        <v>1.4404819277108434</v>
      </c>
      <c r="AK217" s="58" t="s">
        <v>452</v>
      </c>
      <c r="AL217" s="59" t="s">
        <v>452</v>
      </c>
      <c r="AM217" s="60" t="s">
        <v>452</v>
      </c>
      <c r="AN217" s="52" t="s">
        <v>452</v>
      </c>
      <c r="AO217" s="52" t="s">
        <v>452</v>
      </c>
      <c r="AP217" s="52">
        <v>1.2999999999999998E-2</v>
      </c>
      <c r="AQ217" s="52" t="s">
        <v>452</v>
      </c>
      <c r="AR217" s="52" t="s">
        <v>452</v>
      </c>
      <c r="AS217" s="52">
        <v>0.159</v>
      </c>
      <c r="AT217" s="52" t="s">
        <v>452</v>
      </c>
      <c r="AU217" s="52">
        <v>7.9999999999999988E-2</v>
      </c>
      <c r="AV217" s="52" t="s">
        <v>452</v>
      </c>
    </row>
    <row r="218" spans="1:48">
      <c r="A218" s="18" t="s">
        <v>204</v>
      </c>
      <c r="B218" s="132">
        <v>21.333333333333332</v>
      </c>
      <c r="C218" s="132">
        <v>31</v>
      </c>
      <c r="D218" s="52">
        <v>1.453125</v>
      </c>
      <c r="E218" s="82">
        <v>2.3999999999999998E-4</v>
      </c>
      <c r="F218" s="53">
        <v>-2.6999999999999993</v>
      </c>
      <c r="G218" s="53" t="s">
        <v>452</v>
      </c>
      <c r="H218" s="99">
        <v>7.400000000000001E-2</v>
      </c>
      <c r="I218" s="103">
        <v>35332</v>
      </c>
      <c r="J218" s="102">
        <v>0.71794871794871795</v>
      </c>
      <c r="K218" s="102">
        <v>0.63181729072730841</v>
      </c>
      <c r="L218" s="105">
        <v>-6.6818403569454937E-5</v>
      </c>
      <c r="M218" s="54">
        <v>0.62140709837725083</v>
      </c>
      <c r="N218" s="55">
        <v>1.2382961623467952</v>
      </c>
      <c r="O218" s="55">
        <v>0.4411315762694617</v>
      </c>
      <c r="P218" s="55">
        <v>1.2190799396681751</v>
      </c>
      <c r="Q218" s="55" t="s">
        <v>452</v>
      </c>
      <c r="R218" s="55" t="s">
        <v>452</v>
      </c>
      <c r="S218" s="55">
        <v>0.73812739140220573</v>
      </c>
      <c r="T218" s="55">
        <v>0.48553309552120494</v>
      </c>
      <c r="U218" s="55" t="s">
        <v>452</v>
      </c>
      <c r="V218" s="55" t="s">
        <v>452</v>
      </c>
      <c r="W218" s="55" t="s">
        <v>452</v>
      </c>
      <c r="X218" s="55" t="s">
        <v>452</v>
      </c>
      <c r="Y218" s="55" t="s">
        <v>452</v>
      </c>
      <c r="Z218" s="55" t="s">
        <v>452</v>
      </c>
      <c r="AA218" s="55">
        <v>0.56059713219406793</v>
      </c>
      <c r="AB218" s="56">
        <v>1.0271084337349397</v>
      </c>
      <c r="AC218" s="57">
        <v>0.67140129464909426</v>
      </c>
      <c r="AD218" s="58">
        <v>0.46347960185055376</v>
      </c>
      <c r="AE218" s="58">
        <v>0.77477163377728187</v>
      </c>
      <c r="AF218" s="58" t="s">
        <v>452</v>
      </c>
      <c r="AG218" s="58">
        <v>0.77912748171368862</v>
      </c>
      <c r="AH218" s="58" t="s">
        <v>452</v>
      </c>
      <c r="AI218" s="58" t="s">
        <v>452</v>
      </c>
      <c r="AJ218" s="58">
        <v>0.9323463268365817</v>
      </c>
      <c r="AK218" s="58" t="s">
        <v>452</v>
      </c>
      <c r="AL218" s="59" t="s">
        <v>452</v>
      </c>
      <c r="AM218" s="60">
        <v>0.8867924528301887</v>
      </c>
      <c r="AN218" s="52" t="s">
        <v>452</v>
      </c>
      <c r="AO218" s="52">
        <v>0.87931034482758619</v>
      </c>
      <c r="AP218" s="52" t="s">
        <v>452</v>
      </c>
      <c r="AQ218" s="52" t="s">
        <v>452</v>
      </c>
      <c r="AR218" s="52" t="s">
        <v>452</v>
      </c>
      <c r="AS218" s="52" t="s">
        <v>452</v>
      </c>
      <c r="AT218" s="52">
        <v>0.372</v>
      </c>
      <c r="AU218" s="52">
        <v>-0.15599999999999997</v>
      </c>
      <c r="AV218" s="52">
        <v>-0.216</v>
      </c>
    </row>
    <row r="219" spans="1:48">
      <c r="A219" s="18" t="s">
        <v>283</v>
      </c>
      <c r="B219" s="132">
        <v>114.16666666666667</v>
      </c>
      <c r="C219" s="132">
        <v>31</v>
      </c>
      <c r="D219" s="52">
        <v>0.27153284671532846</v>
      </c>
      <c r="E219" s="82">
        <v>-1.5300000000000001E-3</v>
      </c>
      <c r="F219" s="53">
        <v>-1.2000000000000002</v>
      </c>
      <c r="G219" s="53">
        <v>-5.6000000000000014</v>
      </c>
      <c r="H219" s="99">
        <v>0.14500000000000002</v>
      </c>
      <c r="I219" s="103">
        <v>2190</v>
      </c>
      <c r="J219" s="102">
        <v>0.89015865296942431</v>
      </c>
      <c r="K219" s="102">
        <v>0.83223602791940998</v>
      </c>
      <c r="L219" s="105">
        <v>-8.1485028157531406E-4</v>
      </c>
      <c r="M219" s="54">
        <v>0.84665355503903694</v>
      </c>
      <c r="N219" s="55">
        <v>0.71156483315556907</v>
      </c>
      <c r="O219" s="55" t="s">
        <v>452</v>
      </c>
      <c r="P219" s="55">
        <v>1.3241895261845387</v>
      </c>
      <c r="Q219" s="55" t="s">
        <v>452</v>
      </c>
      <c r="R219" s="55" t="s">
        <v>452</v>
      </c>
      <c r="S219" s="55" t="s">
        <v>452</v>
      </c>
      <c r="T219" s="55" t="s">
        <v>452</v>
      </c>
      <c r="U219" s="55" t="s">
        <v>452</v>
      </c>
      <c r="V219" s="55" t="s">
        <v>452</v>
      </c>
      <c r="W219" s="55" t="s">
        <v>452</v>
      </c>
      <c r="X219" s="55" t="s">
        <v>452</v>
      </c>
      <c r="Y219" s="55" t="s">
        <v>452</v>
      </c>
      <c r="Z219" s="55" t="s">
        <v>452</v>
      </c>
      <c r="AA219" s="55">
        <v>0.59067149175713707</v>
      </c>
      <c r="AB219" s="56" t="s">
        <v>452</v>
      </c>
      <c r="AC219" s="57" t="s">
        <v>452</v>
      </c>
      <c r="AD219" s="58" t="s">
        <v>452</v>
      </c>
      <c r="AE219" s="58" t="s">
        <v>452</v>
      </c>
      <c r="AF219" s="58" t="s">
        <v>452</v>
      </c>
      <c r="AG219" s="58" t="s">
        <v>452</v>
      </c>
      <c r="AH219" s="58" t="s">
        <v>452</v>
      </c>
      <c r="AI219" s="58" t="s">
        <v>452</v>
      </c>
      <c r="AJ219" s="58">
        <v>1.2206317867719645</v>
      </c>
      <c r="AK219" s="58" t="s">
        <v>452</v>
      </c>
      <c r="AL219" s="59" t="s">
        <v>452</v>
      </c>
      <c r="AM219" s="60" t="s">
        <v>452</v>
      </c>
      <c r="AN219" s="52" t="s">
        <v>452</v>
      </c>
      <c r="AO219" s="52" t="s">
        <v>452</v>
      </c>
      <c r="AP219" s="52">
        <v>5.3000000000000005E-2</v>
      </c>
      <c r="AQ219" s="52" t="s">
        <v>452</v>
      </c>
      <c r="AR219" s="52" t="s">
        <v>452</v>
      </c>
      <c r="AS219" s="52" t="s">
        <v>452</v>
      </c>
      <c r="AT219" s="52" t="s">
        <v>452</v>
      </c>
      <c r="AU219" s="52">
        <v>-8.199999999999999E-2</v>
      </c>
      <c r="AV219" s="52">
        <v>-1.6999999999999987E-2</v>
      </c>
    </row>
    <row r="220" spans="1:48">
      <c r="A220" s="18" t="s">
        <v>81</v>
      </c>
      <c r="B220" s="132">
        <v>31.333333333333332</v>
      </c>
      <c r="C220" s="132">
        <v>30</v>
      </c>
      <c r="D220" s="52" t="s">
        <v>452</v>
      </c>
      <c r="E220" s="82" t="s">
        <v>452</v>
      </c>
      <c r="F220" s="53" t="s">
        <v>452</v>
      </c>
      <c r="G220" s="53" t="s">
        <v>452</v>
      </c>
      <c r="H220" s="99" t="s">
        <v>452</v>
      </c>
      <c r="I220" s="103" t="s">
        <v>452</v>
      </c>
      <c r="J220" s="102" t="s">
        <v>452</v>
      </c>
      <c r="K220" s="102" t="s">
        <v>452</v>
      </c>
      <c r="L220" s="105" t="s">
        <v>452</v>
      </c>
      <c r="M220" s="54" t="s">
        <v>452</v>
      </c>
      <c r="N220" s="55" t="s">
        <v>452</v>
      </c>
      <c r="O220" s="55" t="s">
        <v>452</v>
      </c>
      <c r="P220" s="55" t="s">
        <v>452</v>
      </c>
      <c r="Q220" s="55" t="s">
        <v>452</v>
      </c>
      <c r="R220" s="55" t="s">
        <v>452</v>
      </c>
      <c r="S220" s="55" t="s">
        <v>452</v>
      </c>
      <c r="T220" s="55" t="s">
        <v>452</v>
      </c>
      <c r="U220" s="55" t="s">
        <v>452</v>
      </c>
      <c r="V220" s="55" t="s">
        <v>452</v>
      </c>
      <c r="W220" s="55" t="s">
        <v>452</v>
      </c>
      <c r="X220" s="55" t="s">
        <v>452</v>
      </c>
      <c r="Y220" s="55" t="s">
        <v>452</v>
      </c>
      <c r="Z220" s="55" t="s">
        <v>452</v>
      </c>
      <c r="AA220" s="55" t="s">
        <v>452</v>
      </c>
      <c r="AB220" s="56" t="s">
        <v>452</v>
      </c>
      <c r="AC220" s="57" t="s">
        <v>452</v>
      </c>
      <c r="AD220" s="58" t="s">
        <v>452</v>
      </c>
      <c r="AE220" s="58" t="s">
        <v>452</v>
      </c>
      <c r="AF220" s="58" t="s">
        <v>452</v>
      </c>
      <c r="AG220" s="58" t="s">
        <v>452</v>
      </c>
      <c r="AH220" s="58" t="s">
        <v>452</v>
      </c>
      <c r="AI220" s="58" t="s">
        <v>452</v>
      </c>
      <c r="AJ220" s="58" t="s">
        <v>452</v>
      </c>
      <c r="AK220" s="58" t="s">
        <v>452</v>
      </c>
      <c r="AL220" s="59" t="s">
        <v>452</v>
      </c>
      <c r="AM220" s="60" t="s">
        <v>452</v>
      </c>
      <c r="AN220" s="52" t="s">
        <v>452</v>
      </c>
      <c r="AO220" s="52" t="s">
        <v>452</v>
      </c>
      <c r="AP220" s="52" t="s">
        <v>452</v>
      </c>
      <c r="AQ220" s="52" t="s">
        <v>452</v>
      </c>
      <c r="AR220" s="52" t="s">
        <v>452</v>
      </c>
      <c r="AS220" s="52" t="s">
        <v>452</v>
      </c>
      <c r="AT220" s="52" t="s">
        <v>452</v>
      </c>
      <c r="AU220" s="52" t="s">
        <v>452</v>
      </c>
      <c r="AV220" s="52" t="s">
        <v>452</v>
      </c>
    </row>
  </sheetData>
  <autoFilter ref="A3:AV3">
    <sortState ref="A4:AV220">
      <sortCondition descending="1" ref="C3"/>
    </sortState>
  </autoFilter>
  <mergeCells count="5">
    <mergeCell ref="D1:H1"/>
    <mergeCell ref="I1:L1"/>
    <mergeCell ref="M1:AA1"/>
    <mergeCell ref="AC1:AL1"/>
    <mergeCell ref="AM1:AV1"/>
  </mergeCells>
  <conditionalFormatting sqref="F4:F220">
    <cfRule type="colorScale" priority="40">
      <colorScale>
        <cfvo type="min" val="0"/>
        <cfvo type="num" val="0"/>
        <cfvo type="max" val="0"/>
        <color rgb="FF63BE7B"/>
        <color rgb="FFFFEB84"/>
        <color rgb="FFF8696B"/>
      </colorScale>
    </cfRule>
  </conditionalFormatting>
  <conditionalFormatting sqref="K4:K220">
    <cfRule type="colorScale" priority="39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I4:I220">
    <cfRule type="colorScale" priority="38">
      <colorScale>
        <cfvo type="num" val="-12000"/>
        <cfvo type="num" val="0"/>
        <cfvo type="num" val="12000"/>
        <color rgb="FFF8696B"/>
        <color rgb="FFFFEB84"/>
        <color rgb="FF63BE7B"/>
      </colorScale>
    </cfRule>
  </conditionalFormatting>
  <conditionalFormatting sqref="M4:M220">
    <cfRule type="colorScale" priority="37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N4:N220">
    <cfRule type="colorScale" priority="36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O4:O220">
    <cfRule type="colorScale" priority="35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P4:P220">
    <cfRule type="colorScale" priority="34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Q4:Q220">
    <cfRule type="colorScale" priority="33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R4:R220">
    <cfRule type="colorScale" priority="32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S4:S220">
    <cfRule type="colorScale" priority="31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T4:T220">
    <cfRule type="colorScale" priority="30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U4:U220">
    <cfRule type="colorScale" priority="29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V4:V220">
    <cfRule type="colorScale" priority="28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W4:W220">
    <cfRule type="colorScale" priority="27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X4:X220">
    <cfRule type="colorScale" priority="26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Y4:Y220">
    <cfRule type="colorScale" priority="25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Z4:Z220">
    <cfRule type="colorScale" priority="24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A4:AA220">
    <cfRule type="colorScale" priority="23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B4:AB220">
    <cfRule type="colorScale" priority="22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C4:AC220">
    <cfRule type="colorScale" priority="21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D4:AD220">
    <cfRule type="colorScale" priority="20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E4:AE220">
    <cfRule type="colorScale" priority="19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F4:AF220">
    <cfRule type="colorScale" priority="18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G4:AG220">
    <cfRule type="colorScale" priority="17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H4:AH220">
    <cfRule type="colorScale" priority="16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I4:AI220">
    <cfRule type="colorScale" priority="15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J4:AJ220">
    <cfRule type="colorScale" priority="14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K4:AK220">
    <cfRule type="colorScale" priority="13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L4:AL220">
    <cfRule type="colorScale" priority="12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M4:AM220">
    <cfRule type="colorScale" priority="11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N4:AN220">
    <cfRule type="colorScale" priority="10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J4:J220">
    <cfRule type="colorScale" priority="9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AP4:AP220">
    <cfRule type="colorScale" priority="8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O4:AO220">
    <cfRule type="colorScale" priority="7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Q4:AQ220">
    <cfRule type="colorScale" priority="6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R4:AR220">
    <cfRule type="colorScale" priority="5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S4:AS220">
    <cfRule type="colorScale" priority="4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T4:AT220">
    <cfRule type="colorScale" priority="3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U4:AU220">
    <cfRule type="colorScale" priority="2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V4:AV220">
    <cfRule type="colorScale" priority="1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V144"/>
  <sheetViews>
    <sheetView workbookViewId="0">
      <selection activeCell="P4" sqref="P4"/>
    </sheetView>
  </sheetViews>
  <sheetFormatPr defaultRowHeight="12.75"/>
  <cols>
    <col min="1" max="1" width="57.140625" customWidth="1"/>
  </cols>
  <sheetData>
    <row r="1" spans="1:48" ht="21">
      <c r="A1" s="48"/>
      <c r="B1" s="48"/>
      <c r="C1" s="49"/>
      <c r="D1" s="255" t="s">
        <v>331</v>
      </c>
      <c r="E1" s="255"/>
      <c r="F1" s="255"/>
      <c r="G1" s="255"/>
      <c r="H1" s="256"/>
      <c r="I1" s="257" t="s">
        <v>450</v>
      </c>
      <c r="J1" s="257"/>
      <c r="K1" s="257"/>
      <c r="L1" s="258"/>
      <c r="M1" s="259" t="s">
        <v>395</v>
      </c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50"/>
      <c r="AC1" s="262" t="s">
        <v>446</v>
      </c>
      <c r="AD1" s="263"/>
      <c r="AE1" s="263"/>
      <c r="AF1" s="263"/>
      <c r="AG1" s="263"/>
      <c r="AH1" s="263"/>
      <c r="AI1" s="263"/>
      <c r="AJ1" s="263"/>
      <c r="AK1" s="263"/>
      <c r="AL1" s="264"/>
      <c r="AM1" s="265" t="s">
        <v>332</v>
      </c>
      <c r="AN1" s="266"/>
      <c r="AO1" s="266"/>
      <c r="AP1" s="266"/>
      <c r="AQ1" s="266"/>
      <c r="AR1" s="266"/>
      <c r="AS1" s="266"/>
      <c r="AT1" s="266"/>
      <c r="AU1" s="266"/>
      <c r="AV1" s="266"/>
    </row>
    <row r="2" spans="1:48" ht="68.25" customHeight="1">
      <c r="A2" s="157" t="s">
        <v>400</v>
      </c>
      <c r="B2" s="158" t="s">
        <v>325</v>
      </c>
      <c r="C2" s="158" t="s">
        <v>336</v>
      </c>
      <c r="D2" s="159" t="s">
        <v>5</v>
      </c>
      <c r="E2" s="160" t="s">
        <v>6</v>
      </c>
      <c r="F2" s="159" t="s">
        <v>7</v>
      </c>
      <c r="G2" s="159" t="s">
        <v>329</v>
      </c>
      <c r="H2" s="161" t="s">
        <v>330</v>
      </c>
      <c r="I2" s="162" t="s">
        <v>451</v>
      </c>
      <c r="J2" s="163" t="s">
        <v>11</v>
      </c>
      <c r="K2" s="163" t="s">
        <v>445</v>
      </c>
      <c r="L2" s="164" t="s">
        <v>345</v>
      </c>
      <c r="M2" s="165" t="s">
        <v>385</v>
      </c>
      <c r="N2" s="166" t="s">
        <v>373</v>
      </c>
      <c r="O2" s="166" t="s">
        <v>374</v>
      </c>
      <c r="P2" s="166" t="s">
        <v>375</v>
      </c>
      <c r="Q2" s="166" t="s">
        <v>376</v>
      </c>
      <c r="R2" s="166" t="s">
        <v>377</v>
      </c>
      <c r="S2" s="166" t="s">
        <v>378</v>
      </c>
      <c r="T2" s="166" t="s">
        <v>379</v>
      </c>
      <c r="U2" s="166" t="s">
        <v>443</v>
      </c>
      <c r="V2" s="166" t="s">
        <v>380</v>
      </c>
      <c r="W2" s="166" t="s">
        <v>381</v>
      </c>
      <c r="X2" s="166" t="s">
        <v>382</v>
      </c>
      <c r="Y2" s="166" t="s">
        <v>383</v>
      </c>
      <c r="Z2" s="166" t="s">
        <v>396</v>
      </c>
      <c r="AA2" s="167" t="s">
        <v>384</v>
      </c>
      <c r="AB2" s="168" t="s">
        <v>337</v>
      </c>
      <c r="AC2" s="169" t="s">
        <v>385</v>
      </c>
      <c r="AD2" s="170" t="s">
        <v>386</v>
      </c>
      <c r="AE2" s="170" t="s">
        <v>387</v>
      </c>
      <c r="AF2" s="170" t="s">
        <v>388</v>
      </c>
      <c r="AG2" s="170" t="s">
        <v>389</v>
      </c>
      <c r="AH2" s="170" t="s">
        <v>390</v>
      </c>
      <c r="AI2" s="170" t="s">
        <v>391</v>
      </c>
      <c r="AJ2" s="170" t="s">
        <v>392</v>
      </c>
      <c r="AK2" s="170" t="s">
        <v>393</v>
      </c>
      <c r="AL2" s="171" t="s">
        <v>394</v>
      </c>
      <c r="AM2" s="172" t="s">
        <v>8</v>
      </c>
      <c r="AN2" s="173" t="s">
        <v>9</v>
      </c>
      <c r="AO2" s="173" t="s">
        <v>10</v>
      </c>
      <c r="AP2" s="173" t="s">
        <v>338</v>
      </c>
      <c r="AQ2" s="173" t="s">
        <v>339</v>
      </c>
      <c r="AR2" s="173" t="s">
        <v>340</v>
      </c>
      <c r="AS2" s="173" t="s">
        <v>341</v>
      </c>
      <c r="AT2" s="173" t="s">
        <v>12</v>
      </c>
      <c r="AU2" s="173" t="s">
        <v>13</v>
      </c>
      <c r="AV2" s="173" t="s">
        <v>14</v>
      </c>
    </row>
    <row r="3" spans="1:48">
      <c r="A3" s="83"/>
      <c r="B3" s="83"/>
      <c r="C3" s="84"/>
      <c r="D3" s="85" t="s">
        <v>328</v>
      </c>
      <c r="E3" s="85" t="s">
        <v>447</v>
      </c>
      <c r="F3" s="85" t="s">
        <v>327</v>
      </c>
      <c r="G3" s="85" t="s">
        <v>327</v>
      </c>
      <c r="H3" s="86" t="s">
        <v>447</v>
      </c>
      <c r="I3" s="100" t="s">
        <v>327</v>
      </c>
      <c r="J3" s="101" t="s">
        <v>328</v>
      </c>
      <c r="K3" s="101" t="s">
        <v>328</v>
      </c>
      <c r="L3" s="104" t="s">
        <v>447</v>
      </c>
      <c r="M3" s="88" t="s">
        <v>328</v>
      </c>
      <c r="N3" s="89" t="s">
        <v>328</v>
      </c>
      <c r="O3" s="89" t="s">
        <v>328</v>
      </c>
      <c r="P3" s="89" t="s">
        <v>328</v>
      </c>
      <c r="Q3" s="89" t="s">
        <v>328</v>
      </c>
      <c r="R3" s="89" t="s">
        <v>328</v>
      </c>
      <c r="S3" s="89" t="s">
        <v>328</v>
      </c>
      <c r="T3" s="89" t="s">
        <v>328</v>
      </c>
      <c r="U3" s="89" t="s">
        <v>328</v>
      </c>
      <c r="V3" s="89" t="s">
        <v>328</v>
      </c>
      <c r="W3" s="89" t="s">
        <v>328</v>
      </c>
      <c r="X3" s="89" t="s">
        <v>328</v>
      </c>
      <c r="Y3" s="89" t="s">
        <v>328</v>
      </c>
      <c r="Z3" s="89" t="s">
        <v>328</v>
      </c>
      <c r="AA3" s="90" t="s">
        <v>328</v>
      </c>
      <c r="AB3" s="87" t="s">
        <v>328</v>
      </c>
      <c r="AC3" s="91" t="s">
        <v>328</v>
      </c>
      <c r="AD3" s="92" t="s">
        <v>328</v>
      </c>
      <c r="AE3" s="92" t="s">
        <v>328</v>
      </c>
      <c r="AF3" s="92" t="s">
        <v>328</v>
      </c>
      <c r="AG3" s="92" t="s">
        <v>328</v>
      </c>
      <c r="AH3" s="92" t="s">
        <v>328</v>
      </c>
      <c r="AI3" s="92" t="s">
        <v>328</v>
      </c>
      <c r="AJ3" s="92" t="s">
        <v>328</v>
      </c>
      <c r="AK3" s="92" t="s">
        <v>328</v>
      </c>
      <c r="AL3" s="93" t="s">
        <v>328</v>
      </c>
      <c r="AM3" s="94" t="s">
        <v>328</v>
      </c>
      <c r="AN3" s="95" t="s">
        <v>328</v>
      </c>
      <c r="AO3" s="95" t="s">
        <v>328</v>
      </c>
      <c r="AP3" s="95" t="s">
        <v>447</v>
      </c>
      <c r="AQ3" s="95" t="s">
        <v>447</v>
      </c>
      <c r="AR3" s="95" t="s">
        <v>447</v>
      </c>
      <c r="AS3" s="95" t="s">
        <v>447</v>
      </c>
      <c r="AT3" s="95" t="s">
        <v>447</v>
      </c>
      <c r="AU3" s="95" t="s">
        <v>447</v>
      </c>
      <c r="AV3" s="95" t="s">
        <v>447</v>
      </c>
    </row>
    <row r="4" spans="1:48">
      <c r="A4" s="18" t="s">
        <v>342</v>
      </c>
      <c r="B4" s="132">
        <v>117.33333333333333</v>
      </c>
      <c r="C4" s="132">
        <v>192</v>
      </c>
      <c r="D4" s="52">
        <v>1.6363636363636365</v>
      </c>
      <c r="E4" s="82">
        <v>1.81E-3</v>
      </c>
      <c r="F4" s="53" t="s">
        <v>452</v>
      </c>
      <c r="G4" s="53" t="s">
        <v>452</v>
      </c>
      <c r="H4" s="99">
        <v>-0.123</v>
      </c>
      <c r="I4" s="103">
        <v>-1658</v>
      </c>
      <c r="J4" s="102">
        <v>1.1534199258806175</v>
      </c>
      <c r="K4" s="102">
        <v>1.1507026627218935</v>
      </c>
      <c r="L4" s="105">
        <v>5.629055934955789E-4</v>
      </c>
      <c r="M4" s="54">
        <v>1.3885411651420319</v>
      </c>
      <c r="N4" s="55">
        <v>1.0387133504127526</v>
      </c>
      <c r="O4" s="55" t="s">
        <v>452</v>
      </c>
      <c r="P4" s="55">
        <v>6.2782738095238093</v>
      </c>
      <c r="Q4" s="55" t="s">
        <v>452</v>
      </c>
      <c r="R4" s="55" t="s">
        <v>452</v>
      </c>
      <c r="S4" s="55" t="s">
        <v>452</v>
      </c>
      <c r="T4" s="55" t="s">
        <v>452</v>
      </c>
      <c r="U4" s="55" t="s">
        <v>452</v>
      </c>
      <c r="V4" s="55" t="s">
        <v>452</v>
      </c>
      <c r="W4" s="55" t="s">
        <v>452</v>
      </c>
      <c r="X4" s="55" t="s">
        <v>452</v>
      </c>
      <c r="Y4" s="55" t="s">
        <v>452</v>
      </c>
      <c r="Z4" s="55" t="s">
        <v>452</v>
      </c>
      <c r="AA4" s="55">
        <v>1.2790909090909091</v>
      </c>
      <c r="AB4" s="56" t="s">
        <v>452</v>
      </c>
      <c r="AC4" s="57" t="s">
        <v>452</v>
      </c>
      <c r="AD4" s="58" t="s">
        <v>452</v>
      </c>
      <c r="AE4" s="58" t="s">
        <v>452</v>
      </c>
      <c r="AF4" s="58" t="s">
        <v>452</v>
      </c>
      <c r="AG4" s="58" t="s">
        <v>452</v>
      </c>
      <c r="AH4" s="58" t="s">
        <v>452</v>
      </c>
      <c r="AI4" s="58" t="s">
        <v>452</v>
      </c>
      <c r="AJ4" s="58" t="s">
        <v>452</v>
      </c>
      <c r="AK4" s="58" t="s">
        <v>452</v>
      </c>
      <c r="AL4" s="59" t="s">
        <v>452</v>
      </c>
      <c r="AM4" s="60">
        <v>1.3333333333333335</v>
      </c>
      <c r="AN4" s="52">
        <v>0</v>
      </c>
      <c r="AO4" s="52" t="s">
        <v>452</v>
      </c>
      <c r="AP4" s="52" t="s">
        <v>452</v>
      </c>
      <c r="AQ4" s="52" t="s">
        <v>452</v>
      </c>
      <c r="AR4" s="52" t="s">
        <v>452</v>
      </c>
      <c r="AS4" s="52">
        <v>-0.10200000000000001</v>
      </c>
      <c r="AT4" s="52">
        <v>-0.251</v>
      </c>
      <c r="AU4" s="52">
        <v>0.22899999999999998</v>
      </c>
      <c r="AV4" s="52">
        <v>2.0999999999999998E-2</v>
      </c>
    </row>
    <row r="5" spans="1:48">
      <c r="A5" s="18" t="s">
        <v>276</v>
      </c>
      <c r="B5" s="132">
        <v>99.5</v>
      </c>
      <c r="C5" s="132">
        <v>49</v>
      </c>
      <c r="D5" s="52">
        <v>0.49246231155778897</v>
      </c>
      <c r="E5" s="82">
        <v>-8.699999999999999E-4</v>
      </c>
      <c r="F5" s="53">
        <v>0.60000000000000053</v>
      </c>
      <c r="G5" s="53" t="s">
        <v>452</v>
      </c>
      <c r="H5" s="99">
        <v>-6.3E-2</v>
      </c>
      <c r="I5" s="103">
        <v>-17874</v>
      </c>
      <c r="J5" s="102">
        <v>1.3896054517270626</v>
      </c>
      <c r="K5" s="102">
        <v>2.0117040063714118</v>
      </c>
      <c r="L5" s="105">
        <v>4.1519078459959944E-5</v>
      </c>
      <c r="M5" s="54">
        <v>1.8385270846013391</v>
      </c>
      <c r="N5" s="55">
        <v>1.2057544329207093</v>
      </c>
      <c r="O5" s="55" t="s">
        <v>452</v>
      </c>
      <c r="P5" s="55">
        <v>5.2769659011830203</v>
      </c>
      <c r="Q5" s="55" t="s">
        <v>452</v>
      </c>
      <c r="R5" s="55">
        <v>2.68</v>
      </c>
      <c r="S5" s="55" t="s">
        <v>452</v>
      </c>
      <c r="T5" s="55" t="s">
        <v>452</v>
      </c>
      <c r="U5" s="55" t="s">
        <v>452</v>
      </c>
      <c r="V5" s="55" t="s">
        <v>452</v>
      </c>
      <c r="W5" s="55" t="s">
        <v>452</v>
      </c>
      <c r="X5" s="55" t="s">
        <v>452</v>
      </c>
      <c r="Y5" s="55" t="s">
        <v>452</v>
      </c>
      <c r="Z5" s="55" t="s">
        <v>452</v>
      </c>
      <c r="AA5" s="55">
        <v>1.0115830115830116</v>
      </c>
      <c r="AB5" s="56" t="s">
        <v>452</v>
      </c>
      <c r="AC5" s="57">
        <v>2.3280713795470143</v>
      </c>
      <c r="AD5" s="58" t="s">
        <v>452</v>
      </c>
      <c r="AE5" s="58">
        <v>2.3352831940575673</v>
      </c>
      <c r="AF5" s="58">
        <v>2.0326975476839237</v>
      </c>
      <c r="AG5" s="58">
        <v>2.2626100880704563</v>
      </c>
      <c r="AH5" s="58" t="s">
        <v>452</v>
      </c>
      <c r="AI5" s="58" t="s">
        <v>452</v>
      </c>
      <c r="AJ5" s="58">
        <v>5.0625</v>
      </c>
      <c r="AK5" s="58">
        <v>0.76672104404567698</v>
      </c>
      <c r="AL5" s="59" t="s">
        <v>452</v>
      </c>
      <c r="AM5" s="60">
        <v>1.2</v>
      </c>
      <c r="AN5" s="52">
        <v>2</v>
      </c>
      <c r="AO5" s="52">
        <v>1.4999999999999998</v>
      </c>
      <c r="AP5" s="52">
        <v>7.0000000000000007E-2</v>
      </c>
      <c r="AQ5" s="52" t="s">
        <v>452</v>
      </c>
      <c r="AR5" s="52" t="s">
        <v>452</v>
      </c>
      <c r="AS5" s="52">
        <v>0.20599999999999996</v>
      </c>
      <c r="AT5" s="52">
        <v>-0.14900000000000002</v>
      </c>
      <c r="AU5" s="52">
        <v>-0.13400000000000004</v>
      </c>
      <c r="AV5" s="52">
        <v>0.28300000000000003</v>
      </c>
    </row>
    <row r="6" spans="1:48">
      <c r="A6" s="18" t="s">
        <v>166</v>
      </c>
      <c r="B6" s="132">
        <v>67.833333333333329</v>
      </c>
      <c r="C6" s="132">
        <v>68</v>
      </c>
      <c r="D6" s="52">
        <v>1.0024570024570025</v>
      </c>
      <c r="E6" s="82">
        <v>1.3000000000000012E-4</v>
      </c>
      <c r="F6" s="53">
        <v>1.2000000000000002</v>
      </c>
      <c r="G6" s="53">
        <v>7.6999999999999957</v>
      </c>
      <c r="H6" s="99">
        <v>-0.16500000000000004</v>
      </c>
      <c r="I6" s="103">
        <v>-5118</v>
      </c>
      <c r="J6" s="102">
        <v>1.2118100128369704</v>
      </c>
      <c r="K6" s="102">
        <v>1.2523254839520657</v>
      </c>
      <c r="L6" s="105">
        <v>2.2948379379354289E-4</v>
      </c>
      <c r="M6" s="54">
        <v>1.372737456517894</v>
      </c>
      <c r="N6" s="55">
        <v>1.2286668057583976</v>
      </c>
      <c r="O6" s="55" t="s">
        <v>452</v>
      </c>
      <c r="P6" s="55">
        <v>4.9207419898819564</v>
      </c>
      <c r="Q6" s="55" t="s">
        <v>452</v>
      </c>
      <c r="R6" s="55" t="s">
        <v>452</v>
      </c>
      <c r="S6" s="55">
        <v>1.1525917297612114</v>
      </c>
      <c r="T6" s="55">
        <v>1.12374405076679</v>
      </c>
      <c r="U6" s="55" t="s">
        <v>452</v>
      </c>
      <c r="V6" s="55" t="s">
        <v>452</v>
      </c>
      <c r="W6" s="55" t="s">
        <v>452</v>
      </c>
      <c r="X6" s="55" t="s">
        <v>452</v>
      </c>
      <c r="Y6" s="55" t="s">
        <v>452</v>
      </c>
      <c r="Z6" s="55" t="s">
        <v>452</v>
      </c>
      <c r="AA6" s="55">
        <v>1.4904632152588555</v>
      </c>
      <c r="AB6" s="56">
        <v>1.1756756756756757</v>
      </c>
      <c r="AC6" s="57">
        <v>0.95470986004088698</v>
      </c>
      <c r="AD6" s="58">
        <v>1.6033853302356456</v>
      </c>
      <c r="AE6" s="58" t="s">
        <v>452</v>
      </c>
      <c r="AF6" s="58" t="s">
        <v>452</v>
      </c>
      <c r="AG6" s="58" t="s">
        <v>452</v>
      </c>
      <c r="AH6" s="58" t="s">
        <v>452</v>
      </c>
      <c r="AI6" s="58" t="s">
        <v>452</v>
      </c>
      <c r="AJ6" s="58">
        <v>0.36709721278042146</v>
      </c>
      <c r="AK6" s="58">
        <v>0</v>
      </c>
      <c r="AL6" s="59" t="s">
        <v>452</v>
      </c>
      <c r="AM6" s="60">
        <v>1.142857142857143</v>
      </c>
      <c r="AN6" s="52" t="s">
        <v>452</v>
      </c>
      <c r="AO6" s="52" t="s">
        <v>452</v>
      </c>
      <c r="AP6" s="52">
        <v>-5.1999999999999998E-2</v>
      </c>
      <c r="AQ6" s="52">
        <v>4.1999999999999996E-2</v>
      </c>
      <c r="AR6" s="52" t="s">
        <v>452</v>
      </c>
      <c r="AS6" s="52" t="s">
        <v>452</v>
      </c>
      <c r="AT6" s="52" t="s">
        <v>452</v>
      </c>
      <c r="AU6" s="52" t="s">
        <v>452</v>
      </c>
      <c r="AV6" s="52">
        <v>1.8999999999999996E-2</v>
      </c>
    </row>
    <row r="7" spans="1:48">
      <c r="A7" s="18" t="s">
        <v>21</v>
      </c>
      <c r="B7" s="132">
        <v>106</v>
      </c>
      <c r="C7" s="132">
        <v>128</v>
      </c>
      <c r="D7" s="52">
        <v>1.2075471698113207</v>
      </c>
      <c r="E7" s="82">
        <v>6.7000000000000002E-4</v>
      </c>
      <c r="F7" s="53" t="s">
        <v>452</v>
      </c>
      <c r="G7" s="53" t="s">
        <v>452</v>
      </c>
      <c r="H7" s="99" t="s">
        <v>452</v>
      </c>
      <c r="I7" s="103">
        <v>-36376</v>
      </c>
      <c r="J7" s="102">
        <v>1.4583781706379708</v>
      </c>
      <c r="K7" s="102">
        <v>1.5945522687725873</v>
      </c>
      <c r="L7" s="105">
        <v>3.6746104424023162E-3</v>
      </c>
      <c r="M7" s="54">
        <v>1.6611060743427017</v>
      </c>
      <c r="N7" s="55">
        <v>0.68387096774193545</v>
      </c>
      <c r="O7" s="55">
        <v>2.7051174886226432</v>
      </c>
      <c r="P7" s="55">
        <v>3.8851735015772872</v>
      </c>
      <c r="Q7" s="55">
        <v>1.8337320574162679</v>
      </c>
      <c r="R7" s="55" t="s">
        <v>452</v>
      </c>
      <c r="S7" s="55">
        <v>0.73204770362852067</v>
      </c>
      <c r="T7" s="55">
        <v>0.87854943551146081</v>
      </c>
      <c r="U7" s="55">
        <v>1.1927624507345038</v>
      </c>
      <c r="V7" s="55" t="s">
        <v>452</v>
      </c>
      <c r="W7" s="55" t="s">
        <v>452</v>
      </c>
      <c r="X7" s="55">
        <v>3.2322357019064123</v>
      </c>
      <c r="Y7" s="55" t="s">
        <v>452</v>
      </c>
      <c r="Z7" s="55" t="s">
        <v>452</v>
      </c>
      <c r="AA7" s="55">
        <v>1.474820143884892</v>
      </c>
      <c r="AB7" s="56">
        <v>0.66666666666666663</v>
      </c>
      <c r="AC7" s="57">
        <v>1.5422975688449891</v>
      </c>
      <c r="AD7" s="58">
        <v>1.4698631788318968</v>
      </c>
      <c r="AE7" s="58">
        <v>2.6596931659693164</v>
      </c>
      <c r="AF7" s="58" t="s">
        <v>452</v>
      </c>
      <c r="AG7" s="58" t="s">
        <v>452</v>
      </c>
      <c r="AH7" s="58" t="s">
        <v>452</v>
      </c>
      <c r="AI7" s="58">
        <v>3.9597644749754664</v>
      </c>
      <c r="AJ7" s="58" t="s">
        <v>452</v>
      </c>
      <c r="AK7" s="58" t="s">
        <v>452</v>
      </c>
      <c r="AL7" s="59" t="s">
        <v>452</v>
      </c>
      <c r="AM7" s="60" t="s">
        <v>452</v>
      </c>
      <c r="AN7" s="52">
        <v>1.2727272727272725</v>
      </c>
      <c r="AO7" s="52">
        <v>1.0689655172413794</v>
      </c>
      <c r="AP7" s="52" t="s">
        <v>452</v>
      </c>
      <c r="AQ7" s="52" t="s">
        <v>452</v>
      </c>
      <c r="AR7" s="52" t="s">
        <v>452</v>
      </c>
      <c r="AS7" s="52">
        <v>0.156</v>
      </c>
      <c r="AT7" s="52" t="s">
        <v>452</v>
      </c>
      <c r="AU7" s="52">
        <v>-6.8999999999999992E-2</v>
      </c>
      <c r="AV7" s="52">
        <v>3.8000000000000006E-2</v>
      </c>
    </row>
    <row r="8" spans="1:48">
      <c r="A8" s="18" t="s">
        <v>29</v>
      </c>
      <c r="B8" s="132">
        <v>476.5</v>
      </c>
      <c r="C8" s="132">
        <v>480</v>
      </c>
      <c r="D8" s="52">
        <v>1.0073452256033577</v>
      </c>
      <c r="E8" s="82">
        <v>1.0200000000000001E-3</v>
      </c>
      <c r="F8" s="53">
        <v>0.79999999999999893</v>
      </c>
      <c r="G8" s="53" t="s">
        <v>452</v>
      </c>
      <c r="H8" s="99" t="s">
        <v>452</v>
      </c>
      <c r="I8" s="103">
        <v>-19932</v>
      </c>
      <c r="J8" s="102">
        <v>1.6878818243527167</v>
      </c>
      <c r="K8" s="102">
        <v>1.6457163983463852</v>
      </c>
      <c r="L8" s="105">
        <v>4.7531771256013999E-3</v>
      </c>
      <c r="M8" s="54">
        <v>1.8099395845402633</v>
      </c>
      <c r="N8" s="55">
        <v>1.0372147302904564</v>
      </c>
      <c r="O8" s="55">
        <v>2.049841872232764</v>
      </c>
      <c r="P8" s="55">
        <v>3.474182104848246</v>
      </c>
      <c r="Q8" s="55">
        <v>1.5996612083568604</v>
      </c>
      <c r="R8" s="55" t="s">
        <v>452</v>
      </c>
      <c r="S8" s="55" t="s">
        <v>452</v>
      </c>
      <c r="T8" s="55" t="s">
        <v>452</v>
      </c>
      <c r="U8" s="55" t="s">
        <v>452</v>
      </c>
      <c r="V8" s="55" t="s">
        <v>452</v>
      </c>
      <c r="W8" s="55" t="s">
        <v>452</v>
      </c>
      <c r="X8" s="55">
        <v>2.4198998748435545</v>
      </c>
      <c r="Y8" s="55" t="s">
        <v>452</v>
      </c>
      <c r="Z8" s="55" t="s">
        <v>452</v>
      </c>
      <c r="AA8" s="55">
        <v>1.5218808193668529</v>
      </c>
      <c r="AB8" s="56" t="s">
        <v>452</v>
      </c>
      <c r="AC8" s="57" t="s">
        <v>452</v>
      </c>
      <c r="AD8" s="58" t="s">
        <v>452</v>
      </c>
      <c r="AE8" s="58">
        <v>0.84488754926964993</v>
      </c>
      <c r="AF8" s="58" t="s">
        <v>452</v>
      </c>
      <c r="AG8" s="58" t="s">
        <v>452</v>
      </c>
      <c r="AH8" s="58" t="s">
        <v>452</v>
      </c>
      <c r="AI8" s="58">
        <v>1.0113158745554478</v>
      </c>
      <c r="AJ8" s="58" t="s">
        <v>452</v>
      </c>
      <c r="AK8" s="58" t="s">
        <v>452</v>
      </c>
      <c r="AL8" s="59" t="s">
        <v>452</v>
      </c>
      <c r="AM8" s="60" t="s">
        <v>452</v>
      </c>
      <c r="AN8" s="52" t="s">
        <v>452</v>
      </c>
      <c r="AO8" s="52">
        <v>0.9</v>
      </c>
      <c r="AP8" s="52">
        <v>-2.3E-2</v>
      </c>
      <c r="AQ8" s="52" t="s">
        <v>452</v>
      </c>
      <c r="AR8" s="52" t="s">
        <v>452</v>
      </c>
      <c r="AS8" s="52" t="s">
        <v>452</v>
      </c>
      <c r="AT8" s="52" t="s">
        <v>452</v>
      </c>
      <c r="AU8" s="52">
        <v>-6.7000000000000004E-2</v>
      </c>
      <c r="AV8" s="52">
        <v>-4.200000000000001E-2</v>
      </c>
    </row>
    <row r="9" spans="1:48">
      <c r="A9" s="18" t="s">
        <v>220</v>
      </c>
      <c r="B9" s="132">
        <v>112.33333333333333</v>
      </c>
      <c r="C9" s="132">
        <v>264</v>
      </c>
      <c r="D9" s="52">
        <v>2.3501483679525221</v>
      </c>
      <c r="E9" s="82">
        <v>3.4200000000000003E-3</v>
      </c>
      <c r="F9" s="53" t="s">
        <v>452</v>
      </c>
      <c r="G9" s="53">
        <v>-3.4000000000000057</v>
      </c>
      <c r="H9" s="99" t="s">
        <v>452</v>
      </c>
      <c r="I9" s="103">
        <v>-14928</v>
      </c>
      <c r="J9" s="102">
        <v>1.2710979143562409</v>
      </c>
      <c r="K9" s="102">
        <v>2.5158668369094701</v>
      </c>
      <c r="L9" s="105">
        <v>8.5905889659425808E-3</v>
      </c>
      <c r="M9" s="54">
        <v>1.115580408792904</v>
      </c>
      <c r="N9" s="55">
        <v>1.0627906976744186</v>
      </c>
      <c r="O9" s="55" t="s">
        <v>452</v>
      </c>
      <c r="P9" s="55">
        <v>3.1821510297482836</v>
      </c>
      <c r="Q9" s="55" t="s">
        <v>452</v>
      </c>
      <c r="R9" s="55" t="s">
        <v>452</v>
      </c>
      <c r="S9" s="55">
        <v>1.5223910840932118</v>
      </c>
      <c r="T9" s="55">
        <v>1.1159939645416823</v>
      </c>
      <c r="U9" s="55" t="s">
        <v>452</v>
      </c>
      <c r="V9" s="55" t="s">
        <v>452</v>
      </c>
      <c r="W9" s="55" t="s">
        <v>452</v>
      </c>
      <c r="X9" s="55" t="s">
        <v>452</v>
      </c>
      <c r="Y9" s="55" t="s">
        <v>452</v>
      </c>
      <c r="Z9" s="55" t="s">
        <v>452</v>
      </c>
      <c r="AA9" s="55" t="s">
        <v>452</v>
      </c>
      <c r="AB9" s="56">
        <v>1.4907407407407407</v>
      </c>
      <c r="AC9" s="57">
        <v>9.2223227206946454</v>
      </c>
      <c r="AD9" s="58">
        <v>10.595874552725743</v>
      </c>
      <c r="AE9" s="58" t="s">
        <v>452</v>
      </c>
      <c r="AF9" s="58" t="s">
        <v>452</v>
      </c>
      <c r="AG9" s="58" t="s">
        <v>452</v>
      </c>
      <c r="AH9" s="58" t="s">
        <v>452</v>
      </c>
      <c r="AI9" s="58" t="s">
        <v>452</v>
      </c>
      <c r="AJ9" s="58" t="s">
        <v>452</v>
      </c>
      <c r="AK9" s="58" t="s">
        <v>452</v>
      </c>
      <c r="AL9" s="59" t="s">
        <v>452</v>
      </c>
      <c r="AM9" s="60" t="s">
        <v>452</v>
      </c>
      <c r="AN9" s="52">
        <v>13</v>
      </c>
      <c r="AO9" s="52">
        <v>2.0909090909090904</v>
      </c>
      <c r="AP9" s="52" t="s">
        <v>452</v>
      </c>
      <c r="AQ9" s="52" t="s">
        <v>452</v>
      </c>
      <c r="AR9" s="52" t="s">
        <v>452</v>
      </c>
      <c r="AS9" s="52">
        <v>0.46500000000000002</v>
      </c>
      <c r="AT9" s="52">
        <v>0.19800000000000006</v>
      </c>
      <c r="AU9" s="52">
        <v>-0.18099999999999999</v>
      </c>
      <c r="AV9" s="52">
        <v>-1.7000000000000001E-2</v>
      </c>
    </row>
    <row r="10" spans="1:48">
      <c r="A10" s="18" t="s">
        <v>271</v>
      </c>
      <c r="B10" s="132">
        <v>145.66666666666666</v>
      </c>
      <c r="C10" s="132">
        <v>50</v>
      </c>
      <c r="D10" s="52">
        <v>0.34324942791762014</v>
      </c>
      <c r="E10" s="82">
        <v>-1.74E-3</v>
      </c>
      <c r="F10" s="53">
        <v>4.4000000000000004</v>
      </c>
      <c r="G10" s="53">
        <v>5.9000000000000057</v>
      </c>
      <c r="H10" s="99">
        <v>-4.5999999999999999E-2</v>
      </c>
      <c r="I10" s="103">
        <v>-12897</v>
      </c>
      <c r="J10" s="102">
        <v>1.1929541354097426</v>
      </c>
      <c r="K10" s="102">
        <v>1.4314827302015434</v>
      </c>
      <c r="L10" s="105">
        <v>-1.75524445782506E-3</v>
      </c>
      <c r="M10" s="54">
        <v>1.5052754656050777</v>
      </c>
      <c r="N10" s="55">
        <v>1.3079023724185015</v>
      </c>
      <c r="O10" s="55" t="s">
        <v>452</v>
      </c>
      <c r="P10" s="55">
        <v>3.1552037845705967</v>
      </c>
      <c r="Q10" s="55">
        <v>2.8171041490262487</v>
      </c>
      <c r="R10" s="55">
        <v>6.3087431693989071</v>
      </c>
      <c r="S10" s="55">
        <v>0.71700548564052924</v>
      </c>
      <c r="T10" s="55">
        <v>1.002208480565371</v>
      </c>
      <c r="U10" s="55" t="s">
        <v>452</v>
      </c>
      <c r="V10" s="55" t="s">
        <v>452</v>
      </c>
      <c r="W10" s="55">
        <v>11.049407114624506</v>
      </c>
      <c r="X10" s="55" t="s">
        <v>452</v>
      </c>
      <c r="Y10" s="55" t="s">
        <v>452</v>
      </c>
      <c r="Z10" s="55" t="s">
        <v>452</v>
      </c>
      <c r="AA10" s="55">
        <v>1.1907481439177612</v>
      </c>
      <c r="AB10" s="56">
        <v>0.6875</v>
      </c>
      <c r="AC10" s="57">
        <v>1.2595451576509709</v>
      </c>
      <c r="AD10" s="58">
        <v>1.0292099588316017</v>
      </c>
      <c r="AE10" s="58">
        <v>1.3597103918228279</v>
      </c>
      <c r="AF10" s="58">
        <v>9.1348837209302332</v>
      </c>
      <c r="AG10" s="58">
        <v>0.23013698630136986</v>
      </c>
      <c r="AH10" s="58" t="s">
        <v>452</v>
      </c>
      <c r="AI10" s="58">
        <v>1.5452538631346577</v>
      </c>
      <c r="AJ10" s="58">
        <v>1.4831460674157304</v>
      </c>
      <c r="AK10" s="58">
        <v>1.8892711917422584</v>
      </c>
      <c r="AL10" s="59" t="s">
        <v>452</v>
      </c>
      <c r="AM10" s="60">
        <v>1.25</v>
      </c>
      <c r="AN10" s="52" t="s">
        <v>452</v>
      </c>
      <c r="AO10" s="52">
        <v>1.1764705882352942</v>
      </c>
      <c r="AP10" s="52">
        <v>-0.11299999999999999</v>
      </c>
      <c r="AQ10" s="52">
        <v>4.1999999999999996E-2</v>
      </c>
      <c r="AR10" s="52" t="s">
        <v>452</v>
      </c>
      <c r="AS10" s="52">
        <v>0.155</v>
      </c>
      <c r="AT10" s="52">
        <v>0.129</v>
      </c>
      <c r="AU10" s="52">
        <v>-0.19800000000000001</v>
      </c>
      <c r="AV10" s="52">
        <v>6.8000000000000005E-2</v>
      </c>
    </row>
    <row r="11" spans="1:48">
      <c r="A11" s="18" t="s">
        <v>417</v>
      </c>
      <c r="B11" s="132">
        <v>30.833333333333332</v>
      </c>
      <c r="C11" s="132">
        <v>40</v>
      </c>
      <c r="D11" s="52">
        <v>1.2972972972972974</v>
      </c>
      <c r="E11" s="82">
        <v>2.5000000000000001E-4</v>
      </c>
      <c r="F11" s="53">
        <v>-3.3000000000000043</v>
      </c>
      <c r="G11" s="53" t="s">
        <v>452</v>
      </c>
      <c r="H11" s="99" t="s">
        <v>452</v>
      </c>
      <c r="I11" s="103">
        <v>52398</v>
      </c>
      <c r="J11" s="102">
        <v>0.78924210757892421</v>
      </c>
      <c r="K11" s="102">
        <v>0.76843952038231644</v>
      </c>
      <c r="L11" s="105">
        <v>1.4974678480263962E-4</v>
      </c>
      <c r="M11" s="54">
        <v>0.76002957696202345</v>
      </c>
      <c r="N11" s="55">
        <v>0.86702248466954346</v>
      </c>
      <c r="O11" s="55">
        <v>0.70963492733802636</v>
      </c>
      <c r="P11" s="55">
        <v>3.0774883099532397</v>
      </c>
      <c r="Q11" s="55" t="s">
        <v>452</v>
      </c>
      <c r="R11" s="55" t="s">
        <v>452</v>
      </c>
      <c r="S11" s="55" t="s">
        <v>452</v>
      </c>
      <c r="T11" s="55" t="s">
        <v>452</v>
      </c>
      <c r="U11" s="55" t="s">
        <v>452</v>
      </c>
      <c r="V11" s="55" t="s">
        <v>452</v>
      </c>
      <c r="W11" s="55" t="s">
        <v>452</v>
      </c>
      <c r="X11" s="55">
        <v>4.6903225806451614</v>
      </c>
      <c r="Y11" s="55" t="s">
        <v>452</v>
      </c>
      <c r="Z11" s="55" t="s">
        <v>452</v>
      </c>
      <c r="AA11" s="55">
        <v>1.0079077429983525</v>
      </c>
      <c r="AB11" s="56" t="s">
        <v>452</v>
      </c>
      <c r="AC11" s="57" t="s">
        <v>452</v>
      </c>
      <c r="AD11" s="58" t="s">
        <v>452</v>
      </c>
      <c r="AE11" s="58">
        <v>1.1840399002493767</v>
      </c>
      <c r="AF11" s="58" t="s">
        <v>452</v>
      </c>
      <c r="AG11" s="58">
        <v>4.2073813708260106</v>
      </c>
      <c r="AH11" s="58" t="s">
        <v>452</v>
      </c>
      <c r="AI11" s="58" t="s">
        <v>452</v>
      </c>
      <c r="AJ11" s="58" t="s">
        <v>452</v>
      </c>
      <c r="AK11" s="58" t="s">
        <v>452</v>
      </c>
      <c r="AL11" s="59">
        <v>0.52721214365049984</v>
      </c>
      <c r="AM11" s="60">
        <v>0.96710526315789469</v>
      </c>
      <c r="AN11" s="52" t="s">
        <v>452</v>
      </c>
      <c r="AO11" s="52">
        <v>0.97385620915032678</v>
      </c>
      <c r="AP11" s="52">
        <v>1.8000000000000002E-2</v>
      </c>
      <c r="AQ11" s="52" t="s">
        <v>452</v>
      </c>
      <c r="AR11" s="52" t="s">
        <v>452</v>
      </c>
      <c r="AS11" s="52">
        <v>-6.8999999999999992E-2</v>
      </c>
      <c r="AT11" s="52" t="s">
        <v>452</v>
      </c>
      <c r="AU11" s="52">
        <v>8.1000000000000016E-2</v>
      </c>
      <c r="AV11" s="52">
        <v>-2.6999999999999913E-2</v>
      </c>
    </row>
    <row r="12" spans="1:48">
      <c r="A12" s="18" t="s">
        <v>209</v>
      </c>
      <c r="B12" s="132">
        <v>473.33333333333331</v>
      </c>
      <c r="C12" s="132">
        <v>305</v>
      </c>
      <c r="D12" s="52">
        <v>0.64436619718309862</v>
      </c>
      <c r="E12" s="82">
        <v>-2.6200000000000008E-3</v>
      </c>
      <c r="F12" s="53" t="s">
        <v>452</v>
      </c>
      <c r="G12" s="53" t="s">
        <v>452</v>
      </c>
      <c r="H12" s="99" t="s">
        <v>452</v>
      </c>
      <c r="I12" s="103">
        <v>606</v>
      </c>
      <c r="J12" s="102">
        <v>0.94882737559218511</v>
      </c>
      <c r="K12" s="102">
        <v>0.89561732714203934</v>
      </c>
      <c r="L12" s="105">
        <v>-1.3727009847133197E-3</v>
      </c>
      <c r="M12" s="54">
        <v>0.99243269077584828</v>
      </c>
      <c r="N12" s="55">
        <v>0.88424999999999998</v>
      </c>
      <c r="O12" s="55" t="s">
        <v>452</v>
      </c>
      <c r="P12" s="55">
        <v>3.0647249190938513</v>
      </c>
      <c r="Q12" s="55" t="s">
        <v>452</v>
      </c>
      <c r="R12" s="55" t="s">
        <v>452</v>
      </c>
      <c r="S12" s="55">
        <v>1.1707421707421708</v>
      </c>
      <c r="T12" s="55">
        <v>0.81945889698231011</v>
      </c>
      <c r="U12" s="55" t="s">
        <v>452</v>
      </c>
      <c r="V12" s="55" t="s">
        <v>452</v>
      </c>
      <c r="W12" s="55" t="s">
        <v>452</v>
      </c>
      <c r="X12" s="55" t="s">
        <v>452</v>
      </c>
      <c r="Y12" s="55" t="s">
        <v>452</v>
      </c>
      <c r="Z12" s="55" t="s">
        <v>452</v>
      </c>
      <c r="AA12" s="55">
        <v>1.2657856093979443</v>
      </c>
      <c r="AB12" s="56">
        <v>1.06</v>
      </c>
      <c r="AC12" s="57" t="s">
        <v>452</v>
      </c>
      <c r="AD12" s="58" t="s">
        <v>452</v>
      </c>
      <c r="AE12" s="58" t="s">
        <v>452</v>
      </c>
      <c r="AF12" s="58" t="s">
        <v>452</v>
      </c>
      <c r="AG12" s="58" t="s">
        <v>452</v>
      </c>
      <c r="AH12" s="58" t="s">
        <v>452</v>
      </c>
      <c r="AI12" s="58" t="s">
        <v>452</v>
      </c>
      <c r="AJ12" s="58" t="s">
        <v>452</v>
      </c>
      <c r="AK12" s="58" t="s">
        <v>452</v>
      </c>
      <c r="AL12" s="59" t="s">
        <v>452</v>
      </c>
      <c r="AM12" s="60" t="s">
        <v>452</v>
      </c>
      <c r="AN12" s="52">
        <v>0</v>
      </c>
      <c r="AO12" s="52" t="s">
        <v>452</v>
      </c>
      <c r="AP12" s="52">
        <v>-2.5999999999999999E-2</v>
      </c>
      <c r="AQ12" s="52" t="s">
        <v>452</v>
      </c>
      <c r="AR12" s="52" t="s">
        <v>452</v>
      </c>
      <c r="AS12" s="52">
        <v>-0.10999999999999999</v>
      </c>
      <c r="AT12" s="52" t="s">
        <v>452</v>
      </c>
      <c r="AU12" s="52" t="s">
        <v>452</v>
      </c>
      <c r="AV12" s="52">
        <v>-1.9000000000000003E-2</v>
      </c>
    </row>
    <row r="13" spans="1:48">
      <c r="A13" s="18" t="s">
        <v>182</v>
      </c>
      <c r="B13" s="132">
        <v>44.5</v>
      </c>
      <c r="C13" s="132">
        <v>31</v>
      </c>
      <c r="D13" s="52">
        <v>0.6966292134831461</v>
      </c>
      <c r="E13" s="82">
        <v>-1.9999999999999998E-4</v>
      </c>
      <c r="F13" s="53">
        <v>1.6000000000000014</v>
      </c>
      <c r="G13" s="53">
        <v>-10.599999999999994</v>
      </c>
      <c r="H13" s="99" t="s">
        <v>452</v>
      </c>
      <c r="I13" s="103">
        <v>-5469</v>
      </c>
      <c r="J13" s="102">
        <v>1.2922718037474603</v>
      </c>
      <c r="K13" s="102">
        <v>1.2944417696463917</v>
      </c>
      <c r="L13" s="105">
        <v>-2.3561043731907324E-5</v>
      </c>
      <c r="M13" s="54">
        <v>1.341296928327645</v>
      </c>
      <c r="N13" s="55">
        <v>1.0412788952266587</v>
      </c>
      <c r="O13" s="55" t="s">
        <v>452</v>
      </c>
      <c r="P13" s="55">
        <v>2.8766917293233081</v>
      </c>
      <c r="Q13" s="55" t="s">
        <v>452</v>
      </c>
      <c r="R13" s="55" t="s">
        <v>452</v>
      </c>
      <c r="S13" s="55">
        <v>2.8788209606986901</v>
      </c>
      <c r="T13" s="55" t="s">
        <v>452</v>
      </c>
      <c r="U13" s="55" t="s">
        <v>452</v>
      </c>
      <c r="V13" s="55" t="s">
        <v>452</v>
      </c>
      <c r="W13" s="55" t="s">
        <v>452</v>
      </c>
      <c r="X13" s="55" t="s">
        <v>452</v>
      </c>
      <c r="Y13" s="55" t="s">
        <v>452</v>
      </c>
      <c r="Z13" s="55" t="s">
        <v>452</v>
      </c>
      <c r="AA13" s="55">
        <v>2.291959406713505</v>
      </c>
      <c r="AB13" s="56">
        <v>3.15</v>
      </c>
      <c r="AC13" s="57">
        <v>1.1685224839400428</v>
      </c>
      <c r="AD13" s="58" t="s">
        <v>452</v>
      </c>
      <c r="AE13" s="58" t="s">
        <v>452</v>
      </c>
      <c r="AF13" s="58" t="s">
        <v>452</v>
      </c>
      <c r="AG13" s="58" t="s">
        <v>452</v>
      </c>
      <c r="AH13" s="58" t="s">
        <v>452</v>
      </c>
      <c r="AI13" s="58" t="s">
        <v>452</v>
      </c>
      <c r="AJ13" s="58">
        <v>1.4404819277108434</v>
      </c>
      <c r="AK13" s="58" t="s">
        <v>452</v>
      </c>
      <c r="AL13" s="59" t="s">
        <v>452</v>
      </c>
      <c r="AM13" s="60" t="s">
        <v>452</v>
      </c>
      <c r="AN13" s="52" t="s">
        <v>452</v>
      </c>
      <c r="AO13" s="52" t="s">
        <v>452</v>
      </c>
      <c r="AP13" s="52">
        <v>1.2999999999999998E-2</v>
      </c>
      <c r="AQ13" s="52" t="s">
        <v>452</v>
      </c>
      <c r="AR13" s="52" t="s">
        <v>452</v>
      </c>
      <c r="AS13" s="52">
        <v>0.159</v>
      </c>
      <c r="AT13" s="52" t="s">
        <v>452</v>
      </c>
      <c r="AU13" s="52">
        <v>7.9999999999999988E-2</v>
      </c>
      <c r="AV13" s="52" t="s">
        <v>452</v>
      </c>
    </row>
    <row r="14" spans="1:48">
      <c r="A14" s="18" t="s">
        <v>304</v>
      </c>
      <c r="B14" s="132">
        <v>219.66666666666666</v>
      </c>
      <c r="C14" s="132">
        <v>116</v>
      </c>
      <c r="D14" s="52">
        <v>0.5280728376327769</v>
      </c>
      <c r="E14" s="82">
        <v>-1.7499999999999998E-3</v>
      </c>
      <c r="F14" s="53">
        <v>-1.4</v>
      </c>
      <c r="G14" s="53" t="s">
        <v>452</v>
      </c>
      <c r="H14" s="99">
        <v>0.19800000000000001</v>
      </c>
      <c r="I14" s="103">
        <v>-3079</v>
      </c>
      <c r="J14" s="102">
        <v>1.2701217980914115</v>
      </c>
      <c r="K14" s="102">
        <v>0.9578235474946204</v>
      </c>
      <c r="L14" s="105">
        <v>-7.8163392195163906E-4</v>
      </c>
      <c r="M14" s="54">
        <v>0.96863931998196917</v>
      </c>
      <c r="N14" s="55">
        <v>0.60242354298903633</v>
      </c>
      <c r="O14" s="55" t="s">
        <v>452</v>
      </c>
      <c r="P14" s="55">
        <v>2.8170964660936009</v>
      </c>
      <c r="Q14" s="55" t="s">
        <v>452</v>
      </c>
      <c r="R14" s="55" t="s">
        <v>452</v>
      </c>
      <c r="S14" s="55" t="s">
        <v>452</v>
      </c>
      <c r="T14" s="55" t="s">
        <v>452</v>
      </c>
      <c r="U14" s="55" t="s">
        <v>452</v>
      </c>
      <c r="V14" s="55" t="s">
        <v>452</v>
      </c>
      <c r="W14" s="55" t="s">
        <v>452</v>
      </c>
      <c r="X14" s="55" t="s">
        <v>452</v>
      </c>
      <c r="Y14" s="55" t="s">
        <v>452</v>
      </c>
      <c r="Z14" s="55" t="s">
        <v>452</v>
      </c>
      <c r="AA14" s="55">
        <v>0.91211947156806428</v>
      </c>
      <c r="AB14" s="56" t="s">
        <v>452</v>
      </c>
      <c r="AC14" s="57" t="s">
        <v>452</v>
      </c>
      <c r="AD14" s="58" t="s">
        <v>452</v>
      </c>
      <c r="AE14" s="58" t="s">
        <v>452</v>
      </c>
      <c r="AF14" s="58" t="s">
        <v>452</v>
      </c>
      <c r="AG14" s="58" t="s">
        <v>452</v>
      </c>
      <c r="AH14" s="58" t="s">
        <v>452</v>
      </c>
      <c r="AI14" s="58" t="s">
        <v>452</v>
      </c>
      <c r="AJ14" s="58" t="s">
        <v>452</v>
      </c>
      <c r="AK14" s="58" t="s">
        <v>452</v>
      </c>
      <c r="AL14" s="59" t="s">
        <v>452</v>
      </c>
      <c r="AM14" s="60">
        <v>0.8</v>
      </c>
      <c r="AN14" s="52" t="s">
        <v>452</v>
      </c>
      <c r="AO14" s="52">
        <v>0.8</v>
      </c>
      <c r="AP14" s="52" t="s">
        <v>452</v>
      </c>
      <c r="AQ14" s="52">
        <v>-8.2000000000000003E-2</v>
      </c>
      <c r="AR14" s="52" t="s">
        <v>452</v>
      </c>
      <c r="AS14" s="52">
        <v>5.2999999999999992E-2</v>
      </c>
      <c r="AT14" s="52" t="s">
        <v>452</v>
      </c>
      <c r="AU14" s="52" t="s">
        <v>452</v>
      </c>
      <c r="AV14" s="52" t="s">
        <v>452</v>
      </c>
    </row>
    <row r="15" spans="1:48">
      <c r="A15" s="18" t="s">
        <v>275</v>
      </c>
      <c r="B15" s="132">
        <v>1616.6666666666667</v>
      </c>
      <c r="C15" s="132">
        <v>2302</v>
      </c>
      <c r="D15" s="52">
        <v>1.4239175257731957</v>
      </c>
      <c r="E15" s="82">
        <v>1.7649999999999999E-2</v>
      </c>
      <c r="F15" s="53">
        <v>0.80000000000000027</v>
      </c>
      <c r="G15" s="53">
        <v>3.6999999999999957</v>
      </c>
      <c r="H15" s="99">
        <v>-6.8999999999999992E-2</v>
      </c>
      <c r="I15" s="103">
        <v>-3555</v>
      </c>
      <c r="J15" s="102">
        <v>1.1223664470680321</v>
      </c>
      <c r="K15" s="102">
        <v>1.0738042341871405</v>
      </c>
      <c r="L15" s="105">
        <v>1.3525480858820223E-2</v>
      </c>
      <c r="M15" s="54">
        <v>2.1145391438488237</v>
      </c>
      <c r="N15" s="55">
        <v>1.2686733556298773</v>
      </c>
      <c r="O15" s="55" t="s">
        <v>452</v>
      </c>
      <c r="P15" s="55">
        <v>2.6367265469061878</v>
      </c>
      <c r="Q15" s="55" t="s">
        <v>452</v>
      </c>
      <c r="R15" s="55" t="s">
        <v>452</v>
      </c>
      <c r="S15" s="55" t="s">
        <v>452</v>
      </c>
      <c r="T15" s="55" t="s">
        <v>452</v>
      </c>
      <c r="U15" s="55" t="s">
        <v>452</v>
      </c>
      <c r="V15" s="55" t="s">
        <v>452</v>
      </c>
      <c r="W15" s="55" t="s">
        <v>452</v>
      </c>
      <c r="X15" s="55" t="s">
        <v>452</v>
      </c>
      <c r="Y15" s="55" t="s">
        <v>452</v>
      </c>
      <c r="Z15" s="55" t="s">
        <v>452</v>
      </c>
      <c r="AA15" s="55">
        <v>4.2108406063389987</v>
      </c>
      <c r="AB15" s="56" t="s">
        <v>452</v>
      </c>
      <c r="AC15" s="57">
        <v>0.71356203341628155</v>
      </c>
      <c r="AD15" s="58" t="s">
        <v>452</v>
      </c>
      <c r="AE15" s="58">
        <v>0.72518491461966939</v>
      </c>
      <c r="AF15" s="58" t="s">
        <v>452</v>
      </c>
      <c r="AG15" s="58">
        <v>1.7671232876712328</v>
      </c>
      <c r="AH15" s="58" t="s">
        <v>452</v>
      </c>
      <c r="AI15" s="58" t="s">
        <v>452</v>
      </c>
      <c r="AJ15" s="58" t="s">
        <v>452</v>
      </c>
      <c r="AK15" s="58">
        <v>0.69581689029202842</v>
      </c>
      <c r="AL15" s="59">
        <v>0.31681514476614697</v>
      </c>
      <c r="AM15" s="60" t="s">
        <v>452</v>
      </c>
      <c r="AN15" s="52">
        <v>0.83333333333333337</v>
      </c>
      <c r="AO15" s="52" t="s">
        <v>452</v>
      </c>
      <c r="AP15" s="52">
        <v>-3.4000000000000002E-2</v>
      </c>
      <c r="AQ15" s="52" t="s">
        <v>452</v>
      </c>
      <c r="AR15" s="52" t="s">
        <v>452</v>
      </c>
      <c r="AS15" s="52">
        <v>-6.4000000000000001E-2</v>
      </c>
      <c r="AT15" s="52" t="s">
        <v>452</v>
      </c>
      <c r="AU15" s="52" t="s">
        <v>452</v>
      </c>
      <c r="AV15" s="52">
        <v>3.5000000000000003E-2</v>
      </c>
    </row>
    <row r="16" spans="1:48">
      <c r="A16" s="18" t="s">
        <v>186</v>
      </c>
      <c r="B16" s="132">
        <v>280.5</v>
      </c>
      <c r="C16" s="132">
        <v>395</v>
      </c>
      <c r="D16" s="52">
        <v>1.4081996434937611</v>
      </c>
      <c r="E16" s="82">
        <v>2.9700000000000004E-3</v>
      </c>
      <c r="F16" s="53">
        <v>-1</v>
      </c>
      <c r="G16" s="53">
        <v>3.1999999999999957</v>
      </c>
      <c r="H16" s="99" t="s">
        <v>452</v>
      </c>
      <c r="I16" s="103">
        <v>-4249</v>
      </c>
      <c r="J16" s="102">
        <v>1.1810835970955129</v>
      </c>
      <c r="K16" s="102">
        <v>1.1872091533962346</v>
      </c>
      <c r="L16" s="105">
        <v>2.2470774759747272E-3</v>
      </c>
      <c r="M16" s="54">
        <v>1.1649252300613497</v>
      </c>
      <c r="N16" s="55">
        <v>0.69256833069798962</v>
      </c>
      <c r="O16" s="55" t="s">
        <v>452</v>
      </c>
      <c r="P16" s="55">
        <v>2.6252976190476192</v>
      </c>
      <c r="Q16" s="55" t="s">
        <v>452</v>
      </c>
      <c r="R16" s="55">
        <v>1.4092769440654842</v>
      </c>
      <c r="S16" s="55">
        <v>1.1268281535648994</v>
      </c>
      <c r="T16" s="55">
        <v>0.87884314747264203</v>
      </c>
      <c r="U16" s="55" t="s">
        <v>452</v>
      </c>
      <c r="V16" s="55" t="s">
        <v>452</v>
      </c>
      <c r="W16" s="55" t="s">
        <v>452</v>
      </c>
      <c r="X16" s="55" t="s">
        <v>452</v>
      </c>
      <c r="Y16" s="55" t="s">
        <v>452</v>
      </c>
      <c r="Z16" s="55" t="s">
        <v>452</v>
      </c>
      <c r="AA16" s="55" t="s">
        <v>452</v>
      </c>
      <c r="AB16" s="56">
        <v>1.0210526315789474</v>
      </c>
      <c r="AC16" s="57" t="s">
        <v>452</v>
      </c>
      <c r="AD16" s="58" t="s">
        <v>452</v>
      </c>
      <c r="AE16" s="58" t="s">
        <v>452</v>
      </c>
      <c r="AF16" s="58">
        <v>1.5598526703499078</v>
      </c>
      <c r="AG16" s="58" t="s">
        <v>452</v>
      </c>
      <c r="AH16" s="58" t="s">
        <v>452</v>
      </c>
      <c r="AI16" s="58" t="s">
        <v>452</v>
      </c>
      <c r="AJ16" s="58" t="s">
        <v>452</v>
      </c>
      <c r="AK16" s="58" t="s">
        <v>452</v>
      </c>
      <c r="AL16" s="59" t="s">
        <v>452</v>
      </c>
      <c r="AM16" s="60" t="s">
        <v>452</v>
      </c>
      <c r="AN16" s="52" t="s">
        <v>452</v>
      </c>
      <c r="AO16" s="52" t="s">
        <v>452</v>
      </c>
      <c r="AP16" s="52" t="s">
        <v>452</v>
      </c>
      <c r="AQ16" s="52" t="s">
        <v>452</v>
      </c>
      <c r="AR16" s="52" t="s">
        <v>452</v>
      </c>
      <c r="AS16" s="52">
        <v>0.21699999999999997</v>
      </c>
      <c r="AT16" s="52" t="s">
        <v>452</v>
      </c>
      <c r="AU16" s="52" t="s">
        <v>452</v>
      </c>
      <c r="AV16" s="52">
        <v>-1.4000000000000002E-2</v>
      </c>
    </row>
    <row r="17" spans="1:48">
      <c r="A17" s="18" t="s">
        <v>274</v>
      </c>
      <c r="B17" s="132">
        <v>233.83333333333334</v>
      </c>
      <c r="C17" s="132">
        <v>538</v>
      </c>
      <c r="D17" s="52">
        <v>2.300784034212402</v>
      </c>
      <c r="E17" s="82">
        <v>6.8800000000000007E-3</v>
      </c>
      <c r="F17" s="53">
        <v>2.3000000000000007</v>
      </c>
      <c r="G17" s="53">
        <v>4.6000000000000014</v>
      </c>
      <c r="H17" s="99">
        <v>-7.4999999999999997E-2</v>
      </c>
      <c r="I17" s="103">
        <v>-5157</v>
      </c>
      <c r="J17" s="102">
        <v>1.0679230356285141</v>
      </c>
      <c r="K17" s="102">
        <v>1.2148585579579008</v>
      </c>
      <c r="L17" s="105">
        <v>1.0829530021105507E-2</v>
      </c>
      <c r="M17" s="54">
        <v>1.2223066733262395</v>
      </c>
      <c r="N17" s="55">
        <v>1.2525223407321995</v>
      </c>
      <c r="O17" s="55" t="s">
        <v>452</v>
      </c>
      <c r="P17" s="55">
        <v>2.6180758017492711</v>
      </c>
      <c r="Q17" s="55" t="s">
        <v>452</v>
      </c>
      <c r="R17" s="55">
        <v>2.4083204930662556</v>
      </c>
      <c r="S17" s="55" t="s">
        <v>452</v>
      </c>
      <c r="T17" s="55" t="s">
        <v>452</v>
      </c>
      <c r="U17" s="55" t="s">
        <v>452</v>
      </c>
      <c r="V17" s="55" t="s">
        <v>452</v>
      </c>
      <c r="W17" s="55">
        <v>1.1638337153043035</v>
      </c>
      <c r="X17" s="55" t="s">
        <v>452</v>
      </c>
      <c r="Y17" s="55" t="s">
        <v>452</v>
      </c>
      <c r="Z17" s="55" t="s">
        <v>452</v>
      </c>
      <c r="AA17" s="55">
        <v>2.545551982851018</v>
      </c>
      <c r="AB17" s="56" t="s">
        <v>452</v>
      </c>
      <c r="AC17" s="57">
        <v>1.245368545526212</v>
      </c>
      <c r="AD17" s="58" t="s">
        <v>452</v>
      </c>
      <c r="AE17" s="58">
        <v>1.3625250055567903</v>
      </c>
      <c r="AF17" s="58">
        <v>2.8473491773308957</v>
      </c>
      <c r="AG17" s="58" t="s">
        <v>452</v>
      </c>
      <c r="AH17" s="58" t="s">
        <v>452</v>
      </c>
      <c r="AI17" s="58" t="s">
        <v>452</v>
      </c>
      <c r="AJ17" s="58" t="s">
        <v>452</v>
      </c>
      <c r="AK17" s="58">
        <v>1.6018099547511313</v>
      </c>
      <c r="AL17" s="59" t="s">
        <v>452</v>
      </c>
      <c r="AM17" s="60">
        <v>1.1538461538461537</v>
      </c>
      <c r="AN17" s="52">
        <v>2</v>
      </c>
      <c r="AO17" s="52">
        <v>1.1333333333333333</v>
      </c>
      <c r="AP17" s="52">
        <v>-0.22699999999999998</v>
      </c>
      <c r="AQ17" s="52" t="s">
        <v>452</v>
      </c>
      <c r="AR17" s="52" t="s">
        <v>452</v>
      </c>
      <c r="AS17" s="52">
        <v>0.06</v>
      </c>
      <c r="AT17" s="52" t="s">
        <v>452</v>
      </c>
      <c r="AU17" s="52">
        <v>6.4000000000000001E-2</v>
      </c>
      <c r="AV17" s="52" t="s">
        <v>452</v>
      </c>
    </row>
    <row r="18" spans="1:48">
      <c r="A18" s="18" t="s">
        <v>162</v>
      </c>
      <c r="B18" s="132">
        <v>73.666666666666671</v>
      </c>
      <c r="C18" s="132">
        <v>83</v>
      </c>
      <c r="D18" s="52">
        <v>1.1266968325791855</v>
      </c>
      <c r="E18" s="82">
        <v>3.4000000000000002E-4</v>
      </c>
      <c r="F18" s="53">
        <v>-2.5999999999999996</v>
      </c>
      <c r="G18" s="53">
        <v>-7.8999999999999986</v>
      </c>
      <c r="H18" s="99">
        <v>8.9000000000000024E-2</v>
      </c>
      <c r="I18" s="103">
        <v>-5555</v>
      </c>
      <c r="J18" s="102">
        <v>1.1582947393421208</v>
      </c>
      <c r="K18" s="102">
        <v>1.1444768106008683</v>
      </c>
      <c r="L18" s="105">
        <v>4.0791918388832695E-4</v>
      </c>
      <c r="M18" s="54">
        <v>1.2061674008810572</v>
      </c>
      <c r="N18" s="55">
        <v>0.73048722800378429</v>
      </c>
      <c r="O18" s="55" t="s">
        <v>452</v>
      </c>
      <c r="P18" s="55">
        <v>2.5066505441354292</v>
      </c>
      <c r="Q18" s="55" t="s">
        <v>452</v>
      </c>
      <c r="R18" s="55" t="s">
        <v>452</v>
      </c>
      <c r="S18" s="55">
        <v>1.8846834882691457</v>
      </c>
      <c r="T18" s="55">
        <v>1.609854604200323</v>
      </c>
      <c r="U18" s="55" t="s">
        <v>452</v>
      </c>
      <c r="V18" s="55" t="s">
        <v>452</v>
      </c>
      <c r="W18" s="55" t="s">
        <v>452</v>
      </c>
      <c r="X18" s="55" t="s">
        <v>452</v>
      </c>
      <c r="Y18" s="55" t="s">
        <v>452</v>
      </c>
      <c r="Z18" s="55" t="s">
        <v>452</v>
      </c>
      <c r="AA18" s="55">
        <v>1.7964860907759883</v>
      </c>
      <c r="AB18" s="56">
        <v>1.8775510204081634</v>
      </c>
      <c r="AC18" s="57">
        <v>0.99493087557603688</v>
      </c>
      <c r="AD18" s="58">
        <v>1.4318665720369057</v>
      </c>
      <c r="AE18" s="58" t="s">
        <v>452</v>
      </c>
      <c r="AF18" s="58" t="s">
        <v>452</v>
      </c>
      <c r="AG18" s="58" t="s">
        <v>452</v>
      </c>
      <c r="AH18" s="58" t="s">
        <v>452</v>
      </c>
      <c r="AI18" s="58" t="s">
        <v>452</v>
      </c>
      <c r="AJ18" s="58">
        <v>0.57621377493413628</v>
      </c>
      <c r="AK18" s="58" t="s">
        <v>452</v>
      </c>
      <c r="AL18" s="59" t="s">
        <v>452</v>
      </c>
      <c r="AM18" s="60" t="s">
        <v>452</v>
      </c>
      <c r="AN18" s="52">
        <v>0.5</v>
      </c>
      <c r="AO18" s="52" t="s">
        <v>452</v>
      </c>
      <c r="AP18" s="52">
        <v>-1.8000000000000002E-2</v>
      </c>
      <c r="AQ18" s="52">
        <v>-0.10100000000000001</v>
      </c>
      <c r="AR18" s="52" t="s">
        <v>452</v>
      </c>
      <c r="AS18" s="52">
        <v>0.10599999999999998</v>
      </c>
      <c r="AT18" s="52">
        <v>-0.14999999999999991</v>
      </c>
      <c r="AU18" s="52">
        <v>0.104</v>
      </c>
      <c r="AV18" s="52">
        <v>4.5999999999999999E-2</v>
      </c>
    </row>
    <row r="19" spans="1:48">
      <c r="A19" s="18" t="s">
        <v>24</v>
      </c>
      <c r="B19" s="132">
        <v>50.5</v>
      </c>
      <c r="C19" s="132">
        <v>44</v>
      </c>
      <c r="D19" s="52">
        <v>0.87128712871287128</v>
      </c>
      <c r="E19" s="82">
        <v>-3.9999999999999996E-5</v>
      </c>
      <c r="F19" s="53">
        <v>-0.59999999999999964</v>
      </c>
      <c r="G19" s="53">
        <v>8.6000000000000014</v>
      </c>
      <c r="H19" s="99">
        <v>-0.12799999999999997</v>
      </c>
      <c r="I19" s="103">
        <v>3242</v>
      </c>
      <c r="J19" s="102">
        <v>0.84357382139063652</v>
      </c>
      <c r="K19" s="102">
        <v>0.65099940206713935</v>
      </c>
      <c r="L19" s="105">
        <v>-4.4748767450125421E-4</v>
      </c>
      <c r="M19" s="54">
        <v>0.8559331004551709</v>
      </c>
      <c r="N19" s="55">
        <v>0.69339253068686346</v>
      </c>
      <c r="O19" s="55" t="s">
        <v>452</v>
      </c>
      <c r="P19" s="55">
        <v>2.501653803748622</v>
      </c>
      <c r="Q19" s="55" t="s">
        <v>452</v>
      </c>
      <c r="R19" s="55" t="s">
        <v>452</v>
      </c>
      <c r="S19" s="55">
        <v>0.93600637280934673</v>
      </c>
      <c r="T19" s="55">
        <v>1.1734637386971767</v>
      </c>
      <c r="U19" s="55" t="s">
        <v>452</v>
      </c>
      <c r="V19" s="55" t="s">
        <v>452</v>
      </c>
      <c r="W19" s="55" t="s">
        <v>452</v>
      </c>
      <c r="X19" s="55" t="s">
        <v>452</v>
      </c>
      <c r="Y19" s="55" t="s">
        <v>452</v>
      </c>
      <c r="Z19" s="55" t="s">
        <v>452</v>
      </c>
      <c r="AA19" s="55">
        <v>0.42877594846098782</v>
      </c>
      <c r="AB19" s="56">
        <v>0.89743589743589747</v>
      </c>
      <c r="AC19" s="57">
        <v>0.31251399149317216</v>
      </c>
      <c r="AD19" s="58">
        <v>0.31477174563093896</v>
      </c>
      <c r="AE19" s="58" t="s">
        <v>452</v>
      </c>
      <c r="AF19" s="58" t="s">
        <v>452</v>
      </c>
      <c r="AG19" s="58" t="s">
        <v>452</v>
      </c>
      <c r="AH19" s="58" t="s">
        <v>452</v>
      </c>
      <c r="AI19" s="58" t="s">
        <v>452</v>
      </c>
      <c r="AJ19" s="58" t="s">
        <v>452</v>
      </c>
      <c r="AK19" s="58" t="s">
        <v>452</v>
      </c>
      <c r="AL19" s="59" t="s">
        <v>452</v>
      </c>
      <c r="AM19" s="60">
        <v>0.92857142857142871</v>
      </c>
      <c r="AN19" s="52">
        <v>0.2</v>
      </c>
      <c r="AO19" s="52">
        <v>0.78947368421052633</v>
      </c>
      <c r="AP19" s="52">
        <v>-2.7000000000000003E-2</v>
      </c>
      <c r="AQ19" s="52">
        <v>4.5000000000000005E-2</v>
      </c>
      <c r="AR19" s="52" t="s">
        <v>452</v>
      </c>
      <c r="AS19" s="52">
        <v>0.06</v>
      </c>
      <c r="AT19" s="52" t="s">
        <v>452</v>
      </c>
      <c r="AU19" s="52" t="s">
        <v>452</v>
      </c>
      <c r="AV19" s="52">
        <v>-5.8999999999999997E-2</v>
      </c>
    </row>
    <row r="20" spans="1:48">
      <c r="A20" s="18" t="s">
        <v>130</v>
      </c>
      <c r="B20" s="132">
        <v>36</v>
      </c>
      <c r="C20" s="132">
        <v>43</v>
      </c>
      <c r="D20" s="52">
        <v>1.1944444444444444</v>
      </c>
      <c r="E20" s="82">
        <v>2.2000000000000003E-4</v>
      </c>
      <c r="F20" s="53">
        <v>0.80000000000000071</v>
      </c>
      <c r="G20" s="53" t="s">
        <v>452</v>
      </c>
      <c r="H20" s="99" t="s">
        <v>452</v>
      </c>
      <c r="I20" s="103">
        <v>-5391</v>
      </c>
      <c r="J20" s="102">
        <v>1.1035971749551725</v>
      </c>
      <c r="K20" s="102">
        <v>1.056450067088365</v>
      </c>
      <c r="L20" s="105">
        <v>2.7205835568546387E-4</v>
      </c>
      <c r="M20" s="54">
        <v>0.98911515803953232</v>
      </c>
      <c r="N20" s="55">
        <v>1.0717443729903537</v>
      </c>
      <c r="O20" s="55">
        <v>0.74858523119392684</v>
      </c>
      <c r="P20" s="55">
        <v>2.4417910447761195</v>
      </c>
      <c r="Q20" s="55" t="s">
        <v>452</v>
      </c>
      <c r="R20" s="55" t="s">
        <v>452</v>
      </c>
      <c r="S20" s="55">
        <v>0.88724443088190419</v>
      </c>
      <c r="T20" s="55">
        <v>0.80361894624800423</v>
      </c>
      <c r="U20" s="55" t="s">
        <v>452</v>
      </c>
      <c r="V20" s="55" t="s">
        <v>452</v>
      </c>
      <c r="W20" s="55" t="s">
        <v>452</v>
      </c>
      <c r="X20" s="55" t="s">
        <v>452</v>
      </c>
      <c r="Y20" s="55" t="s">
        <v>452</v>
      </c>
      <c r="Z20" s="55" t="s">
        <v>452</v>
      </c>
      <c r="AA20" s="55">
        <v>2.5070290534208062</v>
      </c>
      <c r="AB20" s="56">
        <v>0.85599999999999998</v>
      </c>
      <c r="AC20" s="57">
        <v>1.1828798061033381</v>
      </c>
      <c r="AD20" s="58">
        <v>1.2586269087411326</v>
      </c>
      <c r="AE20" s="58" t="s">
        <v>452</v>
      </c>
      <c r="AF20" s="58" t="s">
        <v>452</v>
      </c>
      <c r="AG20" s="58" t="s">
        <v>452</v>
      </c>
      <c r="AH20" s="58" t="s">
        <v>452</v>
      </c>
      <c r="AI20" s="58" t="s">
        <v>452</v>
      </c>
      <c r="AJ20" s="58" t="s">
        <v>452</v>
      </c>
      <c r="AK20" s="58" t="s">
        <v>452</v>
      </c>
      <c r="AL20" s="59" t="s">
        <v>452</v>
      </c>
      <c r="AM20" s="60">
        <v>0.92307692307692302</v>
      </c>
      <c r="AN20" s="52" t="s">
        <v>452</v>
      </c>
      <c r="AO20" s="52">
        <v>0.94736842105263164</v>
      </c>
      <c r="AP20" s="52" t="s">
        <v>452</v>
      </c>
      <c r="AQ20" s="52" t="s">
        <v>452</v>
      </c>
      <c r="AR20" s="52" t="s">
        <v>452</v>
      </c>
      <c r="AS20" s="52" t="s">
        <v>452</v>
      </c>
      <c r="AT20" s="52">
        <v>0.18399999999999994</v>
      </c>
      <c r="AU20" s="52">
        <v>-0.15700000000000003</v>
      </c>
      <c r="AV20" s="52">
        <v>-2.6999999999999996E-2</v>
      </c>
    </row>
    <row r="21" spans="1:48">
      <c r="A21" s="18" t="s">
        <v>18</v>
      </c>
      <c r="B21" s="132">
        <v>23.666666666666668</v>
      </c>
      <c r="C21" s="132">
        <v>49</v>
      </c>
      <c r="D21" s="52">
        <v>2.0704225352112675</v>
      </c>
      <c r="E21" s="82">
        <v>5.8000000000000011E-4</v>
      </c>
      <c r="F21" s="53">
        <v>3.9000000000000004</v>
      </c>
      <c r="G21" s="53">
        <v>5.7999999999999972</v>
      </c>
      <c r="H21" s="99">
        <v>-0.113</v>
      </c>
      <c r="I21" s="103">
        <v>-57803</v>
      </c>
      <c r="J21" s="102">
        <v>1.4870021733608061</v>
      </c>
      <c r="K21" s="102">
        <v>1.762015982906878</v>
      </c>
      <c r="L21" s="105">
        <v>2.9204838463295266E-3</v>
      </c>
      <c r="M21" s="54">
        <v>1.9286372392997739</v>
      </c>
      <c r="N21" s="55">
        <v>1.8217716115261473</v>
      </c>
      <c r="O21" s="55">
        <v>0.39555732642693497</v>
      </c>
      <c r="P21" s="55">
        <v>2.3562333206252384</v>
      </c>
      <c r="Q21" s="55" t="s">
        <v>452</v>
      </c>
      <c r="R21" s="55" t="s">
        <v>452</v>
      </c>
      <c r="S21" s="55" t="s">
        <v>452</v>
      </c>
      <c r="T21" s="55">
        <v>1.1506894649751793</v>
      </c>
      <c r="U21" s="55" t="s">
        <v>452</v>
      </c>
      <c r="V21" s="55" t="s">
        <v>452</v>
      </c>
      <c r="W21" s="55" t="s">
        <v>452</v>
      </c>
      <c r="X21" s="55" t="s">
        <v>452</v>
      </c>
      <c r="Y21" s="55" t="s">
        <v>452</v>
      </c>
      <c r="Z21" s="55" t="s">
        <v>452</v>
      </c>
      <c r="AA21" s="55">
        <v>2.8192362093352195</v>
      </c>
      <c r="AB21" s="56">
        <v>0</v>
      </c>
      <c r="AC21" s="57">
        <v>1.4781473493018504</v>
      </c>
      <c r="AD21" s="58" t="s">
        <v>452</v>
      </c>
      <c r="AE21" s="58">
        <v>1.5135895032802249</v>
      </c>
      <c r="AF21" s="58" t="s">
        <v>452</v>
      </c>
      <c r="AG21" s="58">
        <v>2.0468896164639849</v>
      </c>
      <c r="AH21" s="58" t="s">
        <v>452</v>
      </c>
      <c r="AI21" s="58" t="s">
        <v>452</v>
      </c>
      <c r="AJ21" s="58">
        <v>0.87043069127759687</v>
      </c>
      <c r="AK21" s="58">
        <v>1.4838844486235176</v>
      </c>
      <c r="AL21" s="59" t="s">
        <v>452</v>
      </c>
      <c r="AM21" s="60">
        <v>1.1764705882352942</v>
      </c>
      <c r="AN21" s="52">
        <v>1.2</v>
      </c>
      <c r="AO21" s="52">
        <v>1.1851851851851851</v>
      </c>
      <c r="AP21" s="52" t="s">
        <v>452</v>
      </c>
      <c r="AQ21" s="52" t="s">
        <v>452</v>
      </c>
      <c r="AR21" s="52" t="s">
        <v>452</v>
      </c>
      <c r="AS21" s="52">
        <v>-7.3000000000000009E-2</v>
      </c>
      <c r="AT21" s="52" t="s">
        <v>452</v>
      </c>
      <c r="AU21" s="52">
        <v>-0.10199999999999999</v>
      </c>
      <c r="AV21" s="52">
        <v>0.21499999999999997</v>
      </c>
    </row>
    <row r="22" spans="1:48">
      <c r="A22" s="18" t="s">
        <v>419</v>
      </c>
      <c r="B22" s="132">
        <v>65.666666666666671</v>
      </c>
      <c r="C22" s="132">
        <v>55</v>
      </c>
      <c r="D22" s="52">
        <v>0.8375634517766497</v>
      </c>
      <c r="E22" s="82">
        <v>-1.0000000000000005E-4</v>
      </c>
      <c r="F22" s="53">
        <v>-1.3000000000000007</v>
      </c>
      <c r="G22" s="53" t="s">
        <v>452</v>
      </c>
      <c r="H22" s="99" t="s">
        <v>452</v>
      </c>
      <c r="I22" s="103">
        <v>35755</v>
      </c>
      <c r="J22" s="102">
        <v>0.7307551151481787</v>
      </c>
      <c r="K22" s="102">
        <v>0.72564366479818132</v>
      </c>
      <c r="L22" s="105">
        <v>-1.5050238535770431E-3</v>
      </c>
      <c r="M22" s="54">
        <v>0.71535482520410298</v>
      </c>
      <c r="N22" s="55">
        <v>0.96364622897449814</v>
      </c>
      <c r="O22" s="55">
        <v>0.66085990536926553</v>
      </c>
      <c r="P22" s="55">
        <v>2.3067484662576687</v>
      </c>
      <c r="Q22" s="55" t="s">
        <v>452</v>
      </c>
      <c r="R22" s="55" t="s">
        <v>452</v>
      </c>
      <c r="S22" s="55" t="s">
        <v>452</v>
      </c>
      <c r="T22" s="55" t="s">
        <v>452</v>
      </c>
      <c r="U22" s="55" t="s">
        <v>452</v>
      </c>
      <c r="V22" s="55" t="s">
        <v>452</v>
      </c>
      <c r="W22" s="55" t="s">
        <v>452</v>
      </c>
      <c r="X22" s="55" t="s">
        <v>452</v>
      </c>
      <c r="Y22" s="55" t="s">
        <v>452</v>
      </c>
      <c r="Z22" s="55" t="s">
        <v>452</v>
      </c>
      <c r="AA22" s="55">
        <v>1.0343825665859565</v>
      </c>
      <c r="AB22" s="56" t="s">
        <v>452</v>
      </c>
      <c r="AC22" s="57" t="s">
        <v>452</v>
      </c>
      <c r="AD22" s="58" t="s">
        <v>452</v>
      </c>
      <c r="AE22" s="58" t="s">
        <v>452</v>
      </c>
      <c r="AF22" s="58" t="s">
        <v>452</v>
      </c>
      <c r="AG22" s="58" t="s">
        <v>452</v>
      </c>
      <c r="AH22" s="58" t="s">
        <v>452</v>
      </c>
      <c r="AI22" s="58" t="s">
        <v>452</v>
      </c>
      <c r="AJ22" s="58" t="s">
        <v>452</v>
      </c>
      <c r="AK22" s="58" t="s">
        <v>452</v>
      </c>
      <c r="AL22" s="59" t="s">
        <v>452</v>
      </c>
      <c r="AM22" s="60" t="s">
        <v>452</v>
      </c>
      <c r="AN22" s="52" t="s">
        <v>452</v>
      </c>
      <c r="AO22" s="52" t="s">
        <v>452</v>
      </c>
      <c r="AP22" s="52">
        <v>-2.2000000000000006E-2</v>
      </c>
      <c r="AQ22" s="52" t="s">
        <v>452</v>
      </c>
      <c r="AR22" s="52" t="s">
        <v>452</v>
      </c>
      <c r="AS22" s="52" t="s">
        <v>452</v>
      </c>
      <c r="AT22" s="52" t="s">
        <v>452</v>
      </c>
      <c r="AU22" s="52">
        <v>0.123</v>
      </c>
      <c r="AV22" s="52">
        <v>-7.0000000000000007E-2</v>
      </c>
    </row>
    <row r="23" spans="1:48">
      <c r="A23" s="18" t="s">
        <v>41</v>
      </c>
      <c r="B23" s="132">
        <v>741</v>
      </c>
      <c r="C23" s="132">
        <v>756</v>
      </c>
      <c r="D23" s="52">
        <v>1.0202429149797572</v>
      </c>
      <c r="E23" s="82">
        <v>1.7799999999999986E-3</v>
      </c>
      <c r="F23" s="53" t="s">
        <v>452</v>
      </c>
      <c r="G23" s="53">
        <v>7.0999999999999943</v>
      </c>
      <c r="H23" s="99">
        <v>-8.7999999999999995E-2</v>
      </c>
      <c r="I23" s="103">
        <v>-1756</v>
      </c>
      <c r="J23" s="102">
        <v>1.1929328949196498</v>
      </c>
      <c r="K23" s="102">
        <v>1.2012221737232649</v>
      </c>
      <c r="L23" s="105">
        <v>8.6523068034979021E-4</v>
      </c>
      <c r="M23" s="54">
        <v>1.2817537860283341</v>
      </c>
      <c r="N23" s="55">
        <v>1.2406334492081885</v>
      </c>
      <c r="O23" s="55" t="s">
        <v>452</v>
      </c>
      <c r="P23" s="55">
        <v>2.2589382448537378</v>
      </c>
      <c r="Q23" s="55" t="s">
        <v>452</v>
      </c>
      <c r="R23" s="55" t="s">
        <v>452</v>
      </c>
      <c r="S23" s="55" t="s">
        <v>452</v>
      </c>
      <c r="T23" s="55" t="s">
        <v>452</v>
      </c>
      <c r="U23" s="55" t="s">
        <v>452</v>
      </c>
      <c r="V23" s="55" t="s">
        <v>452</v>
      </c>
      <c r="W23" s="55" t="s">
        <v>452</v>
      </c>
      <c r="X23" s="55" t="s">
        <v>452</v>
      </c>
      <c r="Y23" s="55" t="s">
        <v>452</v>
      </c>
      <c r="Z23" s="55" t="s">
        <v>452</v>
      </c>
      <c r="AA23" s="55">
        <v>1.1166965888689409</v>
      </c>
      <c r="AB23" s="56" t="s">
        <v>452</v>
      </c>
      <c r="AC23" s="57" t="s">
        <v>452</v>
      </c>
      <c r="AD23" s="58" t="s">
        <v>452</v>
      </c>
      <c r="AE23" s="58" t="s">
        <v>452</v>
      </c>
      <c r="AF23" s="58" t="s">
        <v>452</v>
      </c>
      <c r="AG23" s="58" t="s">
        <v>452</v>
      </c>
      <c r="AH23" s="58" t="s">
        <v>452</v>
      </c>
      <c r="AI23" s="58" t="s">
        <v>452</v>
      </c>
      <c r="AJ23" s="58" t="s">
        <v>452</v>
      </c>
      <c r="AK23" s="58" t="s">
        <v>452</v>
      </c>
      <c r="AL23" s="59" t="s">
        <v>452</v>
      </c>
      <c r="AM23" s="60" t="s">
        <v>452</v>
      </c>
      <c r="AN23" s="52" t="s">
        <v>452</v>
      </c>
      <c r="AO23" s="52" t="s">
        <v>452</v>
      </c>
      <c r="AP23" s="52" t="s">
        <v>452</v>
      </c>
      <c r="AQ23" s="52" t="s">
        <v>452</v>
      </c>
      <c r="AR23" s="52" t="s">
        <v>452</v>
      </c>
      <c r="AS23" s="52" t="s">
        <v>452</v>
      </c>
      <c r="AT23" s="52" t="s">
        <v>452</v>
      </c>
      <c r="AU23" s="52">
        <v>8.1000000000000016E-2</v>
      </c>
      <c r="AV23" s="52" t="s">
        <v>452</v>
      </c>
    </row>
    <row r="24" spans="1:48">
      <c r="A24" s="18" t="s">
        <v>50</v>
      </c>
      <c r="B24" s="132">
        <v>64.666666666666671</v>
      </c>
      <c r="C24" s="132">
        <v>62</v>
      </c>
      <c r="D24" s="52">
        <v>0.95876288659793807</v>
      </c>
      <c r="E24" s="82">
        <v>6.9999999999999967E-5</v>
      </c>
      <c r="F24" s="53">
        <v>2.4000000000000004</v>
      </c>
      <c r="G24" s="53">
        <v>5.2999999999999972</v>
      </c>
      <c r="H24" s="99">
        <v>-9.1999999999999998E-2</v>
      </c>
      <c r="I24" s="103">
        <v>-14376</v>
      </c>
      <c r="J24" s="102">
        <v>1.2591569885486884</v>
      </c>
      <c r="K24" s="102">
        <v>1.2503781603399842</v>
      </c>
      <c r="L24" s="105">
        <v>4.1131698363940702E-4</v>
      </c>
      <c r="M24" s="54">
        <v>1.1557485947879407</v>
      </c>
      <c r="N24" s="55">
        <v>1.1751900998956315</v>
      </c>
      <c r="O24" s="55">
        <v>0.79428516728090748</v>
      </c>
      <c r="P24" s="55">
        <v>2.2508824327993482</v>
      </c>
      <c r="Q24" s="55" t="s">
        <v>452</v>
      </c>
      <c r="R24" s="55" t="s">
        <v>452</v>
      </c>
      <c r="S24" s="55">
        <v>1.4731315626930204</v>
      </c>
      <c r="T24" s="55">
        <v>1.2150108171076719</v>
      </c>
      <c r="U24" s="55" t="s">
        <v>452</v>
      </c>
      <c r="V24" s="55" t="s">
        <v>452</v>
      </c>
      <c r="W24" s="55" t="s">
        <v>452</v>
      </c>
      <c r="X24" s="55" t="s">
        <v>452</v>
      </c>
      <c r="Y24" s="55" t="s">
        <v>452</v>
      </c>
      <c r="Z24" s="55" t="s">
        <v>452</v>
      </c>
      <c r="AA24" s="55">
        <v>1.3258325832583258</v>
      </c>
      <c r="AB24" s="56">
        <v>1.5523255813953489</v>
      </c>
      <c r="AC24" s="57">
        <v>1.9560349086118887</v>
      </c>
      <c r="AD24" s="58" t="s">
        <v>452</v>
      </c>
      <c r="AE24" s="58">
        <v>2.1153412930840281</v>
      </c>
      <c r="AF24" s="58" t="s">
        <v>452</v>
      </c>
      <c r="AG24" s="58">
        <v>1.9071969696969697</v>
      </c>
      <c r="AH24" s="58" t="s">
        <v>452</v>
      </c>
      <c r="AI24" s="58" t="s">
        <v>452</v>
      </c>
      <c r="AJ24" s="58">
        <v>6.0023328149300159</v>
      </c>
      <c r="AK24" s="58" t="s">
        <v>452</v>
      </c>
      <c r="AL24" s="59">
        <v>5.0500454959053684E-2</v>
      </c>
      <c r="AM24" s="60">
        <v>0.90476190476190466</v>
      </c>
      <c r="AN24" s="52">
        <v>1.4999999999999998</v>
      </c>
      <c r="AO24" s="52">
        <v>0.95652173913043492</v>
      </c>
      <c r="AP24" s="52">
        <v>-4.9000000000000002E-2</v>
      </c>
      <c r="AQ24" s="52">
        <v>8.4000000000000005E-2</v>
      </c>
      <c r="AR24" s="52" t="s">
        <v>452</v>
      </c>
      <c r="AS24" s="52" t="s">
        <v>452</v>
      </c>
      <c r="AT24" s="52">
        <v>0.17599999999999993</v>
      </c>
      <c r="AU24" s="52">
        <v>-0.10999999999999999</v>
      </c>
      <c r="AV24" s="52">
        <v>-6.6000000000000003E-2</v>
      </c>
    </row>
    <row r="25" spans="1:48">
      <c r="A25" s="18" t="s">
        <v>181</v>
      </c>
      <c r="B25" s="132">
        <v>107.16666666666667</v>
      </c>
      <c r="C25" s="132">
        <v>112</v>
      </c>
      <c r="D25" s="52">
        <v>1.0451010886469674</v>
      </c>
      <c r="E25" s="82">
        <v>3.0999999999999995E-4</v>
      </c>
      <c r="F25" s="53" t="s">
        <v>452</v>
      </c>
      <c r="G25" s="53" t="s">
        <v>452</v>
      </c>
      <c r="H25" s="99">
        <v>-7.400000000000001E-2</v>
      </c>
      <c r="I25" s="103">
        <v>-2258</v>
      </c>
      <c r="J25" s="102">
        <v>1.1520742697327533</v>
      </c>
      <c r="K25" s="102">
        <v>1.0970512647098607</v>
      </c>
      <c r="L25" s="105">
        <v>1.4161799881263072E-4</v>
      </c>
      <c r="M25" s="54">
        <v>1.2929431339923656</v>
      </c>
      <c r="N25" s="55">
        <v>1.0640172929830396</v>
      </c>
      <c r="O25" s="55" t="s">
        <v>452</v>
      </c>
      <c r="P25" s="55">
        <v>2.2291021671826625</v>
      </c>
      <c r="Q25" s="55" t="s">
        <v>452</v>
      </c>
      <c r="R25" s="55" t="s">
        <v>452</v>
      </c>
      <c r="S25" s="55" t="s">
        <v>452</v>
      </c>
      <c r="T25" s="55" t="s">
        <v>452</v>
      </c>
      <c r="U25" s="55" t="s">
        <v>452</v>
      </c>
      <c r="V25" s="55" t="s">
        <v>452</v>
      </c>
      <c r="W25" s="55" t="s">
        <v>452</v>
      </c>
      <c r="X25" s="55" t="s">
        <v>452</v>
      </c>
      <c r="Y25" s="55" t="s">
        <v>452</v>
      </c>
      <c r="Z25" s="55" t="s">
        <v>452</v>
      </c>
      <c r="AA25" s="55">
        <v>1.3884955752212389</v>
      </c>
      <c r="AB25" s="56" t="s">
        <v>452</v>
      </c>
      <c r="AC25" s="57" t="s">
        <v>452</v>
      </c>
      <c r="AD25" s="58" t="s">
        <v>452</v>
      </c>
      <c r="AE25" s="58" t="s">
        <v>452</v>
      </c>
      <c r="AF25" s="58" t="s">
        <v>452</v>
      </c>
      <c r="AG25" s="58" t="s">
        <v>452</v>
      </c>
      <c r="AH25" s="58" t="s">
        <v>452</v>
      </c>
      <c r="AI25" s="58">
        <v>0.25929177641205736</v>
      </c>
      <c r="AJ25" s="58" t="s">
        <v>452</v>
      </c>
      <c r="AK25" s="58" t="s">
        <v>452</v>
      </c>
      <c r="AL25" s="59" t="s">
        <v>452</v>
      </c>
      <c r="AM25" s="60" t="s">
        <v>452</v>
      </c>
      <c r="AN25" s="52" t="s">
        <v>452</v>
      </c>
      <c r="AO25" s="52">
        <v>0.83333333333333337</v>
      </c>
      <c r="AP25" s="52">
        <v>-9.7000000000000003E-2</v>
      </c>
      <c r="AQ25" s="52" t="s">
        <v>452</v>
      </c>
      <c r="AR25" s="52" t="s">
        <v>452</v>
      </c>
      <c r="AS25" s="52">
        <v>0.11599999999999999</v>
      </c>
      <c r="AT25" s="52">
        <v>-0.124</v>
      </c>
      <c r="AU25" s="52">
        <v>0.12399999999999997</v>
      </c>
      <c r="AV25" s="52" t="s">
        <v>452</v>
      </c>
    </row>
    <row r="26" spans="1:48">
      <c r="A26" s="18" t="s">
        <v>64</v>
      </c>
      <c r="B26" s="132">
        <v>132</v>
      </c>
      <c r="C26" s="132">
        <v>174</v>
      </c>
      <c r="D26" s="52">
        <v>1.3181818181818181</v>
      </c>
      <c r="E26" s="82">
        <v>1.15E-3</v>
      </c>
      <c r="F26" s="53">
        <v>3.2999999999999989</v>
      </c>
      <c r="G26" s="53">
        <v>5.3999999999999986</v>
      </c>
      <c r="H26" s="99">
        <v>-4.4999999999999998E-2</v>
      </c>
      <c r="I26" s="103">
        <v>-5219</v>
      </c>
      <c r="J26" s="102">
        <v>1.0707903463522477</v>
      </c>
      <c r="K26" s="102">
        <v>1.0948194700869331</v>
      </c>
      <c r="L26" s="105">
        <v>2.5052083414744634E-3</v>
      </c>
      <c r="M26" s="54">
        <v>1.2343715066985399</v>
      </c>
      <c r="N26" s="55">
        <v>1.3184372858122002</v>
      </c>
      <c r="O26" s="55">
        <v>1.0789270957349955</v>
      </c>
      <c r="P26" s="55">
        <v>2.2054393305439333</v>
      </c>
      <c r="Q26" s="55">
        <v>1.7608494921514313</v>
      </c>
      <c r="R26" s="55" t="s">
        <v>452</v>
      </c>
      <c r="S26" s="55">
        <v>0.81626419776653625</v>
      </c>
      <c r="T26" s="55">
        <v>2.2299711815561958</v>
      </c>
      <c r="U26" s="55" t="s">
        <v>452</v>
      </c>
      <c r="V26" s="55" t="s">
        <v>452</v>
      </c>
      <c r="W26" s="55" t="s">
        <v>452</v>
      </c>
      <c r="X26" s="55">
        <v>2.9513822688274547</v>
      </c>
      <c r="Y26" s="55" t="s">
        <v>452</v>
      </c>
      <c r="Z26" s="55" t="s">
        <v>452</v>
      </c>
      <c r="AA26" s="55">
        <v>0.99673558215451574</v>
      </c>
      <c r="AB26" s="56">
        <v>0.8797814207650273</v>
      </c>
      <c r="AC26" s="57">
        <v>0.73737638925352234</v>
      </c>
      <c r="AD26" s="58">
        <v>0.6993716771387144</v>
      </c>
      <c r="AE26" s="58">
        <v>0.90434577231931979</v>
      </c>
      <c r="AF26" s="58" t="s">
        <v>452</v>
      </c>
      <c r="AG26" s="58">
        <v>1.2640499553969671</v>
      </c>
      <c r="AH26" s="58" t="s">
        <v>452</v>
      </c>
      <c r="AI26" s="58" t="s">
        <v>452</v>
      </c>
      <c r="AJ26" s="58">
        <v>0.68947368421052635</v>
      </c>
      <c r="AK26" s="58" t="s">
        <v>452</v>
      </c>
      <c r="AL26" s="59" t="s">
        <v>452</v>
      </c>
      <c r="AM26" s="60">
        <v>1.0312499999999998</v>
      </c>
      <c r="AN26" s="52" t="s">
        <v>452</v>
      </c>
      <c r="AO26" s="52">
        <v>1.0263157894736843</v>
      </c>
      <c r="AP26" s="52" t="s">
        <v>452</v>
      </c>
      <c r="AQ26" s="52" t="s">
        <v>452</v>
      </c>
      <c r="AR26" s="52" t="s">
        <v>452</v>
      </c>
      <c r="AS26" s="52" t="s">
        <v>452</v>
      </c>
      <c r="AT26" s="52" t="s">
        <v>452</v>
      </c>
      <c r="AU26" s="52">
        <v>-7.5000000000000011E-2</v>
      </c>
      <c r="AV26" s="52">
        <v>9.7000000000000031E-2</v>
      </c>
    </row>
    <row r="27" spans="1:48">
      <c r="A27" s="18" t="s">
        <v>260</v>
      </c>
      <c r="B27" s="132">
        <v>37.666666666666664</v>
      </c>
      <c r="C27" s="132">
        <v>33</v>
      </c>
      <c r="D27" s="52">
        <v>0.87610619469026552</v>
      </c>
      <c r="E27" s="82">
        <v>-2.0000000000000052E-5</v>
      </c>
      <c r="F27" s="53">
        <v>3.3000000000000007</v>
      </c>
      <c r="G27" s="53" t="s">
        <v>452</v>
      </c>
      <c r="H27" s="99" t="s">
        <v>452</v>
      </c>
      <c r="I27" s="103">
        <v>-9641</v>
      </c>
      <c r="J27" s="102">
        <v>1.351744033569368</v>
      </c>
      <c r="K27" s="102">
        <v>1.2046553337492203</v>
      </c>
      <c r="L27" s="105">
        <v>4.4016755575146036E-5</v>
      </c>
      <c r="M27" s="54">
        <v>1.2301651228352799</v>
      </c>
      <c r="N27" s="55">
        <v>1.2917532917532917</v>
      </c>
      <c r="O27" s="55">
        <v>1.1051796107942853</v>
      </c>
      <c r="P27" s="55">
        <v>2.1748853211009176</v>
      </c>
      <c r="Q27" s="55" t="s">
        <v>452</v>
      </c>
      <c r="R27" s="55" t="s">
        <v>452</v>
      </c>
      <c r="S27" s="55" t="s">
        <v>452</v>
      </c>
      <c r="T27" s="55" t="s">
        <v>452</v>
      </c>
      <c r="U27" s="55" t="s">
        <v>452</v>
      </c>
      <c r="V27" s="55" t="s">
        <v>452</v>
      </c>
      <c r="W27" s="55" t="s">
        <v>452</v>
      </c>
      <c r="X27" s="55" t="s">
        <v>452</v>
      </c>
      <c r="Y27" s="55" t="s">
        <v>452</v>
      </c>
      <c r="Z27" s="55" t="s">
        <v>452</v>
      </c>
      <c r="AA27" s="55">
        <v>0.92797960484384956</v>
      </c>
      <c r="AB27" s="56" t="s">
        <v>452</v>
      </c>
      <c r="AC27" s="57" t="s">
        <v>452</v>
      </c>
      <c r="AD27" s="58" t="s">
        <v>452</v>
      </c>
      <c r="AE27" s="58" t="s">
        <v>452</v>
      </c>
      <c r="AF27" s="58" t="s">
        <v>452</v>
      </c>
      <c r="AG27" s="58" t="s">
        <v>452</v>
      </c>
      <c r="AH27" s="58" t="s">
        <v>452</v>
      </c>
      <c r="AI27" s="58" t="s">
        <v>452</v>
      </c>
      <c r="AJ27" s="58" t="s">
        <v>452</v>
      </c>
      <c r="AK27" s="58" t="s">
        <v>452</v>
      </c>
      <c r="AL27" s="59" t="s">
        <v>452</v>
      </c>
      <c r="AM27" s="60">
        <v>0.92307692307692302</v>
      </c>
      <c r="AN27" s="52" t="s">
        <v>452</v>
      </c>
      <c r="AO27" s="52">
        <v>0.92307692307692302</v>
      </c>
      <c r="AP27" s="52" t="s">
        <v>452</v>
      </c>
      <c r="AQ27" s="52" t="s">
        <v>452</v>
      </c>
      <c r="AR27" s="52" t="s">
        <v>452</v>
      </c>
      <c r="AS27" s="52">
        <v>-0.05</v>
      </c>
      <c r="AT27" s="52" t="s">
        <v>452</v>
      </c>
      <c r="AU27" s="52">
        <v>9.5999999999999974E-2</v>
      </c>
      <c r="AV27" s="52">
        <v>-6.7000000000000004E-2</v>
      </c>
    </row>
    <row r="28" spans="1:48">
      <c r="A28" s="18" t="s">
        <v>187</v>
      </c>
      <c r="B28" s="132">
        <v>368</v>
      </c>
      <c r="C28" s="132">
        <v>211</v>
      </c>
      <c r="D28" s="52">
        <v>0.57336956521739135</v>
      </c>
      <c r="E28" s="82">
        <v>-2.5900000000000003E-3</v>
      </c>
      <c r="F28" s="53">
        <v>-1.2999999999999998</v>
      </c>
      <c r="G28" s="53" t="s">
        <v>452</v>
      </c>
      <c r="H28" s="99" t="s">
        <v>452</v>
      </c>
      <c r="I28" s="103">
        <v>726</v>
      </c>
      <c r="J28" s="102">
        <v>0.93214934559341511</v>
      </c>
      <c r="K28" s="102">
        <v>0.80716435881998794</v>
      </c>
      <c r="L28" s="105">
        <v>-1.4635396279682837E-3</v>
      </c>
      <c r="M28" s="54">
        <v>0.93348067873948382</v>
      </c>
      <c r="N28" s="55">
        <v>0.80598234717227857</v>
      </c>
      <c r="O28" s="55" t="s">
        <v>452</v>
      </c>
      <c r="P28" s="55">
        <v>2.1529324424647363</v>
      </c>
      <c r="Q28" s="55" t="s">
        <v>452</v>
      </c>
      <c r="R28" s="55" t="s">
        <v>452</v>
      </c>
      <c r="S28" s="55">
        <v>0.96901072705601909</v>
      </c>
      <c r="T28" s="55" t="s">
        <v>452</v>
      </c>
      <c r="U28" s="55" t="s">
        <v>452</v>
      </c>
      <c r="V28" s="55" t="s">
        <v>452</v>
      </c>
      <c r="W28" s="55" t="s">
        <v>452</v>
      </c>
      <c r="X28" s="55" t="s">
        <v>452</v>
      </c>
      <c r="Y28" s="55" t="s">
        <v>452</v>
      </c>
      <c r="Z28" s="55" t="s">
        <v>452</v>
      </c>
      <c r="AA28" s="55">
        <v>1.1205325858444288</v>
      </c>
      <c r="AB28" s="56" t="s">
        <v>452</v>
      </c>
      <c r="AC28" s="57" t="s">
        <v>452</v>
      </c>
      <c r="AD28" s="58" t="s">
        <v>452</v>
      </c>
      <c r="AE28" s="58" t="s">
        <v>452</v>
      </c>
      <c r="AF28" s="58" t="s">
        <v>452</v>
      </c>
      <c r="AG28" s="58" t="s">
        <v>452</v>
      </c>
      <c r="AH28" s="58" t="s">
        <v>452</v>
      </c>
      <c r="AI28" s="58" t="s">
        <v>452</v>
      </c>
      <c r="AJ28" s="58" t="s">
        <v>452</v>
      </c>
      <c r="AK28" s="58" t="s">
        <v>452</v>
      </c>
      <c r="AL28" s="59" t="s">
        <v>452</v>
      </c>
      <c r="AM28" s="60">
        <v>0.83333333333333337</v>
      </c>
      <c r="AN28" s="52">
        <v>0</v>
      </c>
      <c r="AO28" s="52">
        <v>0.83333333333333337</v>
      </c>
      <c r="AP28" s="52">
        <v>-2.8999999999999998E-2</v>
      </c>
      <c r="AQ28" s="52" t="s">
        <v>452</v>
      </c>
      <c r="AR28" s="52" t="s">
        <v>452</v>
      </c>
      <c r="AS28" s="52">
        <v>-0.126</v>
      </c>
      <c r="AT28" s="52" t="s">
        <v>452</v>
      </c>
      <c r="AU28" s="52" t="s">
        <v>452</v>
      </c>
      <c r="AV28" s="52">
        <v>-1.9E-2</v>
      </c>
    </row>
    <row r="29" spans="1:48">
      <c r="A29" s="18" t="s">
        <v>197</v>
      </c>
      <c r="B29" s="132">
        <v>376.16666666666669</v>
      </c>
      <c r="C29" s="132">
        <v>383</v>
      </c>
      <c r="D29" s="52">
        <v>1.0181657066902967</v>
      </c>
      <c r="E29" s="82">
        <v>8.9000000000000017E-4</v>
      </c>
      <c r="F29" s="53">
        <v>-0.69999999999999929</v>
      </c>
      <c r="G29" s="53" t="s">
        <v>452</v>
      </c>
      <c r="H29" s="99" t="s">
        <v>452</v>
      </c>
      <c r="I29" s="103">
        <v>7247</v>
      </c>
      <c r="J29" s="102">
        <v>0.71349185836133366</v>
      </c>
      <c r="K29" s="102">
        <v>0.68899926416482704</v>
      </c>
      <c r="L29" s="105">
        <v>-1.2741054446683878E-3</v>
      </c>
      <c r="M29" s="54">
        <v>0.70648688328246334</v>
      </c>
      <c r="N29" s="55">
        <v>0.99105088212733317</v>
      </c>
      <c r="O29" s="55" t="s">
        <v>452</v>
      </c>
      <c r="P29" s="55">
        <v>1.9977064220183487</v>
      </c>
      <c r="Q29" s="55" t="s">
        <v>452</v>
      </c>
      <c r="R29" s="55" t="s">
        <v>452</v>
      </c>
      <c r="S29" s="55">
        <v>0.7735573411249087</v>
      </c>
      <c r="T29" s="55">
        <v>0.95613859403164425</v>
      </c>
      <c r="U29" s="55" t="s">
        <v>452</v>
      </c>
      <c r="V29" s="55" t="s">
        <v>452</v>
      </c>
      <c r="W29" s="55" t="s">
        <v>452</v>
      </c>
      <c r="X29" s="55" t="s">
        <v>452</v>
      </c>
      <c r="Y29" s="55" t="s">
        <v>452</v>
      </c>
      <c r="Z29" s="55" t="s">
        <v>452</v>
      </c>
      <c r="AA29" s="55">
        <v>0.15337586390217969</v>
      </c>
      <c r="AB29" s="56">
        <v>0.73913043478260865</v>
      </c>
      <c r="AC29" s="57" t="s">
        <v>452</v>
      </c>
      <c r="AD29" s="58" t="s">
        <v>452</v>
      </c>
      <c r="AE29" s="58" t="s">
        <v>452</v>
      </c>
      <c r="AF29" s="58" t="s">
        <v>452</v>
      </c>
      <c r="AG29" s="58" t="s">
        <v>452</v>
      </c>
      <c r="AH29" s="58" t="s">
        <v>452</v>
      </c>
      <c r="AI29" s="58" t="s">
        <v>452</v>
      </c>
      <c r="AJ29" s="58" t="s">
        <v>452</v>
      </c>
      <c r="AK29" s="58" t="s">
        <v>452</v>
      </c>
      <c r="AL29" s="59" t="s">
        <v>452</v>
      </c>
      <c r="AM29" s="60" t="s">
        <v>452</v>
      </c>
      <c r="AN29" s="52" t="s">
        <v>452</v>
      </c>
      <c r="AO29" s="52">
        <v>0.91666666666666674</v>
      </c>
      <c r="AP29" s="52" t="s">
        <v>452</v>
      </c>
      <c r="AQ29" s="52" t="s">
        <v>452</v>
      </c>
      <c r="AR29" s="52" t="s">
        <v>452</v>
      </c>
      <c r="AS29" s="52">
        <v>-0.246</v>
      </c>
      <c r="AT29" s="52" t="s">
        <v>452</v>
      </c>
      <c r="AU29" s="52" t="s">
        <v>452</v>
      </c>
      <c r="AV29" s="52">
        <v>-4.1000000000000002E-2</v>
      </c>
    </row>
    <row r="30" spans="1:48">
      <c r="A30" s="18" t="s">
        <v>184</v>
      </c>
      <c r="B30" s="132">
        <v>137.66666666666666</v>
      </c>
      <c r="C30" s="132">
        <v>59</v>
      </c>
      <c r="D30" s="52">
        <v>0.4285714285714286</v>
      </c>
      <c r="E30" s="82">
        <v>-1.39E-3</v>
      </c>
      <c r="F30" s="53" t="s">
        <v>452</v>
      </c>
      <c r="G30" s="53">
        <v>15.099999999999998</v>
      </c>
      <c r="H30" s="99">
        <v>-0.34100000000000003</v>
      </c>
      <c r="I30" s="103">
        <v>648</v>
      </c>
      <c r="J30" s="102">
        <v>0.94981128226053246</v>
      </c>
      <c r="K30" s="102">
        <v>0.87396112370355106</v>
      </c>
      <c r="L30" s="105">
        <v>-5.6492917055677664E-4</v>
      </c>
      <c r="M30" s="54">
        <v>1.0590191188694928</v>
      </c>
      <c r="N30" s="55">
        <v>0.93744787322768974</v>
      </c>
      <c r="O30" s="55" t="s">
        <v>452</v>
      </c>
      <c r="P30" s="55">
        <v>1.9949937421777222</v>
      </c>
      <c r="Q30" s="55" t="s">
        <v>452</v>
      </c>
      <c r="R30" s="55" t="s">
        <v>452</v>
      </c>
      <c r="S30" s="55" t="s">
        <v>452</v>
      </c>
      <c r="T30" s="55" t="s">
        <v>452</v>
      </c>
      <c r="U30" s="55" t="s">
        <v>452</v>
      </c>
      <c r="V30" s="55" t="s">
        <v>452</v>
      </c>
      <c r="W30" s="55" t="s">
        <v>452</v>
      </c>
      <c r="X30" s="55" t="s">
        <v>452</v>
      </c>
      <c r="Y30" s="55" t="s">
        <v>452</v>
      </c>
      <c r="Z30" s="55" t="s">
        <v>452</v>
      </c>
      <c r="AA30" s="55">
        <v>1.3852596314907872</v>
      </c>
      <c r="AB30" s="56">
        <v>2.0769230769230771</v>
      </c>
      <c r="AC30" s="57" t="s">
        <v>452</v>
      </c>
      <c r="AD30" s="58" t="s">
        <v>452</v>
      </c>
      <c r="AE30" s="58" t="s">
        <v>452</v>
      </c>
      <c r="AF30" s="58" t="s">
        <v>452</v>
      </c>
      <c r="AG30" s="58" t="s">
        <v>452</v>
      </c>
      <c r="AH30" s="58" t="s">
        <v>452</v>
      </c>
      <c r="AI30" s="58" t="s">
        <v>452</v>
      </c>
      <c r="AJ30" s="58" t="s">
        <v>452</v>
      </c>
      <c r="AK30" s="58" t="s">
        <v>452</v>
      </c>
      <c r="AL30" s="59" t="s">
        <v>452</v>
      </c>
      <c r="AM30" s="60" t="s">
        <v>452</v>
      </c>
      <c r="AN30" s="52">
        <v>0</v>
      </c>
      <c r="AO30" s="52" t="s">
        <v>452</v>
      </c>
      <c r="AP30" s="52" t="s">
        <v>452</v>
      </c>
      <c r="AQ30" s="52">
        <v>-4.0999999999999995E-2</v>
      </c>
      <c r="AR30" s="52" t="s">
        <v>452</v>
      </c>
      <c r="AS30" s="52">
        <v>9.1999999999999998E-2</v>
      </c>
      <c r="AT30" s="52" t="s">
        <v>452</v>
      </c>
      <c r="AU30" s="52">
        <v>9.0999999999999998E-2</v>
      </c>
      <c r="AV30" s="52" t="s">
        <v>452</v>
      </c>
    </row>
    <row r="31" spans="1:48">
      <c r="A31" s="18" t="s">
        <v>17</v>
      </c>
      <c r="B31" s="132">
        <v>55</v>
      </c>
      <c r="C31" s="132">
        <v>40</v>
      </c>
      <c r="D31" s="52">
        <v>0.72727272727272729</v>
      </c>
      <c r="E31" s="82">
        <v>-2.099999999999999E-4</v>
      </c>
      <c r="F31" s="53">
        <v>1.1999999999999993</v>
      </c>
      <c r="G31" s="53">
        <v>6.5</v>
      </c>
      <c r="H31" s="99">
        <v>-0.13300000000000001</v>
      </c>
      <c r="I31" s="103">
        <v>-34415</v>
      </c>
      <c r="J31" s="102">
        <v>1.1076538527840027</v>
      </c>
      <c r="K31" s="102">
        <v>1.0977554672943022</v>
      </c>
      <c r="L31" s="105">
        <v>-1.4007700406924312E-3</v>
      </c>
      <c r="M31" s="54">
        <v>1.283048720606689</v>
      </c>
      <c r="N31" s="55">
        <v>0.73812949640287773</v>
      </c>
      <c r="O31" s="55">
        <v>1.173101059290125</v>
      </c>
      <c r="P31" s="55">
        <v>1.9751941044874326</v>
      </c>
      <c r="Q31" s="55" t="s">
        <v>452</v>
      </c>
      <c r="R31" s="55" t="s">
        <v>452</v>
      </c>
      <c r="S31" s="55" t="s">
        <v>452</v>
      </c>
      <c r="T31" s="55">
        <v>1.0062029242357111</v>
      </c>
      <c r="U31" s="55" t="s">
        <v>452</v>
      </c>
      <c r="V31" s="55" t="s">
        <v>452</v>
      </c>
      <c r="W31" s="55" t="s">
        <v>452</v>
      </c>
      <c r="X31" s="55" t="s">
        <v>452</v>
      </c>
      <c r="Y31" s="55" t="s">
        <v>452</v>
      </c>
      <c r="Z31" s="55" t="s">
        <v>452</v>
      </c>
      <c r="AA31" s="55">
        <v>1.3310536060737603</v>
      </c>
      <c r="AB31" s="56" t="s">
        <v>452</v>
      </c>
      <c r="AC31" s="57">
        <v>0.71527323414786792</v>
      </c>
      <c r="AD31" s="58" t="s">
        <v>452</v>
      </c>
      <c r="AE31" s="58">
        <v>0.71714655205203304</v>
      </c>
      <c r="AF31" s="58" t="s">
        <v>452</v>
      </c>
      <c r="AG31" s="58">
        <v>0.60864106803845919</v>
      </c>
      <c r="AH31" s="58" t="s">
        <v>452</v>
      </c>
      <c r="AI31" s="58">
        <v>2.5220458553791887</v>
      </c>
      <c r="AJ31" s="58">
        <v>0.1071405196675175</v>
      </c>
      <c r="AK31" s="58">
        <v>0.95830870999104023</v>
      </c>
      <c r="AL31" s="59">
        <v>4.6860356138706656E-2</v>
      </c>
      <c r="AM31" s="60">
        <v>1.028169014084507</v>
      </c>
      <c r="AN31" s="52">
        <v>0.86956521739130443</v>
      </c>
      <c r="AO31" s="52">
        <v>0.98936170212765961</v>
      </c>
      <c r="AP31" s="52" t="s">
        <v>452</v>
      </c>
      <c r="AQ31" s="52" t="s">
        <v>452</v>
      </c>
      <c r="AR31" s="52">
        <v>-2.1000000000000001E-2</v>
      </c>
      <c r="AS31" s="52">
        <v>-8.0999999999999989E-2</v>
      </c>
      <c r="AT31" s="52">
        <v>-0.20599999999999999</v>
      </c>
      <c r="AU31" s="52">
        <v>-9.4E-2</v>
      </c>
      <c r="AV31" s="52">
        <v>0.30000000000000004</v>
      </c>
    </row>
    <row r="32" spans="1:48">
      <c r="A32" s="18" t="s">
        <v>218</v>
      </c>
      <c r="B32" s="132">
        <v>86.333333333333329</v>
      </c>
      <c r="C32" s="132">
        <v>48</v>
      </c>
      <c r="D32" s="52">
        <v>0.55598455598455598</v>
      </c>
      <c r="E32" s="82">
        <v>-6.3999999999999994E-4</v>
      </c>
      <c r="F32" s="53">
        <v>-1.0999999999999996</v>
      </c>
      <c r="G32" s="53" t="s">
        <v>452</v>
      </c>
      <c r="H32" s="99" t="s">
        <v>452</v>
      </c>
      <c r="I32" s="103">
        <v>4949</v>
      </c>
      <c r="J32" s="102">
        <v>0.87195680029287936</v>
      </c>
      <c r="K32" s="102">
        <v>0.84400578845023289</v>
      </c>
      <c r="L32" s="105">
        <v>-9.023232068117573E-4</v>
      </c>
      <c r="M32" s="54">
        <v>0.89429499675113711</v>
      </c>
      <c r="N32" s="55">
        <v>1.2212402636309168</v>
      </c>
      <c r="O32" s="55">
        <v>0.53615418055354291</v>
      </c>
      <c r="P32" s="55">
        <v>1.9589655172413794</v>
      </c>
      <c r="Q32" s="55" t="s">
        <v>452</v>
      </c>
      <c r="R32" s="55" t="s">
        <v>452</v>
      </c>
      <c r="S32" s="55">
        <v>0.86449904369574815</v>
      </c>
      <c r="T32" s="55">
        <v>0.8562469850458273</v>
      </c>
      <c r="U32" s="55" t="s">
        <v>452</v>
      </c>
      <c r="V32" s="55" t="s">
        <v>452</v>
      </c>
      <c r="W32" s="55" t="s">
        <v>452</v>
      </c>
      <c r="X32" s="55" t="s">
        <v>452</v>
      </c>
      <c r="Y32" s="55" t="s">
        <v>452</v>
      </c>
      <c r="Z32" s="55" t="s">
        <v>452</v>
      </c>
      <c r="AA32" s="55">
        <v>1.2138652714192282</v>
      </c>
      <c r="AB32" s="56">
        <v>0.84782608695652173</v>
      </c>
      <c r="AC32" s="57">
        <v>0.44045481747456611</v>
      </c>
      <c r="AD32" s="58" t="s">
        <v>452</v>
      </c>
      <c r="AE32" s="58" t="s">
        <v>452</v>
      </c>
      <c r="AF32" s="58" t="s">
        <v>452</v>
      </c>
      <c r="AG32" s="58">
        <v>1.0118938700823421</v>
      </c>
      <c r="AH32" s="58" t="s">
        <v>452</v>
      </c>
      <c r="AI32" s="58" t="s">
        <v>452</v>
      </c>
      <c r="AJ32" s="58" t="s">
        <v>452</v>
      </c>
      <c r="AK32" s="58" t="s">
        <v>452</v>
      </c>
      <c r="AL32" s="59" t="s">
        <v>452</v>
      </c>
      <c r="AM32" s="60">
        <v>0.94736842105263164</v>
      </c>
      <c r="AN32" s="52">
        <v>0.5</v>
      </c>
      <c r="AO32" s="52" t="s">
        <v>452</v>
      </c>
      <c r="AP32" s="52" t="s">
        <v>452</v>
      </c>
      <c r="AQ32" s="52" t="s">
        <v>452</v>
      </c>
      <c r="AR32" s="52" t="s">
        <v>452</v>
      </c>
      <c r="AS32" s="52">
        <v>-9.8999999999999977E-2</v>
      </c>
      <c r="AT32" s="52" t="s">
        <v>452</v>
      </c>
      <c r="AU32" s="52" t="s">
        <v>452</v>
      </c>
      <c r="AV32" s="52">
        <v>-4.1000000000000002E-2</v>
      </c>
    </row>
    <row r="33" spans="1:48">
      <c r="A33" s="18" t="s">
        <v>180</v>
      </c>
      <c r="B33" s="132">
        <v>515</v>
      </c>
      <c r="C33" s="132">
        <v>392</v>
      </c>
      <c r="D33" s="52">
        <v>0.76116504854368927</v>
      </c>
      <c r="E33" s="82">
        <v>-1.5799999999999998E-3</v>
      </c>
      <c r="F33" s="53">
        <v>1.2999999999999998</v>
      </c>
      <c r="G33" s="53">
        <v>5</v>
      </c>
      <c r="H33" s="99">
        <v>-8.500000000000002E-2</v>
      </c>
      <c r="I33" s="103">
        <v>-2890</v>
      </c>
      <c r="J33" s="102">
        <v>1.2205307315591662</v>
      </c>
      <c r="K33" s="102">
        <v>1.1938536068427825</v>
      </c>
      <c r="L33" s="105">
        <v>-1.6998522670519508E-4</v>
      </c>
      <c r="M33" s="54">
        <v>1.2497211018621814</v>
      </c>
      <c r="N33" s="55">
        <v>1.2100583090379009</v>
      </c>
      <c r="O33" s="55" t="s">
        <v>452</v>
      </c>
      <c r="P33" s="55">
        <v>1.956043956043956</v>
      </c>
      <c r="Q33" s="55" t="s">
        <v>452</v>
      </c>
      <c r="R33" s="55" t="s">
        <v>452</v>
      </c>
      <c r="S33" s="55" t="s">
        <v>452</v>
      </c>
      <c r="T33" s="55" t="s">
        <v>452</v>
      </c>
      <c r="U33" s="55" t="s">
        <v>452</v>
      </c>
      <c r="V33" s="55" t="s">
        <v>452</v>
      </c>
      <c r="W33" s="55" t="s">
        <v>452</v>
      </c>
      <c r="X33" s="55" t="s">
        <v>452</v>
      </c>
      <c r="Y33" s="55" t="s">
        <v>452</v>
      </c>
      <c r="Z33" s="55" t="s">
        <v>452</v>
      </c>
      <c r="AA33" s="55">
        <v>1.1138098542678696</v>
      </c>
      <c r="AB33" s="56" t="s">
        <v>452</v>
      </c>
      <c r="AC33" s="57" t="s">
        <v>452</v>
      </c>
      <c r="AD33" s="58" t="s">
        <v>452</v>
      </c>
      <c r="AE33" s="58" t="s">
        <v>452</v>
      </c>
      <c r="AF33" s="58" t="s">
        <v>452</v>
      </c>
      <c r="AG33" s="58" t="s">
        <v>452</v>
      </c>
      <c r="AH33" s="58" t="s">
        <v>452</v>
      </c>
      <c r="AI33" s="58" t="s">
        <v>452</v>
      </c>
      <c r="AJ33" s="58" t="s">
        <v>452</v>
      </c>
      <c r="AK33" s="58" t="s">
        <v>452</v>
      </c>
      <c r="AL33" s="59" t="s">
        <v>452</v>
      </c>
      <c r="AM33" s="60" t="s">
        <v>452</v>
      </c>
      <c r="AN33" s="52" t="s">
        <v>452</v>
      </c>
      <c r="AO33" s="52" t="s">
        <v>452</v>
      </c>
      <c r="AP33" s="52">
        <v>-3.6999999999999998E-2</v>
      </c>
      <c r="AQ33" s="52" t="s">
        <v>452</v>
      </c>
      <c r="AR33" s="52" t="s">
        <v>452</v>
      </c>
      <c r="AS33" s="52" t="s">
        <v>452</v>
      </c>
      <c r="AT33" s="52" t="s">
        <v>452</v>
      </c>
      <c r="AU33" s="52" t="s">
        <v>452</v>
      </c>
      <c r="AV33" s="52">
        <v>-1.4000000000000002E-2</v>
      </c>
    </row>
    <row r="34" spans="1:48">
      <c r="A34" s="18" t="s">
        <v>54</v>
      </c>
      <c r="B34" s="132">
        <v>51</v>
      </c>
      <c r="C34" s="132">
        <v>52</v>
      </c>
      <c r="D34" s="52">
        <v>1.0196078431372548</v>
      </c>
      <c r="E34" s="82">
        <v>1.200000000000001E-4</v>
      </c>
      <c r="F34" s="53" t="s">
        <v>452</v>
      </c>
      <c r="G34" s="53">
        <v>5.8000000000000043</v>
      </c>
      <c r="H34" s="99" t="s">
        <v>452</v>
      </c>
      <c r="I34" s="103">
        <v>2781</v>
      </c>
      <c r="J34" s="102">
        <v>0.86591468416735029</v>
      </c>
      <c r="K34" s="102">
        <v>0.84902300949598242</v>
      </c>
      <c r="L34" s="105">
        <v>-5.1031918946703068E-5</v>
      </c>
      <c r="M34" s="54">
        <v>0.86002749206048257</v>
      </c>
      <c r="N34" s="55">
        <v>0.94747948417350525</v>
      </c>
      <c r="O34" s="55" t="s">
        <v>452</v>
      </c>
      <c r="P34" s="55">
        <v>1.9264565425023878</v>
      </c>
      <c r="Q34" s="55" t="s">
        <v>452</v>
      </c>
      <c r="R34" s="55" t="s">
        <v>452</v>
      </c>
      <c r="S34" s="55">
        <v>1.0305985848154522</v>
      </c>
      <c r="T34" s="55">
        <v>1.1005655274157855</v>
      </c>
      <c r="U34" s="55" t="s">
        <v>452</v>
      </c>
      <c r="V34" s="55" t="s">
        <v>452</v>
      </c>
      <c r="W34" s="55" t="s">
        <v>452</v>
      </c>
      <c r="X34" s="55" t="s">
        <v>452</v>
      </c>
      <c r="Y34" s="55" t="s">
        <v>452</v>
      </c>
      <c r="Z34" s="55" t="s">
        <v>452</v>
      </c>
      <c r="AA34" s="55">
        <v>0.34249713631156931</v>
      </c>
      <c r="AB34" s="56">
        <v>1.0526315789473684</v>
      </c>
      <c r="AC34" s="57" t="s">
        <v>452</v>
      </c>
      <c r="AD34" s="58" t="s">
        <v>452</v>
      </c>
      <c r="AE34" s="58" t="s">
        <v>452</v>
      </c>
      <c r="AF34" s="58" t="s">
        <v>452</v>
      </c>
      <c r="AG34" s="58" t="s">
        <v>452</v>
      </c>
      <c r="AH34" s="58" t="s">
        <v>452</v>
      </c>
      <c r="AI34" s="58" t="s">
        <v>452</v>
      </c>
      <c r="AJ34" s="58" t="s">
        <v>452</v>
      </c>
      <c r="AK34" s="58" t="s">
        <v>452</v>
      </c>
      <c r="AL34" s="59" t="s">
        <v>452</v>
      </c>
      <c r="AM34" s="60" t="s">
        <v>452</v>
      </c>
      <c r="AN34" s="52" t="s">
        <v>452</v>
      </c>
      <c r="AO34" s="52" t="s">
        <v>452</v>
      </c>
      <c r="AP34" s="52" t="s">
        <v>452</v>
      </c>
      <c r="AQ34" s="52" t="s">
        <v>452</v>
      </c>
      <c r="AR34" s="52" t="s">
        <v>452</v>
      </c>
      <c r="AS34" s="52">
        <v>-0.26300000000000001</v>
      </c>
      <c r="AT34" s="52" t="s">
        <v>452</v>
      </c>
      <c r="AU34" s="52" t="s">
        <v>452</v>
      </c>
      <c r="AV34" s="52">
        <v>-1.6E-2</v>
      </c>
    </row>
    <row r="35" spans="1:48">
      <c r="A35" s="18" t="s">
        <v>421</v>
      </c>
      <c r="B35" s="132">
        <v>152.5</v>
      </c>
      <c r="C35" s="132">
        <v>144</v>
      </c>
      <c r="D35" s="52">
        <v>0.94426229508196724</v>
      </c>
      <c r="E35" s="82">
        <v>1.2000000000000031E-4</v>
      </c>
      <c r="F35" s="53" t="s">
        <v>452</v>
      </c>
      <c r="G35" s="53" t="s">
        <v>452</v>
      </c>
      <c r="H35" s="99" t="s">
        <v>452</v>
      </c>
      <c r="I35" s="103">
        <v>13545</v>
      </c>
      <c r="J35" s="102">
        <v>0.68985427550178724</v>
      </c>
      <c r="K35" s="102">
        <v>0.69310790238501641</v>
      </c>
      <c r="L35" s="105">
        <v>-9.7354921628509811E-4</v>
      </c>
      <c r="M35" s="54">
        <v>0.69692267907938976</v>
      </c>
      <c r="N35" s="55">
        <v>1.0135088919288646</v>
      </c>
      <c r="O35" s="55">
        <v>0.59166691520773063</v>
      </c>
      <c r="P35" s="55">
        <v>1.8971962616822431</v>
      </c>
      <c r="Q35" s="55" t="s">
        <v>452</v>
      </c>
      <c r="R35" s="55" t="s">
        <v>452</v>
      </c>
      <c r="S35" s="55" t="s">
        <v>452</v>
      </c>
      <c r="T35" s="55" t="s">
        <v>452</v>
      </c>
      <c r="U35" s="55" t="s">
        <v>452</v>
      </c>
      <c r="V35" s="55" t="s">
        <v>452</v>
      </c>
      <c r="W35" s="55" t="s">
        <v>452</v>
      </c>
      <c r="X35" s="55" t="s">
        <v>452</v>
      </c>
      <c r="Y35" s="55" t="s">
        <v>452</v>
      </c>
      <c r="Z35" s="55" t="s">
        <v>452</v>
      </c>
      <c r="AA35" s="55">
        <v>0.87559241706161139</v>
      </c>
      <c r="AB35" s="56" t="s">
        <v>452</v>
      </c>
      <c r="AC35" s="57" t="s">
        <v>452</v>
      </c>
      <c r="AD35" s="58" t="s">
        <v>452</v>
      </c>
      <c r="AE35" s="58" t="s">
        <v>452</v>
      </c>
      <c r="AF35" s="58" t="s">
        <v>452</v>
      </c>
      <c r="AG35" s="58" t="s">
        <v>452</v>
      </c>
      <c r="AH35" s="58" t="s">
        <v>452</v>
      </c>
      <c r="AI35" s="58" t="s">
        <v>452</v>
      </c>
      <c r="AJ35" s="58" t="s">
        <v>452</v>
      </c>
      <c r="AK35" s="58" t="s">
        <v>452</v>
      </c>
      <c r="AL35" s="59" t="s">
        <v>452</v>
      </c>
      <c r="AM35" s="60" t="s">
        <v>452</v>
      </c>
      <c r="AN35" s="52" t="s">
        <v>452</v>
      </c>
      <c r="AO35" s="52" t="s">
        <v>452</v>
      </c>
      <c r="AP35" s="52" t="s">
        <v>452</v>
      </c>
      <c r="AQ35" s="52" t="s">
        <v>452</v>
      </c>
      <c r="AR35" s="52" t="s">
        <v>452</v>
      </c>
      <c r="AS35" s="52" t="s">
        <v>452</v>
      </c>
      <c r="AT35" s="52" t="s">
        <v>452</v>
      </c>
      <c r="AU35" s="52">
        <v>5.7999999999999996E-2</v>
      </c>
      <c r="AV35" s="52">
        <v>-1.4000000000000012E-2</v>
      </c>
    </row>
    <row r="36" spans="1:48">
      <c r="A36" s="18" t="s">
        <v>77</v>
      </c>
      <c r="B36" s="132">
        <v>81.166666666666671</v>
      </c>
      <c r="C36" s="132">
        <v>72</v>
      </c>
      <c r="D36" s="52">
        <v>0.88706365503080076</v>
      </c>
      <c r="E36" s="82">
        <v>-2.9999999999999862E-5</v>
      </c>
      <c r="F36" s="53">
        <v>-1</v>
      </c>
      <c r="G36" s="53" t="s">
        <v>452</v>
      </c>
      <c r="H36" s="99">
        <v>8.4000000000000019E-2</v>
      </c>
      <c r="I36" s="103">
        <v>-4455</v>
      </c>
      <c r="J36" s="102">
        <v>1.1436968615513803</v>
      </c>
      <c r="K36" s="102">
        <v>1.2826707512358142</v>
      </c>
      <c r="L36" s="105">
        <v>1.9860626497612355E-4</v>
      </c>
      <c r="M36" s="54">
        <v>1.1516261295330601</v>
      </c>
      <c r="N36" s="55">
        <v>0.8979700854700855</v>
      </c>
      <c r="O36" s="55">
        <v>1.0542766070479901</v>
      </c>
      <c r="P36" s="55">
        <v>1.8917878528656973</v>
      </c>
      <c r="Q36" s="55">
        <v>1.0944716585024492</v>
      </c>
      <c r="R36" s="55" t="s">
        <v>452</v>
      </c>
      <c r="S36" s="55" t="s">
        <v>452</v>
      </c>
      <c r="T36" s="55" t="s">
        <v>452</v>
      </c>
      <c r="U36" s="55" t="s">
        <v>452</v>
      </c>
      <c r="V36" s="55" t="s">
        <v>452</v>
      </c>
      <c r="W36" s="55" t="s">
        <v>452</v>
      </c>
      <c r="X36" s="55" t="s">
        <v>452</v>
      </c>
      <c r="Y36" s="55" t="s">
        <v>452</v>
      </c>
      <c r="Z36" s="55" t="s">
        <v>452</v>
      </c>
      <c r="AA36" s="55">
        <v>1.3956723338485317</v>
      </c>
      <c r="AB36" s="56" t="s">
        <v>452</v>
      </c>
      <c r="AC36" s="57">
        <v>2.6085370302809192</v>
      </c>
      <c r="AD36" s="58">
        <v>9.7276264591439681</v>
      </c>
      <c r="AE36" s="58" t="s">
        <v>452</v>
      </c>
      <c r="AF36" s="58">
        <v>8.5440000000000005</v>
      </c>
      <c r="AG36" s="58" t="s">
        <v>452</v>
      </c>
      <c r="AH36" s="58" t="s">
        <v>452</v>
      </c>
      <c r="AI36" s="58" t="s">
        <v>452</v>
      </c>
      <c r="AJ36" s="58">
        <v>0.45216680294358136</v>
      </c>
      <c r="AK36" s="58" t="s">
        <v>452</v>
      </c>
      <c r="AL36" s="59" t="s">
        <v>452</v>
      </c>
      <c r="AM36" s="60" t="s">
        <v>452</v>
      </c>
      <c r="AN36" s="52">
        <v>2</v>
      </c>
      <c r="AO36" s="52">
        <v>1.1000000000000001</v>
      </c>
      <c r="AP36" s="52">
        <v>-2.9000000000000001E-2</v>
      </c>
      <c r="AQ36" s="52" t="s">
        <v>452</v>
      </c>
      <c r="AR36" s="52" t="s">
        <v>452</v>
      </c>
      <c r="AS36" s="52" t="s">
        <v>452</v>
      </c>
      <c r="AT36" s="52">
        <v>-0.15000000000000002</v>
      </c>
      <c r="AU36" s="52">
        <v>0.187</v>
      </c>
      <c r="AV36" s="52">
        <v>-3.7000000000000005E-2</v>
      </c>
    </row>
    <row r="37" spans="1:48">
      <c r="A37" s="18" t="s">
        <v>38</v>
      </c>
      <c r="B37" s="132">
        <v>103.5</v>
      </c>
      <c r="C37" s="132">
        <v>82</v>
      </c>
      <c r="D37" s="52">
        <v>0.79227053140096615</v>
      </c>
      <c r="E37" s="82">
        <v>-2.5000000000000001E-4</v>
      </c>
      <c r="F37" s="53" t="s">
        <v>452</v>
      </c>
      <c r="G37" s="53" t="s">
        <v>452</v>
      </c>
      <c r="H37" s="99">
        <v>-6.7000000000000004E-2</v>
      </c>
      <c r="I37" s="103">
        <v>-4398</v>
      </c>
      <c r="J37" s="102">
        <v>1.318237734229724</v>
      </c>
      <c r="K37" s="102">
        <v>1.281981794176916</v>
      </c>
      <c r="L37" s="105">
        <v>3.9431437682695136E-5</v>
      </c>
      <c r="M37" s="54">
        <v>1.3219982598607889</v>
      </c>
      <c r="N37" s="55">
        <v>1.0202210204561486</v>
      </c>
      <c r="O37" s="55" t="s">
        <v>452</v>
      </c>
      <c r="P37" s="55">
        <v>1.8633646456020496</v>
      </c>
      <c r="Q37" s="55" t="s">
        <v>452</v>
      </c>
      <c r="R37" s="55" t="s">
        <v>452</v>
      </c>
      <c r="S37" s="55" t="s">
        <v>452</v>
      </c>
      <c r="T37" s="55" t="s">
        <v>452</v>
      </c>
      <c r="U37" s="55" t="s">
        <v>452</v>
      </c>
      <c r="V37" s="55" t="s">
        <v>452</v>
      </c>
      <c r="W37" s="55" t="s">
        <v>452</v>
      </c>
      <c r="X37" s="55" t="s">
        <v>452</v>
      </c>
      <c r="Y37" s="55" t="s">
        <v>452</v>
      </c>
      <c r="Z37" s="55" t="s">
        <v>452</v>
      </c>
      <c r="AA37" s="55">
        <v>1.2997811816192559</v>
      </c>
      <c r="AB37" s="56" t="s">
        <v>452</v>
      </c>
      <c r="AC37" s="57" t="s">
        <v>452</v>
      </c>
      <c r="AD37" s="58" t="s">
        <v>452</v>
      </c>
      <c r="AE37" s="58" t="s">
        <v>452</v>
      </c>
      <c r="AF37" s="58" t="s">
        <v>452</v>
      </c>
      <c r="AG37" s="58" t="s">
        <v>452</v>
      </c>
      <c r="AH37" s="58" t="s">
        <v>452</v>
      </c>
      <c r="AI37" s="58" t="s">
        <v>452</v>
      </c>
      <c r="AJ37" s="58" t="s">
        <v>452</v>
      </c>
      <c r="AK37" s="58" t="s">
        <v>452</v>
      </c>
      <c r="AL37" s="59" t="s">
        <v>452</v>
      </c>
      <c r="AM37" s="60" t="s">
        <v>452</v>
      </c>
      <c r="AN37" s="52" t="s">
        <v>452</v>
      </c>
      <c r="AO37" s="52" t="s">
        <v>452</v>
      </c>
      <c r="AP37" s="52" t="s">
        <v>452</v>
      </c>
      <c r="AQ37" s="52" t="s">
        <v>452</v>
      </c>
      <c r="AR37" s="52" t="s">
        <v>452</v>
      </c>
      <c r="AS37" s="52">
        <v>-8.8000000000000009E-2</v>
      </c>
      <c r="AT37" s="52" t="s">
        <v>452</v>
      </c>
      <c r="AU37" s="52" t="s">
        <v>452</v>
      </c>
      <c r="AV37" s="52">
        <v>-2.3E-2</v>
      </c>
    </row>
    <row r="38" spans="1:48">
      <c r="A38" s="18" t="s">
        <v>71</v>
      </c>
      <c r="B38" s="132">
        <v>151.33333333333334</v>
      </c>
      <c r="C38" s="132">
        <v>242</v>
      </c>
      <c r="D38" s="52">
        <v>1.5991189427312775</v>
      </c>
      <c r="E38" s="82">
        <v>2.2199999999999998E-3</v>
      </c>
      <c r="F38" s="53" t="s">
        <v>452</v>
      </c>
      <c r="G38" s="53" t="s">
        <v>452</v>
      </c>
      <c r="H38" s="99" t="s">
        <v>452</v>
      </c>
      <c r="I38" s="103">
        <v>-3580</v>
      </c>
      <c r="J38" s="102">
        <v>1.1487520201113306</v>
      </c>
      <c r="K38" s="102">
        <v>1.2438666205943332</v>
      </c>
      <c r="L38" s="105">
        <v>1.7328713608017472E-3</v>
      </c>
      <c r="M38" s="54">
        <v>1.268382131906451</v>
      </c>
      <c r="N38" s="55">
        <v>0.95849056603773586</v>
      </c>
      <c r="O38" s="55" t="s">
        <v>452</v>
      </c>
      <c r="P38" s="55">
        <v>1.8584944467297408</v>
      </c>
      <c r="Q38" s="55" t="s">
        <v>452</v>
      </c>
      <c r="R38" s="55" t="s">
        <v>452</v>
      </c>
      <c r="S38" s="55" t="s">
        <v>452</v>
      </c>
      <c r="T38" s="55" t="s">
        <v>452</v>
      </c>
      <c r="U38" s="55" t="s">
        <v>452</v>
      </c>
      <c r="V38" s="55" t="s">
        <v>452</v>
      </c>
      <c r="W38" s="55" t="s">
        <v>452</v>
      </c>
      <c r="X38" s="55" t="s">
        <v>452</v>
      </c>
      <c r="Y38" s="55" t="s">
        <v>452</v>
      </c>
      <c r="Z38" s="55" t="s">
        <v>452</v>
      </c>
      <c r="AA38" s="55">
        <v>1.2874828060522696</v>
      </c>
      <c r="AB38" s="56" t="s">
        <v>452</v>
      </c>
      <c r="AC38" s="57">
        <v>1.2576064908722109</v>
      </c>
      <c r="AD38" s="58" t="s">
        <v>452</v>
      </c>
      <c r="AE38" s="58">
        <v>1.5252802562342713</v>
      </c>
      <c r="AF38" s="58" t="s">
        <v>452</v>
      </c>
      <c r="AG38" s="58" t="s">
        <v>452</v>
      </c>
      <c r="AH38" s="58" t="s">
        <v>452</v>
      </c>
      <c r="AI38" s="58" t="s">
        <v>452</v>
      </c>
      <c r="AJ38" s="58" t="s">
        <v>452</v>
      </c>
      <c r="AK38" s="58">
        <v>2.2893183038110574</v>
      </c>
      <c r="AL38" s="59" t="s">
        <v>452</v>
      </c>
      <c r="AM38" s="60" t="s">
        <v>452</v>
      </c>
      <c r="AN38" s="52">
        <v>2</v>
      </c>
      <c r="AO38" s="52">
        <v>1.125</v>
      </c>
      <c r="AP38" s="52">
        <v>-2.6000000000000009E-2</v>
      </c>
      <c r="AQ38" s="52" t="s">
        <v>452</v>
      </c>
      <c r="AR38" s="52" t="s">
        <v>452</v>
      </c>
      <c r="AS38" s="52" t="s">
        <v>452</v>
      </c>
      <c r="AT38" s="52">
        <v>-0.20500000000000002</v>
      </c>
      <c r="AU38" s="52">
        <v>0.13900000000000001</v>
      </c>
      <c r="AV38" s="52">
        <v>6.6000000000000003E-2</v>
      </c>
    </row>
    <row r="39" spans="1:48">
      <c r="A39" s="18" t="s">
        <v>26</v>
      </c>
      <c r="B39" s="132">
        <v>244.5</v>
      </c>
      <c r="C39" s="132">
        <v>318</v>
      </c>
      <c r="D39" s="52">
        <v>1.3006134969325154</v>
      </c>
      <c r="E39" s="82">
        <v>2.0400000000000001E-3</v>
      </c>
      <c r="F39" s="53">
        <v>1.0999999999999996</v>
      </c>
      <c r="G39" s="53">
        <v>12.5</v>
      </c>
      <c r="H39" s="99">
        <v>-0.186</v>
      </c>
      <c r="I39" s="103">
        <v>-2462</v>
      </c>
      <c r="J39" s="102">
        <v>1.1126940042476718</v>
      </c>
      <c r="K39" s="102">
        <v>0.90920849351489241</v>
      </c>
      <c r="L39" s="105">
        <v>7.260937425204784E-4</v>
      </c>
      <c r="M39" s="54">
        <v>1.3110856122904315</v>
      </c>
      <c r="N39" s="55">
        <v>1.1711887273272372</v>
      </c>
      <c r="O39" s="55" t="s">
        <v>452</v>
      </c>
      <c r="P39" s="55">
        <v>1.8573426573426572</v>
      </c>
      <c r="Q39" s="55" t="s">
        <v>452</v>
      </c>
      <c r="R39" s="55" t="s">
        <v>452</v>
      </c>
      <c r="S39" s="55" t="s">
        <v>452</v>
      </c>
      <c r="T39" s="55" t="s">
        <v>452</v>
      </c>
      <c r="U39" s="55" t="s">
        <v>452</v>
      </c>
      <c r="V39" s="55" t="s">
        <v>452</v>
      </c>
      <c r="W39" s="55" t="s">
        <v>452</v>
      </c>
      <c r="X39" s="55" t="s">
        <v>452</v>
      </c>
      <c r="Y39" s="55" t="s">
        <v>452</v>
      </c>
      <c r="Z39" s="55" t="s">
        <v>452</v>
      </c>
      <c r="AA39" s="55">
        <v>1.9721566776781501</v>
      </c>
      <c r="AB39" s="56" t="s">
        <v>452</v>
      </c>
      <c r="AC39" s="57">
        <v>0.34036279152890714</v>
      </c>
      <c r="AD39" s="58" t="s">
        <v>452</v>
      </c>
      <c r="AE39" s="58">
        <v>0.35414312617702448</v>
      </c>
      <c r="AF39" s="58" t="s">
        <v>452</v>
      </c>
      <c r="AG39" s="58" t="s">
        <v>452</v>
      </c>
      <c r="AH39" s="58" t="s">
        <v>452</v>
      </c>
      <c r="AI39" s="58" t="s">
        <v>452</v>
      </c>
      <c r="AJ39" s="58">
        <v>0.37351102724377877</v>
      </c>
      <c r="AK39" s="58" t="s">
        <v>452</v>
      </c>
      <c r="AL39" s="59" t="s">
        <v>452</v>
      </c>
      <c r="AM39" s="60" t="s">
        <v>452</v>
      </c>
      <c r="AN39" s="52">
        <v>0.33333333333333337</v>
      </c>
      <c r="AO39" s="52">
        <v>0.77777777777777768</v>
      </c>
      <c r="AP39" s="52">
        <v>-0.14800000000000002</v>
      </c>
      <c r="AQ39" s="52" t="s">
        <v>452</v>
      </c>
      <c r="AR39" s="52" t="s">
        <v>452</v>
      </c>
      <c r="AS39" s="52">
        <v>-0.16700000000000001</v>
      </c>
      <c r="AT39" s="52" t="s">
        <v>452</v>
      </c>
      <c r="AU39" s="52" t="s">
        <v>452</v>
      </c>
      <c r="AV39" s="52">
        <v>-3.2000000000000001E-2</v>
      </c>
    </row>
    <row r="40" spans="1:48">
      <c r="A40" s="18" t="s">
        <v>133</v>
      </c>
      <c r="B40" s="132">
        <v>81.5</v>
      </c>
      <c r="C40" s="132">
        <v>46</v>
      </c>
      <c r="D40" s="52">
        <v>0.56441717791411039</v>
      </c>
      <c r="E40" s="82">
        <v>-5.8999999999999992E-4</v>
      </c>
      <c r="F40" s="53">
        <v>4.0999999999999996</v>
      </c>
      <c r="G40" s="53">
        <v>3.2000000000000028</v>
      </c>
      <c r="H40" s="99" t="s">
        <v>452</v>
      </c>
      <c r="I40" s="103">
        <v>-12032</v>
      </c>
      <c r="J40" s="102">
        <v>1.1132222866214752</v>
      </c>
      <c r="K40" s="102">
        <v>1.3664161616161616</v>
      </c>
      <c r="L40" s="105">
        <v>-4.594395130313152E-4</v>
      </c>
      <c r="M40" s="54">
        <v>1.3192355173517443</v>
      </c>
      <c r="N40" s="55">
        <v>1.4715318869165024</v>
      </c>
      <c r="O40" s="55">
        <v>1.016247906197655</v>
      </c>
      <c r="P40" s="55">
        <v>1.7847181871005229</v>
      </c>
      <c r="Q40" s="55">
        <v>2.2838923004251299</v>
      </c>
      <c r="R40" s="55" t="s">
        <v>452</v>
      </c>
      <c r="S40" s="55">
        <v>0.99024918743228607</v>
      </c>
      <c r="T40" s="55">
        <v>1.0104230533415082</v>
      </c>
      <c r="U40" s="55" t="s">
        <v>452</v>
      </c>
      <c r="V40" s="55" t="s">
        <v>452</v>
      </c>
      <c r="W40" s="55" t="s">
        <v>452</v>
      </c>
      <c r="X40" s="55" t="s">
        <v>452</v>
      </c>
      <c r="Y40" s="55">
        <v>2.8623853211009176</v>
      </c>
      <c r="Z40" s="55" t="s">
        <v>452</v>
      </c>
      <c r="AA40" s="55">
        <v>1.664403491755577</v>
      </c>
      <c r="AB40" s="56" t="s">
        <v>452</v>
      </c>
      <c r="AC40" s="57">
        <v>1.4774047397769516</v>
      </c>
      <c r="AD40" s="58">
        <v>1.2979204339963835</v>
      </c>
      <c r="AE40" s="58">
        <v>1.7995777164203346</v>
      </c>
      <c r="AF40" s="58" t="s">
        <v>452</v>
      </c>
      <c r="AG40" s="58">
        <v>1.7930756843800322</v>
      </c>
      <c r="AH40" s="58" t="s">
        <v>452</v>
      </c>
      <c r="AI40" s="58">
        <v>2.7115902964959568</v>
      </c>
      <c r="AJ40" s="58">
        <v>1.3319817536746072</v>
      </c>
      <c r="AK40" s="58">
        <v>26.770833333333332</v>
      </c>
      <c r="AL40" s="59" t="s">
        <v>452</v>
      </c>
      <c r="AM40" s="60">
        <v>1.1818181818181817</v>
      </c>
      <c r="AN40" s="52">
        <v>1.4999999999999998</v>
      </c>
      <c r="AO40" s="52">
        <v>1.1874999999999998</v>
      </c>
      <c r="AP40" s="52" t="s">
        <v>452</v>
      </c>
      <c r="AQ40" s="52">
        <v>4.8000000000000001E-2</v>
      </c>
      <c r="AR40" s="52" t="s">
        <v>452</v>
      </c>
      <c r="AS40" s="52">
        <v>0.13699999999999998</v>
      </c>
      <c r="AT40" s="52" t="s">
        <v>452</v>
      </c>
      <c r="AU40" s="52">
        <v>-5.9000000000000025E-2</v>
      </c>
      <c r="AV40" s="52">
        <v>1.3999999999999985E-2</v>
      </c>
    </row>
    <row r="41" spans="1:48">
      <c r="A41" s="18" t="s">
        <v>151</v>
      </c>
      <c r="B41" s="132">
        <v>166</v>
      </c>
      <c r="C41" s="132">
        <v>200</v>
      </c>
      <c r="D41" s="52">
        <v>1.2048192771084338</v>
      </c>
      <c r="E41" s="82">
        <v>1.0499999999999997E-3</v>
      </c>
      <c r="F41" s="53">
        <v>-0.89999999999999858</v>
      </c>
      <c r="G41" s="53" t="s">
        <v>452</v>
      </c>
      <c r="H41" s="99" t="s">
        <v>452</v>
      </c>
      <c r="I41" s="103">
        <v>-4781</v>
      </c>
      <c r="J41" s="102">
        <v>1.137099211473473</v>
      </c>
      <c r="K41" s="102">
        <v>1.1497588802634675</v>
      </c>
      <c r="L41" s="105">
        <v>1.1527555491932561E-3</v>
      </c>
      <c r="M41" s="54">
        <v>1.1444755144475514</v>
      </c>
      <c r="N41" s="55">
        <v>0.79766212079042587</v>
      </c>
      <c r="O41" s="55">
        <v>1.0353109591219978</v>
      </c>
      <c r="P41" s="55">
        <v>1.7813351498637602</v>
      </c>
      <c r="Q41" s="55">
        <v>1.9643510054844606</v>
      </c>
      <c r="R41" s="55" t="s">
        <v>452</v>
      </c>
      <c r="S41" s="55" t="s">
        <v>452</v>
      </c>
      <c r="T41" s="55" t="s">
        <v>452</v>
      </c>
      <c r="U41" s="55" t="s">
        <v>452</v>
      </c>
      <c r="V41" s="55" t="s">
        <v>452</v>
      </c>
      <c r="W41" s="55" t="s">
        <v>452</v>
      </c>
      <c r="X41" s="55" t="s">
        <v>452</v>
      </c>
      <c r="Y41" s="55" t="s">
        <v>452</v>
      </c>
      <c r="Z41" s="55" t="s">
        <v>452</v>
      </c>
      <c r="AA41" s="55">
        <v>1.2872702518720218</v>
      </c>
      <c r="AB41" s="56" t="s">
        <v>452</v>
      </c>
      <c r="AC41" s="57">
        <v>1.2193839218632607</v>
      </c>
      <c r="AD41" s="58" t="s">
        <v>452</v>
      </c>
      <c r="AE41" s="58" t="s">
        <v>452</v>
      </c>
      <c r="AF41" s="58" t="s">
        <v>452</v>
      </c>
      <c r="AG41" s="58" t="s">
        <v>452</v>
      </c>
      <c r="AH41" s="58" t="s">
        <v>452</v>
      </c>
      <c r="AI41" s="58" t="s">
        <v>452</v>
      </c>
      <c r="AJ41" s="58">
        <v>1.1934349355216882</v>
      </c>
      <c r="AK41" s="58" t="s">
        <v>452</v>
      </c>
      <c r="AL41" s="59" t="s">
        <v>452</v>
      </c>
      <c r="AM41" s="60" t="s">
        <v>452</v>
      </c>
      <c r="AN41" s="52">
        <v>2</v>
      </c>
      <c r="AO41" s="52" t="s">
        <v>452</v>
      </c>
      <c r="AP41" s="52">
        <v>-3.6000000000000004E-2</v>
      </c>
      <c r="AQ41" s="52" t="s">
        <v>452</v>
      </c>
      <c r="AR41" s="52" t="s">
        <v>452</v>
      </c>
      <c r="AS41" s="52">
        <v>5.3999999999999992E-2</v>
      </c>
      <c r="AT41" s="52" t="s">
        <v>452</v>
      </c>
      <c r="AU41" s="52">
        <v>0.11899999999999999</v>
      </c>
      <c r="AV41" s="52">
        <v>-4.1000000000000009E-2</v>
      </c>
    </row>
    <row r="42" spans="1:48">
      <c r="A42" s="18" t="s">
        <v>188</v>
      </c>
      <c r="B42" s="132">
        <v>185.83333333333334</v>
      </c>
      <c r="C42" s="132">
        <v>153</v>
      </c>
      <c r="D42" s="52">
        <v>0.82331838565022419</v>
      </c>
      <c r="E42" s="82">
        <v>-3.2000000000000041E-4</v>
      </c>
      <c r="F42" s="53">
        <v>-0.89999999999999858</v>
      </c>
      <c r="G42" s="53" t="s">
        <v>452</v>
      </c>
      <c r="H42" s="99" t="s">
        <v>452</v>
      </c>
      <c r="I42" s="103">
        <v>7614</v>
      </c>
      <c r="J42" s="102">
        <v>0.66317300310424243</v>
      </c>
      <c r="K42" s="102">
        <v>0.35839348245551345</v>
      </c>
      <c r="L42" s="105">
        <v>-2.4971388836648846E-3</v>
      </c>
      <c r="M42" s="54">
        <v>1.0202201914082176</v>
      </c>
      <c r="N42" s="55">
        <v>0.95735756728416632</v>
      </c>
      <c r="O42" s="55" t="s">
        <v>452</v>
      </c>
      <c r="P42" s="55">
        <v>1.7759372275501308</v>
      </c>
      <c r="Q42" s="55" t="s">
        <v>452</v>
      </c>
      <c r="R42" s="55" t="s">
        <v>452</v>
      </c>
      <c r="S42" s="55" t="s">
        <v>452</v>
      </c>
      <c r="T42" s="55" t="s">
        <v>452</v>
      </c>
      <c r="U42" s="55" t="s">
        <v>452</v>
      </c>
      <c r="V42" s="55" t="s">
        <v>452</v>
      </c>
      <c r="W42" s="55" t="s">
        <v>452</v>
      </c>
      <c r="X42" s="55" t="s">
        <v>452</v>
      </c>
      <c r="Y42" s="55" t="s">
        <v>452</v>
      </c>
      <c r="Z42" s="55" t="s">
        <v>452</v>
      </c>
      <c r="AA42" s="55">
        <v>0.90635985937999364</v>
      </c>
      <c r="AB42" s="56" t="s">
        <v>452</v>
      </c>
      <c r="AC42" s="57">
        <v>1.7951311131980063E-2</v>
      </c>
      <c r="AD42" s="58" t="s">
        <v>452</v>
      </c>
      <c r="AE42" s="58">
        <v>1.7632972933749366E-2</v>
      </c>
      <c r="AF42" s="58" t="s">
        <v>452</v>
      </c>
      <c r="AG42" s="58" t="s">
        <v>452</v>
      </c>
      <c r="AH42" s="58" t="s">
        <v>452</v>
      </c>
      <c r="AI42" s="58" t="s">
        <v>452</v>
      </c>
      <c r="AJ42" s="58">
        <v>0.10371408549404344</v>
      </c>
      <c r="AK42" s="58">
        <v>0</v>
      </c>
      <c r="AL42" s="59" t="s">
        <v>452</v>
      </c>
      <c r="AM42" s="60" t="s">
        <v>452</v>
      </c>
      <c r="AN42" s="52">
        <v>0</v>
      </c>
      <c r="AO42" s="52">
        <v>0.57142857142857151</v>
      </c>
      <c r="AP42" s="52">
        <v>-9.2999999999999999E-2</v>
      </c>
      <c r="AQ42" s="52" t="s">
        <v>452</v>
      </c>
      <c r="AR42" s="52" t="s">
        <v>452</v>
      </c>
      <c r="AS42" s="52">
        <v>-0.23699999999999999</v>
      </c>
      <c r="AT42" s="52" t="s">
        <v>452</v>
      </c>
      <c r="AU42" s="52">
        <v>-0.10299999999999998</v>
      </c>
      <c r="AV42" s="52">
        <v>-1.1999999999999997E-2</v>
      </c>
    </row>
    <row r="43" spans="1:48">
      <c r="A43" s="18" t="s">
        <v>286</v>
      </c>
      <c r="B43" s="132">
        <v>84.666666666666671</v>
      </c>
      <c r="C43" s="132">
        <v>94</v>
      </c>
      <c r="D43" s="52">
        <v>1.110236220472441</v>
      </c>
      <c r="E43" s="82">
        <v>3.6000000000000008E-4</v>
      </c>
      <c r="F43" s="53">
        <v>-9.4000000000000021</v>
      </c>
      <c r="G43" s="53" t="s">
        <v>452</v>
      </c>
      <c r="H43" s="99">
        <v>-9.2999999999999999E-2</v>
      </c>
      <c r="I43" s="103">
        <v>12855</v>
      </c>
      <c r="J43" s="102">
        <v>0.70673289881668033</v>
      </c>
      <c r="K43" s="102">
        <v>0.71408194722433105</v>
      </c>
      <c r="L43" s="105">
        <v>-2.9709375286503226E-4</v>
      </c>
      <c r="M43" s="54">
        <v>0.71803155522163786</v>
      </c>
      <c r="N43" s="55">
        <v>0.7297368520121974</v>
      </c>
      <c r="O43" s="55" t="s">
        <v>452</v>
      </c>
      <c r="P43" s="55">
        <v>1.6830065359477124</v>
      </c>
      <c r="Q43" s="55" t="s">
        <v>452</v>
      </c>
      <c r="R43" s="55" t="s">
        <v>452</v>
      </c>
      <c r="S43" s="55" t="s">
        <v>452</v>
      </c>
      <c r="T43" s="55" t="s">
        <v>452</v>
      </c>
      <c r="U43" s="55" t="s">
        <v>452</v>
      </c>
      <c r="V43" s="55" t="s">
        <v>452</v>
      </c>
      <c r="W43" s="55" t="s">
        <v>452</v>
      </c>
      <c r="X43" s="55" t="s">
        <v>452</v>
      </c>
      <c r="Y43" s="55" t="s">
        <v>452</v>
      </c>
      <c r="Z43" s="55" t="s">
        <v>452</v>
      </c>
      <c r="AA43" s="55">
        <v>0.75722335451384726</v>
      </c>
      <c r="AB43" s="56" t="s">
        <v>452</v>
      </c>
      <c r="AC43" s="57" t="s">
        <v>452</v>
      </c>
      <c r="AD43" s="58" t="s">
        <v>452</v>
      </c>
      <c r="AE43" s="58" t="s">
        <v>452</v>
      </c>
      <c r="AF43" s="58" t="s">
        <v>452</v>
      </c>
      <c r="AG43" s="58" t="s">
        <v>452</v>
      </c>
      <c r="AH43" s="58" t="s">
        <v>452</v>
      </c>
      <c r="AI43" s="58" t="s">
        <v>452</v>
      </c>
      <c r="AJ43" s="58" t="s">
        <v>452</v>
      </c>
      <c r="AK43" s="58" t="s">
        <v>452</v>
      </c>
      <c r="AL43" s="59" t="s">
        <v>452</v>
      </c>
      <c r="AM43" s="60" t="s">
        <v>452</v>
      </c>
      <c r="AN43" s="52" t="s">
        <v>452</v>
      </c>
      <c r="AO43" s="52" t="s">
        <v>452</v>
      </c>
      <c r="AP43" s="52">
        <v>2.4999999999999994E-2</v>
      </c>
      <c r="AQ43" s="52" t="s">
        <v>452</v>
      </c>
      <c r="AR43" s="52" t="s">
        <v>452</v>
      </c>
      <c r="AS43" s="52" t="s">
        <v>452</v>
      </c>
      <c r="AT43" s="52">
        <v>-0.18300000000000005</v>
      </c>
      <c r="AU43" s="52" t="s">
        <v>452</v>
      </c>
      <c r="AV43" s="52">
        <v>0.17400000000000002</v>
      </c>
    </row>
    <row r="44" spans="1:48">
      <c r="A44" s="18" t="s">
        <v>263</v>
      </c>
      <c r="B44" s="132">
        <v>55.666666666666664</v>
      </c>
      <c r="C44" s="132">
        <v>47</v>
      </c>
      <c r="D44" s="52">
        <v>0.84431137724550898</v>
      </c>
      <c r="E44" s="82">
        <v>-6.9999999999999967E-5</v>
      </c>
      <c r="F44" s="53">
        <v>0.70000000000000018</v>
      </c>
      <c r="G44" s="53" t="s">
        <v>452</v>
      </c>
      <c r="H44" s="99" t="s">
        <v>452</v>
      </c>
      <c r="I44" s="103">
        <v>-3579</v>
      </c>
      <c r="J44" s="102">
        <v>1.1265718799368087</v>
      </c>
      <c r="K44" s="102">
        <v>1.2826270828047026</v>
      </c>
      <c r="L44" s="105">
        <v>7.7422469220660324E-5</v>
      </c>
      <c r="M44" s="54">
        <v>1.2240507536729632</v>
      </c>
      <c r="N44" s="55">
        <v>0.91159299416180151</v>
      </c>
      <c r="O44" s="55" t="s">
        <v>452</v>
      </c>
      <c r="P44" s="55">
        <v>1.6535099337748345</v>
      </c>
      <c r="Q44" s="55" t="s">
        <v>452</v>
      </c>
      <c r="R44" s="55" t="s">
        <v>452</v>
      </c>
      <c r="S44" s="55">
        <v>0.98183587414855655</v>
      </c>
      <c r="T44" s="55">
        <v>0.85719530102790009</v>
      </c>
      <c r="U44" s="55" t="s">
        <v>452</v>
      </c>
      <c r="V44" s="55" t="s">
        <v>452</v>
      </c>
      <c r="W44" s="55" t="s">
        <v>452</v>
      </c>
      <c r="X44" s="55" t="s">
        <v>452</v>
      </c>
      <c r="Y44" s="55" t="s">
        <v>452</v>
      </c>
      <c r="Z44" s="55" t="s">
        <v>452</v>
      </c>
      <c r="AA44" s="55">
        <v>0.7466595403527525</v>
      </c>
      <c r="AB44" s="56">
        <v>0.92307692307692313</v>
      </c>
      <c r="AC44" s="57" t="s">
        <v>452</v>
      </c>
      <c r="AD44" s="58" t="s">
        <v>452</v>
      </c>
      <c r="AE44" s="58" t="s">
        <v>452</v>
      </c>
      <c r="AF44" s="58" t="s">
        <v>452</v>
      </c>
      <c r="AG44" s="58">
        <v>3.861198738170347</v>
      </c>
      <c r="AH44" s="58" t="s">
        <v>452</v>
      </c>
      <c r="AI44" s="58" t="s">
        <v>452</v>
      </c>
      <c r="AJ44" s="58" t="s">
        <v>452</v>
      </c>
      <c r="AK44" s="58" t="s">
        <v>452</v>
      </c>
      <c r="AL44" s="59" t="s">
        <v>452</v>
      </c>
      <c r="AM44" s="60" t="s">
        <v>452</v>
      </c>
      <c r="AN44" s="52" t="s">
        <v>452</v>
      </c>
      <c r="AO44" s="52">
        <v>1.2857142857142858</v>
      </c>
      <c r="AP44" s="52">
        <v>-2.1000000000000001E-2</v>
      </c>
      <c r="AQ44" s="52" t="s">
        <v>452</v>
      </c>
      <c r="AR44" s="52" t="s">
        <v>452</v>
      </c>
      <c r="AS44" s="52">
        <v>0.14499999999999999</v>
      </c>
      <c r="AT44" s="52" t="s">
        <v>452</v>
      </c>
      <c r="AU44" s="52" t="s">
        <v>452</v>
      </c>
      <c r="AV44" s="52">
        <v>2.1999999999999999E-2</v>
      </c>
    </row>
    <row r="45" spans="1:48">
      <c r="A45" s="18" t="s">
        <v>128</v>
      </c>
      <c r="B45" s="132">
        <v>193.16666666666666</v>
      </c>
      <c r="C45" s="132">
        <v>271</v>
      </c>
      <c r="D45" s="52">
        <v>1.4029335634167386</v>
      </c>
      <c r="E45" s="82">
        <v>2.0300000000000001E-3</v>
      </c>
      <c r="F45" s="53" t="s">
        <v>452</v>
      </c>
      <c r="G45" s="53" t="s">
        <v>452</v>
      </c>
      <c r="H45" s="99">
        <v>9.7000000000000031E-2</v>
      </c>
      <c r="I45" s="103">
        <v>4454</v>
      </c>
      <c r="J45" s="102">
        <v>0.8101729865964028</v>
      </c>
      <c r="K45" s="102">
        <v>0.81925249891351581</v>
      </c>
      <c r="L45" s="105">
        <v>4.0339471582398478E-4</v>
      </c>
      <c r="M45" s="54">
        <v>1.0153103776956989</v>
      </c>
      <c r="N45" s="55">
        <v>0.94182948490230911</v>
      </c>
      <c r="O45" s="55" t="s">
        <v>452</v>
      </c>
      <c r="P45" s="55">
        <v>1.6525590551181102</v>
      </c>
      <c r="Q45" s="55" t="s">
        <v>452</v>
      </c>
      <c r="R45" s="55" t="s">
        <v>452</v>
      </c>
      <c r="S45" s="55">
        <v>0.84240924092409242</v>
      </c>
      <c r="T45" s="55">
        <v>0.98358281023660066</v>
      </c>
      <c r="U45" s="55" t="s">
        <v>452</v>
      </c>
      <c r="V45" s="55" t="s">
        <v>452</v>
      </c>
      <c r="W45" s="55" t="s">
        <v>452</v>
      </c>
      <c r="X45" s="55" t="s">
        <v>452</v>
      </c>
      <c r="Y45" s="55" t="s">
        <v>452</v>
      </c>
      <c r="Z45" s="55" t="s">
        <v>452</v>
      </c>
      <c r="AA45" s="55">
        <v>1.4240837696335078</v>
      </c>
      <c r="AB45" s="56">
        <v>0.84931506849315064</v>
      </c>
      <c r="AC45" s="57">
        <v>0.27019498607242337</v>
      </c>
      <c r="AD45" s="58">
        <v>0.10639557836557442</v>
      </c>
      <c r="AE45" s="58" t="s">
        <v>452</v>
      </c>
      <c r="AF45" s="58" t="s">
        <v>452</v>
      </c>
      <c r="AG45" s="58" t="s">
        <v>452</v>
      </c>
      <c r="AH45" s="58" t="s">
        <v>452</v>
      </c>
      <c r="AI45" s="58" t="s">
        <v>452</v>
      </c>
      <c r="AJ45" s="58" t="s">
        <v>452</v>
      </c>
      <c r="AK45" s="58" t="s">
        <v>452</v>
      </c>
      <c r="AL45" s="59" t="s">
        <v>452</v>
      </c>
      <c r="AM45" s="60" t="s">
        <v>452</v>
      </c>
      <c r="AN45" s="52" t="s">
        <v>452</v>
      </c>
      <c r="AO45" s="52" t="s">
        <v>452</v>
      </c>
      <c r="AP45" s="52" t="s">
        <v>452</v>
      </c>
      <c r="AQ45" s="52" t="s">
        <v>452</v>
      </c>
      <c r="AR45" s="52" t="s">
        <v>452</v>
      </c>
      <c r="AS45" s="52">
        <v>-4.4999999999999998E-2</v>
      </c>
      <c r="AT45" s="52" t="s">
        <v>452</v>
      </c>
      <c r="AU45" s="52" t="s">
        <v>452</v>
      </c>
      <c r="AV45" s="52" t="s">
        <v>452</v>
      </c>
    </row>
    <row r="46" spans="1:48">
      <c r="A46" s="18" t="s">
        <v>185</v>
      </c>
      <c r="B46" s="132">
        <v>383</v>
      </c>
      <c r="C46" s="132">
        <v>319</v>
      </c>
      <c r="D46" s="52">
        <v>0.83289817232375984</v>
      </c>
      <c r="E46" s="82">
        <v>-5.9000000000000025E-4</v>
      </c>
      <c r="F46" s="53">
        <v>-2.2999999999999998</v>
      </c>
      <c r="G46" s="53">
        <v>-4.7000000000000028</v>
      </c>
      <c r="H46" s="99" t="s">
        <v>452</v>
      </c>
      <c r="I46" s="103">
        <v>2075</v>
      </c>
      <c r="J46" s="102">
        <v>0.90822591648414774</v>
      </c>
      <c r="K46" s="102">
        <v>0.89509947463612094</v>
      </c>
      <c r="L46" s="105">
        <v>-9.201983636400869E-4</v>
      </c>
      <c r="M46" s="54">
        <v>0.87672974426678407</v>
      </c>
      <c r="N46" s="55">
        <v>0.56168359941944845</v>
      </c>
      <c r="O46" s="55" t="s">
        <v>452</v>
      </c>
      <c r="P46" s="55">
        <v>1.6115107913669064</v>
      </c>
      <c r="Q46" s="55" t="s">
        <v>452</v>
      </c>
      <c r="R46" s="55" t="s">
        <v>452</v>
      </c>
      <c r="S46" s="55">
        <v>1.6065040650406504</v>
      </c>
      <c r="T46" s="55">
        <v>0.88217762765746077</v>
      </c>
      <c r="U46" s="55" t="s">
        <v>452</v>
      </c>
      <c r="V46" s="55" t="s">
        <v>452</v>
      </c>
      <c r="W46" s="55" t="s">
        <v>452</v>
      </c>
      <c r="X46" s="55" t="s">
        <v>452</v>
      </c>
      <c r="Y46" s="55" t="s">
        <v>452</v>
      </c>
      <c r="Z46" s="55" t="s">
        <v>452</v>
      </c>
      <c r="AA46" s="55" t="s">
        <v>452</v>
      </c>
      <c r="AB46" s="56">
        <v>1.5606060606060606</v>
      </c>
      <c r="AC46" s="57" t="s">
        <v>452</v>
      </c>
      <c r="AD46" s="58" t="s">
        <v>452</v>
      </c>
      <c r="AE46" s="58" t="s">
        <v>452</v>
      </c>
      <c r="AF46" s="58" t="s">
        <v>452</v>
      </c>
      <c r="AG46" s="58" t="s">
        <v>452</v>
      </c>
      <c r="AH46" s="58" t="s">
        <v>452</v>
      </c>
      <c r="AI46" s="58" t="s">
        <v>452</v>
      </c>
      <c r="AJ46" s="58" t="s">
        <v>452</v>
      </c>
      <c r="AK46" s="58" t="s">
        <v>452</v>
      </c>
      <c r="AL46" s="59" t="s">
        <v>452</v>
      </c>
      <c r="AM46" s="60" t="s">
        <v>452</v>
      </c>
      <c r="AN46" s="52" t="s">
        <v>452</v>
      </c>
      <c r="AO46" s="52" t="s">
        <v>452</v>
      </c>
      <c r="AP46" s="52" t="s">
        <v>452</v>
      </c>
      <c r="AQ46" s="52" t="s">
        <v>452</v>
      </c>
      <c r="AR46" s="52" t="s">
        <v>452</v>
      </c>
      <c r="AS46" s="52">
        <v>4.6999999999999986E-2</v>
      </c>
      <c r="AT46" s="52" t="s">
        <v>452</v>
      </c>
      <c r="AU46" s="52" t="s">
        <v>452</v>
      </c>
      <c r="AV46" s="52" t="s">
        <v>452</v>
      </c>
    </row>
    <row r="47" spans="1:48">
      <c r="A47" s="18" t="s">
        <v>75</v>
      </c>
      <c r="B47" s="132">
        <v>96.666666666666671</v>
      </c>
      <c r="C47" s="132">
        <v>101</v>
      </c>
      <c r="D47" s="52">
        <v>1.0448275862068965</v>
      </c>
      <c r="E47" s="82">
        <v>2.7999999999999987E-4</v>
      </c>
      <c r="F47" s="53">
        <v>1.3000000000000007</v>
      </c>
      <c r="G47" s="53">
        <v>11.799999999999997</v>
      </c>
      <c r="H47" s="99">
        <v>-0.11100000000000002</v>
      </c>
      <c r="I47" s="103">
        <v>-609</v>
      </c>
      <c r="J47" s="102">
        <v>1.0302026327466351</v>
      </c>
      <c r="K47" s="102">
        <v>1.0476318045435062</v>
      </c>
      <c r="L47" s="105">
        <v>1.1624560913371001E-4</v>
      </c>
      <c r="M47" s="54">
        <v>1.0677600093381581</v>
      </c>
      <c r="N47" s="55">
        <v>1.2143072743736794</v>
      </c>
      <c r="O47" s="55" t="s">
        <v>452</v>
      </c>
      <c r="P47" s="55">
        <v>1.598656591099916</v>
      </c>
      <c r="Q47" s="55" t="s">
        <v>452</v>
      </c>
      <c r="R47" s="55" t="s">
        <v>452</v>
      </c>
      <c r="S47" s="55" t="s">
        <v>452</v>
      </c>
      <c r="T47" s="55" t="s">
        <v>452</v>
      </c>
      <c r="U47" s="55" t="s">
        <v>452</v>
      </c>
      <c r="V47" s="55" t="s">
        <v>452</v>
      </c>
      <c r="W47" s="55" t="s">
        <v>452</v>
      </c>
      <c r="X47" s="55" t="s">
        <v>452</v>
      </c>
      <c r="Y47" s="55" t="s">
        <v>452</v>
      </c>
      <c r="Z47" s="55" t="s">
        <v>452</v>
      </c>
      <c r="AA47" s="55">
        <v>1.1077005923532579</v>
      </c>
      <c r="AB47" s="56" t="s">
        <v>452</v>
      </c>
      <c r="AC47" s="57" t="s">
        <v>452</v>
      </c>
      <c r="AD47" s="58" t="s">
        <v>452</v>
      </c>
      <c r="AE47" s="58" t="s">
        <v>452</v>
      </c>
      <c r="AF47" s="58" t="s">
        <v>452</v>
      </c>
      <c r="AG47" s="58" t="s">
        <v>452</v>
      </c>
      <c r="AH47" s="58" t="s">
        <v>452</v>
      </c>
      <c r="AI47" s="58" t="s">
        <v>452</v>
      </c>
      <c r="AJ47" s="58" t="s">
        <v>452</v>
      </c>
      <c r="AK47" s="58" t="s">
        <v>452</v>
      </c>
      <c r="AL47" s="59" t="s">
        <v>452</v>
      </c>
      <c r="AM47" s="60" t="s">
        <v>452</v>
      </c>
      <c r="AN47" s="52" t="s">
        <v>452</v>
      </c>
      <c r="AO47" s="52" t="s">
        <v>452</v>
      </c>
      <c r="AP47" s="52">
        <v>-3.7999999999999999E-2</v>
      </c>
      <c r="AQ47" s="52" t="s">
        <v>452</v>
      </c>
      <c r="AR47" s="52" t="s">
        <v>452</v>
      </c>
      <c r="AS47" s="52">
        <v>5.4999999999999993E-2</v>
      </c>
      <c r="AT47" s="52" t="s">
        <v>452</v>
      </c>
      <c r="AU47" s="52" t="s">
        <v>452</v>
      </c>
      <c r="AV47" s="52">
        <v>5.3000000000000019E-2</v>
      </c>
    </row>
    <row r="48" spans="1:48">
      <c r="A48" s="18" t="s">
        <v>111</v>
      </c>
      <c r="B48" s="132">
        <v>84</v>
      </c>
      <c r="C48" s="132">
        <v>54</v>
      </c>
      <c r="D48" s="52">
        <v>0.6428571428571429</v>
      </c>
      <c r="E48" s="82">
        <v>-4.7000000000000015E-4</v>
      </c>
      <c r="F48" s="53">
        <v>-2.0999999999999996</v>
      </c>
      <c r="G48" s="53" t="s">
        <v>452</v>
      </c>
      <c r="H48" s="99" t="s">
        <v>452</v>
      </c>
      <c r="I48" s="103">
        <v>-354</v>
      </c>
      <c r="J48" s="102">
        <v>1.0210297316896302</v>
      </c>
      <c r="K48" s="102">
        <v>1.0226387973887525</v>
      </c>
      <c r="L48" s="105">
        <v>-2.0455049072673823E-4</v>
      </c>
      <c r="M48" s="54">
        <v>1.0723557028445181</v>
      </c>
      <c r="N48" s="55">
        <v>0.7540886465987201</v>
      </c>
      <c r="O48" s="55" t="s">
        <v>452</v>
      </c>
      <c r="P48" s="55">
        <v>1.5890660592255126</v>
      </c>
      <c r="Q48" s="55" t="s">
        <v>452</v>
      </c>
      <c r="R48" s="55" t="s">
        <v>452</v>
      </c>
      <c r="S48" s="55" t="s">
        <v>452</v>
      </c>
      <c r="T48" s="55" t="s">
        <v>452</v>
      </c>
      <c r="U48" s="55" t="s">
        <v>452</v>
      </c>
      <c r="V48" s="55" t="s">
        <v>452</v>
      </c>
      <c r="W48" s="55" t="s">
        <v>452</v>
      </c>
      <c r="X48" s="55" t="s">
        <v>452</v>
      </c>
      <c r="Y48" s="55" t="s">
        <v>452</v>
      </c>
      <c r="Z48" s="55" t="s">
        <v>452</v>
      </c>
      <c r="AA48" s="55">
        <v>0.96778269109286164</v>
      </c>
      <c r="AB48" s="56" t="s">
        <v>452</v>
      </c>
      <c r="AC48" s="57" t="s">
        <v>452</v>
      </c>
      <c r="AD48" s="58" t="s">
        <v>452</v>
      </c>
      <c r="AE48" s="58" t="s">
        <v>452</v>
      </c>
      <c r="AF48" s="58" t="s">
        <v>452</v>
      </c>
      <c r="AG48" s="58" t="s">
        <v>452</v>
      </c>
      <c r="AH48" s="58" t="s">
        <v>452</v>
      </c>
      <c r="AI48" s="58" t="s">
        <v>452</v>
      </c>
      <c r="AJ48" s="58" t="s">
        <v>452</v>
      </c>
      <c r="AK48" s="58" t="s">
        <v>452</v>
      </c>
      <c r="AL48" s="59" t="s">
        <v>452</v>
      </c>
      <c r="AM48" s="60" t="s">
        <v>452</v>
      </c>
      <c r="AN48" s="52" t="s">
        <v>452</v>
      </c>
      <c r="AO48" s="52" t="s">
        <v>452</v>
      </c>
      <c r="AP48" s="52">
        <v>-1.3000000000000005E-2</v>
      </c>
      <c r="AQ48" s="52" t="s">
        <v>452</v>
      </c>
      <c r="AR48" s="52" t="s">
        <v>452</v>
      </c>
      <c r="AS48" s="52" t="s">
        <v>452</v>
      </c>
      <c r="AT48" s="52">
        <v>-0.20300000000000001</v>
      </c>
      <c r="AU48" s="52">
        <v>9.1999999999999971E-2</v>
      </c>
      <c r="AV48" s="52">
        <v>0.11099999999999999</v>
      </c>
    </row>
    <row r="49" spans="1:48">
      <c r="A49" s="18" t="s">
        <v>273</v>
      </c>
      <c r="B49" s="132">
        <v>352.16666666666669</v>
      </c>
      <c r="C49" s="132">
        <v>237</v>
      </c>
      <c r="D49" s="52">
        <v>0.6729768102224325</v>
      </c>
      <c r="E49" s="82">
        <v>-1.7299999999999998E-3</v>
      </c>
      <c r="F49" s="53" t="s">
        <v>452</v>
      </c>
      <c r="G49" s="53">
        <v>3.9000000000000057</v>
      </c>
      <c r="H49" s="99" t="s">
        <v>452</v>
      </c>
      <c r="I49" s="103">
        <v>3490</v>
      </c>
      <c r="J49" s="102">
        <v>0.90846925336845308</v>
      </c>
      <c r="K49" s="102">
        <v>1.1482419212272843</v>
      </c>
      <c r="L49" s="105">
        <v>-2.1244861581902977E-3</v>
      </c>
      <c r="M49" s="54">
        <v>0.94746472321290121</v>
      </c>
      <c r="N49" s="55">
        <v>0.90686201225893259</v>
      </c>
      <c r="O49" s="55" t="s">
        <v>452</v>
      </c>
      <c r="P49" s="55">
        <v>1.5863664790494059</v>
      </c>
      <c r="Q49" s="55" t="s">
        <v>452</v>
      </c>
      <c r="R49" s="55" t="s">
        <v>452</v>
      </c>
      <c r="S49" s="55" t="s">
        <v>452</v>
      </c>
      <c r="T49" s="55" t="s">
        <v>452</v>
      </c>
      <c r="U49" s="55" t="s">
        <v>452</v>
      </c>
      <c r="V49" s="55" t="s">
        <v>452</v>
      </c>
      <c r="W49" s="55" t="s">
        <v>452</v>
      </c>
      <c r="X49" s="55" t="s">
        <v>452</v>
      </c>
      <c r="Y49" s="55" t="s">
        <v>452</v>
      </c>
      <c r="Z49" s="55" t="s">
        <v>452</v>
      </c>
      <c r="AA49" s="55">
        <v>0.44108858057630734</v>
      </c>
      <c r="AB49" s="56" t="s">
        <v>452</v>
      </c>
      <c r="AC49" s="57">
        <v>1.3473011152416356</v>
      </c>
      <c r="AD49" s="58" t="s">
        <v>452</v>
      </c>
      <c r="AE49" s="58">
        <v>1.3772550951296103</v>
      </c>
      <c r="AF49" s="58" t="s">
        <v>452</v>
      </c>
      <c r="AG49" s="58">
        <v>1.6005154639175259</v>
      </c>
      <c r="AH49" s="58" t="s">
        <v>452</v>
      </c>
      <c r="AI49" s="58">
        <v>6.971978984238179</v>
      </c>
      <c r="AJ49" s="58">
        <v>4.195362604834731</v>
      </c>
      <c r="AK49" s="58">
        <v>0.58217043111302935</v>
      </c>
      <c r="AL49" s="59" t="s">
        <v>452</v>
      </c>
      <c r="AM49" s="60">
        <v>1.125</v>
      </c>
      <c r="AN49" s="52">
        <v>1.3333333333333333</v>
      </c>
      <c r="AO49" s="52">
        <v>1.2352941176470589</v>
      </c>
      <c r="AP49" s="52" t="s">
        <v>452</v>
      </c>
      <c r="AQ49" s="52" t="s">
        <v>452</v>
      </c>
      <c r="AR49" s="52" t="s">
        <v>452</v>
      </c>
      <c r="AS49" s="52" t="s">
        <v>452</v>
      </c>
      <c r="AT49" s="52" t="s">
        <v>452</v>
      </c>
      <c r="AU49" s="52">
        <v>-0.16399999999999998</v>
      </c>
      <c r="AV49" s="52">
        <v>0.122</v>
      </c>
    </row>
    <row r="50" spans="1:48">
      <c r="A50" s="18" t="s">
        <v>190</v>
      </c>
      <c r="B50" s="132">
        <v>251.33333333333334</v>
      </c>
      <c r="C50" s="132">
        <v>137</v>
      </c>
      <c r="D50" s="52">
        <v>0.5450928381962864</v>
      </c>
      <c r="E50" s="82">
        <v>-1.9199999999999998E-3</v>
      </c>
      <c r="F50" s="53">
        <v>-1.0999999999999996</v>
      </c>
      <c r="G50" s="53" t="s">
        <v>452</v>
      </c>
      <c r="H50" s="99" t="s">
        <v>452</v>
      </c>
      <c r="I50" s="103">
        <v>-141</v>
      </c>
      <c r="J50" s="102">
        <v>1.0071100679943397</v>
      </c>
      <c r="K50" s="102">
        <v>1.0195258019525801</v>
      </c>
      <c r="L50" s="105">
        <v>-1.0176850954474264E-3</v>
      </c>
      <c r="M50" s="54">
        <v>0.98230196509215184</v>
      </c>
      <c r="N50" s="55">
        <v>0.81983924720643009</v>
      </c>
      <c r="O50" s="55" t="s">
        <v>452</v>
      </c>
      <c r="P50" s="55">
        <v>1.5856219709208401</v>
      </c>
      <c r="Q50" s="55" t="s">
        <v>452</v>
      </c>
      <c r="R50" s="55" t="s">
        <v>452</v>
      </c>
      <c r="S50" s="55" t="s">
        <v>452</v>
      </c>
      <c r="T50" s="55" t="s">
        <v>452</v>
      </c>
      <c r="U50" s="55" t="s">
        <v>452</v>
      </c>
      <c r="V50" s="55" t="s">
        <v>452</v>
      </c>
      <c r="W50" s="55" t="s">
        <v>452</v>
      </c>
      <c r="X50" s="55" t="s">
        <v>452</v>
      </c>
      <c r="Y50" s="55" t="s">
        <v>452</v>
      </c>
      <c r="Z50" s="55" t="s">
        <v>452</v>
      </c>
      <c r="AA50" s="55">
        <v>1.1803139584217226</v>
      </c>
      <c r="AB50" s="56" t="s">
        <v>452</v>
      </c>
      <c r="AC50" s="57" t="s">
        <v>452</v>
      </c>
      <c r="AD50" s="58" t="s">
        <v>452</v>
      </c>
      <c r="AE50" s="58" t="s">
        <v>452</v>
      </c>
      <c r="AF50" s="58" t="s">
        <v>452</v>
      </c>
      <c r="AG50" s="58" t="s">
        <v>452</v>
      </c>
      <c r="AH50" s="58" t="s">
        <v>452</v>
      </c>
      <c r="AI50" s="58" t="s">
        <v>452</v>
      </c>
      <c r="AJ50" s="58">
        <v>0.617259288853376</v>
      </c>
      <c r="AK50" s="58" t="s">
        <v>452</v>
      </c>
      <c r="AL50" s="59" t="s">
        <v>452</v>
      </c>
      <c r="AM50" s="60" t="s">
        <v>452</v>
      </c>
      <c r="AN50" s="52" t="s">
        <v>452</v>
      </c>
      <c r="AO50" s="52" t="s">
        <v>452</v>
      </c>
      <c r="AP50" s="52">
        <v>5.3999999999999999E-2</v>
      </c>
      <c r="AQ50" s="52" t="s">
        <v>452</v>
      </c>
      <c r="AR50" s="52" t="s">
        <v>452</v>
      </c>
      <c r="AS50" s="52">
        <v>-9.6000000000000002E-2</v>
      </c>
      <c r="AT50" s="52" t="s">
        <v>452</v>
      </c>
      <c r="AU50" s="52">
        <v>0.11800000000000005</v>
      </c>
      <c r="AV50" s="52">
        <v>-6.4000000000000001E-2</v>
      </c>
    </row>
    <row r="51" spans="1:48">
      <c r="A51" s="18" t="s">
        <v>66</v>
      </c>
      <c r="B51" s="132">
        <v>99.833333333333329</v>
      </c>
      <c r="C51" s="132">
        <v>270</v>
      </c>
      <c r="D51" s="52">
        <v>2.7045075125208684</v>
      </c>
      <c r="E51" s="82">
        <v>3.79E-3</v>
      </c>
      <c r="F51" s="53">
        <v>-1.6999999999999993</v>
      </c>
      <c r="G51" s="53" t="s">
        <v>452</v>
      </c>
      <c r="H51" s="99" t="s">
        <v>452</v>
      </c>
      <c r="I51" s="103">
        <v>2262</v>
      </c>
      <c r="J51" s="102">
        <v>0.89798050139275765</v>
      </c>
      <c r="K51" s="102">
        <v>0.71612986788705635</v>
      </c>
      <c r="L51" s="105">
        <v>2.1710312698442619E-3</v>
      </c>
      <c r="M51" s="54">
        <v>0.94281460427029407</v>
      </c>
      <c r="N51" s="55">
        <v>0.83646974749880898</v>
      </c>
      <c r="O51" s="55" t="s">
        <v>452</v>
      </c>
      <c r="P51" s="55">
        <v>1.583629191321499</v>
      </c>
      <c r="Q51" s="55">
        <v>0.96008629989212513</v>
      </c>
      <c r="R51" s="55" t="s">
        <v>452</v>
      </c>
      <c r="S51" s="55">
        <v>0.54488330341113111</v>
      </c>
      <c r="T51" s="55">
        <v>2.4315403422982884</v>
      </c>
      <c r="U51" s="55" t="s">
        <v>452</v>
      </c>
      <c r="V51" s="55" t="s">
        <v>452</v>
      </c>
      <c r="W51" s="55" t="s">
        <v>452</v>
      </c>
      <c r="X51" s="55" t="s">
        <v>452</v>
      </c>
      <c r="Y51" s="55" t="s">
        <v>452</v>
      </c>
      <c r="Z51" s="55" t="s">
        <v>452</v>
      </c>
      <c r="AA51" s="55">
        <v>1.7082474226804123</v>
      </c>
      <c r="AB51" s="56">
        <v>0.58536585365853655</v>
      </c>
      <c r="AC51" s="57">
        <v>0.30365210843373491</v>
      </c>
      <c r="AD51" s="58">
        <v>0.27640698641530359</v>
      </c>
      <c r="AE51" s="58">
        <v>0.36129032258064514</v>
      </c>
      <c r="AF51" s="58" t="s">
        <v>452</v>
      </c>
      <c r="AG51" s="58" t="s">
        <v>452</v>
      </c>
      <c r="AH51" s="58" t="s">
        <v>452</v>
      </c>
      <c r="AI51" s="58" t="s">
        <v>452</v>
      </c>
      <c r="AJ51" s="58">
        <v>0.30599078341013825</v>
      </c>
      <c r="AK51" s="58" t="s">
        <v>452</v>
      </c>
      <c r="AL51" s="59" t="s">
        <v>452</v>
      </c>
      <c r="AM51" s="60">
        <v>0.92307692307692302</v>
      </c>
      <c r="AN51" s="52">
        <v>0.5</v>
      </c>
      <c r="AO51" s="52">
        <v>0.77777777777777768</v>
      </c>
      <c r="AP51" s="52">
        <v>-6.2E-2</v>
      </c>
      <c r="AQ51" s="52" t="s">
        <v>452</v>
      </c>
      <c r="AR51" s="52" t="s">
        <v>452</v>
      </c>
      <c r="AS51" s="52">
        <v>-0.107</v>
      </c>
      <c r="AT51" s="52" t="s">
        <v>452</v>
      </c>
      <c r="AU51" s="52">
        <v>6.0999999999999999E-2</v>
      </c>
      <c r="AV51" s="52">
        <v>-0.159</v>
      </c>
    </row>
    <row r="52" spans="1:48">
      <c r="A52" s="18" t="s">
        <v>229</v>
      </c>
      <c r="B52" s="132">
        <v>512.5</v>
      </c>
      <c r="C52" s="132">
        <v>409</v>
      </c>
      <c r="D52" s="52">
        <v>0.79804878048780492</v>
      </c>
      <c r="E52" s="82">
        <v>-1.1699999999999992E-3</v>
      </c>
      <c r="F52" s="53">
        <v>-0.70000000000000018</v>
      </c>
      <c r="G52" s="53" t="s">
        <v>452</v>
      </c>
      <c r="H52" s="99" t="s">
        <v>452</v>
      </c>
      <c r="I52" s="103">
        <v>3237</v>
      </c>
      <c r="J52" s="102">
        <v>0.88707487729313883</v>
      </c>
      <c r="K52" s="102">
        <v>0.87356125550736019</v>
      </c>
      <c r="L52" s="105">
        <v>-1.9017325018736691E-3</v>
      </c>
      <c r="M52" s="54">
        <v>0.87080459770114937</v>
      </c>
      <c r="N52" s="55">
        <v>0.89742479982687728</v>
      </c>
      <c r="O52" s="55" t="s">
        <v>452</v>
      </c>
      <c r="P52" s="55">
        <v>1.5556304787592719</v>
      </c>
      <c r="Q52" s="55" t="s">
        <v>452</v>
      </c>
      <c r="R52" s="55" t="s">
        <v>452</v>
      </c>
      <c r="S52" s="55">
        <v>1.0613207547169812</v>
      </c>
      <c r="T52" s="55">
        <v>1.0998405103668261</v>
      </c>
      <c r="U52" s="55" t="s">
        <v>452</v>
      </c>
      <c r="V52" s="55" t="s">
        <v>452</v>
      </c>
      <c r="W52" s="55" t="s">
        <v>452</v>
      </c>
      <c r="X52" s="55" t="s">
        <v>452</v>
      </c>
      <c r="Y52" s="55" t="s">
        <v>452</v>
      </c>
      <c r="Z52" s="55" t="s">
        <v>452</v>
      </c>
      <c r="AA52" s="55" t="s">
        <v>452</v>
      </c>
      <c r="AB52" s="56">
        <v>1.0458715596330275</v>
      </c>
      <c r="AC52" s="57">
        <v>0.85998940116587175</v>
      </c>
      <c r="AD52" s="58">
        <v>0.89354654483152485</v>
      </c>
      <c r="AE52" s="58" t="s">
        <v>452</v>
      </c>
      <c r="AF52" s="58" t="s">
        <v>452</v>
      </c>
      <c r="AG52" s="58" t="s">
        <v>452</v>
      </c>
      <c r="AH52" s="58" t="s">
        <v>452</v>
      </c>
      <c r="AI52" s="58" t="s">
        <v>452</v>
      </c>
      <c r="AJ52" s="58" t="s">
        <v>452</v>
      </c>
      <c r="AK52" s="58" t="s">
        <v>452</v>
      </c>
      <c r="AL52" s="59" t="s">
        <v>452</v>
      </c>
      <c r="AM52" s="60" t="s">
        <v>452</v>
      </c>
      <c r="AN52" s="52" t="s">
        <v>452</v>
      </c>
      <c r="AO52" s="52" t="s">
        <v>452</v>
      </c>
      <c r="AP52" s="52">
        <v>-2.1000000000000001E-2</v>
      </c>
      <c r="AQ52" s="52" t="s">
        <v>452</v>
      </c>
      <c r="AR52" s="52" t="s">
        <v>452</v>
      </c>
      <c r="AS52" s="52" t="s">
        <v>452</v>
      </c>
      <c r="AT52" s="52" t="s">
        <v>452</v>
      </c>
      <c r="AU52" s="52">
        <v>-6.8999999999999992E-2</v>
      </c>
      <c r="AV52" s="52" t="s">
        <v>452</v>
      </c>
    </row>
    <row r="53" spans="1:48">
      <c r="A53" s="18" t="s">
        <v>403</v>
      </c>
      <c r="B53" s="132">
        <v>94.666666666666671</v>
      </c>
      <c r="C53" s="132">
        <v>81</v>
      </c>
      <c r="D53" s="52">
        <v>0.85563380281690138</v>
      </c>
      <c r="E53" s="82">
        <v>-1.0000000000000005E-4</v>
      </c>
      <c r="F53" s="53">
        <v>-1.3999999999999986</v>
      </c>
      <c r="G53" s="53">
        <v>5.3000000000000043</v>
      </c>
      <c r="H53" s="99">
        <v>-4.7000000000000042E-2</v>
      </c>
      <c r="I53" s="103">
        <v>-42343</v>
      </c>
      <c r="J53" s="102">
        <v>1.2066291996554128</v>
      </c>
      <c r="K53" s="102">
        <v>1.340175147883389</v>
      </c>
      <c r="L53" s="105">
        <v>1.7583137602295087E-3</v>
      </c>
      <c r="M53" s="54">
        <v>1.1676345967367934</v>
      </c>
      <c r="N53" s="55">
        <v>0.99391012179756399</v>
      </c>
      <c r="O53" s="55">
        <v>1.1388556216762953</v>
      </c>
      <c r="P53" s="55">
        <v>1.5433381665861126</v>
      </c>
      <c r="Q53" s="55">
        <v>1.8319559228650137</v>
      </c>
      <c r="R53" s="55" t="s">
        <v>452</v>
      </c>
      <c r="S53" s="55">
        <v>1.8069748580697487</v>
      </c>
      <c r="T53" s="55" t="s">
        <v>452</v>
      </c>
      <c r="U53" s="55" t="s">
        <v>452</v>
      </c>
      <c r="V53" s="55" t="s">
        <v>452</v>
      </c>
      <c r="W53" s="55" t="s">
        <v>452</v>
      </c>
      <c r="X53" s="55">
        <v>1.9481065918653577</v>
      </c>
      <c r="Y53" s="55" t="s">
        <v>452</v>
      </c>
      <c r="Z53" s="55" t="s">
        <v>452</v>
      </c>
      <c r="AA53" s="55">
        <v>0.82185317984525386</v>
      </c>
      <c r="AB53" s="56">
        <v>2.3333333333333335</v>
      </c>
      <c r="AC53" s="57">
        <v>3.2233692831189802</v>
      </c>
      <c r="AD53" s="58" t="s">
        <v>452</v>
      </c>
      <c r="AE53" s="58">
        <v>3.3633196466343165</v>
      </c>
      <c r="AF53" s="58" t="s">
        <v>452</v>
      </c>
      <c r="AG53" s="58">
        <v>4.8709583454704344</v>
      </c>
      <c r="AH53" s="58" t="s">
        <v>452</v>
      </c>
      <c r="AI53" s="58">
        <v>6.2594296228150874</v>
      </c>
      <c r="AJ53" s="58">
        <v>3.167789271108973</v>
      </c>
      <c r="AK53" s="58">
        <v>3.1230936819172115</v>
      </c>
      <c r="AL53" s="59">
        <v>0.20925925925925926</v>
      </c>
      <c r="AM53" s="60" t="s">
        <v>452</v>
      </c>
      <c r="AN53" s="52">
        <v>3</v>
      </c>
      <c r="AO53" s="52">
        <v>1.1176470588235294</v>
      </c>
      <c r="AP53" s="52" t="s">
        <v>452</v>
      </c>
      <c r="AQ53" s="52" t="s">
        <v>452</v>
      </c>
      <c r="AR53" s="52" t="s">
        <v>452</v>
      </c>
      <c r="AS53" s="52">
        <v>5.4000000000000006E-2</v>
      </c>
      <c r="AT53" s="52" t="s">
        <v>452</v>
      </c>
      <c r="AU53" s="52" t="s">
        <v>452</v>
      </c>
      <c r="AV53" s="52">
        <v>-0.13800000000000001</v>
      </c>
    </row>
    <row r="54" spans="1:48">
      <c r="A54" s="18" t="s">
        <v>408</v>
      </c>
      <c r="B54" s="132">
        <v>101.33333333333333</v>
      </c>
      <c r="C54" s="132">
        <v>69</v>
      </c>
      <c r="D54" s="52">
        <v>0.68092105263157898</v>
      </c>
      <c r="E54" s="82">
        <v>-4.8000000000000017E-4</v>
      </c>
      <c r="F54" s="53">
        <v>1.5</v>
      </c>
      <c r="G54" s="53">
        <v>8.5000000000000071</v>
      </c>
      <c r="H54" s="99">
        <v>-7.5999999999999998E-2</v>
      </c>
      <c r="I54" s="103">
        <v>-100845</v>
      </c>
      <c r="J54" s="102">
        <v>1.1654978436152259</v>
      </c>
      <c r="K54" s="102">
        <v>1.2050011084897077</v>
      </c>
      <c r="L54" s="105">
        <v>-4.1282839496698254E-3</v>
      </c>
      <c r="M54" s="54">
        <v>1.144798174127585</v>
      </c>
      <c r="N54" s="55">
        <v>1.0119821978774393</v>
      </c>
      <c r="O54" s="55">
        <v>1.0733633242268212</v>
      </c>
      <c r="P54" s="55">
        <v>1.5344865100087033</v>
      </c>
      <c r="Q54" s="55">
        <v>1.3893922651933701</v>
      </c>
      <c r="R54" s="55" t="s">
        <v>452</v>
      </c>
      <c r="S54" s="55">
        <v>1.072600521090064</v>
      </c>
      <c r="T54" s="55">
        <v>1.1685532753961878</v>
      </c>
      <c r="U54" s="55">
        <v>0.80821917808219179</v>
      </c>
      <c r="V54" s="55" t="s">
        <v>452</v>
      </c>
      <c r="W54" s="55" t="s">
        <v>452</v>
      </c>
      <c r="X54" s="55">
        <v>2.1809881847475832</v>
      </c>
      <c r="Y54" s="55">
        <v>2.3595739369226929</v>
      </c>
      <c r="Z54" s="55">
        <v>4.5989445910290234</v>
      </c>
      <c r="AA54" s="55">
        <v>1.0566631689401889</v>
      </c>
      <c r="AB54" s="56">
        <v>1.0362903225806452</v>
      </c>
      <c r="AC54" s="57">
        <v>1.4555389157502887</v>
      </c>
      <c r="AD54" s="58">
        <v>0.94742078191478107</v>
      </c>
      <c r="AE54" s="58">
        <v>1.8003792449577658</v>
      </c>
      <c r="AF54" s="58" t="s">
        <v>452</v>
      </c>
      <c r="AG54" s="58">
        <v>1.2734116479152879</v>
      </c>
      <c r="AH54" s="58" t="s">
        <v>452</v>
      </c>
      <c r="AI54" s="58">
        <v>0.77939422847603146</v>
      </c>
      <c r="AJ54" s="58">
        <v>2.7175590060072876</v>
      </c>
      <c r="AK54" s="58" t="s">
        <v>452</v>
      </c>
      <c r="AL54" s="59">
        <v>0.91512253436939628</v>
      </c>
      <c r="AM54" s="60">
        <v>0.99499999999999988</v>
      </c>
      <c r="AN54" s="52">
        <v>1.3846153846153846</v>
      </c>
      <c r="AO54" s="52">
        <v>1.0308370044052864</v>
      </c>
      <c r="AP54" s="52" t="s">
        <v>452</v>
      </c>
      <c r="AQ54" s="52" t="s">
        <v>452</v>
      </c>
      <c r="AR54" s="52">
        <v>-7.9000000000000015E-2</v>
      </c>
      <c r="AS54" s="52">
        <v>0.10799999999999998</v>
      </c>
      <c r="AT54" s="52" t="s">
        <v>452</v>
      </c>
      <c r="AU54" s="52" t="s">
        <v>452</v>
      </c>
      <c r="AV54" s="52">
        <v>2.200000000000002E-2</v>
      </c>
    </row>
    <row r="55" spans="1:48">
      <c r="A55" s="18" t="s">
        <v>192</v>
      </c>
      <c r="B55" s="132">
        <v>363.5</v>
      </c>
      <c r="C55" s="132">
        <v>364</v>
      </c>
      <c r="D55" s="52">
        <v>1.0013755158184319</v>
      </c>
      <c r="E55" s="82">
        <v>7.3000000000000061E-4</v>
      </c>
      <c r="F55" s="53">
        <v>-1.9999999999999991</v>
      </c>
      <c r="G55" s="53">
        <v>-3.0999999999999943</v>
      </c>
      <c r="H55" s="99" t="s">
        <v>452</v>
      </c>
      <c r="I55" s="103">
        <v>2098</v>
      </c>
      <c r="J55" s="102">
        <v>0.81036700718880061</v>
      </c>
      <c r="K55" s="102">
        <v>0.72689357265211885</v>
      </c>
      <c r="L55" s="105">
        <v>-5.4637200664170199E-4</v>
      </c>
      <c r="M55" s="54">
        <v>0.77835385612443297</v>
      </c>
      <c r="N55" s="55">
        <v>0.75050272910083304</v>
      </c>
      <c r="O55" s="55" t="s">
        <v>452</v>
      </c>
      <c r="P55" s="55">
        <v>1.514218009478673</v>
      </c>
      <c r="Q55" s="55" t="s">
        <v>452</v>
      </c>
      <c r="R55" s="55" t="s">
        <v>452</v>
      </c>
      <c r="S55" s="55" t="s">
        <v>452</v>
      </c>
      <c r="T55" s="55" t="s">
        <v>452</v>
      </c>
      <c r="U55" s="55" t="s">
        <v>452</v>
      </c>
      <c r="V55" s="55" t="s">
        <v>452</v>
      </c>
      <c r="W55" s="55" t="s">
        <v>452</v>
      </c>
      <c r="X55" s="55" t="s">
        <v>452</v>
      </c>
      <c r="Y55" s="55" t="s">
        <v>452</v>
      </c>
      <c r="Z55" s="55" t="s">
        <v>452</v>
      </c>
      <c r="AA55" s="55">
        <v>0.67779632721201999</v>
      </c>
      <c r="AB55" s="56" t="s">
        <v>452</v>
      </c>
      <c r="AC55" s="57" t="s">
        <v>452</v>
      </c>
      <c r="AD55" s="58" t="s">
        <v>452</v>
      </c>
      <c r="AE55" s="58" t="s">
        <v>452</v>
      </c>
      <c r="AF55" s="58" t="s">
        <v>452</v>
      </c>
      <c r="AG55" s="58" t="s">
        <v>452</v>
      </c>
      <c r="AH55" s="58" t="s">
        <v>452</v>
      </c>
      <c r="AI55" s="58" t="s">
        <v>452</v>
      </c>
      <c r="AJ55" s="58" t="s">
        <v>452</v>
      </c>
      <c r="AK55" s="58" t="s">
        <v>452</v>
      </c>
      <c r="AL55" s="59" t="s">
        <v>452</v>
      </c>
      <c r="AM55" s="60" t="s">
        <v>452</v>
      </c>
      <c r="AN55" s="52" t="s">
        <v>452</v>
      </c>
      <c r="AO55" s="52" t="s">
        <v>452</v>
      </c>
      <c r="AP55" s="52">
        <v>-1.3999999999999999E-2</v>
      </c>
      <c r="AQ55" s="52" t="s">
        <v>452</v>
      </c>
      <c r="AR55" s="52" t="s">
        <v>452</v>
      </c>
      <c r="AS55" s="52">
        <v>-5.8000000000000003E-2</v>
      </c>
      <c r="AT55" s="52">
        <v>0.15199999999999991</v>
      </c>
      <c r="AU55" s="52">
        <v>-0.12099999999999997</v>
      </c>
      <c r="AV55" s="52">
        <v>-3.2000000000000001E-2</v>
      </c>
    </row>
    <row r="56" spans="1:48">
      <c r="A56" s="18" t="s">
        <v>117</v>
      </c>
      <c r="B56" s="132">
        <v>462.33333333333331</v>
      </c>
      <c r="C56" s="132">
        <v>182</v>
      </c>
      <c r="D56" s="52">
        <v>0.3936553713049748</v>
      </c>
      <c r="E56" s="82">
        <v>-5.000000000000001E-3</v>
      </c>
      <c r="F56" s="53">
        <v>1.6000000000000005</v>
      </c>
      <c r="G56" s="53" t="s">
        <v>452</v>
      </c>
      <c r="H56" s="99" t="s">
        <v>452</v>
      </c>
      <c r="I56" s="103">
        <v>-2484</v>
      </c>
      <c r="J56" s="102">
        <v>1.1775511734273074</v>
      </c>
      <c r="K56" s="102">
        <v>1.6070014256296532</v>
      </c>
      <c r="L56" s="105">
        <v>-9.2103314934199702E-4</v>
      </c>
      <c r="M56" s="54">
        <v>1.1733756759076475</v>
      </c>
      <c r="N56" s="55">
        <v>1.6294151708164446</v>
      </c>
      <c r="O56" s="55" t="s">
        <v>452</v>
      </c>
      <c r="P56" s="55">
        <v>1.5049732211170619</v>
      </c>
      <c r="Q56" s="55" t="s">
        <v>452</v>
      </c>
      <c r="R56" s="55" t="s">
        <v>452</v>
      </c>
      <c r="S56" s="55" t="s">
        <v>452</v>
      </c>
      <c r="T56" s="55" t="s">
        <v>452</v>
      </c>
      <c r="U56" s="55" t="s">
        <v>452</v>
      </c>
      <c r="V56" s="55" t="s">
        <v>452</v>
      </c>
      <c r="W56" s="55" t="s">
        <v>452</v>
      </c>
      <c r="X56" s="55" t="s">
        <v>452</v>
      </c>
      <c r="Y56" s="55" t="s">
        <v>452</v>
      </c>
      <c r="Z56" s="55" t="s">
        <v>452</v>
      </c>
      <c r="AA56" s="55">
        <v>1.9616971125515617</v>
      </c>
      <c r="AB56" s="56" t="s">
        <v>452</v>
      </c>
      <c r="AC56" s="57">
        <v>10.398637137989779</v>
      </c>
      <c r="AD56" s="58">
        <v>33.140350877192979</v>
      </c>
      <c r="AE56" s="58" t="s">
        <v>452</v>
      </c>
      <c r="AF56" s="58" t="s">
        <v>452</v>
      </c>
      <c r="AG56" s="58" t="s">
        <v>452</v>
      </c>
      <c r="AH56" s="58" t="s">
        <v>452</v>
      </c>
      <c r="AI56" s="58" t="s">
        <v>452</v>
      </c>
      <c r="AJ56" s="58" t="s">
        <v>452</v>
      </c>
      <c r="AK56" s="58" t="s">
        <v>452</v>
      </c>
      <c r="AL56" s="59" t="s">
        <v>452</v>
      </c>
      <c r="AM56" s="60" t="s">
        <v>452</v>
      </c>
      <c r="AN56" s="52" t="s">
        <v>452</v>
      </c>
      <c r="AO56" s="52">
        <v>1.2</v>
      </c>
      <c r="AP56" s="52">
        <v>-0.04</v>
      </c>
      <c r="AQ56" s="52" t="s">
        <v>452</v>
      </c>
      <c r="AR56" s="52" t="s">
        <v>452</v>
      </c>
      <c r="AS56" s="52">
        <v>9.1000000000000011E-2</v>
      </c>
      <c r="AT56" s="52" t="s">
        <v>452</v>
      </c>
      <c r="AU56" s="52">
        <v>7.0000000000000007E-2</v>
      </c>
      <c r="AV56" s="52" t="s">
        <v>452</v>
      </c>
    </row>
    <row r="57" spans="1:48">
      <c r="A57" s="18" t="s">
        <v>146</v>
      </c>
      <c r="B57" s="132">
        <v>51.333333333333336</v>
      </c>
      <c r="C57" s="132">
        <v>37</v>
      </c>
      <c r="D57" s="52">
        <v>0.72077922077922074</v>
      </c>
      <c r="E57" s="82">
        <v>-1.9999999999999998E-4</v>
      </c>
      <c r="F57" s="53">
        <v>1.5999999999999996</v>
      </c>
      <c r="G57" s="53" t="s">
        <v>452</v>
      </c>
      <c r="H57" s="99" t="s">
        <v>452</v>
      </c>
      <c r="I57" s="103">
        <v>3624</v>
      </c>
      <c r="J57" s="102">
        <v>0.93997475037300582</v>
      </c>
      <c r="K57" s="102">
        <v>0.99287425031175158</v>
      </c>
      <c r="L57" s="105">
        <v>-3.0560834842907928E-4</v>
      </c>
      <c r="M57" s="54">
        <v>0.89689076019062597</v>
      </c>
      <c r="N57" s="55">
        <v>0.93908427339084277</v>
      </c>
      <c r="O57" s="55">
        <v>0.54138541551399799</v>
      </c>
      <c r="P57" s="55">
        <v>1.504812834224599</v>
      </c>
      <c r="Q57" s="55">
        <v>2.1507607192254494</v>
      </c>
      <c r="R57" s="55" t="s">
        <v>452</v>
      </c>
      <c r="S57" s="55">
        <v>1.0473165022571476</v>
      </c>
      <c r="T57" s="55">
        <v>1.3318172420922059</v>
      </c>
      <c r="U57" s="55" t="s">
        <v>452</v>
      </c>
      <c r="V57" s="55" t="s">
        <v>452</v>
      </c>
      <c r="W57" s="55" t="s">
        <v>452</v>
      </c>
      <c r="X57" s="55" t="s">
        <v>452</v>
      </c>
      <c r="Y57" s="55" t="s">
        <v>452</v>
      </c>
      <c r="Z57" s="55" t="s">
        <v>452</v>
      </c>
      <c r="AA57" s="55">
        <v>0.88967391304347831</v>
      </c>
      <c r="AB57" s="56">
        <v>1.182608695652174</v>
      </c>
      <c r="AC57" s="57">
        <v>1.5590004627487275</v>
      </c>
      <c r="AD57" s="58" t="s">
        <v>452</v>
      </c>
      <c r="AE57" s="58">
        <v>1.7255877034358047</v>
      </c>
      <c r="AF57" s="58" t="s">
        <v>452</v>
      </c>
      <c r="AG57" s="58">
        <v>1.873404255319149</v>
      </c>
      <c r="AH57" s="58" t="s">
        <v>452</v>
      </c>
      <c r="AI57" s="58" t="s">
        <v>452</v>
      </c>
      <c r="AJ57" s="58">
        <v>1.646793760831889</v>
      </c>
      <c r="AK57" s="58" t="s">
        <v>452</v>
      </c>
      <c r="AL57" s="59" t="s">
        <v>452</v>
      </c>
      <c r="AM57" s="60" t="s">
        <v>452</v>
      </c>
      <c r="AN57" s="52" t="s">
        <v>452</v>
      </c>
      <c r="AO57" s="52">
        <v>1.0526315789473684</v>
      </c>
      <c r="AP57" s="52" t="s">
        <v>452</v>
      </c>
      <c r="AQ57" s="52" t="s">
        <v>452</v>
      </c>
      <c r="AR57" s="52" t="s">
        <v>452</v>
      </c>
      <c r="AS57" s="52">
        <v>0.122</v>
      </c>
      <c r="AT57" s="52" t="s">
        <v>452</v>
      </c>
      <c r="AU57" s="52">
        <v>-0.10500000000000001</v>
      </c>
      <c r="AV57" s="52">
        <v>6.8000000000000005E-2</v>
      </c>
    </row>
    <row r="58" spans="1:48">
      <c r="A58" s="18" t="s">
        <v>179</v>
      </c>
      <c r="B58" s="132">
        <v>155.33333333333334</v>
      </c>
      <c r="C58" s="132">
        <v>198</v>
      </c>
      <c r="D58" s="52">
        <v>1.2746781115879828</v>
      </c>
      <c r="E58" s="82">
        <v>1.2099999999999997E-3</v>
      </c>
      <c r="F58" s="53">
        <v>0.69999999999999929</v>
      </c>
      <c r="G58" s="53">
        <v>14.299999999999997</v>
      </c>
      <c r="H58" s="99">
        <v>-0.35200000000000004</v>
      </c>
      <c r="I58" s="103">
        <v>-658</v>
      </c>
      <c r="J58" s="102">
        <v>1.0220045023621549</v>
      </c>
      <c r="K58" s="102">
        <v>1.1417203311867525</v>
      </c>
      <c r="L58" s="105">
        <v>8.0329548752404467E-4</v>
      </c>
      <c r="M58" s="54">
        <v>1.2224580358865522</v>
      </c>
      <c r="N58" s="55">
        <v>1.1944235116804822</v>
      </c>
      <c r="O58" s="55" t="s">
        <v>452</v>
      </c>
      <c r="P58" s="55">
        <v>1.4983173076923078</v>
      </c>
      <c r="Q58" s="55" t="s">
        <v>452</v>
      </c>
      <c r="R58" s="55" t="s">
        <v>452</v>
      </c>
      <c r="S58" s="55" t="s">
        <v>452</v>
      </c>
      <c r="T58" s="55" t="s">
        <v>452</v>
      </c>
      <c r="U58" s="55" t="s">
        <v>452</v>
      </c>
      <c r="V58" s="55" t="s">
        <v>452</v>
      </c>
      <c r="W58" s="55" t="s">
        <v>452</v>
      </c>
      <c r="X58" s="55" t="s">
        <v>452</v>
      </c>
      <c r="Y58" s="55" t="s">
        <v>452</v>
      </c>
      <c r="Z58" s="55" t="s">
        <v>452</v>
      </c>
      <c r="AA58" s="55">
        <v>1.4259988745075971</v>
      </c>
      <c r="AB58" s="56" t="s">
        <v>452</v>
      </c>
      <c r="AC58" s="57">
        <v>0.92144337016574585</v>
      </c>
      <c r="AD58" s="58" t="s">
        <v>452</v>
      </c>
      <c r="AE58" s="58">
        <v>0.99498553519768562</v>
      </c>
      <c r="AF58" s="58" t="s">
        <v>452</v>
      </c>
      <c r="AG58" s="58" t="s">
        <v>452</v>
      </c>
      <c r="AH58" s="58" t="s">
        <v>452</v>
      </c>
      <c r="AI58" s="58" t="s">
        <v>452</v>
      </c>
      <c r="AJ58" s="58">
        <v>0.70889037433155078</v>
      </c>
      <c r="AK58" s="58" t="s">
        <v>452</v>
      </c>
      <c r="AL58" s="59">
        <v>11.561290322580644</v>
      </c>
      <c r="AM58" s="60">
        <v>1.2</v>
      </c>
      <c r="AN58" s="52">
        <v>0.5</v>
      </c>
      <c r="AO58" s="52">
        <v>1.142857142857143</v>
      </c>
      <c r="AP58" s="52">
        <v>-0.30199999999999999</v>
      </c>
      <c r="AQ58" s="52" t="s">
        <v>452</v>
      </c>
      <c r="AR58" s="52" t="s">
        <v>452</v>
      </c>
      <c r="AS58" s="52">
        <v>-4.9000000000000002E-2</v>
      </c>
      <c r="AT58" s="52">
        <v>-0.15399999999999997</v>
      </c>
      <c r="AU58" s="52">
        <v>0.15299999999999997</v>
      </c>
      <c r="AV58" s="52" t="s">
        <v>452</v>
      </c>
    </row>
    <row r="59" spans="1:48">
      <c r="A59" s="18" t="s">
        <v>74</v>
      </c>
      <c r="B59" s="132">
        <v>225</v>
      </c>
      <c r="C59" s="132">
        <v>163</v>
      </c>
      <c r="D59" s="52">
        <v>0.72444444444444445</v>
      </c>
      <c r="E59" s="82">
        <v>-8.6000000000000009E-4</v>
      </c>
      <c r="F59" s="53">
        <v>-1.4000000000000004</v>
      </c>
      <c r="G59" s="53">
        <v>3.5</v>
      </c>
      <c r="H59" s="99" t="s">
        <v>452</v>
      </c>
      <c r="I59" s="103">
        <v>3168</v>
      </c>
      <c r="J59" s="102">
        <v>0.87891331761609737</v>
      </c>
      <c r="K59" s="102">
        <v>0.82760786777119077</v>
      </c>
      <c r="L59" s="105">
        <v>-9.9533783705056146E-4</v>
      </c>
      <c r="M59" s="54">
        <v>0.84712623567491907</v>
      </c>
      <c r="N59" s="55">
        <v>0.88545235669969447</v>
      </c>
      <c r="O59" s="55" t="s">
        <v>452</v>
      </c>
      <c r="P59" s="55">
        <v>1.46362286562732</v>
      </c>
      <c r="Q59" s="55" t="s">
        <v>452</v>
      </c>
      <c r="R59" s="55" t="s">
        <v>452</v>
      </c>
      <c r="S59" s="55" t="s">
        <v>452</v>
      </c>
      <c r="T59" s="55" t="s">
        <v>452</v>
      </c>
      <c r="U59" s="55" t="s">
        <v>452</v>
      </c>
      <c r="V59" s="55" t="s">
        <v>452</v>
      </c>
      <c r="W59" s="55" t="s">
        <v>452</v>
      </c>
      <c r="X59" s="55" t="s">
        <v>452</v>
      </c>
      <c r="Y59" s="55" t="s">
        <v>452</v>
      </c>
      <c r="Z59" s="55" t="s">
        <v>452</v>
      </c>
      <c r="AA59" s="55">
        <v>1.1292556260819389</v>
      </c>
      <c r="AB59" s="56" t="s">
        <v>452</v>
      </c>
      <c r="AC59" s="57" t="s">
        <v>452</v>
      </c>
      <c r="AD59" s="58" t="s">
        <v>452</v>
      </c>
      <c r="AE59" s="58" t="s">
        <v>452</v>
      </c>
      <c r="AF59" s="58" t="s">
        <v>452</v>
      </c>
      <c r="AG59" s="58" t="s">
        <v>452</v>
      </c>
      <c r="AH59" s="58" t="s">
        <v>452</v>
      </c>
      <c r="AI59" s="58" t="s">
        <v>452</v>
      </c>
      <c r="AJ59" s="58" t="s">
        <v>452</v>
      </c>
      <c r="AK59" s="58" t="s">
        <v>452</v>
      </c>
      <c r="AL59" s="59" t="s">
        <v>452</v>
      </c>
      <c r="AM59" s="60">
        <v>0.85714285714285721</v>
      </c>
      <c r="AN59" s="52" t="s">
        <v>452</v>
      </c>
      <c r="AO59" s="52" t="s">
        <v>452</v>
      </c>
      <c r="AP59" s="52">
        <v>-3.5000000000000003E-2</v>
      </c>
      <c r="AQ59" s="52" t="s">
        <v>452</v>
      </c>
      <c r="AR59" s="52" t="s">
        <v>452</v>
      </c>
      <c r="AS59" s="52" t="s">
        <v>452</v>
      </c>
      <c r="AT59" s="52" t="s">
        <v>452</v>
      </c>
      <c r="AU59" s="52">
        <v>0.10899999999999999</v>
      </c>
      <c r="AV59" s="52">
        <v>-0.127</v>
      </c>
    </row>
    <row r="60" spans="1:48">
      <c r="A60" s="18" t="s">
        <v>213</v>
      </c>
      <c r="B60" s="132">
        <v>477.66666666666669</v>
      </c>
      <c r="C60" s="132">
        <v>431</v>
      </c>
      <c r="D60" s="52">
        <v>0.9023028611304954</v>
      </c>
      <c r="E60" s="82">
        <v>-3.999999999999837E-5</v>
      </c>
      <c r="F60" s="53">
        <v>-1</v>
      </c>
      <c r="G60" s="53">
        <v>-4.6000000000000014</v>
      </c>
      <c r="H60" s="99">
        <v>9.7000000000000003E-2</v>
      </c>
      <c r="I60" s="103">
        <v>603</v>
      </c>
      <c r="J60" s="102">
        <v>0.96945150858685758</v>
      </c>
      <c r="K60" s="102">
        <v>0.93496656916005016</v>
      </c>
      <c r="L60" s="105">
        <v>-5.1474051216044391E-4</v>
      </c>
      <c r="M60" s="54">
        <v>0.98060456668396467</v>
      </c>
      <c r="N60" s="55">
        <v>0.90694188191881919</v>
      </c>
      <c r="O60" s="55" t="s">
        <v>452</v>
      </c>
      <c r="P60" s="55">
        <v>1.4397590361445782</v>
      </c>
      <c r="Q60" s="55" t="s">
        <v>452</v>
      </c>
      <c r="R60" s="55" t="s">
        <v>452</v>
      </c>
      <c r="S60" s="55" t="s">
        <v>452</v>
      </c>
      <c r="T60" s="55" t="s">
        <v>452</v>
      </c>
      <c r="U60" s="55" t="s">
        <v>452</v>
      </c>
      <c r="V60" s="55" t="s">
        <v>452</v>
      </c>
      <c r="W60" s="55" t="s">
        <v>452</v>
      </c>
      <c r="X60" s="55" t="s">
        <v>452</v>
      </c>
      <c r="Y60" s="55" t="s">
        <v>452</v>
      </c>
      <c r="Z60" s="55" t="s">
        <v>452</v>
      </c>
      <c r="AA60" s="55">
        <v>1.2318634423897581</v>
      </c>
      <c r="AB60" s="56" t="s">
        <v>452</v>
      </c>
      <c r="AC60" s="57" t="s">
        <v>452</v>
      </c>
      <c r="AD60" s="58" t="s">
        <v>452</v>
      </c>
      <c r="AE60" s="58" t="s">
        <v>452</v>
      </c>
      <c r="AF60" s="58" t="s">
        <v>452</v>
      </c>
      <c r="AG60" s="58" t="s">
        <v>452</v>
      </c>
      <c r="AH60" s="58" t="s">
        <v>452</v>
      </c>
      <c r="AI60" s="58" t="s">
        <v>452</v>
      </c>
      <c r="AJ60" s="58">
        <v>0.71324354657687994</v>
      </c>
      <c r="AK60" s="58" t="s">
        <v>452</v>
      </c>
      <c r="AL60" s="59" t="s">
        <v>452</v>
      </c>
      <c r="AM60" s="60" t="s">
        <v>452</v>
      </c>
      <c r="AN60" s="52" t="s">
        <v>452</v>
      </c>
      <c r="AO60" s="52" t="s">
        <v>452</v>
      </c>
      <c r="AP60" s="52" t="s">
        <v>452</v>
      </c>
      <c r="AQ60" s="52" t="s">
        <v>452</v>
      </c>
      <c r="AR60" s="52" t="s">
        <v>452</v>
      </c>
      <c r="AS60" s="52">
        <v>-4.7999999999999987E-2</v>
      </c>
      <c r="AT60" s="52" t="s">
        <v>452</v>
      </c>
      <c r="AU60" s="52">
        <v>6.800000000000006E-2</v>
      </c>
      <c r="AV60" s="52">
        <v>-7.9999999999999988E-2</v>
      </c>
    </row>
    <row r="61" spans="1:48">
      <c r="A61" s="18" t="s">
        <v>37</v>
      </c>
      <c r="B61" s="132">
        <v>466.83333333333331</v>
      </c>
      <c r="C61" s="132">
        <v>219</v>
      </c>
      <c r="D61" s="52">
        <v>0.4691181720813995</v>
      </c>
      <c r="E61" s="82">
        <v>-4.3100000000000005E-3</v>
      </c>
      <c r="F61" s="53" t="s">
        <v>452</v>
      </c>
      <c r="G61" s="53" t="s">
        <v>452</v>
      </c>
      <c r="H61" s="99" t="s">
        <v>452</v>
      </c>
      <c r="I61" s="103">
        <v>-2549</v>
      </c>
      <c r="J61" s="102">
        <v>1.1133147203234812</v>
      </c>
      <c r="K61" s="102">
        <v>1.0985156912637828</v>
      </c>
      <c r="L61" s="105">
        <v>-2.357612808119768E-3</v>
      </c>
      <c r="M61" s="54">
        <v>1.1370844906370396</v>
      </c>
      <c r="N61" s="55">
        <v>0.78006456820016146</v>
      </c>
      <c r="O61" s="55">
        <v>1.6676033057851241</v>
      </c>
      <c r="P61" s="55">
        <v>1.4394147233653407</v>
      </c>
      <c r="Q61" s="55" t="s">
        <v>452</v>
      </c>
      <c r="R61" s="55" t="s">
        <v>452</v>
      </c>
      <c r="S61" s="55" t="s">
        <v>452</v>
      </c>
      <c r="T61" s="55" t="s">
        <v>452</v>
      </c>
      <c r="U61" s="55" t="s">
        <v>452</v>
      </c>
      <c r="V61" s="55" t="s">
        <v>452</v>
      </c>
      <c r="W61" s="55" t="s">
        <v>452</v>
      </c>
      <c r="X61" s="55" t="s">
        <v>452</v>
      </c>
      <c r="Y61" s="55" t="s">
        <v>452</v>
      </c>
      <c r="Z61" s="55" t="s">
        <v>452</v>
      </c>
      <c r="AA61" s="55">
        <v>0.81881086622245003</v>
      </c>
      <c r="AB61" s="56" t="s">
        <v>452</v>
      </c>
      <c r="AC61" s="57" t="s">
        <v>452</v>
      </c>
      <c r="AD61" s="58" t="s">
        <v>452</v>
      </c>
      <c r="AE61" s="58" t="s">
        <v>452</v>
      </c>
      <c r="AF61" s="58" t="s">
        <v>452</v>
      </c>
      <c r="AG61" s="58" t="s">
        <v>452</v>
      </c>
      <c r="AH61" s="58" t="s">
        <v>452</v>
      </c>
      <c r="AI61" s="58" t="s">
        <v>452</v>
      </c>
      <c r="AJ61" s="58" t="s">
        <v>452</v>
      </c>
      <c r="AK61" s="58" t="s">
        <v>452</v>
      </c>
      <c r="AL61" s="59" t="s">
        <v>452</v>
      </c>
      <c r="AM61" s="60">
        <v>1.2</v>
      </c>
      <c r="AN61" s="52" t="s">
        <v>452</v>
      </c>
      <c r="AO61" s="52" t="s">
        <v>452</v>
      </c>
      <c r="AP61" s="52" t="s">
        <v>452</v>
      </c>
      <c r="AQ61" s="52" t="s">
        <v>452</v>
      </c>
      <c r="AR61" s="52" t="s">
        <v>452</v>
      </c>
      <c r="AS61" s="52">
        <v>-5.4999999999999993E-2</v>
      </c>
      <c r="AT61" s="52" t="s">
        <v>452</v>
      </c>
      <c r="AU61" s="52" t="s">
        <v>452</v>
      </c>
      <c r="AV61" s="52" t="s">
        <v>452</v>
      </c>
    </row>
    <row r="62" spans="1:48">
      <c r="A62" s="18" t="s">
        <v>69</v>
      </c>
      <c r="B62" s="132">
        <v>153.16666666666666</v>
      </c>
      <c r="C62" s="132">
        <v>225</v>
      </c>
      <c r="D62" s="52">
        <v>1.4689880304678999</v>
      </c>
      <c r="E62" s="82">
        <v>1.82E-3</v>
      </c>
      <c r="F62" s="53" t="s">
        <v>452</v>
      </c>
      <c r="G62" s="53" t="s">
        <v>452</v>
      </c>
      <c r="H62" s="99" t="s">
        <v>452</v>
      </c>
      <c r="I62" s="103">
        <v>-3725</v>
      </c>
      <c r="J62" s="102">
        <v>1.1308049798161404</v>
      </c>
      <c r="K62" s="102">
        <v>1.1475200000000001</v>
      </c>
      <c r="L62" s="105">
        <v>1.5020296995066737E-3</v>
      </c>
      <c r="M62" s="54">
        <v>1.2227524175499345</v>
      </c>
      <c r="N62" s="55">
        <v>0.99099099099099097</v>
      </c>
      <c r="O62" s="55" t="s">
        <v>452</v>
      </c>
      <c r="P62" s="55">
        <v>1.4383913291500285</v>
      </c>
      <c r="Q62" s="55">
        <v>2.1175898931000972</v>
      </c>
      <c r="R62" s="55" t="s">
        <v>452</v>
      </c>
      <c r="S62" s="55" t="s">
        <v>452</v>
      </c>
      <c r="T62" s="55" t="s">
        <v>452</v>
      </c>
      <c r="U62" s="55" t="s">
        <v>452</v>
      </c>
      <c r="V62" s="55" t="s">
        <v>452</v>
      </c>
      <c r="W62" s="55" t="s">
        <v>452</v>
      </c>
      <c r="X62" s="55" t="s">
        <v>452</v>
      </c>
      <c r="Y62" s="55" t="s">
        <v>452</v>
      </c>
      <c r="Z62" s="55" t="s">
        <v>452</v>
      </c>
      <c r="AA62" s="55">
        <v>1.2546916890080428</v>
      </c>
      <c r="AB62" s="56" t="s">
        <v>452</v>
      </c>
      <c r="AC62" s="57" t="s">
        <v>452</v>
      </c>
      <c r="AD62" s="58" t="s">
        <v>452</v>
      </c>
      <c r="AE62" s="58" t="s">
        <v>452</v>
      </c>
      <c r="AF62" s="58" t="s">
        <v>452</v>
      </c>
      <c r="AG62" s="58" t="s">
        <v>452</v>
      </c>
      <c r="AH62" s="58" t="s">
        <v>452</v>
      </c>
      <c r="AI62" s="58">
        <v>8.2524271844660199E-2</v>
      </c>
      <c r="AJ62" s="58" t="s">
        <v>452</v>
      </c>
      <c r="AK62" s="58" t="s">
        <v>452</v>
      </c>
      <c r="AL62" s="59" t="s">
        <v>452</v>
      </c>
      <c r="AM62" s="60" t="s">
        <v>452</v>
      </c>
      <c r="AN62" s="52" t="s">
        <v>452</v>
      </c>
      <c r="AO62" s="52" t="s">
        <v>452</v>
      </c>
      <c r="AP62" s="52">
        <v>-0.04</v>
      </c>
      <c r="AQ62" s="52" t="s">
        <v>452</v>
      </c>
      <c r="AR62" s="52" t="s">
        <v>452</v>
      </c>
      <c r="AS62" s="52">
        <v>-4.8000000000000001E-2</v>
      </c>
      <c r="AT62" s="52" t="s">
        <v>452</v>
      </c>
      <c r="AU62" s="52">
        <v>8.4999999999999964E-2</v>
      </c>
      <c r="AV62" s="52">
        <v>1.3000000000000012E-2</v>
      </c>
    </row>
    <row r="63" spans="1:48">
      <c r="A63" s="18" t="s">
        <v>226</v>
      </c>
      <c r="B63" s="132">
        <v>94.5</v>
      </c>
      <c r="C63" s="132">
        <v>80</v>
      </c>
      <c r="D63" s="52">
        <v>0.84656084656084651</v>
      </c>
      <c r="E63" s="82">
        <v>-1.1999999999999988E-4</v>
      </c>
      <c r="F63" s="53">
        <v>-3.6999999999999993</v>
      </c>
      <c r="G63" s="53">
        <v>5.7000000000000028</v>
      </c>
      <c r="H63" s="99" t="s">
        <v>452</v>
      </c>
      <c r="I63" s="103">
        <v>-6357</v>
      </c>
      <c r="J63" s="102">
        <v>1.1065781768495022</v>
      </c>
      <c r="K63" s="102">
        <v>1.2668725254903159</v>
      </c>
      <c r="L63" s="105">
        <v>3.3245080431489353E-4</v>
      </c>
      <c r="M63" s="54">
        <v>0.88737610476974271</v>
      </c>
      <c r="N63" s="55">
        <v>0.63575771749298404</v>
      </c>
      <c r="O63" s="55">
        <v>0.52986647926914965</v>
      </c>
      <c r="P63" s="55">
        <v>1.4174647887323943</v>
      </c>
      <c r="Q63" s="55" t="s">
        <v>452</v>
      </c>
      <c r="R63" s="55" t="s">
        <v>452</v>
      </c>
      <c r="S63" s="55">
        <v>1.1998917553671298</v>
      </c>
      <c r="T63" s="55">
        <v>0.8066052071725256</v>
      </c>
      <c r="U63" s="55" t="s">
        <v>452</v>
      </c>
      <c r="V63" s="55" t="s">
        <v>452</v>
      </c>
      <c r="W63" s="55" t="s">
        <v>452</v>
      </c>
      <c r="X63" s="55" t="s">
        <v>452</v>
      </c>
      <c r="Y63" s="55" t="s">
        <v>452</v>
      </c>
      <c r="Z63" s="55" t="s">
        <v>452</v>
      </c>
      <c r="AA63" s="55">
        <v>1.1895929933024214</v>
      </c>
      <c r="AB63" s="56">
        <v>1.2718446601941749</v>
      </c>
      <c r="AC63" s="57">
        <v>3.6474852235976356</v>
      </c>
      <c r="AD63" s="58">
        <v>7.5542464408443788</v>
      </c>
      <c r="AE63" s="58">
        <v>0.39456477319166328</v>
      </c>
      <c r="AF63" s="58" t="s">
        <v>452</v>
      </c>
      <c r="AG63" s="58">
        <v>0.59077380952380953</v>
      </c>
      <c r="AH63" s="58" t="s">
        <v>452</v>
      </c>
      <c r="AI63" s="58" t="s">
        <v>452</v>
      </c>
      <c r="AJ63" s="58">
        <v>0.39680232558139533</v>
      </c>
      <c r="AK63" s="58" t="s">
        <v>452</v>
      </c>
      <c r="AL63" s="59" t="s">
        <v>452</v>
      </c>
      <c r="AM63" s="60">
        <v>0.95454545454545447</v>
      </c>
      <c r="AN63" s="52">
        <v>2.666666666666667</v>
      </c>
      <c r="AO63" s="52">
        <v>1.1153846153846154</v>
      </c>
      <c r="AP63" s="52" t="s">
        <v>452</v>
      </c>
      <c r="AQ63" s="52" t="s">
        <v>452</v>
      </c>
      <c r="AR63" s="52" t="s">
        <v>452</v>
      </c>
      <c r="AS63" s="52">
        <v>0.28799999999999998</v>
      </c>
      <c r="AT63" s="52">
        <v>0.19599999999999995</v>
      </c>
      <c r="AU63" s="52">
        <v>-0.17899999999999999</v>
      </c>
      <c r="AV63" s="52">
        <v>-1.7000000000000001E-2</v>
      </c>
    </row>
    <row r="64" spans="1:48">
      <c r="A64" s="18" t="s">
        <v>148</v>
      </c>
      <c r="B64" s="132">
        <v>68.833333333333329</v>
      </c>
      <c r="C64" s="132">
        <v>73</v>
      </c>
      <c r="D64" s="52">
        <v>1.0605326876513317</v>
      </c>
      <c r="E64" s="82">
        <v>2.1999999999999993E-4</v>
      </c>
      <c r="F64" s="53">
        <v>-0.59999999999999964</v>
      </c>
      <c r="G64" s="53" t="s">
        <v>452</v>
      </c>
      <c r="H64" s="99" t="s">
        <v>452</v>
      </c>
      <c r="I64" s="103">
        <v>-7870</v>
      </c>
      <c r="J64" s="102">
        <v>1.0789632655409487</v>
      </c>
      <c r="K64" s="102">
        <v>1.2112681717692773</v>
      </c>
      <c r="L64" s="105">
        <v>8.0031811023725113E-4</v>
      </c>
      <c r="M64" s="54">
        <v>1.124695273794857</v>
      </c>
      <c r="N64" s="55">
        <v>0.8923766816143498</v>
      </c>
      <c r="O64" s="55" t="s">
        <v>452</v>
      </c>
      <c r="P64" s="55">
        <v>1.4136390708755211</v>
      </c>
      <c r="Q64" s="55">
        <v>1.5959279561472199</v>
      </c>
      <c r="R64" s="55" t="s">
        <v>452</v>
      </c>
      <c r="S64" s="55">
        <v>0.69578184916915209</v>
      </c>
      <c r="T64" s="55">
        <v>1.2975250131648235</v>
      </c>
      <c r="U64" s="55">
        <v>1.9794871794871796</v>
      </c>
      <c r="V64" s="55" t="s">
        <v>452</v>
      </c>
      <c r="W64" s="55" t="s">
        <v>452</v>
      </c>
      <c r="X64" s="55" t="s">
        <v>452</v>
      </c>
      <c r="Y64" s="55" t="s">
        <v>452</v>
      </c>
      <c r="Z64" s="55" t="s">
        <v>452</v>
      </c>
      <c r="AA64" s="55">
        <v>1.05</v>
      </c>
      <c r="AB64" s="56">
        <v>0.91304347826086951</v>
      </c>
      <c r="AC64" s="57">
        <v>1.3239889575091783</v>
      </c>
      <c r="AD64" s="58">
        <v>1.3509267755551477</v>
      </c>
      <c r="AE64" s="58">
        <v>1.2309934110491636</v>
      </c>
      <c r="AF64" s="58" t="s">
        <v>452</v>
      </c>
      <c r="AG64" s="58">
        <v>2.2209512341962672</v>
      </c>
      <c r="AH64" s="58" t="s">
        <v>452</v>
      </c>
      <c r="AI64" s="58">
        <v>15.229166666666666</v>
      </c>
      <c r="AJ64" s="58">
        <v>0.85130766970320304</v>
      </c>
      <c r="AK64" s="58" t="s">
        <v>452</v>
      </c>
      <c r="AL64" s="59">
        <v>0.58326359832635988</v>
      </c>
      <c r="AM64" s="60" t="s">
        <v>452</v>
      </c>
      <c r="AN64" s="52">
        <v>1.25</v>
      </c>
      <c r="AO64" s="52">
        <v>1.1428571428571428</v>
      </c>
      <c r="AP64" s="52" t="s">
        <v>452</v>
      </c>
      <c r="AQ64" s="52" t="s">
        <v>452</v>
      </c>
      <c r="AR64" s="52" t="s">
        <v>452</v>
      </c>
      <c r="AS64" s="52" t="s">
        <v>452</v>
      </c>
      <c r="AT64" s="52" t="s">
        <v>452</v>
      </c>
      <c r="AU64" s="52" t="s">
        <v>452</v>
      </c>
      <c r="AV64" s="52">
        <v>6.4999999999999974E-2</v>
      </c>
    </row>
    <row r="65" spans="1:48">
      <c r="A65" s="18" t="s">
        <v>277</v>
      </c>
      <c r="B65" s="132">
        <v>130.83333333333334</v>
      </c>
      <c r="C65" s="132">
        <v>204</v>
      </c>
      <c r="D65" s="52">
        <v>1.5592356687898088</v>
      </c>
      <c r="E65" s="82">
        <v>1.8E-3</v>
      </c>
      <c r="F65" s="53">
        <v>10.099999999999998</v>
      </c>
      <c r="G65" s="53">
        <v>9.6999999999999993</v>
      </c>
      <c r="H65" s="99">
        <v>-0.30200000000000005</v>
      </c>
      <c r="I65" s="103">
        <v>-7575</v>
      </c>
      <c r="J65" s="102">
        <v>0.9046906560933643</v>
      </c>
      <c r="K65" s="102">
        <v>1.6820831411887232</v>
      </c>
      <c r="L65" s="105">
        <v>2.018377318254299E-2</v>
      </c>
      <c r="M65" s="54">
        <v>2.0144746932515338</v>
      </c>
      <c r="N65" s="55">
        <v>1.2956288343558282</v>
      </c>
      <c r="O65" s="55">
        <v>1.5881759962049335</v>
      </c>
      <c r="P65" s="55">
        <v>1.4083115027387474</v>
      </c>
      <c r="Q65" s="55">
        <v>3.9047619047619047</v>
      </c>
      <c r="R65" s="55" t="s">
        <v>452</v>
      </c>
      <c r="S65" s="55" t="s">
        <v>452</v>
      </c>
      <c r="T65" s="55" t="s">
        <v>452</v>
      </c>
      <c r="U65" s="55" t="s">
        <v>452</v>
      </c>
      <c r="V65" s="55" t="s">
        <v>452</v>
      </c>
      <c r="W65" s="55" t="s">
        <v>452</v>
      </c>
      <c r="X65" s="55" t="s">
        <v>452</v>
      </c>
      <c r="Y65" s="55" t="s">
        <v>452</v>
      </c>
      <c r="Z65" s="55" t="s">
        <v>452</v>
      </c>
      <c r="AA65" s="55">
        <v>2.7006522136660096</v>
      </c>
      <c r="AB65" s="56" t="s">
        <v>452</v>
      </c>
      <c r="AC65" s="57">
        <v>1.1884832294449392</v>
      </c>
      <c r="AD65" s="58" t="s">
        <v>452</v>
      </c>
      <c r="AE65" s="58">
        <v>1.1964409009783614</v>
      </c>
      <c r="AF65" s="58" t="s">
        <v>452</v>
      </c>
      <c r="AG65" s="58">
        <v>1.658670418571931</v>
      </c>
      <c r="AH65" s="58">
        <v>2.3114143920595533</v>
      </c>
      <c r="AI65" s="58">
        <v>1.6091304347826088</v>
      </c>
      <c r="AJ65" s="58">
        <v>0.6382230607606878</v>
      </c>
      <c r="AK65" s="58">
        <v>1.4412739681507962</v>
      </c>
      <c r="AL65" s="59">
        <v>0.30626450116009279</v>
      </c>
      <c r="AM65" s="60">
        <v>2.035714285714286</v>
      </c>
      <c r="AN65" s="52">
        <v>1.6</v>
      </c>
      <c r="AO65" s="52">
        <v>1.8541666666666667</v>
      </c>
      <c r="AP65" s="52">
        <v>-0.11700000000000001</v>
      </c>
      <c r="AQ65" s="52">
        <v>-6.7000000000000004E-2</v>
      </c>
      <c r="AR65" s="52">
        <v>1.6E-2</v>
      </c>
      <c r="AS65" s="52">
        <v>-0.19699999999999998</v>
      </c>
      <c r="AT65" s="52" t="s">
        <v>452</v>
      </c>
      <c r="AU65" s="52">
        <v>-0.36299999999999999</v>
      </c>
      <c r="AV65" s="52">
        <v>0.38800000000000001</v>
      </c>
    </row>
    <row r="66" spans="1:48">
      <c r="A66" s="18" t="s">
        <v>72</v>
      </c>
      <c r="B66" s="132">
        <v>134.66666666666666</v>
      </c>
      <c r="C66" s="132">
        <v>50</v>
      </c>
      <c r="D66" s="52">
        <v>0.37128712871287134</v>
      </c>
      <c r="E66" s="82">
        <v>-1.5199999999999999E-3</v>
      </c>
      <c r="F66" s="53" t="s">
        <v>452</v>
      </c>
      <c r="G66" s="53">
        <v>9.8000000000000043</v>
      </c>
      <c r="H66" s="99">
        <v>-0.157</v>
      </c>
      <c r="I66" s="103">
        <v>-3327</v>
      </c>
      <c r="J66" s="102">
        <v>1.0421925509487</v>
      </c>
      <c r="K66" s="102">
        <v>1.2214489158397648</v>
      </c>
      <c r="L66" s="105">
        <v>-1.429954223787989E-3</v>
      </c>
      <c r="M66" s="54">
        <v>0.97410381416690561</v>
      </c>
      <c r="N66" s="55">
        <v>1.069319921277061</v>
      </c>
      <c r="O66" s="55">
        <v>0.67799550273048503</v>
      </c>
      <c r="P66" s="55">
        <v>1.4047790154509523</v>
      </c>
      <c r="Q66" s="55" t="s">
        <v>452</v>
      </c>
      <c r="R66" s="55" t="s">
        <v>452</v>
      </c>
      <c r="S66" s="55" t="s">
        <v>452</v>
      </c>
      <c r="T66" s="55" t="s">
        <v>452</v>
      </c>
      <c r="U66" s="55" t="s">
        <v>452</v>
      </c>
      <c r="V66" s="55" t="s">
        <v>452</v>
      </c>
      <c r="W66" s="55" t="s">
        <v>452</v>
      </c>
      <c r="X66" s="55" t="s">
        <v>452</v>
      </c>
      <c r="Y66" s="55" t="s">
        <v>452</v>
      </c>
      <c r="Z66" s="55" t="s">
        <v>452</v>
      </c>
      <c r="AA66" s="55">
        <v>1.0513937282229966</v>
      </c>
      <c r="AB66" s="56" t="s">
        <v>452</v>
      </c>
      <c r="AC66" s="57">
        <v>2.4499598608509499</v>
      </c>
      <c r="AD66" s="58" t="s">
        <v>452</v>
      </c>
      <c r="AE66" s="58">
        <v>2.5793368436032447</v>
      </c>
      <c r="AF66" s="58" t="s">
        <v>452</v>
      </c>
      <c r="AG66" s="58" t="s">
        <v>452</v>
      </c>
      <c r="AH66" s="58" t="s">
        <v>452</v>
      </c>
      <c r="AI66" s="58" t="s">
        <v>452</v>
      </c>
      <c r="AJ66" s="58">
        <v>0.51277740416946871</v>
      </c>
      <c r="AK66" s="58" t="s">
        <v>452</v>
      </c>
      <c r="AL66" s="59">
        <v>73.861538461538458</v>
      </c>
      <c r="AM66" s="60" t="s">
        <v>452</v>
      </c>
      <c r="AN66" s="52">
        <v>2.5</v>
      </c>
      <c r="AO66" s="52">
        <v>1.1666666666666667</v>
      </c>
      <c r="AP66" s="52">
        <v>-2.1999999999999999E-2</v>
      </c>
      <c r="AQ66" s="52" t="s">
        <v>452</v>
      </c>
      <c r="AR66" s="52" t="s">
        <v>452</v>
      </c>
      <c r="AS66" s="52">
        <v>6.2E-2</v>
      </c>
      <c r="AT66" s="52" t="s">
        <v>452</v>
      </c>
      <c r="AU66" s="52">
        <v>0.16199999999999998</v>
      </c>
      <c r="AV66" s="52">
        <v>-0.11299999999999999</v>
      </c>
    </row>
    <row r="67" spans="1:48">
      <c r="A67" s="18" t="s">
        <v>153</v>
      </c>
      <c r="B67" s="132">
        <v>298.5</v>
      </c>
      <c r="C67" s="132">
        <v>234</v>
      </c>
      <c r="D67" s="52">
        <v>0.7839195979899497</v>
      </c>
      <c r="E67" s="82">
        <v>-7.6999999999999985E-4</v>
      </c>
      <c r="F67" s="53">
        <v>1.1000000000000005</v>
      </c>
      <c r="G67" s="53" t="s">
        <v>452</v>
      </c>
      <c r="H67" s="99" t="s">
        <v>452</v>
      </c>
      <c r="I67" s="103">
        <v>-2876</v>
      </c>
      <c r="J67" s="102">
        <v>1.101400831823633</v>
      </c>
      <c r="K67" s="102">
        <v>1.13757379100043</v>
      </c>
      <c r="L67" s="105">
        <v>-2.5298724249096143E-4</v>
      </c>
      <c r="M67" s="54">
        <v>1.1352164852975226</v>
      </c>
      <c r="N67" s="55">
        <v>1.1831427228575904</v>
      </c>
      <c r="O67" s="55" t="s">
        <v>452</v>
      </c>
      <c r="P67" s="55">
        <v>1.4019900497512439</v>
      </c>
      <c r="Q67" s="55" t="s">
        <v>452</v>
      </c>
      <c r="R67" s="55" t="s">
        <v>452</v>
      </c>
      <c r="S67" s="55" t="s">
        <v>452</v>
      </c>
      <c r="T67" s="55" t="s">
        <v>452</v>
      </c>
      <c r="U67" s="55" t="s">
        <v>452</v>
      </c>
      <c r="V67" s="55">
        <v>0.98075526506899058</v>
      </c>
      <c r="W67" s="55" t="s">
        <v>452</v>
      </c>
      <c r="X67" s="55" t="s">
        <v>452</v>
      </c>
      <c r="Y67" s="55" t="s">
        <v>452</v>
      </c>
      <c r="Z67" s="55" t="s">
        <v>452</v>
      </c>
      <c r="AA67" s="55">
        <v>0.92899118511263468</v>
      </c>
      <c r="AB67" s="56" t="s">
        <v>452</v>
      </c>
      <c r="AC67" s="57">
        <v>1.1408543843406957</v>
      </c>
      <c r="AD67" s="58">
        <v>1.0651797731205537</v>
      </c>
      <c r="AE67" s="58" t="s">
        <v>452</v>
      </c>
      <c r="AF67" s="58" t="s">
        <v>452</v>
      </c>
      <c r="AG67" s="58" t="s">
        <v>452</v>
      </c>
      <c r="AH67" s="58" t="s">
        <v>452</v>
      </c>
      <c r="AI67" s="58" t="s">
        <v>452</v>
      </c>
      <c r="AJ67" s="58">
        <v>1.5513888888888889</v>
      </c>
      <c r="AK67" s="58" t="s">
        <v>452</v>
      </c>
      <c r="AL67" s="59" t="s">
        <v>452</v>
      </c>
      <c r="AM67" s="60" t="s">
        <v>452</v>
      </c>
      <c r="AN67" s="52" t="s">
        <v>452</v>
      </c>
      <c r="AO67" s="52" t="s">
        <v>452</v>
      </c>
      <c r="AP67" s="52">
        <v>-2.0999999999999998E-2</v>
      </c>
      <c r="AQ67" s="52" t="s">
        <v>452</v>
      </c>
      <c r="AR67" s="52" t="s">
        <v>452</v>
      </c>
      <c r="AS67" s="52">
        <v>0.15799999999999992</v>
      </c>
      <c r="AT67" s="52" t="s">
        <v>452</v>
      </c>
      <c r="AU67" s="52" t="s">
        <v>452</v>
      </c>
      <c r="AV67" s="52">
        <v>-1.2999999999999998E-2</v>
      </c>
    </row>
    <row r="68" spans="1:48">
      <c r="A68" s="18" t="s">
        <v>47</v>
      </c>
      <c r="B68" s="132">
        <v>29</v>
      </c>
      <c r="C68" s="132">
        <v>51</v>
      </c>
      <c r="D68" s="52">
        <v>1.7586206896551724</v>
      </c>
      <c r="E68" s="82">
        <v>5.2999999999999998E-4</v>
      </c>
      <c r="F68" s="53" t="s">
        <v>452</v>
      </c>
      <c r="G68" s="53">
        <v>14.699999999999996</v>
      </c>
      <c r="H68" s="99">
        <v>-0.24399999999999999</v>
      </c>
      <c r="I68" s="103">
        <v>3559</v>
      </c>
      <c r="J68" s="102">
        <v>0.75995170626043107</v>
      </c>
      <c r="K68" s="102">
        <v>0.70938271604938274</v>
      </c>
      <c r="L68" s="105">
        <v>6.4823859509677447E-5</v>
      </c>
      <c r="M68" s="54">
        <v>0.81083976006855185</v>
      </c>
      <c r="N68" s="55">
        <v>0.75812274368231047</v>
      </c>
      <c r="O68" s="55" t="s">
        <v>452</v>
      </c>
      <c r="P68" s="55">
        <v>1.3896495071193866</v>
      </c>
      <c r="Q68" s="55" t="s">
        <v>452</v>
      </c>
      <c r="R68" s="55" t="s">
        <v>452</v>
      </c>
      <c r="S68" s="55" t="s">
        <v>452</v>
      </c>
      <c r="T68" s="55" t="s">
        <v>452</v>
      </c>
      <c r="U68" s="55" t="s">
        <v>452</v>
      </c>
      <c r="V68" s="55" t="s">
        <v>452</v>
      </c>
      <c r="W68" s="55" t="s">
        <v>452</v>
      </c>
      <c r="X68" s="55" t="s">
        <v>452</v>
      </c>
      <c r="Y68" s="55" t="s">
        <v>452</v>
      </c>
      <c r="Z68" s="55" t="s">
        <v>452</v>
      </c>
      <c r="AA68" s="55">
        <v>0.70147209859637105</v>
      </c>
      <c r="AB68" s="56" t="s">
        <v>452</v>
      </c>
      <c r="AC68" s="57" t="s">
        <v>452</v>
      </c>
      <c r="AD68" s="58" t="s">
        <v>452</v>
      </c>
      <c r="AE68" s="58" t="s">
        <v>452</v>
      </c>
      <c r="AF68" s="58" t="s">
        <v>452</v>
      </c>
      <c r="AG68" s="58" t="s">
        <v>452</v>
      </c>
      <c r="AH68" s="58" t="s">
        <v>452</v>
      </c>
      <c r="AI68" s="58">
        <v>0</v>
      </c>
      <c r="AJ68" s="58" t="s">
        <v>452</v>
      </c>
      <c r="AK68" s="58" t="s">
        <v>452</v>
      </c>
      <c r="AL68" s="59" t="s">
        <v>452</v>
      </c>
      <c r="AM68" s="60" t="s">
        <v>452</v>
      </c>
      <c r="AN68" s="52">
        <v>0</v>
      </c>
      <c r="AO68" s="52">
        <v>0.83333333333333337</v>
      </c>
      <c r="AP68" s="52">
        <v>-0.02</v>
      </c>
      <c r="AQ68" s="52" t="s">
        <v>452</v>
      </c>
      <c r="AR68" s="52" t="s">
        <v>452</v>
      </c>
      <c r="AS68" s="52">
        <v>-0.19800000000000001</v>
      </c>
      <c r="AT68" s="52" t="s">
        <v>452</v>
      </c>
      <c r="AU68" s="52">
        <v>-6.7000000000000004E-2</v>
      </c>
      <c r="AV68" s="52">
        <v>4.8000000000000001E-2</v>
      </c>
    </row>
    <row r="69" spans="1:48">
      <c r="A69" s="18" t="s">
        <v>212</v>
      </c>
      <c r="B69" s="132">
        <v>111.33333333333333</v>
      </c>
      <c r="C69" s="132">
        <v>70</v>
      </c>
      <c r="D69" s="52">
        <v>0.62874251497005995</v>
      </c>
      <c r="E69" s="82">
        <v>-6.4999999999999997E-4</v>
      </c>
      <c r="F69" s="53" t="s">
        <v>452</v>
      </c>
      <c r="G69" s="53" t="s">
        <v>452</v>
      </c>
      <c r="H69" s="99">
        <v>0.13200000000000003</v>
      </c>
      <c r="I69" s="103">
        <v>-277</v>
      </c>
      <c r="J69" s="102">
        <v>1.0264648468751001</v>
      </c>
      <c r="K69" s="102">
        <v>0.83423459847374537</v>
      </c>
      <c r="L69" s="105">
        <v>-4.6210673147177074E-4</v>
      </c>
      <c r="M69" s="54">
        <v>1.1217725558456628</v>
      </c>
      <c r="N69" s="55">
        <v>1.0339396212263265</v>
      </c>
      <c r="O69" s="55" t="s">
        <v>452</v>
      </c>
      <c r="P69" s="55">
        <v>1.3875469672571121</v>
      </c>
      <c r="Q69" s="55" t="s">
        <v>452</v>
      </c>
      <c r="R69" s="55" t="s">
        <v>452</v>
      </c>
      <c r="S69" s="55" t="s">
        <v>452</v>
      </c>
      <c r="T69" s="55" t="s">
        <v>452</v>
      </c>
      <c r="U69" s="55" t="s">
        <v>452</v>
      </c>
      <c r="V69" s="55" t="s">
        <v>452</v>
      </c>
      <c r="W69" s="55" t="s">
        <v>452</v>
      </c>
      <c r="X69" s="55" t="s">
        <v>452</v>
      </c>
      <c r="Y69" s="55" t="s">
        <v>452</v>
      </c>
      <c r="Z69" s="55" t="s">
        <v>452</v>
      </c>
      <c r="AA69" s="55">
        <v>1.0576470588235294</v>
      </c>
      <c r="AB69" s="56" t="s">
        <v>452</v>
      </c>
      <c r="AC69" s="57">
        <v>0.14666908694862951</v>
      </c>
      <c r="AD69" s="58" t="s">
        <v>452</v>
      </c>
      <c r="AE69" s="58">
        <v>9.0188909201706274E-2</v>
      </c>
      <c r="AF69" s="58" t="s">
        <v>452</v>
      </c>
      <c r="AG69" s="58" t="s">
        <v>452</v>
      </c>
      <c r="AH69" s="58" t="s">
        <v>452</v>
      </c>
      <c r="AI69" s="58">
        <v>0.23731138545953362</v>
      </c>
      <c r="AJ69" s="58" t="s">
        <v>452</v>
      </c>
      <c r="AK69" s="58">
        <v>1.1363636363636363E-3</v>
      </c>
      <c r="AL69" s="59" t="s">
        <v>452</v>
      </c>
      <c r="AM69" s="60" t="s">
        <v>452</v>
      </c>
      <c r="AN69" s="52">
        <v>0</v>
      </c>
      <c r="AO69" s="52">
        <v>0.83333333333333337</v>
      </c>
      <c r="AP69" s="52">
        <v>-2.8000000000000001E-2</v>
      </c>
      <c r="AQ69" s="52" t="s">
        <v>452</v>
      </c>
      <c r="AR69" s="52" t="s">
        <v>452</v>
      </c>
      <c r="AS69" s="52">
        <v>-4.1999999999999982E-2</v>
      </c>
      <c r="AT69" s="52" t="s">
        <v>452</v>
      </c>
      <c r="AU69" s="52" t="s">
        <v>452</v>
      </c>
      <c r="AV69" s="52">
        <v>-2.1000000000000005E-2</v>
      </c>
    </row>
    <row r="70" spans="1:48">
      <c r="A70" s="18" t="s">
        <v>283</v>
      </c>
      <c r="B70" s="132">
        <v>114.16666666666667</v>
      </c>
      <c r="C70" s="132">
        <v>31</v>
      </c>
      <c r="D70" s="52">
        <v>0.27153284671532846</v>
      </c>
      <c r="E70" s="82">
        <v>-1.5300000000000001E-3</v>
      </c>
      <c r="F70" s="53">
        <v>-1.2000000000000002</v>
      </c>
      <c r="G70" s="53">
        <v>-5.6000000000000014</v>
      </c>
      <c r="H70" s="99">
        <v>0.14500000000000002</v>
      </c>
      <c r="I70" s="103">
        <v>2190</v>
      </c>
      <c r="J70" s="102">
        <v>0.89015865296942431</v>
      </c>
      <c r="K70" s="102">
        <v>0.83223602791940998</v>
      </c>
      <c r="L70" s="105">
        <v>-8.1485028157531406E-4</v>
      </c>
      <c r="M70" s="54">
        <v>0.84665355503903694</v>
      </c>
      <c r="N70" s="55">
        <v>0.71156483315556907</v>
      </c>
      <c r="O70" s="55" t="s">
        <v>452</v>
      </c>
      <c r="P70" s="55">
        <v>1.3241895261845387</v>
      </c>
      <c r="Q70" s="55" t="s">
        <v>452</v>
      </c>
      <c r="R70" s="55" t="s">
        <v>452</v>
      </c>
      <c r="S70" s="55" t="s">
        <v>452</v>
      </c>
      <c r="T70" s="55" t="s">
        <v>452</v>
      </c>
      <c r="U70" s="55" t="s">
        <v>452</v>
      </c>
      <c r="V70" s="55" t="s">
        <v>452</v>
      </c>
      <c r="W70" s="55" t="s">
        <v>452</v>
      </c>
      <c r="X70" s="55" t="s">
        <v>452</v>
      </c>
      <c r="Y70" s="55" t="s">
        <v>452</v>
      </c>
      <c r="Z70" s="55" t="s">
        <v>452</v>
      </c>
      <c r="AA70" s="55">
        <v>0.59067149175713707</v>
      </c>
      <c r="AB70" s="56" t="s">
        <v>452</v>
      </c>
      <c r="AC70" s="57" t="s">
        <v>452</v>
      </c>
      <c r="AD70" s="58" t="s">
        <v>452</v>
      </c>
      <c r="AE70" s="58" t="s">
        <v>452</v>
      </c>
      <c r="AF70" s="58" t="s">
        <v>452</v>
      </c>
      <c r="AG70" s="58" t="s">
        <v>452</v>
      </c>
      <c r="AH70" s="58" t="s">
        <v>452</v>
      </c>
      <c r="AI70" s="58" t="s">
        <v>452</v>
      </c>
      <c r="AJ70" s="58">
        <v>1.2206317867719645</v>
      </c>
      <c r="AK70" s="58" t="s">
        <v>452</v>
      </c>
      <c r="AL70" s="59" t="s">
        <v>452</v>
      </c>
      <c r="AM70" s="60" t="s">
        <v>452</v>
      </c>
      <c r="AN70" s="52" t="s">
        <v>452</v>
      </c>
      <c r="AO70" s="52" t="s">
        <v>452</v>
      </c>
      <c r="AP70" s="52">
        <v>5.3000000000000005E-2</v>
      </c>
      <c r="AQ70" s="52" t="s">
        <v>452</v>
      </c>
      <c r="AR70" s="52" t="s">
        <v>452</v>
      </c>
      <c r="AS70" s="52" t="s">
        <v>452</v>
      </c>
      <c r="AT70" s="52" t="s">
        <v>452</v>
      </c>
      <c r="AU70" s="52">
        <v>-8.199999999999999E-2</v>
      </c>
      <c r="AV70" s="52">
        <v>-1.6999999999999987E-2</v>
      </c>
    </row>
    <row r="71" spans="1:48">
      <c r="A71" s="18" t="s">
        <v>284</v>
      </c>
      <c r="B71" s="132">
        <v>110.16666666666667</v>
      </c>
      <c r="C71" s="132">
        <v>55</v>
      </c>
      <c r="D71" s="52">
        <v>0.49924357034795763</v>
      </c>
      <c r="E71" s="82">
        <v>-9.4999999999999989E-4</v>
      </c>
      <c r="F71" s="53">
        <v>-1.1000000000000014</v>
      </c>
      <c r="G71" s="53">
        <v>-6.1000000000000014</v>
      </c>
      <c r="H71" s="99">
        <v>0.17600000000000002</v>
      </c>
      <c r="I71" s="103">
        <v>-2044</v>
      </c>
      <c r="J71" s="102">
        <v>1.0937976386190404</v>
      </c>
      <c r="K71" s="102">
        <v>0.94262081542269116</v>
      </c>
      <c r="L71" s="105">
        <v>-7.9732203607679069E-4</v>
      </c>
      <c r="M71" s="54">
        <v>1.1247202188510321</v>
      </c>
      <c r="N71" s="55">
        <v>0.70163934426229513</v>
      </c>
      <c r="O71" s="55" t="s">
        <v>452</v>
      </c>
      <c r="P71" s="55">
        <v>1.3218951676373367</v>
      </c>
      <c r="Q71" s="55" t="s">
        <v>452</v>
      </c>
      <c r="R71" s="55" t="s">
        <v>452</v>
      </c>
      <c r="S71" s="55" t="s">
        <v>452</v>
      </c>
      <c r="T71" s="55" t="s">
        <v>452</v>
      </c>
      <c r="U71" s="55" t="s">
        <v>452</v>
      </c>
      <c r="V71" s="55" t="s">
        <v>452</v>
      </c>
      <c r="W71" s="55" t="s">
        <v>452</v>
      </c>
      <c r="X71" s="55" t="s">
        <v>452</v>
      </c>
      <c r="Y71" s="55" t="s">
        <v>452</v>
      </c>
      <c r="Z71" s="55" t="s">
        <v>452</v>
      </c>
      <c r="AA71" s="55">
        <v>2.0807453416149069</v>
      </c>
      <c r="AB71" s="56" t="s">
        <v>452</v>
      </c>
      <c r="AC71" s="57">
        <v>0.26753022452504316</v>
      </c>
      <c r="AD71" s="58" t="s">
        <v>452</v>
      </c>
      <c r="AE71" s="58">
        <v>0.26999472666549479</v>
      </c>
      <c r="AF71" s="58" t="s">
        <v>452</v>
      </c>
      <c r="AG71" s="58">
        <v>0.13640167364016736</v>
      </c>
      <c r="AH71" s="58" t="s">
        <v>452</v>
      </c>
      <c r="AI71" s="58" t="s">
        <v>452</v>
      </c>
      <c r="AJ71" s="58">
        <v>0.25950271506144612</v>
      </c>
      <c r="AK71" s="58" t="s">
        <v>452</v>
      </c>
      <c r="AL71" s="59" t="s">
        <v>452</v>
      </c>
      <c r="AM71" s="60">
        <v>0.87499999999999989</v>
      </c>
      <c r="AN71" s="52" t="s">
        <v>452</v>
      </c>
      <c r="AO71" s="52">
        <v>0.88888888888888895</v>
      </c>
      <c r="AP71" s="52" t="s">
        <v>452</v>
      </c>
      <c r="AQ71" s="52" t="s">
        <v>452</v>
      </c>
      <c r="AR71" s="52" t="s">
        <v>452</v>
      </c>
      <c r="AS71" s="52">
        <v>-7.6999999999999999E-2</v>
      </c>
      <c r="AT71" s="52">
        <v>0.18700000000000006</v>
      </c>
      <c r="AU71" s="52">
        <v>-0.20700000000000002</v>
      </c>
      <c r="AV71" s="52">
        <v>2.0000000000000018E-2</v>
      </c>
    </row>
    <row r="72" spans="1:48">
      <c r="A72" s="18" t="s">
        <v>265</v>
      </c>
      <c r="B72" s="132">
        <v>79.166666666666671</v>
      </c>
      <c r="C72" s="132">
        <v>66</v>
      </c>
      <c r="D72" s="52">
        <v>0.83368421052631569</v>
      </c>
      <c r="E72" s="82">
        <v>-1.200000000000001E-4</v>
      </c>
      <c r="F72" s="53">
        <v>-2.2999999999999998</v>
      </c>
      <c r="G72" s="53">
        <v>-14.399999999999999</v>
      </c>
      <c r="H72" s="99">
        <v>0.24199999999999999</v>
      </c>
      <c r="I72" s="103">
        <v>3913</v>
      </c>
      <c r="J72" s="102">
        <v>1.032479871980797</v>
      </c>
      <c r="K72" s="102">
        <v>0.79585798816568043</v>
      </c>
      <c r="L72" s="105">
        <v>-1.3728743587875622E-3</v>
      </c>
      <c r="M72" s="54">
        <v>1.0287929541947383</v>
      </c>
      <c r="N72" s="55">
        <v>0.5667019587083113</v>
      </c>
      <c r="O72" s="55" t="s">
        <v>452</v>
      </c>
      <c r="P72" s="55">
        <v>1.3163977322285216</v>
      </c>
      <c r="Q72" s="55" t="s">
        <v>452</v>
      </c>
      <c r="R72" s="55" t="s">
        <v>452</v>
      </c>
      <c r="S72" s="55" t="s">
        <v>452</v>
      </c>
      <c r="T72" s="55" t="s">
        <v>452</v>
      </c>
      <c r="U72" s="55" t="s">
        <v>452</v>
      </c>
      <c r="V72" s="55" t="s">
        <v>452</v>
      </c>
      <c r="W72" s="55" t="s">
        <v>452</v>
      </c>
      <c r="X72" s="55" t="s">
        <v>452</v>
      </c>
      <c r="Y72" s="55" t="s">
        <v>452</v>
      </c>
      <c r="Z72" s="55" t="s">
        <v>452</v>
      </c>
      <c r="AA72" s="55">
        <v>0.7782829633591869</v>
      </c>
      <c r="AB72" s="56" t="s">
        <v>452</v>
      </c>
      <c r="AC72" s="57">
        <v>0.73292533659730719</v>
      </c>
      <c r="AD72" s="58" t="s">
        <v>452</v>
      </c>
      <c r="AE72" s="58">
        <v>0.73370336766824995</v>
      </c>
      <c r="AF72" s="58">
        <v>22.951612903225808</v>
      </c>
      <c r="AG72" s="58">
        <v>1.4089917066783064</v>
      </c>
      <c r="AH72" s="58" t="s">
        <v>452</v>
      </c>
      <c r="AI72" s="58">
        <v>0.35003060871416786</v>
      </c>
      <c r="AJ72" s="58">
        <v>2.6902647590856765</v>
      </c>
      <c r="AK72" s="58">
        <v>1.1116573033707866</v>
      </c>
      <c r="AL72" s="59" t="s">
        <v>452</v>
      </c>
      <c r="AM72" s="60" t="s">
        <v>452</v>
      </c>
      <c r="AN72" s="52">
        <v>0.70833333333333337</v>
      </c>
      <c r="AO72" s="52">
        <v>0.76666666666666661</v>
      </c>
      <c r="AP72" s="52">
        <v>-5.8999999999999997E-2</v>
      </c>
      <c r="AQ72" s="52" t="s">
        <v>452</v>
      </c>
      <c r="AR72" s="52" t="s">
        <v>452</v>
      </c>
      <c r="AS72" s="52">
        <v>0.25200000000000006</v>
      </c>
      <c r="AT72" s="52" t="s">
        <v>452</v>
      </c>
      <c r="AU72" s="52" t="s">
        <v>452</v>
      </c>
      <c r="AV72" s="52">
        <v>-1.5999999999999986E-2</v>
      </c>
    </row>
    <row r="73" spans="1:48">
      <c r="A73" s="18" t="s">
        <v>15</v>
      </c>
      <c r="B73" s="132">
        <v>19.666666666666668</v>
      </c>
      <c r="C73" s="132">
        <v>33</v>
      </c>
      <c r="D73" s="52">
        <v>1.6779661016949152</v>
      </c>
      <c r="E73" s="82">
        <v>3.1999999999999997E-4</v>
      </c>
      <c r="F73" s="53" t="s">
        <v>452</v>
      </c>
      <c r="G73" s="53">
        <v>7.0999999999999943</v>
      </c>
      <c r="H73" s="99">
        <v>-0.22</v>
      </c>
      <c r="I73" s="103">
        <v>147813</v>
      </c>
      <c r="J73" s="102">
        <v>0.89576868490053163</v>
      </c>
      <c r="K73" s="102">
        <v>0.91237499419213242</v>
      </c>
      <c r="L73" s="105">
        <v>7.8939227217514618E-3</v>
      </c>
      <c r="M73" s="54">
        <v>0.95464997346827341</v>
      </c>
      <c r="N73" s="55">
        <v>0.9566747084841174</v>
      </c>
      <c r="O73" s="55">
        <v>0.76618270974882408</v>
      </c>
      <c r="P73" s="55">
        <v>1.3077627570828438</v>
      </c>
      <c r="Q73" s="55">
        <v>1.7100186683260734</v>
      </c>
      <c r="R73" s="55" t="s">
        <v>452</v>
      </c>
      <c r="S73" s="55" t="s">
        <v>452</v>
      </c>
      <c r="T73" s="55">
        <v>2.1136250621581301</v>
      </c>
      <c r="U73" s="55" t="s">
        <v>452</v>
      </c>
      <c r="V73" s="55" t="s">
        <v>452</v>
      </c>
      <c r="W73" s="55" t="s">
        <v>452</v>
      </c>
      <c r="X73" s="55">
        <v>0.69912845774914745</v>
      </c>
      <c r="Y73" s="55" t="s">
        <v>452</v>
      </c>
      <c r="Z73" s="55" t="s">
        <v>452</v>
      </c>
      <c r="AA73" s="55">
        <v>0.97494382619521158</v>
      </c>
      <c r="AB73" s="56" t="s">
        <v>452</v>
      </c>
      <c r="AC73" s="57">
        <v>0.84152537462609822</v>
      </c>
      <c r="AD73" s="58" t="s">
        <v>452</v>
      </c>
      <c r="AE73" s="58">
        <v>0.84536476306727326</v>
      </c>
      <c r="AF73" s="58" t="s">
        <v>452</v>
      </c>
      <c r="AG73" s="58">
        <v>0.68525951225931492</v>
      </c>
      <c r="AH73" s="58">
        <v>1.4454748960665174</v>
      </c>
      <c r="AI73" s="58">
        <v>36.120772946859901</v>
      </c>
      <c r="AJ73" s="58">
        <v>1.4418119105033425</v>
      </c>
      <c r="AK73" s="58">
        <v>0.37489413856407183</v>
      </c>
      <c r="AL73" s="59">
        <v>1.5976671595202892E-2</v>
      </c>
      <c r="AM73" s="60">
        <v>1.0043478260869565</v>
      </c>
      <c r="AN73" s="52">
        <v>1.040983606557377</v>
      </c>
      <c r="AO73" s="52">
        <v>1.0198863636363635</v>
      </c>
      <c r="AP73" s="52" t="s">
        <v>452</v>
      </c>
      <c r="AQ73" s="52" t="s">
        <v>452</v>
      </c>
      <c r="AR73" s="52">
        <v>0.17799999999999999</v>
      </c>
      <c r="AS73" s="52" t="s">
        <v>452</v>
      </c>
      <c r="AT73" s="52" t="s">
        <v>452</v>
      </c>
      <c r="AU73" s="52">
        <v>-5.0999999999999997E-2</v>
      </c>
      <c r="AV73" s="52">
        <v>0.13600000000000001</v>
      </c>
    </row>
    <row r="74" spans="1:48">
      <c r="A74" s="18" t="s">
        <v>73</v>
      </c>
      <c r="B74" s="132">
        <v>452.83333333333331</v>
      </c>
      <c r="C74" s="132">
        <v>311</v>
      </c>
      <c r="D74" s="52">
        <v>0.68678689731321318</v>
      </c>
      <c r="E74" s="82">
        <v>-2.0999999999999994E-3</v>
      </c>
      <c r="F74" s="53">
        <v>-1.2999999999999989</v>
      </c>
      <c r="G74" s="53">
        <v>-9.2000000000000028</v>
      </c>
      <c r="H74" s="99">
        <v>0.12999999999999998</v>
      </c>
      <c r="I74" s="103">
        <v>1181</v>
      </c>
      <c r="J74" s="102">
        <v>0.9708785641916341</v>
      </c>
      <c r="K74" s="102">
        <v>0.88533057851239672</v>
      </c>
      <c r="L74" s="105">
        <v>-2.3788379771427582E-3</v>
      </c>
      <c r="M74" s="54">
        <v>0.97350993377483441</v>
      </c>
      <c r="N74" s="55">
        <v>0.86423268585375779</v>
      </c>
      <c r="O74" s="55" t="s">
        <v>452</v>
      </c>
      <c r="P74" s="55">
        <v>1.2989397465735713</v>
      </c>
      <c r="Q74" s="55" t="s">
        <v>452</v>
      </c>
      <c r="R74" s="55" t="s">
        <v>452</v>
      </c>
      <c r="S74" s="55" t="s">
        <v>452</v>
      </c>
      <c r="T74" s="55" t="s">
        <v>452</v>
      </c>
      <c r="U74" s="55" t="s">
        <v>452</v>
      </c>
      <c r="V74" s="55" t="s">
        <v>452</v>
      </c>
      <c r="W74" s="55" t="s">
        <v>452</v>
      </c>
      <c r="X74" s="55" t="s">
        <v>452</v>
      </c>
      <c r="Y74" s="55" t="s">
        <v>452</v>
      </c>
      <c r="Z74" s="55" t="s">
        <v>452</v>
      </c>
      <c r="AA74" s="55">
        <v>0.94840041279669762</v>
      </c>
      <c r="AB74" s="56" t="s">
        <v>452</v>
      </c>
      <c r="AC74" s="57" t="s">
        <v>452</v>
      </c>
      <c r="AD74" s="58" t="s">
        <v>452</v>
      </c>
      <c r="AE74" s="58">
        <v>0.49802371541501977</v>
      </c>
      <c r="AF74" s="58" t="s">
        <v>452</v>
      </c>
      <c r="AG74" s="58" t="s">
        <v>452</v>
      </c>
      <c r="AH74" s="58" t="s">
        <v>452</v>
      </c>
      <c r="AI74" s="58" t="s">
        <v>452</v>
      </c>
      <c r="AJ74" s="58">
        <v>0.5100882723833543</v>
      </c>
      <c r="AK74" s="58" t="s">
        <v>452</v>
      </c>
      <c r="AL74" s="59" t="s">
        <v>452</v>
      </c>
      <c r="AM74" s="60" t="s">
        <v>452</v>
      </c>
      <c r="AN74" s="52" t="s">
        <v>452</v>
      </c>
      <c r="AO74" s="52">
        <v>0.88888888888888895</v>
      </c>
      <c r="AP74" s="52">
        <v>-1.4999999999999999E-2</v>
      </c>
      <c r="AQ74" s="52" t="s">
        <v>452</v>
      </c>
      <c r="AR74" s="52" t="s">
        <v>452</v>
      </c>
      <c r="AS74" s="52">
        <v>-0.06</v>
      </c>
      <c r="AT74" s="52" t="s">
        <v>452</v>
      </c>
      <c r="AU74" s="52" t="s">
        <v>452</v>
      </c>
      <c r="AV74" s="52">
        <v>-0.12100000000000002</v>
      </c>
    </row>
    <row r="75" spans="1:48">
      <c r="A75" s="18" t="s">
        <v>280</v>
      </c>
      <c r="B75" s="132">
        <v>260.66666666666669</v>
      </c>
      <c r="C75" s="132">
        <v>134</v>
      </c>
      <c r="D75" s="52">
        <v>0.51406649616368283</v>
      </c>
      <c r="E75" s="82">
        <v>-2.15E-3</v>
      </c>
      <c r="F75" s="53" t="s">
        <v>452</v>
      </c>
      <c r="G75" s="53">
        <v>11.799999999999997</v>
      </c>
      <c r="H75" s="99">
        <v>-0.21000000000000002</v>
      </c>
      <c r="I75" s="103">
        <v>2163</v>
      </c>
      <c r="J75" s="102">
        <v>0.99178776094965204</v>
      </c>
      <c r="K75" s="102">
        <v>0.90070950308161279</v>
      </c>
      <c r="L75" s="105">
        <v>-4.6864520097564819E-3</v>
      </c>
      <c r="M75" s="54">
        <v>0.91950515615521777</v>
      </c>
      <c r="N75" s="55">
        <v>1.1448535666545145</v>
      </c>
      <c r="O75" s="55">
        <v>0.60405260839468877</v>
      </c>
      <c r="P75" s="55">
        <v>1.2926144756277695</v>
      </c>
      <c r="Q75" s="55">
        <v>2.3786531130876747</v>
      </c>
      <c r="R75" s="55" t="s">
        <v>452</v>
      </c>
      <c r="S75" s="55" t="s">
        <v>452</v>
      </c>
      <c r="T75" s="55" t="s">
        <v>452</v>
      </c>
      <c r="U75" s="55" t="s">
        <v>452</v>
      </c>
      <c r="V75" s="55" t="s">
        <v>452</v>
      </c>
      <c r="W75" s="55" t="s">
        <v>452</v>
      </c>
      <c r="X75" s="55" t="s">
        <v>452</v>
      </c>
      <c r="Y75" s="55">
        <v>1.3674588665447898</v>
      </c>
      <c r="Z75" s="55" t="s">
        <v>452</v>
      </c>
      <c r="AA75" s="55">
        <v>1.5717844908128309</v>
      </c>
      <c r="AB75" s="56" t="s">
        <v>452</v>
      </c>
      <c r="AC75" s="57">
        <v>0.83533641499743194</v>
      </c>
      <c r="AD75" s="58" t="s">
        <v>452</v>
      </c>
      <c r="AE75" s="58">
        <v>0.77643130284914097</v>
      </c>
      <c r="AF75" s="58" t="s">
        <v>452</v>
      </c>
      <c r="AG75" s="58">
        <v>0.68063555114200591</v>
      </c>
      <c r="AH75" s="58" t="s">
        <v>452</v>
      </c>
      <c r="AI75" s="58">
        <v>2.0294736842105263</v>
      </c>
      <c r="AJ75" s="58">
        <v>0.79767014101778055</v>
      </c>
      <c r="AK75" s="58">
        <v>7.6518691588785048E-2</v>
      </c>
      <c r="AL75" s="59" t="s">
        <v>452</v>
      </c>
      <c r="AM75" s="60" t="s">
        <v>452</v>
      </c>
      <c r="AN75" s="52">
        <v>0.8</v>
      </c>
      <c r="AO75" s="52">
        <v>0.89473684210526316</v>
      </c>
      <c r="AP75" s="52">
        <v>-1.2999999999999998E-2</v>
      </c>
      <c r="AQ75" s="52" t="s">
        <v>452</v>
      </c>
      <c r="AR75" s="52" t="s">
        <v>452</v>
      </c>
      <c r="AS75" s="52">
        <v>4.3999999999999984E-2</v>
      </c>
      <c r="AT75" s="52" t="s">
        <v>452</v>
      </c>
      <c r="AU75" s="52">
        <v>0.11299999999999999</v>
      </c>
      <c r="AV75" s="52">
        <v>-0.11199999999999999</v>
      </c>
    </row>
    <row r="76" spans="1:48">
      <c r="A76" s="18" t="s">
        <v>68</v>
      </c>
      <c r="B76" s="132">
        <v>66.333333333333329</v>
      </c>
      <c r="C76" s="132">
        <v>74</v>
      </c>
      <c r="D76" s="52">
        <v>1.1155778894472363</v>
      </c>
      <c r="E76" s="82">
        <v>2.8999999999999989E-4</v>
      </c>
      <c r="F76" s="53" t="s">
        <v>452</v>
      </c>
      <c r="G76" s="53" t="s">
        <v>452</v>
      </c>
      <c r="H76" s="99" t="s">
        <v>452</v>
      </c>
      <c r="I76" s="103">
        <v>-11943</v>
      </c>
      <c r="J76" s="102">
        <v>1.1863584110358922</v>
      </c>
      <c r="K76" s="102">
        <v>1.1586937882505988</v>
      </c>
      <c r="L76" s="105">
        <v>7.163489479778116E-4</v>
      </c>
      <c r="M76" s="54">
        <v>1.1935408960472407</v>
      </c>
      <c r="N76" s="55">
        <v>0.86559437973747455</v>
      </c>
      <c r="O76" s="55">
        <v>1.1704152249134947</v>
      </c>
      <c r="P76" s="55">
        <v>1.2876506024096386</v>
      </c>
      <c r="Q76" s="55">
        <v>1.5640273704789833</v>
      </c>
      <c r="R76" s="55" t="s">
        <v>452</v>
      </c>
      <c r="S76" s="55">
        <v>2.9747081712062258</v>
      </c>
      <c r="T76" s="55" t="s">
        <v>452</v>
      </c>
      <c r="U76" s="55" t="s">
        <v>452</v>
      </c>
      <c r="V76" s="55" t="s">
        <v>452</v>
      </c>
      <c r="W76" s="55" t="s">
        <v>452</v>
      </c>
      <c r="X76" s="55" t="s">
        <v>452</v>
      </c>
      <c r="Y76" s="55" t="s">
        <v>452</v>
      </c>
      <c r="Z76" s="55" t="s">
        <v>452</v>
      </c>
      <c r="AA76" s="55">
        <v>1.0719026548672566</v>
      </c>
      <c r="AB76" s="56">
        <v>4.4000000000000004</v>
      </c>
      <c r="AC76" s="57">
        <v>0.88415931894192767</v>
      </c>
      <c r="AD76" s="58" t="s">
        <v>452</v>
      </c>
      <c r="AE76" s="58">
        <v>0.95694421176076394</v>
      </c>
      <c r="AF76" s="58" t="s">
        <v>452</v>
      </c>
      <c r="AG76" s="58">
        <v>0.54674077817079336</v>
      </c>
      <c r="AH76" s="58" t="s">
        <v>452</v>
      </c>
      <c r="AI76" s="58" t="s">
        <v>452</v>
      </c>
      <c r="AJ76" s="58">
        <v>0.90488968395945135</v>
      </c>
      <c r="AK76" s="58" t="s">
        <v>452</v>
      </c>
      <c r="AL76" s="59" t="s">
        <v>452</v>
      </c>
      <c r="AM76" s="60" t="s">
        <v>452</v>
      </c>
      <c r="AN76" s="52" t="s">
        <v>452</v>
      </c>
      <c r="AO76" s="52" t="s">
        <v>452</v>
      </c>
      <c r="AP76" s="52">
        <v>-3.3000000000000029E-2</v>
      </c>
      <c r="AQ76" s="52" t="s">
        <v>452</v>
      </c>
      <c r="AR76" s="52" t="s">
        <v>452</v>
      </c>
      <c r="AS76" s="52" t="s">
        <v>452</v>
      </c>
      <c r="AT76" s="52" t="s">
        <v>452</v>
      </c>
      <c r="AU76" s="52" t="s">
        <v>452</v>
      </c>
      <c r="AV76" s="52" t="s">
        <v>452</v>
      </c>
    </row>
    <row r="77" spans="1:48">
      <c r="A77" s="18" t="s">
        <v>272</v>
      </c>
      <c r="B77" s="132">
        <v>61.166666666666664</v>
      </c>
      <c r="C77" s="132">
        <v>83</v>
      </c>
      <c r="D77" s="52">
        <v>1.3569482288828338</v>
      </c>
      <c r="E77" s="82">
        <v>5.8E-4</v>
      </c>
      <c r="F77" s="53">
        <v>1.9000000000000004</v>
      </c>
      <c r="G77" s="53">
        <v>13</v>
      </c>
      <c r="H77" s="99">
        <v>-0.251</v>
      </c>
      <c r="I77" s="103">
        <v>26092</v>
      </c>
      <c r="J77" s="102">
        <v>0.80435501881798255</v>
      </c>
      <c r="K77" s="102">
        <v>1.0460731576116191</v>
      </c>
      <c r="L77" s="105">
        <v>2.5090087115845136E-3</v>
      </c>
      <c r="M77" s="54">
        <v>0.78025492256384488</v>
      </c>
      <c r="N77" s="55">
        <v>0.92648173412157042</v>
      </c>
      <c r="O77" s="55">
        <v>1.3429742008761967</v>
      </c>
      <c r="P77" s="55">
        <v>1.2750807375768309</v>
      </c>
      <c r="Q77" s="55" t="s">
        <v>452</v>
      </c>
      <c r="R77" s="55" t="s">
        <v>452</v>
      </c>
      <c r="S77" s="55" t="s">
        <v>452</v>
      </c>
      <c r="T77" s="55" t="s">
        <v>452</v>
      </c>
      <c r="U77" s="55" t="s">
        <v>452</v>
      </c>
      <c r="V77" s="55" t="s">
        <v>452</v>
      </c>
      <c r="W77" s="55" t="s">
        <v>452</v>
      </c>
      <c r="X77" s="55" t="s">
        <v>452</v>
      </c>
      <c r="Y77" s="55" t="s">
        <v>452</v>
      </c>
      <c r="Z77" s="55" t="s">
        <v>452</v>
      </c>
      <c r="AA77" s="55">
        <v>0.33269200769590768</v>
      </c>
      <c r="AB77" s="56" t="s">
        <v>452</v>
      </c>
      <c r="AC77" s="57">
        <v>1.4293252572274975</v>
      </c>
      <c r="AD77" s="58" t="s">
        <v>452</v>
      </c>
      <c r="AE77" s="58">
        <v>1.4386018928796134</v>
      </c>
      <c r="AF77" s="58" t="s">
        <v>452</v>
      </c>
      <c r="AG77" s="58">
        <v>0.6272781104020001</v>
      </c>
      <c r="AH77" s="58" t="s">
        <v>452</v>
      </c>
      <c r="AI77" s="58">
        <v>1.8092165898617512</v>
      </c>
      <c r="AJ77" s="58">
        <v>3.0380817498721431</v>
      </c>
      <c r="AK77" s="58">
        <v>0.24519025224454896</v>
      </c>
      <c r="AL77" s="59">
        <v>1.7444395987788922E-2</v>
      </c>
      <c r="AM77" s="60">
        <v>1.1666666666666667</v>
      </c>
      <c r="AN77" s="52">
        <v>1.45</v>
      </c>
      <c r="AO77" s="52">
        <v>1.3157894736842106</v>
      </c>
      <c r="AP77" s="52">
        <v>3.2000000000000001E-2</v>
      </c>
      <c r="AQ77" s="52" t="s">
        <v>452</v>
      </c>
      <c r="AR77" s="52" t="s">
        <v>452</v>
      </c>
      <c r="AS77" s="52" t="s">
        <v>452</v>
      </c>
      <c r="AT77" s="52" t="s">
        <v>452</v>
      </c>
      <c r="AU77" s="52" t="s">
        <v>452</v>
      </c>
      <c r="AV77" s="52">
        <v>5.8000000000000052E-2</v>
      </c>
    </row>
    <row r="78" spans="1:48">
      <c r="A78" s="18" t="s">
        <v>19</v>
      </c>
      <c r="B78" s="132">
        <v>257.16666666666669</v>
      </c>
      <c r="C78" s="132">
        <v>398</v>
      </c>
      <c r="D78" s="52">
        <v>1.5476344782890472</v>
      </c>
      <c r="E78" s="82">
        <v>3.4799999999999996E-3</v>
      </c>
      <c r="F78" s="53">
        <v>-5.6999999999999993</v>
      </c>
      <c r="G78" s="53">
        <v>7.2000000000000028</v>
      </c>
      <c r="H78" s="99">
        <v>-0.13399999999999998</v>
      </c>
      <c r="I78" s="103">
        <v>-6738</v>
      </c>
      <c r="J78" s="102">
        <v>1.0244584799287864</v>
      </c>
      <c r="K78" s="102">
        <v>0.87441931650401528</v>
      </c>
      <c r="L78" s="105">
        <v>5.3935447088003362E-3</v>
      </c>
      <c r="M78" s="54">
        <v>0.87346461298498734</v>
      </c>
      <c r="N78" s="55">
        <v>0.56108921533500533</v>
      </c>
      <c r="O78" s="55">
        <v>0.8577543092418991</v>
      </c>
      <c r="P78" s="55">
        <v>1.2412206345362073</v>
      </c>
      <c r="Q78" s="55">
        <v>0.97253129346314326</v>
      </c>
      <c r="R78" s="55" t="s">
        <v>452</v>
      </c>
      <c r="S78" s="55">
        <v>0.83343119984341363</v>
      </c>
      <c r="T78" s="55">
        <v>1.107593430135682</v>
      </c>
      <c r="U78" s="55" t="s">
        <v>452</v>
      </c>
      <c r="V78" s="55" t="s">
        <v>452</v>
      </c>
      <c r="W78" s="55" t="s">
        <v>452</v>
      </c>
      <c r="X78" s="55" t="s">
        <v>452</v>
      </c>
      <c r="Y78" s="55" t="s">
        <v>452</v>
      </c>
      <c r="Z78" s="55" t="s">
        <v>452</v>
      </c>
      <c r="AA78" s="55">
        <v>0.54749768303985169</v>
      </c>
      <c r="AB78" s="56">
        <v>0.81499999999999995</v>
      </c>
      <c r="AC78" s="57">
        <v>0.90625276769108143</v>
      </c>
      <c r="AD78" s="58">
        <v>0.94474163441839287</v>
      </c>
      <c r="AE78" s="58">
        <v>0.77110357214128922</v>
      </c>
      <c r="AF78" s="58" t="s">
        <v>452</v>
      </c>
      <c r="AG78" s="58">
        <v>0.87951070336391435</v>
      </c>
      <c r="AH78" s="58" t="s">
        <v>452</v>
      </c>
      <c r="AI78" s="58" t="s">
        <v>452</v>
      </c>
      <c r="AJ78" s="58">
        <v>0.87138263665594851</v>
      </c>
      <c r="AK78" s="58" t="s">
        <v>452</v>
      </c>
      <c r="AL78" s="59" t="s">
        <v>452</v>
      </c>
      <c r="AM78" s="60">
        <v>0.82499999999999996</v>
      </c>
      <c r="AN78" s="52" t="s">
        <v>452</v>
      </c>
      <c r="AO78" s="52">
        <v>0.85106382978723405</v>
      </c>
      <c r="AP78" s="52">
        <v>0.11499999999999999</v>
      </c>
      <c r="AQ78" s="52" t="s">
        <v>452</v>
      </c>
      <c r="AR78" s="52" t="s">
        <v>452</v>
      </c>
      <c r="AS78" s="52" t="s">
        <v>452</v>
      </c>
      <c r="AT78" s="52">
        <v>0.374</v>
      </c>
      <c r="AU78" s="52">
        <v>-0.27600000000000002</v>
      </c>
      <c r="AV78" s="52">
        <v>-9.8000000000000004E-2</v>
      </c>
    </row>
    <row r="79" spans="1:48">
      <c r="A79" s="18" t="s">
        <v>0</v>
      </c>
      <c r="B79" s="132">
        <v>62.5</v>
      </c>
      <c r="C79" s="132">
        <v>44</v>
      </c>
      <c r="D79" s="52">
        <v>0.70399999999999996</v>
      </c>
      <c r="E79" s="82">
        <v>-2.6000000000000003E-4</v>
      </c>
      <c r="F79" s="53">
        <v>-2.5</v>
      </c>
      <c r="G79" s="53" t="s">
        <v>452</v>
      </c>
      <c r="H79" s="99">
        <v>-8.8000000000000009E-2</v>
      </c>
      <c r="I79" s="103">
        <v>-17222</v>
      </c>
      <c r="J79" s="102">
        <v>1.3368553383818731</v>
      </c>
      <c r="K79" s="102">
        <v>1.5733333333333333</v>
      </c>
      <c r="L79" s="105">
        <v>1.8354643561220899E-4</v>
      </c>
      <c r="M79" s="54">
        <v>1.4842032602346944</v>
      </c>
      <c r="N79" s="55">
        <v>0.48666398606084976</v>
      </c>
      <c r="O79" s="55">
        <v>1.8648560514301686</v>
      </c>
      <c r="P79" s="55">
        <v>1.2390717754991905</v>
      </c>
      <c r="Q79" s="55">
        <v>1.278267535454197</v>
      </c>
      <c r="R79" s="55" t="s">
        <v>452</v>
      </c>
      <c r="S79" s="55">
        <v>3.6018691588785048</v>
      </c>
      <c r="T79" s="55" t="s">
        <v>452</v>
      </c>
      <c r="U79" s="55" t="s">
        <v>452</v>
      </c>
      <c r="V79" s="55" t="s">
        <v>452</v>
      </c>
      <c r="W79" s="55" t="s">
        <v>452</v>
      </c>
      <c r="X79" s="55">
        <v>1.0828611898016998</v>
      </c>
      <c r="Y79" s="55" t="s">
        <v>452</v>
      </c>
      <c r="Z79" s="55" t="s">
        <v>452</v>
      </c>
      <c r="AA79" s="55">
        <v>1.3403707518022656</v>
      </c>
      <c r="AB79" s="56">
        <v>5.5714285714285712</v>
      </c>
      <c r="AC79" s="57">
        <v>2.9907223326706429</v>
      </c>
      <c r="AD79" s="58" t="s">
        <v>452</v>
      </c>
      <c r="AE79" s="58">
        <v>3.1259423503325943</v>
      </c>
      <c r="AF79" s="58" t="s">
        <v>452</v>
      </c>
      <c r="AG79" s="58">
        <v>4.1230982019363758</v>
      </c>
      <c r="AH79" s="58" t="s">
        <v>452</v>
      </c>
      <c r="AI79" s="58">
        <v>331.16666666666669</v>
      </c>
      <c r="AJ79" s="58">
        <v>1.8516042780748663</v>
      </c>
      <c r="AK79" s="58" t="s">
        <v>452</v>
      </c>
      <c r="AL79" s="59" t="s">
        <v>452</v>
      </c>
      <c r="AM79" s="60" t="s">
        <v>452</v>
      </c>
      <c r="AN79" s="52">
        <v>2</v>
      </c>
      <c r="AO79" s="52">
        <v>1.25</v>
      </c>
      <c r="AP79" s="52">
        <v>3.2000000000000015E-2</v>
      </c>
      <c r="AQ79" s="52">
        <v>-4.8000000000000001E-2</v>
      </c>
      <c r="AR79" s="52" t="s">
        <v>452</v>
      </c>
      <c r="AS79" s="52" t="s">
        <v>452</v>
      </c>
      <c r="AT79" s="52" t="s">
        <v>452</v>
      </c>
      <c r="AU79" s="52">
        <v>-0.19800000000000001</v>
      </c>
      <c r="AV79" s="52">
        <v>0.16200000000000003</v>
      </c>
    </row>
    <row r="80" spans="1:48">
      <c r="A80" s="18" t="s">
        <v>299</v>
      </c>
      <c r="B80" s="132">
        <v>66</v>
      </c>
      <c r="C80" s="132">
        <v>85</v>
      </c>
      <c r="D80" s="52">
        <v>1.2878787878787878</v>
      </c>
      <c r="E80" s="82">
        <v>5.2999999999999987E-4</v>
      </c>
      <c r="F80" s="53">
        <v>-1</v>
      </c>
      <c r="G80" s="53">
        <v>3.7000000000000028</v>
      </c>
      <c r="H80" s="99" t="s">
        <v>452</v>
      </c>
      <c r="I80" s="103">
        <v>-2009</v>
      </c>
      <c r="J80" s="102">
        <v>1.1207925989108327</v>
      </c>
      <c r="K80" s="102">
        <v>0.94807902313114267</v>
      </c>
      <c r="L80" s="105">
        <v>1.6650081966727913E-4</v>
      </c>
      <c r="M80" s="54">
        <v>0.93964874933475251</v>
      </c>
      <c r="N80" s="55">
        <v>1.0485347138763059</v>
      </c>
      <c r="O80" s="55" t="s">
        <v>452</v>
      </c>
      <c r="P80" s="55">
        <v>1.2252525252525253</v>
      </c>
      <c r="Q80" s="55" t="s">
        <v>452</v>
      </c>
      <c r="R80" s="55" t="s">
        <v>452</v>
      </c>
      <c r="S80" s="55" t="s">
        <v>452</v>
      </c>
      <c r="T80" s="55" t="s">
        <v>452</v>
      </c>
      <c r="U80" s="55" t="s">
        <v>452</v>
      </c>
      <c r="V80" s="55" t="s">
        <v>452</v>
      </c>
      <c r="W80" s="55" t="s">
        <v>452</v>
      </c>
      <c r="X80" s="55" t="s">
        <v>452</v>
      </c>
      <c r="Y80" s="55" t="s">
        <v>452</v>
      </c>
      <c r="Z80" s="55" t="s">
        <v>452</v>
      </c>
      <c r="AA80" s="55">
        <v>1.0076256499133449</v>
      </c>
      <c r="AB80" s="56" t="s">
        <v>452</v>
      </c>
      <c r="AC80" s="57" t="s">
        <v>452</v>
      </c>
      <c r="AD80" s="58" t="s">
        <v>452</v>
      </c>
      <c r="AE80" s="58" t="s">
        <v>452</v>
      </c>
      <c r="AF80" s="58" t="s">
        <v>452</v>
      </c>
      <c r="AG80" s="58" t="s">
        <v>452</v>
      </c>
      <c r="AH80" s="58" t="s">
        <v>452</v>
      </c>
      <c r="AI80" s="58" t="s">
        <v>452</v>
      </c>
      <c r="AJ80" s="58" t="s">
        <v>452</v>
      </c>
      <c r="AK80" s="58" t="s">
        <v>452</v>
      </c>
      <c r="AL80" s="59" t="s">
        <v>452</v>
      </c>
      <c r="AM80" s="60">
        <v>0.85714285714285721</v>
      </c>
      <c r="AN80" s="52" t="s">
        <v>452</v>
      </c>
      <c r="AO80" s="52">
        <v>0.85714285714285721</v>
      </c>
      <c r="AP80" s="52">
        <v>-6.1999999999999993E-2</v>
      </c>
      <c r="AQ80" s="52">
        <v>-6.1999999999999986E-2</v>
      </c>
      <c r="AR80" s="52" t="s">
        <v>452</v>
      </c>
      <c r="AS80" s="52" t="s">
        <v>452</v>
      </c>
      <c r="AT80" s="52">
        <v>-0.122</v>
      </c>
      <c r="AU80" s="52">
        <v>0.128</v>
      </c>
      <c r="AV80" s="52" t="s">
        <v>452</v>
      </c>
    </row>
    <row r="81" spans="1:48">
      <c r="A81" s="18" t="s">
        <v>161</v>
      </c>
      <c r="B81" s="132">
        <v>235.83333333333334</v>
      </c>
      <c r="C81" s="132">
        <v>189</v>
      </c>
      <c r="D81" s="52">
        <v>0.80141342756183742</v>
      </c>
      <c r="E81" s="82">
        <v>-5.200000000000005E-4</v>
      </c>
      <c r="F81" s="53">
        <v>-1.8999999999999986</v>
      </c>
      <c r="G81" s="53">
        <v>-5.3000000000000114</v>
      </c>
      <c r="H81" s="99" t="s">
        <v>452</v>
      </c>
      <c r="I81" s="103">
        <v>-18280</v>
      </c>
      <c r="J81" s="102">
        <v>1.2543961683202189</v>
      </c>
      <c r="K81" s="102">
        <v>1.1854473760817212</v>
      </c>
      <c r="L81" s="105">
        <v>-9.1100868368360066E-5</v>
      </c>
      <c r="M81" s="54">
        <v>1.23993515820577</v>
      </c>
      <c r="N81" s="55">
        <v>0.87590659121702397</v>
      </c>
      <c r="O81" s="55">
        <v>1.5567887532371438</v>
      </c>
      <c r="P81" s="55">
        <v>1.2237228420434527</v>
      </c>
      <c r="Q81" s="55">
        <v>1.3079710144927537</v>
      </c>
      <c r="R81" s="55" t="s">
        <v>452</v>
      </c>
      <c r="S81" s="55">
        <v>1.0099815157116452</v>
      </c>
      <c r="T81" s="55">
        <v>1.0993133478479318</v>
      </c>
      <c r="U81" s="55" t="s">
        <v>452</v>
      </c>
      <c r="V81" s="55" t="s">
        <v>452</v>
      </c>
      <c r="W81" s="55" t="s">
        <v>452</v>
      </c>
      <c r="X81" s="55">
        <v>1.8447729672650475</v>
      </c>
      <c r="Y81" s="55" t="s">
        <v>452</v>
      </c>
      <c r="Z81" s="55" t="s">
        <v>452</v>
      </c>
      <c r="AA81" s="55">
        <v>1.4480961923847695</v>
      </c>
      <c r="AB81" s="56" t="s">
        <v>452</v>
      </c>
      <c r="AC81" s="57">
        <v>1.1117081447963801</v>
      </c>
      <c r="AD81" s="58">
        <v>1.2608545034642031</v>
      </c>
      <c r="AE81" s="58">
        <v>0.76412809472551135</v>
      </c>
      <c r="AF81" s="58" t="s">
        <v>452</v>
      </c>
      <c r="AG81" s="58">
        <v>0.90158601057340382</v>
      </c>
      <c r="AH81" s="58" t="s">
        <v>452</v>
      </c>
      <c r="AI81" s="58" t="s">
        <v>452</v>
      </c>
      <c r="AJ81" s="58">
        <v>0.46499477533960293</v>
      </c>
      <c r="AK81" s="58" t="s">
        <v>452</v>
      </c>
      <c r="AL81" s="59" t="s">
        <v>452</v>
      </c>
      <c r="AM81" s="60">
        <v>0.95</v>
      </c>
      <c r="AN81" s="52" t="s">
        <v>452</v>
      </c>
      <c r="AO81" s="52">
        <v>0.92307692307692302</v>
      </c>
      <c r="AP81" s="52">
        <v>3.9E-2</v>
      </c>
      <c r="AQ81" s="52">
        <v>-7.0000000000000007E-2</v>
      </c>
      <c r="AR81" s="52" t="s">
        <v>452</v>
      </c>
      <c r="AS81" s="52" t="s">
        <v>452</v>
      </c>
      <c r="AT81" s="52" t="s">
        <v>452</v>
      </c>
      <c r="AU81" s="52">
        <v>0.14200000000000002</v>
      </c>
      <c r="AV81" s="52">
        <v>-3.7999999999999992E-2</v>
      </c>
    </row>
    <row r="82" spans="1:48">
      <c r="A82" s="18" t="s">
        <v>124</v>
      </c>
      <c r="B82" s="132">
        <v>385.33333333333331</v>
      </c>
      <c r="C82" s="132">
        <v>412</v>
      </c>
      <c r="D82" s="52">
        <v>1.0692041522491349</v>
      </c>
      <c r="E82" s="82">
        <v>1.32E-3</v>
      </c>
      <c r="F82" s="53">
        <v>-0.59999999999999964</v>
      </c>
      <c r="G82" s="53" t="s">
        <v>452</v>
      </c>
      <c r="H82" s="99" t="s">
        <v>452</v>
      </c>
      <c r="I82" s="103">
        <v>-2060</v>
      </c>
      <c r="J82" s="102">
        <v>1.0173727642436925</v>
      </c>
      <c r="K82" s="102">
        <v>0.99915902367595699</v>
      </c>
      <c r="L82" s="105">
        <v>2.0162689787683839E-3</v>
      </c>
      <c r="M82" s="54">
        <v>0.96954176563737138</v>
      </c>
      <c r="N82" s="55">
        <v>0.86997173298543162</v>
      </c>
      <c r="O82" s="55">
        <v>0.83331741787624136</v>
      </c>
      <c r="P82" s="55">
        <v>1.2216957183956676</v>
      </c>
      <c r="Q82" s="55" t="s">
        <v>452</v>
      </c>
      <c r="R82" s="55" t="s">
        <v>452</v>
      </c>
      <c r="S82" s="55">
        <v>0.94301310043668118</v>
      </c>
      <c r="T82" s="55">
        <v>1.2620436105476673</v>
      </c>
      <c r="U82" s="55" t="s">
        <v>452</v>
      </c>
      <c r="V82" s="55" t="s">
        <v>452</v>
      </c>
      <c r="W82" s="55" t="s">
        <v>452</v>
      </c>
      <c r="X82" s="55">
        <v>1.6721491228070176</v>
      </c>
      <c r="Y82" s="55" t="s">
        <v>452</v>
      </c>
      <c r="Z82" s="55">
        <v>2.2866756393001344</v>
      </c>
      <c r="AA82" s="55">
        <v>1.2311860325105359</v>
      </c>
      <c r="AB82" s="56">
        <v>1.0169491525423728</v>
      </c>
      <c r="AC82" s="57">
        <v>1.1309929263819753</v>
      </c>
      <c r="AD82" s="58">
        <v>1.2376780901039661</v>
      </c>
      <c r="AE82" s="58">
        <v>1.0035640377098183</v>
      </c>
      <c r="AF82" s="58" t="s">
        <v>452</v>
      </c>
      <c r="AG82" s="58">
        <v>0.92345773038842349</v>
      </c>
      <c r="AH82" s="58" t="s">
        <v>452</v>
      </c>
      <c r="AI82" s="58">
        <v>1.7628205128205128</v>
      </c>
      <c r="AJ82" s="58">
        <v>1.0005286809410521</v>
      </c>
      <c r="AK82" s="58" t="s">
        <v>452</v>
      </c>
      <c r="AL82" s="59" t="s">
        <v>452</v>
      </c>
      <c r="AM82" s="60">
        <v>0.97142857142857142</v>
      </c>
      <c r="AN82" s="52" t="s">
        <v>452</v>
      </c>
      <c r="AO82" s="52">
        <v>0.97499999999999998</v>
      </c>
      <c r="AP82" s="52" t="s">
        <v>452</v>
      </c>
      <c r="AQ82" s="52" t="s">
        <v>452</v>
      </c>
      <c r="AR82" s="52" t="s">
        <v>452</v>
      </c>
      <c r="AS82" s="52" t="s">
        <v>452</v>
      </c>
      <c r="AT82" s="52" t="s">
        <v>452</v>
      </c>
      <c r="AU82" s="52" t="s">
        <v>452</v>
      </c>
      <c r="AV82" s="52">
        <v>-4.0000000000000008E-2</v>
      </c>
    </row>
    <row r="83" spans="1:48">
      <c r="A83" s="18" t="s">
        <v>204</v>
      </c>
      <c r="B83" s="132">
        <v>21.333333333333332</v>
      </c>
      <c r="C83" s="132">
        <v>31</v>
      </c>
      <c r="D83" s="52">
        <v>1.453125</v>
      </c>
      <c r="E83" s="82">
        <v>2.3999999999999998E-4</v>
      </c>
      <c r="F83" s="53">
        <v>-2.6999999999999993</v>
      </c>
      <c r="G83" s="53" t="s">
        <v>452</v>
      </c>
      <c r="H83" s="99">
        <v>7.400000000000001E-2</v>
      </c>
      <c r="I83" s="103">
        <v>35332</v>
      </c>
      <c r="J83" s="102">
        <v>0.71794871794871795</v>
      </c>
      <c r="K83" s="102">
        <v>0.63181729072730841</v>
      </c>
      <c r="L83" s="105">
        <v>-6.6818403569454937E-5</v>
      </c>
      <c r="M83" s="54">
        <v>0.62140709837725083</v>
      </c>
      <c r="N83" s="55">
        <v>1.2382961623467952</v>
      </c>
      <c r="O83" s="55">
        <v>0.4411315762694617</v>
      </c>
      <c r="P83" s="55">
        <v>1.2190799396681751</v>
      </c>
      <c r="Q83" s="55" t="s">
        <v>452</v>
      </c>
      <c r="R83" s="55" t="s">
        <v>452</v>
      </c>
      <c r="S83" s="55">
        <v>0.73812739140220573</v>
      </c>
      <c r="T83" s="55">
        <v>0.48553309552120494</v>
      </c>
      <c r="U83" s="55" t="s">
        <v>452</v>
      </c>
      <c r="V83" s="55" t="s">
        <v>452</v>
      </c>
      <c r="W83" s="55" t="s">
        <v>452</v>
      </c>
      <c r="X83" s="55" t="s">
        <v>452</v>
      </c>
      <c r="Y83" s="55" t="s">
        <v>452</v>
      </c>
      <c r="Z83" s="55" t="s">
        <v>452</v>
      </c>
      <c r="AA83" s="55">
        <v>0.56059713219406793</v>
      </c>
      <c r="AB83" s="56">
        <v>1.0271084337349397</v>
      </c>
      <c r="AC83" s="57">
        <v>0.67140129464909426</v>
      </c>
      <c r="AD83" s="58">
        <v>0.46347960185055376</v>
      </c>
      <c r="AE83" s="58">
        <v>0.77477163377728187</v>
      </c>
      <c r="AF83" s="58" t="s">
        <v>452</v>
      </c>
      <c r="AG83" s="58">
        <v>0.77912748171368862</v>
      </c>
      <c r="AH83" s="58" t="s">
        <v>452</v>
      </c>
      <c r="AI83" s="58" t="s">
        <v>452</v>
      </c>
      <c r="AJ83" s="58">
        <v>0.9323463268365817</v>
      </c>
      <c r="AK83" s="58" t="s">
        <v>452</v>
      </c>
      <c r="AL83" s="59" t="s">
        <v>452</v>
      </c>
      <c r="AM83" s="60">
        <v>0.8867924528301887</v>
      </c>
      <c r="AN83" s="52" t="s">
        <v>452</v>
      </c>
      <c r="AO83" s="52">
        <v>0.87931034482758619</v>
      </c>
      <c r="AP83" s="52" t="s">
        <v>452</v>
      </c>
      <c r="AQ83" s="52" t="s">
        <v>452</v>
      </c>
      <c r="AR83" s="52" t="s">
        <v>452</v>
      </c>
      <c r="AS83" s="52" t="s">
        <v>452</v>
      </c>
      <c r="AT83" s="52">
        <v>0.372</v>
      </c>
      <c r="AU83" s="52">
        <v>-0.15599999999999997</v>
      </c>
      <c r="AV83" s="52">
        <v>-0.216</v>
      </c>
    </row>
    <row r="84" spans="1:48">
      <c r="A84" s="18" t="s">
        <v>150</v>
      </c>
      <c r="B84" s="132">
        <v>128</v>
      </c>
      <c r="C84" s="132">
        <v>152</v>
      </c>
      <c r="D84" s="52">
        <v>1.1875</v>
      </c>
      <c r="E84" s="82">
        <v>7.6000000000000026E-4</v>
      </c>
      <c r="F84" s="53">
        <v>-1.2000000000000002</v>
      </c>
      <c r="G84" s="53" t="s">
        <v>452</v>
      </c>
      <c r="H84" s="99" t="s">
        <v>452</v>
      </c>
      <c r="I84" s="103">
        <v>4415</v>
      </c>
      <c r="J84" s="102">
        <v>0.80388849704069432</v>
      </c>
      <c r="K84" s="102">
        <v>0.72254938813014247</v>
      </c>
      <c r="L84" s="105">
        <v>-1.5129907303793608E-4</v>
      </c>
      <c r="M84" s="54">
        <v>0.87884193194291982</v>
      </c>
      <c r="N84" s="55">
        <v>0.84348830493791516</v>
      </c>
      <c r="O84" s="55" t="s">
        <v>452</v>
      </c>
      <c r="P84" s="55">
        <v>1.214621409921671</v>
      </c>
      <c r="Q84" s="55" t="s">
        <v>452</v>
      </c>
      <c r="R84" s="55" t="s">
        <v>452</v>
      </c>
      <c r="S84" s="55" t="s">
        <v>452</v>
      </c>
      <c r="T84" s="55" t="s">
        <v>452</v>
      </c>
      <c r="U84" s="55" t="s">
        <v>452</v>
      </c>
      <c r="V84" s="55">
        <v>0.63552631578947372</v>
      </c>
      <c r="W84" s="55" t="s">
        <v>452</v>
      </c>
      <c r="X84" s="55" t="s">
        <v>452</v>
      </c>
      <c r="Y84" s="55" t="s">
        <v>452</v>
      </c>
      <c r="Z84" s="55" t="s">
        <v>452</v>
      </c>
      <c r="AA84" s="55" t="s">
        <v>452</v>
      </c>
      <c r="AB84" s="56" t="s">
        <v>452</v>
      </c>
      <c r="AC84" s="57">
        <v>0.458323438613156</v>
      </c>
      <c r="AD84" s="58">
        <v>0.47355826752811675</v>
      </c>
      <c r="AE84" s="58">
        <v>0.44331840678765022</v>
      </c>
      <c r="AF84" s="58" t="s">
        <v>452</v>
      </c>
      <c r="AG84" s="58" t="s">
        <v>452</v>
      </c>
      <c r="AH84" s="58" t="s">
        <v>452</v>
      </c>
      <c r="AI84" s="58" t="s">
        <v>452</v>
      </c>
      <c r="AJ84" s="58" t="s">
        <v>452</v>
      </c>
      <c r="AK84" s="58" t="s">
        <v>452</v>
      </c>
      <c r="AL84" s="59" t="s">
        <v>452</v>
      </c>
      <c r="AM84" s="60" t="s">
        <v>452</v>
      </c>
      <c r="AN84" s="52">
        <v>0.5</v>
      </c>
      <c r="AO84" s="52" t="s">
        <v>452</v>
      </c>
      <c r="AP84" s="52">
        <v>0.109</v>
      </c>
      <c r="AQ84" s="52" t="s">
        <v>452</v>
      </c>
      <c r="AR84" s="52" t="s">
        <v>452</v>
      </c>
      <c r="AS84" s="52">
        <v>-6.7999999999999977E-2</v>
      </c>
      <c r="AT84" s="52">
        <v>-0.24099999999999999</v>
      </c>
      <c r="AU84" s="52">
        <v>0.17000000000000004</v>
      </c>
      <c r="AV84" s="52">
        <v>7.099999999999998E-2</v>
      </c>
    </row>
    <row r="85" spans="1:48">
      <c r="A85" s="18" t="s">
        <v>78</v>
      </c>
      <c r="B85" s="132">
        <v>433.16666666666669</v>
      </c>
      <c r="C85" s="132">
        <v>348</v>
      </c>
      <c r="D85" s="52">
        <v>0.80338591766063872</v>
      </c>
      <c r="E85" s="82">
        <v>-9.39999999999999E-4</v>
      </c>
      <c r="F85" s="53">
        <v>-0.90000000000000036</v>
      </c>
      <c r="G85" s="53">
        <v>7.6000000000000014</v>
      </c>
      <c r="H85" s="99">
        <v>-0.121</v>
      </c>
      <c r="I85" s="103">
        <v>-952</v>
      </c>
      <c r="J85" s="102">
        <v>1.0536335587211973</v>
      </c>
      <c r="K85" s="102">
        <v>1.0706518612277776</v>
      </c>
      <c r="L85" s="105">
        <v>-3.6384545858817547E-4</v>
      </c>
      <c r="M85" s="54">
        <v>1.0764694446244574</v>
      </c>
      <c r="N85" s="55">
        <v>0.82842694599963884</v>
      </c>
      <c r="O85" s="55" t="s">
        <v>452</v>
      </c>
      <c r="P85" s="55">
        <v>1.2060008956560682</v>
      </c>
      <c r="Q85" s="55" t="s">
        <v>452</v>
      </c>
      <c r="R85" s="55" t="s">
        <v>452</v>
      </c>
      <c r="S85" s="55" t="s">
        <v>452</v>
      </c>
      <c r="T85" s="55" t="s">
        <v>452</v>
      </c>
      <c r="U85" s="55" t="s">
        <v>452</v>
      </c>
      <c r="V85" s="55" t="s">
        <v>452</v>
      </c>
      <c r="W85" s="55" t="s">
        <v>452</v>
      </c>
      <c r="X85" s="55" t="s">
        <v>452</v>
      </c>
      <c r="Y85" s="55" t="s">
        <v>452</v>
      </c>
      <c r="Z85" s="55" t="s">
        <v>452</v>
      </c>
      <c r="AA85" s="55">
        <v>1.2200263504611331</v>
      </c>
      <c r="AB85" s="56" t="s">
        <v>452</v>
      </c>
      <c r="AC85" s="57" t="s">
        <v>452</v>
      </c>
      <c r="AD85" s="58" t="s">
        <v>452</v>
      </c>
      <c r="AE85" s="58" t="s">
        <v>452</v>
      </c>
      <c r="AF85" s="58" t="s">
        <v>452</v>
      </c>
      <c r="AG85" s="58" t="s">
        <v>452</v>
      </c>
      <c r="AH85" s="58" t="s">
        <v>452</v>
      </c>
      <c r="AI85" s="58" t="s">
        <v>452</v>
      </c>
      <c r="AJ85" s="58" t="s">
        <v>452</v>
      </c>
      <c r="AK85" s="58" t="s">
        <v>452</v>
      </c>
      <c r="AL85" s="59" t="s">
        <v>452</v>
      </c>
      <c r="AM85" s="60" t="s">
        <v>452</v>
      </c>
      <c r="AN85" s="52" t="s">
        <v>452</v>
      </c>
      <c r="AO85" s="52" t="s">
        <v>452</v>
      </c>
      <c r="AP85" s="52" t="s">
        <v>452</v>
      </c>
      <c r="AQ85" s="52" t="s">
        <v>452</v>
      </c>
      <c r="AR85" s="52" t="s">
        <v>452</v>
      </c>
      <c r="AS85" s="52" t="s">
        <v>452</v>
      </c>
      <c r="AT85" s="52" t="s">
        <v>452</v>
      </c>
      <c r="AU85" s="52">
        <v>8.7000000000000022E-2</v>
      </c>
      <c r="AV85" s="52" t="s">
        <v>452</v>
      </c>
    </row>
    <row r="86" spans="1:48">
      <c r="A86" s="18" t="s">
        <v>152</v>
      </c>
      <c r="B86" s="132">
        <v>176.5</v>
      </c>
      <c r="C86" s="132">
        <v>142</v>
      </c>
      <c r="D86" s="52">
        <v>0.80453257790368271</v>
      </c>
      <c r="E86" s="82">
        <v>-3.700000000000001E-4</v>
      </c>
      <c r="F86" s="53">
        <v>-0.80000000000000071</v>
      </c>
      <c r="G86" s="53">
        <v>4</v>
      </c>
      <c r="H86" s="99" t="s">
        <v>452</v>
      </c>
      <c r="I86" s="103">
        <v>-2391</v>
      </c>
      <c r="J86" s="102">
        <v>1.0862931696085956</v>
      </c>
      <c r="K86" s="102">
        <v>1.1675327889136353</v>
      </c>
      <c r="L86" s="105">
        <v>-4.3989841890388921E-5</v>
      </c>
      <c r="M86" s="54">
        <v>0.89537406043484846</v>
      </c>
      <c r="N86" s="55">
        <v>0.94169352475827717</v>
      </c>
      <c r="O86" s="55" t="s">
        <v>452</v>
      </c>
      <c r="P86" s="55">
        <v>1.2007434944237918</v>
      </c>
      <c r="Q86" s="55" t="s">
        <v>452</v>
      </c>
      <c r="R86" s="55" t="s">
        <v>452</v>
      </c>
      <c r="S86" s="55" t="s">
        <v>452</v>
      </c>
      <c r="T86" s="55" t="s">
        <v>452</v>
      </c>
      <c r="U86" s="55" t="s">
        <v>452</v>
      </c>
      <c r="V86" s="55" t="s">
        <v>452</v>
      </c>
      <c r="W86" s="55" t="s">
        <v>452</v>
      </c>
      <c r="X86" s="55" t="s">
        <v>452</v>
      </c>
      <c r="Y86" s="55" t="s">
        <v>452</v>
      </c>
      <c r="Z86" s="55" t="s">
        <v>452</v>
      </c>
      <c r="AA86" s="55">
        <v>1.1785085143863769</v>
      </c>
      <c r="AB86" s="56" t="s">
        <v>452</v>
      </c>
      <c r="AC86" s="57">
        <v>2.5755753138075312</v>
      </c>
      <c r="AD86" s="58" t="s">
        <v>452</v>
      </c>
      <c r="AE86" s="58">
        <v>2.5638859556494191</v>
      </c>
      <c r="AF86" s="58" t="s">
        <v>452</v>
      </c>
      <c r="AG86" s="58">
        <v>2.293299620733249</v>
      </c>
      <c r="AH86" s="58" t="s">
        <v>452</v>
      </c>
      <c r="AI86" s="58">
        <v>4.0032573289902276</v>
      </c>
      <c r="AJ86" s="58" t="s">
        <v>452</v>
      </c>
      <c r="AK86" s="58" t="s">
        <v>452</v>
      </c>
      <c r="AL86" s="59">
        <v>4.9352112676056334</v>
      </c>
      <c r="AM86" s="60" t="s">
        <v>452</v>
      </c>
      <c r="AN86" s="52">
        <v>2</v>
      </c>
      <c r="AO86" s="52">
        <v>1.142857142857143</v>
      </c>
      <c r="AP86" s="52">
        <v>-2.1000000000000005E-2</v>
      </c>
      <c r="AQ86" s="52" t="s">
        <v>452</v>
      </c>
      <c r="AR86" s="52" t="s">
        <v>452</v>
      </c>
      <c r="AS86" s="52">
        <v>0.26700000000000002</v>
      </c>
      <c r="AT86" s="52" t="s">
        <v>452</v>
      </c>
      <c r="AU86" s="52">
        <v>0.11799999999999999</v>
      </c>
      <c r="AV86" s="52">
        <v>-0.19700000000000001</v>
      </c>
    </row>
    <row r="87" spans="1:48">
      <c r="A87" s="18" t="s">
        <v>59</v>
      </c>
      <c r="B87" s="132">
        <v>147.33333333333334</v>
      </c>
      <c r="C87" s="132">
        <v>87</v>
      </c>
      <c r="D87" s="52">
        <v>0.5904977375565611</v>
      </c>
      <c r="E87" s="82">
        <v>-9.7999999999999997E-4</v>
      </c>
      <c r="F87" s="53">
        <v>1.0999999999999996</v>
      </c>
      <c r="G87" s="53" t="s">
        <v>452</v>
      </c>
      <c r="H87" s="99" t="s">
        <v>452</v>
      </c>
      <c r="I87" s="103">
        <v>331</v>
      </c>
      <c r="J87" s="102">
        <v>0.97148315878856495</v>
      </c>
      <c r="K87" s="102">
        <v>0.96124290010023383</v>
      </c>
      <c r="L87" s="105">
        <v>-3.3346268066468577E-4</v>
      </c>
      <c r="M87" s="54">
        <v>0.98952414772727271</v>
      </c>
      <c r="N87" s="55">
        <v>0.99920063948840931</v>
      </c>
      <c r="O87" s="55" t="s">
        <v>452</v>
      </c>
      <c r="P87" s="55">
        <v>1.1981094919259552</v>
      </c>
      <c r="Q87" s="55" t="s">
        <v>452</v>
      </c>
      <c r="R87" s="55" t="s">
        <v>452</v>
      </c>
      <c r="S87" s="55" t="s">
        <v>452</v>
      </c>
      <c r="T87" s="55" t="s">
        <v>452</v>
      </c>
      <c r="U87" s="55" t="s">
        <v>452</v>
      </c>
      <c r="V87" s="55" t="s">
        <v>452</v>
      </c>
      <c r="W87" s="55" t="s">
        <v>452</v>
      </c>
      <c r="X87" s="55" t="s">
        <v>452</v>
      </c>
      <c r="Y87" s="55" t="s">
        <v>452</v>
      </c>
      <c r="Z87" s="55" t="s">
        <v>452</v>
      </c>
      <c r="AA87" s="55">
        <v>0.772020725388601</v>
      </c>
      <c r="AB87" s="56" t="s">
        <v>452</v>
      </c>
      <c r="AC87" s="57" t="s">
        <v>452</v>
      </c>
      <c r="AD87" s="58" t="s">
        <v>452</v>
      </c>
      <c r="AE87" s="58" t="s">
        <v>452</v>
      </c>
      <c r="AF87" s="58" t="s">
        <v>452</v>
      </c>
      <c r="AG87" s="58" t="s">
        <v>452</v>
      </c>
      <c r="AH87" s="58" t="s">
        <v>452</v>
      </c>
      <c r="AI87" s="58" t="s">
        <v>452</v>
      </c>
      <c r="AJ87" s="58" t="s">
        <v>452</v>
      </c>
      <c r="AK87" s="58" t="s">
        <v>452</v>
      </c>
      <c r="AL87" s="59" t="s">
        <v>452</v>
      </c>
      <c r="AM87" s="60" t="s">
        <v>452</v>
      </c>
      <c r="AN87" s="52" t="s">
        <v>452</v>
      </c>
      <c r="AO87" s="52" t="s">
        <v>452</v>
      </c>
      <c r="AP87" s="52">
        <v>-2.1000000000000001E-2</v>
      </c>
      <c r="AQ87" s="52" t="s">
        <v>452</v>
      </c>
      <c r="AR87" s="52" t="s">
        <v>452</v>
      </c>
      <c r="AS87" s="52">
        <v>-0.14799999999999999</v>
      </c>
      <c r="AT87" s="52" t="s">
        <v>452</v>
      </c>
      <c r="AU87" s="52">
        <v>-5.6999999999999995E-2</v>
      </c>
      <c r="AV87" s="52" t="s">
        <v>452</v>
      </c>
    </row>
    <row r="88" spans="1:48">
      <c r="A88" s="18" t="s">
        <v>34</v>
      </c>
      <c r="B88" s="132">
        <v>76.666666666666671</v>
      </c>
      <c r="C88" s="132">
        <v>40</v>
      </c>
      <c r="D88" s="52">
        <v>0.52173913043478259</v>
      </c>
      <c r="E88" s="82">
        <v>-6.2999999999999992E-4</v>
      </c>
      <c r="F88" s="53">
        <v>-1.7000000000000011</v>
      </c>
      <c r="G88" s="53">
        <v>-4.7000000000000028</v>
      </c>
      <c r="H88" s="99">
        <v>0.17400000000000002</v>
      </c>
      <c r="I88" s="103">
        <v>-2048</v>
      </c>
      <c r="J88" s="102">
        <v>1.0717186143549244</v>
      </c>
      <c r="K88" s="102">
        <v>0.88362075503177562</v>
      </c>
      <c r="L88" s="105">
        <v>-1.2145963410949657E-3</v>
      </c>
      <c r="M88" s="54">
        <v>1.0728870959709149</v>
      </c>
      <c r="N88" s="55">
        <v>0.65106382978723409</v>
      </c>
      <c r="O88" s="55">
        <v>1.5452462772050402</v>
      </c>
      <c r="P88" s="55">
        <v>1.1930013458950202</v>
      </c>
      <c r="Q88" s="55" t="s">
        <v>452</v>
      </c>
      <c r="R88" s="55" t="s">
        <v>452</v>
      </c>
      <c r="S88" s="55" t="s">
        <v>452</v>
      </c>
      <c r="T88" s="55" t="s">
        <v>452</v>
      </c>
      <c r="U88" s="55" t="s">
        <v>452</v>
      </c>
      <c r="V88" s="55" t="s">
        <v>452</v>
      </c>
      <c r="W88" s="55" t="s">
        <v>452</v>
      </c>
      <c r="X88" s="55" t="s">
        <v>452</v>
      </c>
      <c r="Y88" s="55" t="s">
        <v>452</v>
      </c>
      <c r="Z88" s="55" t="s">
        <v>452</v>
      </c>
      <c r="AA88" s="55">
        <v>0.60672400312744335</v>
      </c>
      <c r="AB88" s="56" t="s">
        <v>452</v>
      </c>
      <c r="AC88" s="57">
        <v>0.59019165727170242</v>
      </c>
      <c r="AD88" s="58" t="s">
        <v>452</v>
      </c>
      <c r="AE88" s="58">
        <v>0.64760979058054258</v>
      </c>
      <c r="AF88" s="58" t="s">
        <v>452</v>
      </c>
      <c r="AG88" s="58" t="s">
        <v>452</v>
      </c>
      <c r="AH88" s="58" t="s">
        <v>452</v>
      </c>
      <c r="AI88" s="58">
        <v>0</v>
      </c>
      <c r="AJ88" s="58">
        <v>0.76647633278189875</v>
      </c>
      <c r="AK88" s="58" t="s">
        <v>452</v>
      </c>
      <c r="AL88" s="59" t="s">
        <v>452</v>
      </c>
      <c r="AM88" s="60">
        <v>0.91666666666666674</v>
      </c>
      <c r="AN88" s="52">
        <v>0.66666666666666674</v>
      </c>
      <c r="AO88" s="52">
        <v>0.83333333333333326</v>
      </c>
      <c r="AP88" s="52">
        <v>-9.2999999999999985E-2</v>
      </c>
      <c r="AQ88" s="52" t="s">
        <v>452</v>
      </c>
      <c r="AR88" s="52" t="s">
        <v>452</v>
      </c>
      <c r="AS88" s="52">
        <v>-0.124</v>
      </c>
      <c r="AT88" s="52">
        <v>0.26400000000000007</v>
      </c>
      <c r="AU88" s="52">
        <v>-0.24099999999999999</v>
      </c>
      <c r="AV88" s="52">
        <v>-2.2999999999999993E-2</v>
      </c>
    </row>
    <row r="89" spans="1:48">
      <c r="A89" s="18" t="s">
        <v>189</v>
      </c>
      <c r="B89" s="132">
        <v>33.666666666666664</v>
      </c>
      <c r="C89" s="132">
        <v>65</v>
      </c>
      <c r="D89" s="52">
        <v>1.9306930693069309</v>
      </c>
      <c r="E89" s="82">
        <v>7.2999999999999985E-4</v>
      </c>
      <c r="F89" s="53">
        <v>-0.70000000000000018</v>
      </c>
      <c r="G89" s="53" t="s">
        <v>452</v>
      </c>
      <c r="H89" s="99" t="s">
        <v>452</v>
      </c>
      <c r="I89" s="103">
        <v>3168</v>
      </c>
      <c r="J89" s="102">
        <v>0.83996506550218342</v>
      </c>
      <c r="K89" s="102">
        <v>0.85553199193089535</v>
      </c>
      <c r="L89" s="105">
        <v>2.1634197354321273E-4</v>
      </c>
      <c r="M89" s="54">
        <v>0.85585869736634601</v>
      </c>
      <c r="N89" s="55">
        <v>0.79972375690607733</v>
      </c>
      <c r="O89" s="55" t="s">
        <v>452</v>
      </c>
      <c r="P89" s="55">
        <v>1.1926811053024646</v>
      </c>
      <c r="Q89" s="55" t="s">
        <v>452</v>
      </c>
      <c r="R89" s="55" t="s">
        <v>452</v>
      </c>
      <c r="S89" s="55" t="s">
        <v>452</v>
      </c>
      <c r="T89" s="55" t="s">
        <v>452</v>
      </c>
      <c r="U89" s="55" t="s">
        <v>452</v>
      </c>
      <c r="V89" s="55" t="s">
        <v>452</v>
      </c>
      <c r="W89" s="55" t="s">
        <v>452</v>
      </c>
      <c r="X89" s="55" t="s">
        <v>452</v>
      </c>
      <c r="Y89" s="55" t="s">
        <v>452</v>
      </c>
      <c r="Z89" s="55" t="s">
        <v>452</v>
      </c>
      <c r="AA89" s="55">
        <v>0.70591861898890262</v>
      </c>
      <c r="AB89" s="56" t="s">
        <v>452</v>
      </c>
      <c r="AC89" s="57">
        <v>0.87755102040816324</v>
      </c>
      <c r="AD89" s="58" t="s">
        <v>452</v>
      </c>
      <c r="AE89" s="58">
        <v>0.83682490870651549</v>
      </c>
      <c r="AF89" s="58" t="s">
        <v>452</v>
      </c>
      <c r="AG89" s="58">
        <v>1.3191489361702127</v>
      </c>
      <c r="AH89" s="58" t="s">
        <v>452</v>
      </c>
      <c r="AI89" s="58" t="s">
        <v>452</v>
      </c>
      <c r="AJ89" s="58" t="s">
        <v>452</v>
      </c>
      <c r="AK89" s="58">
        <v>0.66745655608214849</v>
      </c>
      <c r="AL89" s="59" t="s">
        <v>452</v>
      </c>
      <c r="AM89" s="60" t="s">
        <v>452</v>
      </c>
      <c r="AN89" s="52">
        <v>0.5</v>
      </c>
      <c r="AO89" s="52" t="s">
        <v>452</v>
      </c>
      <c r="AP89" s="52">
        <v>4.4000000000000011E-2</v>
      </c>
      <c r="AQ89" s="52" t="s">
        <v>452</v>
      </c>
      <c r="AR89" s="52" t="s">
        <v>452</v>
      </c>
      <c r="AS89" s="52" t="s">
        <v>452</v>
      </c>
      <c r="AT89" s="52" t="s">
        <v>452</v>
      </c>
      <c r="AU89" s="52">
        <v>-0.20200000000000001</v>
      </c>
      <c r="AV89" s="52">
        <v>0.23200000000000001</v>
      </c>
    </row>
    <row r="90" spans="1:48">
      <c r="A90" s="18" t="s">
        <v>126</v>
      </c>
      <c r="B90" s="132">
        <v>56.666666666666664</v>
      </c>
      <c r="C90" s="132">
        <v>80</v>
      </c>
      <c r="D90" s="52">
        <v>1.411764705882353</v>
      </c>
      <c r="E90" s="82">
        <v>6.1000000000000008E-4</v>
      </c>
      <c r="F90" s="53">
        <v>-1.3000000000000007</v>
      </c>
      <c r="G90" s="53" t="s">
        <v>452</v>
      </c>
      <c r="H90" s="99" t="s">
        <v>452</v>
      </c>
      <c r="I90" s="103">
        <v>9148</v>
      </c>
      <c r="J90" s="102">
        <v>0.81715849130349816</v>
      </c>
      <c r="K90" s="102">
        <v>0.78796161999330583</v>
      </c>
      <c r="L90" s="105">
        <v>2.223919255944192E-4</v>
      </c>
      <c r="M90" s="54">
        <v>0.78559285091543152</v>
      </c>
      <c r="N90" s="55">
        <v>0.84945621064682308</v>
      </c>
      <c r="O90" s="55">
        <v>0.60857355973849325</v>
      </c>
      <c r="P90" s="55">
        <v>1.1912366912366912</v>
      </c>
      <c r="Q90" s="55" t="s">
        <v>452</v>
      </c>
      <c r="R90" s="55" t="s">
        <v>452</v>
      </c>
      <c r="S90" s="55">
        <v>0.86191687871077183</v>
      </c>
      <c r="T90" s="55">
        <v>1.2402402402402402</v>
      </c>
      <c r="U90" s="55" t="s">
        <v>452</v>
      </c>
      <c r="V90" s="55" t="s">
        <v>452</v>
      </c>
      <c r="W90" s="55" t="s">
        <v>452</v>
      </c>
      <c r="X90" s="55" t="s">
        <v>452</v>
      </c>
      <c r="Y90" s="55" t="s">
        <v>452</v>
      </c>
      <c r="Z90" s="55" t="s">
        <v>452</v>
      </c>
      <c r="AA90" s="55">
        <v>0.70337301587301593</v>
      </c>
      <c r="AB90" s="56">
        <v>0.84482758620689657</v>
      </c>
      <c r="AC90" s="57">
        <v>0.80769230769230771</v>
      </c>
      <c r="AD90" s="58" t="s">
        <v>452</v>
      </c>
      <c r="AE90" s="58" t="s">
        <v>452</v>
      </c>
      <c r="AF90" s="58" t="s">
        <v>452</v>
      </c>
      <c r="AG90" s="58">
        <v>1.031372549019608</v>
      </c>
      <c r="AH90" s="58" t="s">
        <v>452</v>
      </c>
      <c r="AI90" s="58" t="s">
        <v>452</v>
      </c>
      <c r="AJ90" s="58">
        <v>0.55463576158940397</v>
      </c>
      <c r="AK90" s="58" t="s">
        <v>452</v>
      </c>
      <c r="AL90" s="59" t="s">
        <v>452</v>
      </c>
      <c r="AM90" s="60" t="s">
        <v>452</v>
      </c>
      <c r="AN90" s="52" t="s">
        <v>452</v>
      </c>
      <c r="AO90" s="52">
        <v>0.95238095238095233</v>
      </c>
      <c r="AP90" s="52" t="s">
        <v>452</v>
      </c>
      <c r="AQ90" s="52" t="s">
        <v>452</v>
      </c>
      <c r="AR90" s="52" t="s">
        <v>452</v>
      </c>
      <c r="AS90" s="52" t="s">
        <v>452</v>
      </c>
      <c r="AT90" s="52" t="s">
        <v>452</v>
      </c>
      <c r="AU90" s="52" t="s">
        <v>452</v>
      </c>
      <c r="AV90" s="52">
        <v>-0.03</v>
      </c>
    </row>
    <row r="91" spans="1:48">
      <c r="A91" s="18" t="s">
        <v>79</v>
      </c>
      <c r="B91" s="132">
        <v>60.5</v>
      </c>
      <c r="C91" s="132">
        <v>32</v>
      </c>
      <c r="D91" s="52">
        <v>0.52892561983471076</v>
      </c>
      <c r="E91" s="82">
        <v>-4.7999999999999996E-4</v>
      </c>
      <c r="F91" s="53" t="s">
        <v>452</v>
      </c>
      <c r="G91" s="53" t="s">
        <v>452</v>
      </c>
      <c r="H91" s="99" t="s">
        <v>452</v>
      </c>
      <c r="I91" s="103">
        <v>2960</v>
      </c>
      <c r="J91" s="102">
        <v>0.8283809182851517</v>
      </c>
      <c r="K91" s="102">
        <v>0.92065392825532355</v>
      </c>
      <c r="L91" s="105">
        <v>-2.6472482983457094E-4</v>
      </c>
      <c r="M91" s="54">
        <v>0.79820551887590996</v>
      </c>
      <c r="N91" s="55">
        <v>1.795753286147624</v>
      </c>
      <c r="O91" s="55">
        <v>0.46415327564894932</v>
      </c>
      <c r="P91" s="55">
        <v>1.1896914446002804</v>
      </c>
      <c r="Q91" s="55" t="s">
        <v>452</v>
      </c>
      <c r="R91" s="55" t="s">
        <v>452</v>
      </c>
      <c r="S91" s="55" t="s">
        <v>452</v>
      </c>
      <c r="T91" s="55" t="s">
        <v>452</v>
      </c>
      <c r="U91" s="55" t="s">
        <v>452</v>
      </c>
      <c r="V91" s="55" t="s">
        <v>452</v>
      </c>
      <c r="W91" s="55" t="s">
        <v>452</v>
      </c>
      <c r="X91" s="55" t="s">
        <v>452</v>
      </c>
      <c r="Y91" s="55" t="s">
        <v>452</v>
      </c>
      <c r="Z91" s="55" t="s">
        <v>452</v>
      </c>
      <c r="AA91" s="55">
        <v>1.2587301587301587</v>
      </c>
      <c r="AB91" s="56" t="s">
        <v>452</v>
      </c>
      <c r="AC91" s="57" t="s">
        <v>452</v>
      </c>
      <c r="AD91" s="58" t="s">
        <v>452</v>
      </c>
      <c r="AE91" s="58" t="s">
        <v>452</v>
      </c>
      <c r="AF91" s="58" t="s">
        <v>452</v>
      </c>
      <c r="AG91" s="58">
        <v>3.4119106699751862</v>
      </c>
      <c r="AH91" s="58" t="s">
        <v>452</v>
      </c>
      <c r="AI91" s="58" t="s">
        <v>452</v>
      </c>
      <c r="AJ91" s="58" t="s">
        <v>452</v>
      </c>
      <c r="AK91" s="58" t="s">
        <v>452</v>
      </c>
      <c r="AL91" s="59" t="s">
        <v>452</v>
      </c>
      <c r="AM91" s="60" t="s">
        <v>452</v>
      </c>
      <c r="AN91" s="52" t="s">
        <v>452</v>
      </c>
      <c r="AO91" s="52">
        <v>1.25</v>
      </c>
      <c r="AP91" s="52" t="s">
        <v>452</v>
      </c>
      <c r="AQ91" s="52" t="s">
        <v>452</v>
      </c>
      <c r="AR91" s="52" t="s">
        <v>452</v>
      </c>
      <c r="AS91" s="52">
        <v>0.126</v>
      </c>
      <c r="AT91" s="52" t="s">
        <v>452</v>
      </c>
      <c r="AU91" s="52" t="s">
        <v>452</v>
      </c>
      <c r="AV91" s="52" t="s">
        <v>452</v>
      </c>
    </row>
    <row r="92" spans="1:48">
      <c r="A92" s="18" t="s">
        <v>142</v>
      </c>
      <c r="B92" s="132">
        <v>379.33333333333331</v>
      </c>
      <c r="C92" s="132">
        <v>205</v>
      </c>
      <c r="D92" s="52">
        <v>0.54042179261862922</v>
      </c>
      <c r="E92" s="82">
        <v>-2.9300000000000003E-3</v>
      </c>
      <c r="F92" s="53" t="s">
        <v>452</v>
      </c>
      <c r="G92" s="53">
        <v>-17.400000000000002</v>
      </c>
      <c r="H92" s="99">
        <v>0.40299999999999997</v>
      </c>
      <c r="I92" s="103">
        <v>883</v>
      </c>
      <c r="J92" s="102">
        <v>0.91417588972098884</v>
      </c>
      <c r="K92" s="102">
        <v>0.84348767939344704</v>
      </c>
      <c r="L92" s="105">
        <v>-1.0203069297290194E-3</v>
      </c>
      <c r="M92" s="54">
        <v>0.91577115955378163</v>
      </c>
      <c r="N92" s="55">
        <v>0.88530381535562885</v>
      </c>
      <c r="O92" s="55" t="s">
        <v>452</v>
      </c>
      <c r="P92" s="55">
        <v>1.1703492516037064</v>
      </c>
      <c r="Q92" s="55" t="s">
        <v>452</v>
      </c>
      <c r="R92" s="55" t="s">
        <v>452</v>
      </c>
      <c r="S92" s="55" t="s">
        <v>452</v>
      </c>
      <c r="T92" s="55" t="s">
        <v>452</v>
      </c>
      <c r="U92" s="55" t="s">
        <v>452</v>
      </c>
      <c r="V92" s="55" t="s">
        <v>452</v>
      </c>
      <c r="W92" s="55" t="s">
        <v>452</v>
      </c>
      <c r="X92" s="55" t="s">
        <v>452</v>
      </c>
      <c r="Y92" s="55" t="s">
        <v>452</v>
      </c>
      <c r="Z92" s="55" t="s">
        <v>452</v>
      </c>
      <c r="AA92" s="55" t="s">
        <v>452</v>
      </c>
      <c r="AB92" s="56" t="s">
        <v>452</v>
      </c>
      <c r="AC92" s="57" t="s">
        <v>452</v>
      </c>
      <c r="AD92" s="58" t="s">
        <v>452</v>
      </c>
      <c r="AE92" s="58" t="s">
        <v>452</v>
      </c>
      <c r="AF92" s="58" t="s">
        <v>452</v>
      </c>
      <c r="AG92" s="58" t="s">
        <v>452</v>
      </c>
      <c r="AH92" s="58" t="s">
        <v>452</v>
      </c>
      <c r="AI92" s="58" t="s">
        <v>452</v>
      </c>
      <c r="AJ92" s="58" t="s">
        <v>452</v>
      </c>
      <c r="AK92" s="58" t="s">
        <v>452</v>
      </c>
      <c r="AL92" s="59" t="s">
        <v>452</v>
      </c>
      <c r="AM92" s="60" t="s">
        <v>452</v>
      </c>
      <c r="AN92" s="52" t="s">
        <v>452</v>
      </c>
      <c r="AO92" s="52">
        <v>0.74999999999999989</v>
      </c>
      <c r="AP92" s="52" t="s">
        <v>452</v>
      </c>
      <c r="AQ92" s="52" t="s">
        <v>452</v>
      </c>
      <c r="AR92" s="52" t="s">
        <v>452</v>
      </c>
      <c r="AS92" s="52">
        <v>-4.9000000000000002E-2</v>
      </c>
      <c r="AT92" s="52" t="s">
        <v>452</v>
      </c>
      <c r="AU92" s="52" t="s">
        <v>452</v>
      </c>
      <c r="AV92" s="52">
        <v>-3.1E-2</v>
      </c>
    </row>
    <row r="93" spans="1:48">
      <c r="A93" s="18" t="s">
        <v>110</v>
      </c>
      <c r="B93" s="132">
        <v>512.5</v>
      </c>
      <c r="C93" s="132">
        <v>323</v>
      </c>
      <c r="D93" s="52">
        <v>0.63024390243902439</v>
      </c>
      <c r="E93" s="82">
        <v>-2.9899999999999996E-3</v>
      </c>
      <c r="F93" s="53">
        <v>-1.1999999999999993</v>
      </c>
      <c r="G93" s="53" t="s">
        <v>452</v>
      </c>
      <c r="H93" s="99" t="s">
        <v>452</v>
      </c>
      <c r="I93" s="103">
        <v>1107</v>
      </c>
      <c r="J93" s="102">
        <v>0.96734911974801729</v>
      </c>
      <c r="K93" s="102">
        <v>0.91874802402782174</v>
      </c>
      <c r="L93" s="105">
        <v>-2.6777522584472118E-3</v>
      </c>
      <c r="M93" s="54">
        <v>0.9525637948964083</v>
      </c>
      <c r="N93" s="55">
        <v>0.95621427879492393</v>
      </c>
      <c r="O93" s="55" t="s">
        <v>452</v>
      </c>
      <c r="P93" s="55">
        <v>1.1682019788468099</v>
      </c>
      <c r="Q93" s="55" t="s">
        <v>452</v>
      </c>
      <c r="R93" s="55" t="s">
        <v>452</v>
      </c>
      <c r="S93" s="55" t="s">
        <v>452</v>
      </c>
      <c r="T93" s="55" t="s">
        <v>452</v>
      </c>
      <c r="U93" s="55" t="s">
        <v>452</v>
      </c>
      <c r="V93" s="55" t="s">
        <v>452</v>
      </c>
      <c r="W93" s="55" t="s">
        <v>452</v>
      </c>
      <c r="X93" s="55" t="s">
        <v>452</v>
      </c>
      <c r="Y93" s="55" t="s">
        <v>452</v>
      </c>
      <c r="Z93" s="55" t="s">
        <v>452</v>
      </c>
      <c r="AA93" s="55">
        <v>1.2284503061705134</v>
      </c>
      <c r="AB93" s="56" t="s">
        <v>452</v>
      </c>
      <c r="AC93" s="57" t="s">
        <v>452</v>
      </c>
      <c r="AD93" s="58" t="s">
        <v>452</v>
      </c>
      <c r="AE93" s="58" t="s">
        <v>452</v>
      </c>
      <c r="AF93" s="58" t="s">
        <v>452</v>
      </c>
      <c r="AG93" s="58" t="s">
        <v>452</v>
      </c>
      <c r="AH93" s="58" t="s">
        <v>452</v>
      </c>
      <c r="AI93" s="58" t="s">
        <v>452</v>
      </c>
      <c r="AJ93" s="58" t="s">
        <v>452</v>
      </c>
      <c r="AK93" s="58" t="s">
        <v>452</v>
      </c>
      <c r="AL93" s="59" t="s">
        <v>452</v>
      </c>
      <c r="AM93" s="60" t="s">
        <v>452</v>
      </c>
      <c r="AN93" s="52">
        <v>0</v>
      </c>
      <c r="AO93" s="52" t="s">
        <v>452</v>
      </c>
      <c r="AP93" s="52">
        <v>-3.6999999999999998E-2</v>
      </c>
      <c r="AQ93" s="52" t="s">
        <v>452</v>
      </c>
      <c r="AR93" s="52" t="s">
        <v>452</v>
      </c>
      <c r="AS93" s="52" t="s">
        <v>452</v>
      </c>
      <c r="AT93" s="52" t="s">
        <v>452</v>
      </c>
      <c r="AU93" s="52">
        <v>0.123</v>
      </c>
      <c r="AV93" s="52">
        <v>-9.3000000000000027E-2</v>
      </c>
    </row>
    <row r="94" spans="1:48">
      <c r="A94" s="18" t="s">
        <v>292</v>
      </c>
      <c r="B94" s="132">
        <v>96.166666666666671</v>
      </c>
      <c r="C94" s="132">
        <v>116</v>
      </c>
      <c r="D94" s="52">
        <v>1.2062391681109186</v>
      </c>
      <c r="E94" s="82">
        <v>6.0999999999999987E-4</v>
      </c>
      <c r="F94" s="53">
        <v>-4.5</v>
      </c>
      <c r="G94" s="53">
        <v>15.700000000000003</v>
      </c>
      <c r="H94" s="99">
        <v>-0.25599999999999995</v>
      </c>
      <c r="I94" s="103">
        <v>4429</v>
      </c>
      <c r="J94" s="102">
        <v>0.86115737436222806</v>
      </c>
      <c r="K94" s="102">
        <v>0.75559100122952183</v>
      </c>
      <c r="L94" s="105">
        <v>-6.8520427399063489E-5</v>
      </c>
      <c r="M94" s="54">
        <v>0.7423953346052774</v>
      </c>
      <c r="N94" s="55">
        <v>0.75021677195590242</v>
      </c>
      <c r="O94" s="55" t="s">
        <v>452</v>
      </c>
      <c r="P94" s="55">
        <v>1.1456027955736749</v>
      </c>
      <c r="Q94" s="55" t="s">
        <v>452</v>
      </c>
      <c r="R94" s="55" t="s">
        <v>452</v>
      </c>
      <c r="S94" s="55" t="s">
        <v>452</v>
      </c>
      <c r="T94" s="55" t="s">
        <v>452</v>
      </c>
      <c r="U94" s="55" t="s">
        <v>452</v>
      </c>
      <c r="V94" s="55" t="s">
        <v>452</v>
      </c>
      <c r="W94" s="55" t="s">
        <v>452</v>
      </c>
      <c r="X94" s="55" t="s">
        <v>452</v>
      </c>
      <c r="Y94" s="55" t="s">
        <v>452</v>
      </c>
      <c r="Z94" s="55" t="s">
        <v>452</v>
      </c>
      <c r="AA94" s="55">
        <v>0.99529544599172004</v>
      </c>
      <c r="AB94" s="56" t="s">
        <v>452</v>
      </c>
      <c r="AC94" s="57" t="s">
        <v>452</v>
      </c>
      <c r="AD94" s="58" t="s">
        <v>452</v>
      </c>
      <c r="AE94" s="58" t="s">
        <v>452</v>
      </c>
      <c r="AF94" s="58" t="s">
        <v>452</v>
      </c>
      <c r="AG94" s="58" t="s">
        <v>452</v>
      </c>
      <c r="AH94" s="58" t="s">
        <v>452</v>
      </c>
      <c r="AI94" s="58" t="s">
        <v>452</v>
      </c>
      <c r="AJ94" s="58" t="s">
        <v>452</v>
      </c>
      <c r="AK94" s="58" t="s">
        <v>452</v>
      </c>
      <c r="AL94" s="59" t="s">
        <v>452</v>
      </c>
      <c r="AM94" s="60">
        <v>0.87499999999999989</v>
      </c>
      <c r="AN94" s="52" t="s">
        <v>452</v>
      </c>
      <c r="AO94" s="52">
        <v>0.87499999999999989</v>
      </c>
      <c r="AP94" s="52" t="s">
        <v>452</v>
      </c>
      <c r="AQ94" s="52">
        <v>-0.10800000000000001</v>
      </c>
      <c r="AR94" s="52" t="s">
        <v>452</v>
      </c>
      <c r="AS94" s="52" t="s">
        <v>452</v>
      </c>
      <c r="AT94" s="52" t="s">
        <v>452</v>
      </c>
      <c r="AU94" s="52">
        <v>-7.0000000000000007E-2</v>
      </c>
      <c r="AV94" s="52">
        <v>1.9000000000000003E-2</v>
      </c>
    </row>
    <row r="95" spans="1:48">
      <c r="A95" s="18" t="s">
        <v>203</v>
      </c>
      <c r="B95" s="132">
        <v>7.166666666666667</v>
      </c>
      <c r="C95" s="132">
        <v>41</v>
      </c>
      <c r="D95" s="52">
        <v>5.720930232558139</v>
      </c>
      <c r="E95" s="82">
        <v>7.1999999999999994E-4</v>
      </c>
      <c r="F95" s="53">
        <v>-4.5</v>
      </c>
      <c r="G95" s="53">
        <v>12.700000000000003</v>
      </c>
      <c r="H95" s="99">
        <v>-0.20899999999999999</v>
      </c>
      <c r="I95" s="103">
        <v>47305</v>
      </c>
      <c r="J95" s="102">
        <v>0.75289172948000971</v>
      </c>
      <c r="K95" s="102">
        <v>0.72156377496508983</v>
      </c>
      <c r="L95" s="105">
        <v>2.1967760732880901E-3</v>
      </c>
      <c r="M95" s="54">
        <v>0.75003404013021902</v>
      </c>
      <c r="N95" s="55">
        <v>1.0015845217246269</v>
      </c>
      <c r="O95" s="55">
        <v>0.39167194549661938</v>
      </c>
      <c r="P95" s="55">
        <v>1.1220866442796822</v>
      </c>
      <c r="Q95" s="55">
        <v>8.300498753117207</v>
      </c>
      <c r="R95" s="55">
        <v>0.10543951748017424</v>
      </c>
      <c r="S95" s="55">
        <v>0.9137318255250404</v>
      </c>
      <c r="T95" s="55">
        <v>1.4980128063590197</v>
      </c>
      <c r="U95" s="55" t="s">
        <v>452</v>
      </c>
      <c r="V95" s="55" t="s">
        <v>452</v>
      </c>
      <c r="W95" s="55" t="s">
        <v>452</v>
      </c>
      <c r="X95" s="55" t="s">
        <v>452</v>
      </c>
      <c r="Y95" s="55" t="s">
        <v>452</v>
      </c>
      <c r="Z95" s="55" t="s">
        <v>452</v>
      </c>
      <c r="AA95" s="55">
        <v>0.78950299317833772</v>
      </c>
      <c r="AB95" s="56">
        <v>0.96039603960396036</v>
      </c>
      <c r="AC95" s="57">
        <v>0.61319868482855799</v>
      </c>
      <c r="AD95" s="58">
        <v>0.23661990127305793</v>
      </c>
      <c r="AE95" s="58">
        <v>0.86605312513630217</v>
      </c>
      <c r="AF95" s="58">
        <v>0</v>
      </c>
      <c r="AG95" s="58">
        <v>1.1055417185554173</v>
      </c>
      <c r="AH95" s="58" t="s">
        <v>452</v>
      </c>
      <c r="AI95" s="58">
        <v>0.97476340694006314</v>
      </c>
      <c r="AJ95" s="58">
        <v>0.89891785538612889</v>
      </c>
      <c r="AK95" s="58">
        <v>0.91582216410591699</v>
      </c>
      <c r="AL95" s="59" t="s">
        <v>452</v>
      </c>
      <c r="AM95" s="60" t="s">
        <v>452</v>
      </c>
      <c r="AN95" s="52">
        <v>0.78571428571428581</v>
      </c>
      <c r="AO95" s="52">
        <v>0.95714285714285718</v>
      </c>
      <c r="AP95" s="52" t="s">
        <v>452</v>
      </c>
      <c r="AQ95" s="52" t="s">
        <v>452</v>
      </c>
      <c r="AR95" s="52" t="s">
        <v>452</v>
      </c>
      <c r="AS95" s="52" t="s">
        <v>452</v>
      </c>
      <c r="AT95" s="52">
        <v>-0.128</v>
      </c>
      <c r="AU95" s="52">
        <v>0.18800000000000006</v>
      </c>
      <c r="AV95" s="52">
        <v>-5.9000000000000025E-2</v>
      </c>
    </row>
    <row r="96" spans="1:48">
      <c r="A96" s="18" t="s">
        <v>136</v>
      </c>
      <c r="B96" s="132">
        <v>134</v>
      </c>
      <c r="C96" s="132">
        <v>63</v>
      </c>
      <c r="D96" s="52">
        <v>0.47014925373134331</v>
      </c>
      <c r="E96" s="82">
        <v>-1.2300000000000002E-3</v>
      </c>
      <c r="F96" s="53" t="s">
        <v>452</v>
      </c>
      <c r="G96" s="53" t="s">
        <v>452</v>
      </c>
      <c r="H96" s="99" t="s">
        <v>452</v>
      </c>
      <c r="I96" s="103">
        <v>2226</v>
      </c>
      <c r="J96" s="102">
        <v>0.92205256163380434</v>
      </c>
      <c r="K96" s="102">
        <v>0.81336593317033412</v>
      </c>
      <c r="L96" s="105">
        <v>-9.144583227931371E-4</v>
      </c>
      <c r="M96" s="54">
        <v>0.88721687060661281</v>
      </c>
      <c r="N96" s="55">
        <v>1.1464788732394366</v>
      </c>
      <c r="O96" s="55" t="s">
        <v>452</v>
      </c>
      <c r="P96" s="55">
        <v>1.0989776951672863</v>
      </c>
      <c r="Q96" s="55" t="s">
        <v>452</v>
      </c>
      <c r="R96" s="55" t="s">
        <v>452</v>
      </c>
      <c r="S96" s="55" t="s">
        <v>452</v>
      </c>
      <c r="T96" s="55" t="s">
        <v>452</v>
      </c>
      <c r="U96" s="55" t="s">
        <v>452</v>
      </c>
      <c r="V96" s="55" t="s">
        <v>452</v>
      </c>
      <c r="W96" s="55" t="s">
        <v>452</v>
      </c>
      <c r="X96" s="55" t="s">
        <v>452</v>
      </c>
      <c r="Y96" s="55" t="s">
        <v>452</v>
      </c>
      <c r="Z96" s="55" t="s">
        <v>452</v>
      </c>
      <c r="AA96" s="55">
        <v>1.191829484902309</v>
      </c>
      <c r="AB96" s="56" t="s">
        <v>452</v>
      </c>
      <c r="AC96" s="57" t="s">
        <v>452</v>
      </c>
      <c r="AD96" s="58" t="s">
        <v>452</v>
      </c>
      <c r="AE96" s="58">
        <v>0.48129799355957392</v>
      </c>
      <c r="AF96" s="58" t="s">
        <v>452</v>
      </c>
      <c r="AG96" s="58">
        <v>0.51483973090621293</v>
      </c>
      <c r="AH96" s="58" t="s">
        <v>452</v>
      </c>
      <c r="AI96" s="58" t="s">
        <v>452</v>
      </c>
      <c r="AJ96" s="58" t="s">
        <v>452</v>
      </c>
      <c r="AK96" s="58" t="s">
        <v>452</v>
      </c>
      <c r="AL96" s="59" t="s">
        <v>452</v>
      </c>
      <c r="AM96" s="60" t="s">
        <v>452</v>
      </c>
      <c r="AN96" s="52" t="s">
        <v>452</v>
      </c>
      <c r="AO96" s="52">
        <v>0.85714285714285721</v>
      </c>
      <c r="AP96" s="52">
        <v>-1.4999999999999999E-2</v>
      </c>
      <c r="AQ96" s="52" t="s">
        <v>452</v>
      </c>
      <c r="AR96" s="52" t="s">
        <v>452</v>
      </c>
      <c r="AS96" s="52">
        <v>-0.14799999999999999</v>
      </c>
      <c r="AT96" s="52" t="s">
        <v>452</v>
      </c>
      <c r="AU96" s="52" t="s">
        <v>452</v>
      </c>
      <c r="AV96" s="52">
        <v>-0.10600000000000001</v>
      </c>
    </row>
    <row r="97" spans="1:48">
      <c r="A97" s="18" t="s">
        <v>313</v>
      </c>
      <c r="B97" s="132">
        <v>165.16666666666666</v>
      </c>
      <c r="C97" s="132">
        <v>126</v>
      </c>
      <c r="D97" s="52">
        <v>0.7628657921291625</v>
      </c>
      <c r="E97" s="82">
        <v>-5.0000000000000001E-4</v>
      </c>
      <c r="F97" s="53">
        <v>2.8000000000000007</v>
      </c>
      <c r="G97" s="53">
        <v>-3.1999999999999957</v>
      </c>
      <c r="H97" s="99">
        <v>5.1999999999999998E-2</v>
      </c>
      <c r="I97" s="103">
        <v>-2508</v>
      </c>
      <c r="J97" s="102">
        <v>1.0973255909053734</v>
      </c>
      <c r="K97" s="102">
        <v>1.1393327932837469</v>
      </c>
      <c r="L97" s="105">
        <v>-1.9745505700916803E-4</v>
      </c>
      <c r="M97" s="54">
        <v>1.2975906116938416</v>
      </c>
      <c r="N97" s="55">
        <v>1.15978640377901</v>
      </c>
      <c r="O97" s="55" t="s">
        <v>452</v>
      </c>
      <c r="P97" s="55">
        <v>1.0982019363762103</v>
      </c>
      <c r="Q97" s="55" t="s">
        <v>452</v>
      </c>
      <c r="R97" s="55" t="s">
        <v>452</v>
      </c>
      <c r="S97" s="55">
        <v>1.496719160104987</v>
      </c>
      <c r="T97" s="55">
        <v>1.240530303030303</v>
      </c>
      <c r="U97" s="55" t="s">
        <v>452</v>
      </c>
      <c r="V97" s="55" t="s">
        <v>452</v>
      </c>
      <c r="W97" s="55" t="s">
        <v>452</v>
      </c>
      <c r="X97" s="55" t="s">
        <v>452</v>
      </c>
      <c r="Y97" s="55" t="s">
        <v>452</v>
      </c>
      <c r="Z97" s="55" t="s">
        <v>452</v>
      </c>
      <c r="AA97" s="55">
        <v>1.1882716049382716</v>
      </c>
      <c r="AB97" s="56">
        <v>1.4</v>
      </c>
      <c r="AC97" s="57">
        <v>0.70721621982126182</v>
      </c>
      <c r="AD97" s="58">
        <v>0.64814814814814814</v>
      </c>
      <c r="AE97" s="58" t="s">
        <v>452</v>
      </c>
      <c r="AF97" s="58" t="s">
        <v>452</v>
      </c>
      <c r="AG97" s="58" t="s">
        <v>452</v>
      </c>
      <c r="AH97" s="58" t="s">
        <v>452</v>
      </c>
      <c r="AI97" s="58" t="s">
        <v>452</v>
      </c>
      <c r="AJ97" s="58" t="s">
        <v>452</v>
      </c>
      <c r="AK97" s="58" t="s">
        <v>452</v>
      </c>
      <c r="AL97" s="59" t="s">
        <v>452</v>
      </c>
      <c r="AM97" s="60">
        <v>1.1111111111111112</v>
      </c>
      <c r="AN97" s="52" t="s">
        <v>452</v>
      </c>
      <c r="AO97" s="52">
        <v>1.0909090909090908</v>
      </c>
      <c r="AP97" s="52">
        <v>-5.4000000000000006E-2</v>
      </c>
      <c r="AQ97" s="52" t="s">
        <v>452</v>
      </c>
      <c r="AR97" s="52" t="s">
        <v>452</v>
      </c>
      <c r="AS97" s="52" t="s">
        <v>452</v>
      </c>
      <c r="AT97" s="52" t="s">
        <v>452</v>
      </c>
      <c r="AU97" s="52">
        <v>-0.13200000000000003</v>
      </c>
      <c r="AV97" s="52">
        <v>4.7E-2</v>
      </c>
    </row>
    <row r="98" spans="1:48">
      <c r="A98" s="18" t="s">
        <v>107</v>
      </c>
      <c r="B98" s="132">
        <v>501</v>
      </c>
      <c r="C98" s="132">
        <v>544</v>
      </c>
      <c r="D98" s="52">
        <v>1.0858283433133733</v>
      </c>
      <c r="E98" s="82">
        <v>1.9000000000000006E-3</v>
      </c>
      <c r="F98" s="53">
        <v>-1</v>
      </c>
      <c r="G98" s="53" t="s">
        <v>452</v>
      </c>
      <c r="H98" s="99" t="s">
        <v>452</v>
      </c>
      <c r="I98" s="103">
        <v>5901</v>
      </c>
      <c r="J98" s="102">
        <v>0.81892864834928158</v>
      </c>
      <c r="K98" s="102">
        <v>0.75120554110529858</v>
      </c>
      <c r="L98" s="105">
        <v>-1.1951087586196413E-3</v>
      </c>
      <c r="M98" s="54">
        <v>0.71665210426678316</v>
      </c>
      <c r="N98" s="55">
        <v>0.88075608284737583</v>
      </c>
      <c r="O98" s="55" t="s">
        <v>452</v>
      </c>
      <c r="P98" s="55">
        <v>1.0959852330410707</v>
      </c>
      <c r="Q98" s="55" t="s">
        <v>452</v>
      </c>
      <c r="R98" s="55" t="s">
        <v>452</v>
      </c>
      <c r="S98" s="55" t="s">
        <v>452</v>
      </c>
      <c r="T98" s="55" t="s">
        <v>452</v>
      </c>
      <c r="U98" s="55">
        <v>0.81106405982520946</v>
      </c>
      <c r="V98" s="55" t="s">
        <v>452</v>
      </c>
      <c r="W98" s="55" t="s">
        <v>452</v>
      </c>
      <c r="X98" s="55" t="s">
        <v>452</v>
      </c>
      <c r="Y98" s="55" t="s">
        <v>452</v>
      </c>
      <c r="Z98" s="55" t="s">
        <v>452</v>
      </c>
      <c r="AA98" s="55">
        <v>1.1264097744360901</v>
      </c>
      <c r="AB98" s="56" t="s">
        <v>452</v>
      </c>
      <c r="AC98" s="57">
        <v>0.91017003529034324</v>
      </c>
      <c r="AD98" s="58">
        <v>0.3085529587270015</v>
      </c>
      <c r="AE98" s="58">
        <v>2.0040687160940327</v>
      </c>
      <c r="AF98" s="58" t="s">
        <v>452</v>
      </c>
      <c r="AG98" s="58" t="s">
        <v>452</v>
      </c>
      <c r="AH98" s="58" t="s">
        <v>452</v>
      </c>
      <c r="AI98" s="58" t="s">
        <v>452</v>
      </c>
      <c r="AJ98" s="58" t="s">
        <v>452</v>
      </c>
      <c r="AK98" s="58" t="s">
        <v>452</v>
      </c>
      <c r="AL98" s="59">
        <v>1.9769968051118212</v>
      </c>
      <c r="AM98" s="60">
        <v>0.88888888888888895</v>
      </c>
      <c r="AN98" s="52" t="s">
        <v>452</v>
      </c>
      <c r="AO98" s="52">
        <v>0.90909090909090906</v>
      </c>
      <c r="AP98" s="52">
        <v>-1.2999999999999999E-2</v>
      </c>
      <c r="AQ98" s="52" t="s">
        <v>452</v>
      </c>
      <c r="AR98" s="52" t="s">
        <v>452</v>
      </c>
      <c r="AS98" s="52">
        <v>-0.14599999999999999</v>
      </c>
      <c r="AT98" s="52">
        <v>0.17100000000000004</v>
      </c>
      <c r="AU98" s="52">
        <v>-0.10599999999999998</v>
      </c>
      <c r="AV98" s="52">
        <v>-6.6000000000000003E-2</v>
      </c>
    </row>
    <row r="99" spans="1:48">
      <c r="A99" s="18" t="s">
        <v>266</v>
      </c>
      <c r="B99" s="132">
        <v>205.66666666666666</v>
      </c>
      <c r="C99" s="132">
        <v>288</v>
      </c>
      <c r="D99" s="52">
        <v>1.40032414910859</v>
      </c>
      <c r="E99" s="82">
        <v>2.15E-3</v>
      </c>
      <c r="F99" s="53" t="s">
        <v>452</v>
      </c>
      <c r="G99" s="53" t="s">
        <v>452</v>
      </c>
      <c r="H99" s="99" t="s">
        <v>452</v>
      </c>
      <c r="I99" s="103">
        <v>-873</v>
      </c>
      <c r="J99" s="102">
        <v>1.0311527231485726</v>
      </c>
      <c r="K99" s="102">
        <v>1.0068738874435164</v>
      </c>
      <c r="L99" s="105">
        <v>1.6226525546238772E-3</v>
      </c>
      <c r="M99" s="54">
        <v>1.1582501326387884</v>
      </c>
      <c r="N99" s="55">
        <v>0.85577202675196273</v>
      </c>
      <c r="O99" s="55" t="s">
        <v>452</v>
      </c>
      <c r="P99" s="55">
        <v>1.0653279785809906</v>
      </c>
      <c r="Q99" s="55" t="s">
        <v>452</v>
      </c>
      <c r="R99" s="55" t="s">
        <v>452</v>
      </c>
      <c r="S99" s="55" t="s">
        <v>452</v>
      </c>
      <c r="T99" s="55" t="s">
        <v>452</v>
      </c>
      <c r="U99" s="55" t="s">
        <v>452</v>
      </c>
      <c r="V99" s="55" t="s">
        <v>452</v>
      </c>
      <c r="W99" s="55" t="s">
        <v>452</v>
      </c>
      <c r="X99" s="55" t="s">
        <v>452</v>
      </c>
      <c r="Y99" s="55" t="s">
        <v>452</v>
      </c>
      <c r="Z99" s="55" t="s">
        <v>452</v>
      </c>
      <c r="AA99" s="55">
        <v>0.59695468721335532</v>
      </c>
      <c r="AB99" s="56" t="s">
        <v>452</v>
      </c>
      <c r="AC99" s="57">
        <v>0.8058038692461641</v>
      </c>
      <c r="AD99" s="58" t="s">
        <v>452</v>
      </c>
      <c r="AE99" s="58">
        <v>0.67364102564102568</v>
      </c>
      <c r="AF99" s="58" t="s">
        <v>452</v>
      </c>
      <c r="AG99" s="58">
        <v>0.9031261143468442</v>
      </c>
      <c r="AH99" s="58" t="s">
        <v>452</v>
      </c>
      <c r="AI99" s="58" t="s">
        <v>452</v>
      </c>
      <c r="AJ99" s="58">
        <v>0.28852975955853372</v>
      </c>
      <c r="AK99" s="58">
        <v>0.27729130180969058</v>
      </c>
      <c r="AL99" s="59" t="s">
        <v>452</v>
      </c>
      <c r="AM99" s="60">
        <v>1.2</v>
      </c>
      <c r="AN99" s="52">
        <v>0.74999999999999989</v>
      </c>
      <c r="AO99" s="52" t="s">
        <v>452</v>
      </c>
      <c r="AP99" s="52">
        <v>-3.8000000000000006E-2</v>
      </c>
      <c r="AQ99" s="52" t="s">
        <v>452</v>
      </c>
      <c r="AR99" s="52" t="s">
        <v>452</v>
      </c>
      <c r="AS99" s="52" t="s">
        <v>452</v>
      </c>
      <c r="AT99" s="52">
        <v>-0.14600000000000002</v>
      </c>
      <c r="AU99" s="52">
        <v>9.0000000000000024E-2</v>
      </c>
      <c r="AV99" s="52">
        <v>5.5999999999999994E-2</v>
      </c>
    </row>
    <row r="100" spans="1:48">
      <c r="A100" s="18" t="s">
        <v>199</v>
      </c>
      <c r="B100" s="132">
        <v>412.66666666666669</v>
      </c>
      <c r="C100" s="132">
        <v>419</v>
      </c>
      <c r="D100" s="52">
        <v>1.0153473344103392</v>
      </c>
      <c r="E100" s="82">
        <v>9.5000000000000119E-4</v>
      </c>
      <c r="F100" s="53">
        <v>-2.1000000000000005</v>
      </c>
      <c r="G100" s="53">
        <v>7.8999999999999986</v>
      </c>
      <c r="H100" s="99">
        <v>-0.17500000000000002</v>
      </c>
      <c r="I100" s="103">
        <v>2908</v>
      </c>
      <c r="J100" s="102">
        <v>0.83138578478643144</v>
      </c>
      <c r="K100" s="102">
        <v>0.80323419000866303</v>
      </c>
      <c r="L100" s="105">
        <v>-4.9857633217529869E-4</v>
      </c>
      <c r="M100" s="54">
        <v>0.82399238337035863</v>
      </c>
      <c r="N100" s="55">
        <v>0.68770433546552945</v>
      </c>
      <c r="O100" s="55" t="s">
        <v>452</v>
      </c>
      <c r="P100" s="55">
        <v>1.0585838003056547</v>
      </c>
      <c r="Q100" s="55" t="s">
        <v>452</v>
      </c>
      <c r="R100" s="55" t="s">
        <v>452</v>
      </c>
      <c r="S100" s="55" t="s">
        <v>452</v>
      </c>
      <c r="T100" s="55" t="s">
        <v>452</v>
      </c>
      <c r="U100" s="55" t="s">
        <v>452</v>
      </c>
      <c r="V100" s="55" t="s">
        <v>452</v>
      </c>
      <c r="W100" s="55" t="s">
        <v>452</v>
      </c>
      <c r="X100" s="55" t="s">
        <v>452</v>
      </c>
      <c r="Y100" s="55" t="s">
        <v>452</v>
      </c>
      <c r="Z100" s="55" t="s">
        <v>452</v>
      </c>
      <c r="AA100" s="55">
        <v>0.94907161803713525</v>
      </c>
      <c r="AB100" s="56" t="s">
        <v>452</v>
      </c>
      <c r="AC100" s="57" t="s">
        <v>452</v>
      </c>
      <c r="AD100" s="58" t="s">
        <v>452</v>
      </c>
      <c r="AE100" s="58" t="s">
        <v>452</v>
      </c>
      <c r="AF100" s="58" t="s">
        <v>452</v>
      </c>
      <c r="AG100" s="58" t="s">
        <v>452</v>
      </c>
      <c r="AH100" s="58" t="s">
        <v>452</v>
      </c>
      <c r="AI100" s="58" t="s">
        <v>452</v>
      </c>
      <c r="AJ100" s="58" t="s">
        <v>452</v>
      </c>
      <c r="AK100" s="58" t="s">
        <v>452</v>
      </c>
      <c r="AL100" s="59" t="s">
        <v>452</v>
      </c>
      <c r="AM100" s="60" t="s">
        <v>452</v>
      </c>
      <c r="AN100" s="52" t="s">
        <v>452</v>
      </c>
      <c r="AO100" s="52" t="s">
        <v>452</v>
      </c>
      <c r="AP100" s="52" t="s">
        <v>452</v>
      </c>
      <c r="AQ100" s="52" t="s">
        <v>452</v>
      </c>
      <c r="AR100" s="52" t="s">
        <v>452</v>
      </c>
      <c r="AS100" s="52" t="s">
        <v>452</v>
      </c>
      <c r="AT100" s="52" t="s">
        <v>452</v>
      </c>
      <c r="AU100" s="52">
        <v>8.0000000000000016E-2</v>
      </c>
      <c r="AV100" s="52">
        <v>-2.8000000000000004E-2</v>
      </c>
    </row>
    <row r="101" spans="1:48">
      <c r="A101" s="18" t="s">
        <v>27</v>
      </c>
      <c r="B101" s="132">
        <v>109</v>
      </c>
      <c r="C101" s="132">
        <v>369</v>
      </c>
      <c r="D101" s="52">
        <v>3.3853211009174311</v>
      </c>
      <c r="E101" s="82">
        <v>5.7000000000000002E-3</v>
      </c>
      <c r="F101" s="53">
        <v>-1</v>
      </c>
      <c r="G101" s="53">
        <v>4.6999999999999957</v>
      </c>
      <c r="H101" s="99" t="s">
        <v>452</v>
      </c>
      <c r="I101" s="103">
        <v>5970</v>
      </c>
      <c r="J101" s="102">
        <v>0.76246287228064547</v>
      </c>
      <c r="K101" s="102">
        <v>0.57747768368047603</v>
      </c>
      <c r="L101" s="105">
        <v>1.3662802946546062E-3</v>
      </c>
      <c r="M101" s="54">
        <v>0.74519193635591252</v>
      </c>
      <c r="N101" s="55">
        <v>0.70837663687383079</v>
      </c>
      <c r="O101" s="55" t="s">
        <v>452</v>
      </c>
      <c r="P101" s="55">
        <v>1.0507680291590731</v>
      </c>
      <c r="Q101" s="55" t="s">
        <v>452</v>
      </c>
      <c r="R101" s="55" t="s">
        <v>452</v>
      </c>
      <c r="S101" s="55" t="s">
        <v>452</v>
      </c>
      <c r="T101" s="55" t="s">
        <v>452</v>
      </c>
      <c r="U101" s="55" t="s">
        <v>452</v>
      </c>
      <c r="V101" s="55" t="s">
        <v>452</v>
      </c>
      <c r="W101" s="55" t="s">
        <v>452</v>
      </c>
      <c r="X101" s="55" t="s">
        <v>452</v>
      </c>
      <c r="Y101" s="55" t="s">
        <v>452</v>
      </c>
      <c r="Z101" s="55" t="s">
        <v>452</v>
      </c>
      <c r="AA101" s="55">
        <v>0.68085106382978722</v>
      </c>
      <c r="AB101" s="56" t="s">
        <v>452</v>
      </c>
      <c r="AC101" s="57">
        <v>0.39957848723753026</v>
      </c>
      <c r="AD101" s="58" t="s">
        <v>452</v>
      </c>
      <c r="AE101" s="58">
        <v>0.44429950430472215</v>
      </c>
      <c r="AF101" s="58" t="s">
        <v>452</v>
      </c>
      <c r="AG101" s="58" t="s">
        <v>452</v>
      </c>
      <c r="AH101" s="58" t="s">
        <v>452</v>
      </c>
      <c r="AI101" s="58">
        <v>0</v>
      </c>
      <c r="AJ101" s="58">
        <v>2.5013979496738119</v>
      </c>
      <c r="AK101" s="58">
        <v>0.27583815028901731</v>
      </c>
      <c r="AL101" s="59" t="s">
        <v>452</v>
      </c>
      <c r="AM101" s="60" t="s">
        <v>452</v>
      </c>
      <c r="AN101" s="52">
        <v>0.33333333333333337</v>
      </c>
      <c r="AO101" s="52">
        <v>0.7142857142857143</v>
      </c>
      <c r="AP101" s="52">
        <v>-0.188</v>
      </c>
      <c r="AQ101" s="52" t="s">
        <v>452</v>
      </c>
      <c r="AR101" s="52" t="s">
        <v>452</v>
      </c>
      <c r="AS101" s="52">
        <v>-0.218</v>
      </c>
      <c r="AT101" s="52" t="s">
        <v>452</v>
      </c>
      <c r="AU101" s="52">
        <v>6.4000000000000001E-2</v>
      </c>
      <c r="AV101" s="52">
        <v>-2.7000000000000003E-2</v>
      </c>
    </row>
    <row r="102" spans="1:48">
      <c r="A102" s="18" t="s">
        <v>122</v>
      </c>
      <c r="B102" s="132">
        <v>111.16666666666667</v>
      </c>
      <c r="C102" s="132">
        <v>67</v>
      </c>
      <c r="D102" s="52">
        <v>0.60269865067466266</v>
      </c>
      <c r="E102" s="82">
        <v>-7.1999999999999994E-4</v>
      </c>
      <c r="F102" s="53" t="s">
        <v>452</v>
      </c>
      <c r="G102" s="53">
        <v>5.9000000000000057</v>
      </c>
      <c r="H102" s="99">
        <v>-6.4000000000000001E-2</v>
      </c>
      <c r="I102" s="103">
        <v>-331</v>
      </c>
      <c r="J102" s="102">
        <v>0.99512272703175531</v>
      </c>
      <c r="K102" s="102">
        <v>1.0982420845906979</v>
      </c>
      <c r="L102" s="105">
        <v>-3.3345763803516431E-4</v>
      </c>
      <c r="M102" s="54">
        <v>0.96345595353339786</v>
      </c>
      <c r="N102" s="55">
        <v>0.96553147574819398</v>
      </c>
      <c r="O102" s="55" t="s">
        <v>452</v>
      </c>
      <c r="P102" s="55">
        <v>1.0395904436860068</v>
      </c>
      <c r="Q102" s="55" t="s">
        <v>452</v>
      </c>
      <c r="R102" s="55" t="s">
        <v>452</v>
      </c>
      <c r="S102" s="55" t="s">
        <v>452</v>
      </c>
      <c r="T102" s="55" t="s">
        <v>452</v>
      </c>
      <c r="U102" s="55" t="s">
        <v>452</v>
      </c>
      <c r="V102" s="55" t="s">
        <v>452</v>
      </c>
      <c r="W102" s="55" t="s">
        <v>452</v>
      </c>
      <c r="X102" s="55" t="s">
        <v>452</v>
      </c>
      <c r="Y102" s="55" t="s">
        <v>452</v>
      </c>
      <c r="Z102" s="55" t="s">
        <v>452</v>
      </c>
      <c r="AA102" s="55">
        <v>1.0974797907750833</v>
      </c>
      <c r="AB102" s="56" t="s">
        <v>452</v>
      </c>
      <c r="AC102" s="57">
        <v>1.6791484996152859</v>
      </c>
      <c r="AD102" s="58" t="s">
        <v>452</v>
      </c>
      <c r="AE102" s="58">
        <v>1.606738615425112</v>
      </c>
      <c r="AF102" s="58" t="s">
        <v>452</v>
      </c>
      <c r="AG102" s="58" t="s">
        <v>452</v>
      </c>
      <c r="AH102" s="58" t="s">
        <v>452</v>
      </c>
      <c r="AI102" s="58">
        <v>1.0902777777777777</v>
      </c>
      <c r="AJ102" s="58" t="s">
        <v>452</v>
      </c>
      <c r="AK102" s="58" t="s">
        <v>452</v>
      </c>
      <c r="AL102" s="59">
        <v>4.7392120075046904</v>
      </c>
      <c r="AM102" s="60">
        <v>0.8</v>
      </c>
      <c r="AN102" s="52">
        <v>2</v>
      </c>
      <c r="AO102" s="52" t="s">
        <v>452</v>
      </c>
      <c r="AP102" s="52">
        <v>-2.5000000000000001E-2</v>
      </c>
      <c r="AQ102" s="52" t="s">
        <v>452</v>
      </c>
      <c r="AR102" s="52" t="s">
        <v>452</v>
      </c>
      <c r="AS102" s="52">
        <v>5.5000000000000021E-2</v>
      </c>
      <c r="AT102" s="52" t="s">
        <v>452</v>
      </c>
      <c r="AU102" s="52" t="s">
        <v>452</v>
      </c>
      <c r="AV102" s="52">
        <v>-2.4000000000000007E-2</v>
      </c>
    </row>
    <row r="103" spans="1:48">
      <c r="A103" s="18" t="s">
        <v>200</v>
      </c>
      <c r="B103" s="132">
        <v>560.5</v>
      </c>
      <c r="C103" s="132">
        <v>372</v>
      </c>
      <c r="D103" s="52">
        <v>0.66369313113291706</v>
      </c>
      <c r="E103" s="82">
        <v>-2.870000000000001E-3</v>
      </c>
      <c r="F103" s="53">
        <v>-1</v>
      </c>
      <c r="G103" s="53">
        <v>-7.1000000000000014</v>
      </c>
      <c r="H103" s="99">
        <v>0.15299999999999997</v>
      </c>
      <c r="I103" s="103">
        <v>1901</v>
      </c>
      <c r="J103" s="102">
        <v>0.86082269093013997</v>
      </c>
      <c r="K103" s="102">
        <v>0.81444607777629296</v>
      </c>
      <c r="L103" s="105">
        <v>-1.6947689969083611E-3</v>
      </c>
      <c r="M103" s="54">
        <v>0.83974503187101612</v>
      </c>
      <c r="N103" s="55">
        <v>0.76031128404669257</v>
      </c>
      <c r="O103" s="55" t="s">
        <v>452</v>
      </c>
      <c r="P103" s="55">
        <v>1.0236447520184544</v>
      </c>
      <c r="Q103" s="55" t="s">
        <v>452</v>
      </c>
      <c r="R103" s="55" t="s">
        <v>452</v>
      </c>
      <c r="S103" s="55" t="s">
        <v>452</v>
      </c>
      <c r="T103" s="55" t="s">
        <v>452</v>
      </c>
      <c r="U103" s="55" t="s">
        <v>452</v>
      </c>
      <c r="V103" s="55" t="s">
        <v>452</v>
      </c>
      <c r="W103" s="55" t="s">
        <v>452</v>
      </c>
      <c r="X103" s="55" t="s">
        <v>452</v>
      </c>
      <c r="Y103" s="55" t="s">
        <v>452</v>
      </c>
      <c r="Z103" s="55" t="s">
        <v>452</v>
      </c>
      <c r="AA103" s="55">
        <v>1.1017064846416382</v>
      </c>
      <c r="AB103" s="56" t="s">
        <v>452</v>
      </c>
      <c r="AC103" s="57" t="s">
        <v>452</v>
      </c>
      <c r="AD103" s="58" t="s">
        <v>452</v>
      </c>
      <c r="AE103" s="58" t="s">
        <v>452</v>
      </c>
      <c r="AF103" s="58" t="s">
        <v>452</v>
      </c>
      <c r="AG103" s="58" t="s">
        <v>452</v>
      </c>
      <c r="AH103" s="58" t="s">
        <v>452</v>
      </c>
      <c r="AI103" s="58" t="s">
        <v>452</v>
      </c>
      <c r="AJ103" s="58" t="s">
        <v>452</v>
      </c>
      <c r="AK103" s="58" t="s">
        <v>452</v>
      </c>
      <c r="AL103" s="59" t="s">
        <v>452</v>
      </c>
      <c r="AM103" s="60" t="s">
        <v>452</v>
      </c>
      <c r="AN103" s="52" t="s">
        <v>452</v>
      </c>
      <c r="AO103" s="52" t="s">
        <v>452</v>
      </c>
      <c r="AP103" s="52" t="s">
        <v>452</v>
      </c>
      <c r="AQ103" s="52" t="s">
        <v>452</v>
      </c>
      <c r="AR103" s="52" t="s">
        <v>452</v>
      </c>
      <c r="AS103" s="52" t="s">
        <v>452</v>
      </c>
      <c r="AT103" s="52" t="s">
        <v>452</v>
      </c>
      <c r="AU103" s="52" t="s">
        <v>452</v>
      </c>
      <c r="AV103" s="52">
        <v>-2.4000000000000007E-2</v>
      </c>
    </row>
    <row r="104" spans="1:48">
      <c r="A104" s="18" t="s">
        <v>211</v>
      </c>
      <c r="B104" s="132">
        <v>185.83333333333334</v>
      </c>
      <c r="C104" s="132">
        <v>197</v>
      </c>
      <c r="D104" s="52">
        <v>1.0600896860986546</v>
      </c>
      <c r="E104" s="82">
        <v>6.0999999999999943E-4</v>
      </c>
      <c r="F104" s="53">
        <v>-1.3000000000000007</v>
      </c>
      <c r="G104" s="53" t="s">
        <v>452</v>
      </c>
      <c r="H104" s="99">
        <v>-5.5E-2</v>
      </c>
      <c r="I104" s="103">
        <v>3452</v>
      </c>
      <c r="J104" s="102">
        <v>0.84985867405479532</v>
      </c>
      <c r="K104" s="102">
        <v>0.76987740805604199</v>
      </c>
      <c r="L104" s="105">
        <v>-2.9503247305552572E-4</v>
      </c>
      <c r="M104" s="54">
        <v>0.81348963831323962</v>
      </c>
      <c r="N104" s="55">
        <v>0.80152887882219703</v>
      </c>
      <c r="O104" s="55" t="s">
        <v>452</v>
      </c>
      <c r="P104" s="55">
        <v>1.0203794799718904</v>
      </c>
      <c r="Q104" s="55" t="s">
        <v>452</v>
      </c>
      <c r="R104" s="55" t="s">
        <v>452</v>
      </c>
      <c r="S104" s="55" t="s">
        <v>452</v>
      </c>
      <c r="T104" s="55" t="s">
        <v>452</v>
      </c>
      <c r="U104" s="55" t="s">
        <v>452</v>
      </c>
      <c r="V104" s="55" t="s">
        <v>452</v>
      </c>
      <c r="W104" s="55" t="s">
        <v>452</v>
      </c>
      <c r="X104" s="55" t="s">
        <v>452</v>
      </c>
      <c r="Y104" s="55" t="s">
        <v>452</v>
      </c>
      <c r="Z104" s="55" t="s">
        <v>452</v>
      </c>
      <c r="AA104" s="55">
        <v>1.0164802825191288</v>
      </c>
      <c r="AB104" s="56" t="s">
        <v>452</v>
      </c>
      <c r="AC104" s="57" t="s">
        <v>452</v>
      </c>
      <c r="AD104" s="58" t="s">
        <v>452</v>
      </c>
      <c r="AE104" s="58" t="s">
        <v>452</v>
      </c>
      <c r="AF104" s="58" t="s">
        <v>452</v>
      </c>
      <c r="AG104" s="58">
        <v>1.0049792531120332</v>
      </c>
      <c r="AH104" s="58" t="s">
        <v>452</v>
      </c>
      <c r="AI104" s="58" t="s">
        <v>452</v>
      </c>
      <c r="AJ104" s="58" t="s">
        <v>452</v>
      </c>
      <c r="AK104" s="58" t="s">
        <v>452</v>
      </c>
      <c r="AL104" s="59" t="s">
        <v>452</v>
      </c>
      <c r="AM104" s="60" t="s">
        <v>452</v>
      </c>
      <c r="AN104" s="52" t="s">
        <v>452</v>
      </c>
      <c r="AO104" s="52" t="s">
        <v>452</v>
      </c>
      <c r="AP104" s="52" t="s">
        <v>452</v>
      </c>
      <c r="AQ104" s="52" t="s">
        <v>452</v>
      </c>
      <c r="AR104" s="52" t="s">
        <v>452</v>
      </c>
      <c r="AS104" s="52">
        <v>-0.09</v>
      </c>
      <c r="AT104" s="52" t="s">
        <v>452</v>
      </c>
      <c r="AU104" s="52" t="s">
        <v>452</v>
      </c>
      <c r="AV104" s="52">
        <v>-1.6000000000000014E-2</v>
      </c>
    </row>
    <row r="105" spans="1:48">
      <c r="A105" s="18" t="s">
        <v>67</v>
      </c>
      <c r="B105" s="132">
        <v>44.333333333333336</v>
      </c>
      <c r="C105" s="132">
        <v>44</v>
      </c>
      <c r="D105" s="52">
        <v>0.99248120300751874</v>
      </c>
      <c r="E105" s="82">
        <v>8.0000000000000101E-5</v>
      </c>
      <c r="F105" s="53">
        <v>5.0999999999999996</v>
      </c>
      <c r="G105" s="53">
        <v>3.1999999999999993</v>
      </c>
      <c r="H105" s="99">
        <v>-0.17700000000000005</v>
      </c>
      <c r="I105" s="103">
        <v>18900</v>
      </c>
      <c r="J105" s="102">
        <v>0.73767926988265975</v>
      </c>
      <c r="K105" s="102">
        <v>0.86941028507546114</v>
      </c>
      <c r="L105" s="105">
        <v>-1.1937228800492218E-4</v>
      </c>
      <c r="M105" s="54">
        <v>0.62134084178843629</v>
      </c>
      <c r="N105" s="55">
        <v>2.2088045937010614</v>
      </c>
      <c r="O105" s="55">
        <v>7.340881050874519E-2</v>
      </c>
      <c r="P105" s="55">
        <v>1.0152827305145187</v>
      </c>
      <c r="Q105" s="55" t="s">
        <v>452</v>
      </c>
      <c r="R105" s="55" t="s">
        <v>452</v>
      </c>
      <c r="S105" s="55" t="s">
        <v>452</v>
      </c>
      <c r="T105" s="55" t="s">
        <v>452</v>
      </c>
      <c r="U105" s="55" t="s">
        <v>452</v>
      </c>
      <c r="V105" s="55" t="s">
        <v>452</v>
      </c>
      <c r="W105" s="55" t="s">
        <v>452</v>
      </c>
      <c r="X105" s="55">
        <v>3.3850855745721273</v>
      </c>
      <c r="Y105" s="55" t="s">
        <v>452</v>
      </c>
      <c r="Z105" s="55" t="s">
        <v>452</v>
      </c>
      <c r="AA105" s="55">
        <v>1.6723474436503574</v>
      </c>
      <c r="AB105" s="56" t="s">
        <v>452</v>
      </c>
      <c r="AC105" s="57">
        <v>1.5081274798412903</v>
      </c>
      <c r="AD105" s="58" t="s">
        <v>452</v>
      </c>
      <c r="AE105" s="58">
        <v>1.5210740334344544</v>
      </c>
      <c r="AF105" s="58" t="s">
        <v>452</v>
      </c>
      <c r="AG105" s="58" t="s">
        <v>452</v>
      </c>
      <c r="AH105" s="58" t="s">
        <v>452</v>
      </c>
      <c r="AI105" s="58" t="s">
        <v>452</v>
      </c>
      <c r="AJ105" s="58">
        <v>0.80530796860449649</v>
      </c>
      <c r="AK105" s="58" t="s">
        <v>452</v>
      </c>
      <c r="AL105" s="59">
        <v>674</v>
      </c>
      <c r="AM105" s="60">
        <v>1.1538461538461537</v>
      </c>
      <c r="AN105" s="52">
        <v>1.25</v>
      </c>
      <c r="AO105" s="52">
        <v>1.1904761904761905</v>
      </c>
      <c r="AP105" s="52">
        <v>-0.17299999999999999</v>
      </c>
      <c r="AQ105" s="52" t="s">
        <v>452</v>
      </c>
      <c r="AR105" s="52" t="s">
        <v>452</v>
      </c>
      <c r="AS105" s="52" t="s">
        <v>452</v>
      </c>
      <c r="AT105" s="52" t="s">
        <v>452</v>
      </c>
      <c r="AU105" s="52" t="s">
        <v>452</v>
      </c>
      <c r="AV105" s="52">
        <v>-2.1000000000000019E-2</v>
      </c>
    </row>
    <row r="106" spans="1:48">
      <c r="A106" s="18" t="s">
        <v>115</v>
      </c>
      <c r="B106" s="132">
        <v>226</v>
      </c>
      <c r="C106" s="132">
        <v>164</v>
      </c>
      <c r="D106" s="52">
        <v>0.72566371681415931</v>
      </c>
      <c r="E106" s="82">
        <v>-8.6000000000000009E-4</v>
      </c>
      <c r="F106" s="53">
        <v>-1.1999999999999993</v>
      </c>
      <c r="G106" s="53">
        <v>-3.4000000000000057</v>
      </c>
      <c r="H106" s="99" t="s">
        <v>452</v>
      </c>
      <c r="I106" s="103">
        <v>269</v>
      </c>
      <c r="J106" s="102">
        <v>0.97719215686274508</v>
      </c>
      <c r="K106" s="102">
        <v>0.97816557073006238</v>
      </c>
      <c r="L106" s="105">
        <v>-3.233611872702491E-4</v>
      </c>
      <c r="M106" s="54">
        <v>0.96106519742883378</v>
      </c>
      <c r="N106" s="55">
        <v>0.72704995287464658</v>
      </c>
      <c r="O106" s="55" t="s">
        <v>452</v>
      </c>
      <c r="P106" s="55">
        <v>1.0043050430504306</v>
      </c>
      <c r="Q106" s="55">
        <v>5.5526315789473681</v>
      </c>
      <c r="R106" s="55" t="s">
        <v>452</v>
      </c>
      <c r="S106" s="55" t="s">
        <v>452</v>
      </c>
      <c r="T106" s="55" t="s">
        <v>452</v>
      </c>
      <c r="U106" s="55" t="s">
        <v>452</v>
      </c>
      <c r="V106" s="55" t="s">
        <v>452</v>
      </c>
      <c r="W106" s="55" t="s">
        <v>452</v>
      </c>
      <c r="X106" s="55" t="s">
        <v>452</v>
      </c>
      <c r="Y106" s="55" t="s">
        <v>452</v>
      </c>
      <c r="Z106" s="55" t="s">
        <v>452</v>
      </c>
      <c r="AA106" s="55">
        <v>0.93163383545770573</v>
      </c>
      <c r="AB106" s="56" t="s">
        <v>452</v>
      </c>
      <c r="AC106" s="57" t="s">
        <v>452</v>
      </c>
      <c r="AD106" s="58" t="s">
        <v>452</v>
      </c>
      <c r="AE106" s="58" t="s">
        <v>452</v>
      </c>
      <c r="AF106" s="58" t="s">
        <v>452</v>
      </c>
      <c r="AG106" s="58" t="s">
        <v>452</v>
      </c>
      <c r="AH106" s="58" t="s">
        <v>452</v>
      </c>
      <c r="AI106" s="58" t="s">
        <v>452</v>
      </c>
      <c r="AJ106" s="58" t="s">
        <v>452</v>
      </c>
      <c r="AK106" s="58" t="s">
        <v>452</v>
      </c>
      <c r="AL106" s="59" t="s">
        <v>452</v>
      </c>
      <c r="AM106" s="60" t="s">
        <v>452</v>
      </c>
      <c r="AN106" s="52" t="s">
        <v>452</v>
      </c>
      <c r="AO106" s="52" t="s">
        <v>452</v>
      </c>
      <c r="AP106" s="52">
        <v>-3.3000000000000002E-2</v>
      </c>
      <c r="AQ106" s="52" t="s">
        <v>452</v>
      </c>
      <c r="AR106" s="52" t="s">
        <v>452</v>
      </c>
      <c r="AS106" s="52">
        <v>0.15499999999999997</v>
      </c>
      <c r="AT106" s="52" t="s">
        <v>452</v>
      </c>
      <c r="AU106" s="52" t="s">
        <v>452</v>
      </c>
      <c r="AV106" s="52">
        <v>-3.2000000000000008E-2</v>
      </c>
    </row>
    <row r="107" spans="1:48">
      <c r="A107" s="18" t="s">
        <v>114</v>
      </c>
      <c r="B107" s="132">
        <v>78.5</v>
      </c>
      <c r="C107" s="132">
        <v>63</v>
      </c>
      <c r="D107" s="52">
        <v>0.80254777070063699</v>
      </c>
      <c r="E107" s="82">
        <v>-1.7000000000000001E-4</v>
      </c>
      <c r="F107" s="53">
        <v>1</v>
      </c>
      <c r="G107" s="53" t="s">
        <v>452</v>
      </c>
      <c r="H107" s="99" t="s">
        <v>452</v>
      </c>
      <c r="I107" s="103">
        <v>-1187</v>
      </c>
      <c r="J107" s="102">
        <v>1.070480928689884</v>
      </c>
      <c r="K107" s="102">
        <v>1.1495047530412816</v>
      </c>
      <c r="L107" s="105">
        <v>-2.1655295590071715E-5</v>
      </c>
      <c r="M107" s="54">
        <v>1.0777473601877199</v>
      </c>
      <c r="N107" s="55">
        <v>1.264581734458941</v>
      </c>
      <c r="O107" s="55" t="s">
        <v>452</v>
      </c>
      <c r="P107" s="55">
        <v>1.0029880478087649</v>
      </c>
      <c r="Q107" s="55" t="s">
        <v>452</v>
      </c>
      <c r="R107" s="55" t="s">
        <v>452</v>
      </c>
      <c r="S107" s="55" t="s">
        <v>452</v>
      </c>
      <c r="T107" s="55" t="s">
        <v>452</v>
      </c>
      <c r="U107" s="55" t="s">
        <v>452</v>
      </c>
      <c r="V107" s="55" t="s">
        <v>452</v>
      </c>
      <c r="W107" s="55" t="s">
        <v>452</v>
      </c>
      <c r="X107" s="55" t="s">
        <v>452</v>
      </c>
      <c r="Y107" s="55" t="s">
        <v>452</v>
      </c>
      <c r="Z107" s="55" t="s">
        <v>452</v>
      </c>
      <c r="AA107" s="55">
        <v>1.3681765389082463</v>
      </c>
      <c r="AB107" s="56" t="s">
        <v>452</v>
      </c>
      <c r="AC107" s="57" t="s">
        <v>452</v>
      </c>
      <c r="AD107" s="58" t="s">
        <v>452</v>
      </c>
      <c r="AE107" s="58" t="s">
        <v>452</v>
      </c>
      <c r="AF107" s="58" t="s">
        <v>452</v>
      </c>
      <c r="AG107" s="58" t="s">
        <v>452</v>
      </c>
      <c r="AH107" s="58" t="s">
        <v>452</v>
      </c>
      <c r="AI107" s="58" t="s">
        <v>452</v>
      </c>
      <c r="AJ107" s="58" t="s">
        <v>452</v>
      </c>
      <c r="AK107" s="58" t="s">
        <v>452</v>
      </c>
      <c r="AL107" s="59" t="s">
        <v>452</v>
      </c>
      <c r="AM107" s="60" t="s">
        <v>452</v>
      </c>
      <c r="AN107" s="52" t="s">
        <v>452</v>
      </c>
      <c r="AO107" s="52" t="s">
        <v>452</v>
      </c>
      <c r="AP107" s="52">
        <v>-0.10999999999999999</v>
      </c>
      <c r="AQ107" s="52" t="s">
        <v>452</v>
      </c>
      <c r="AR107" s="52" t="s">
        <v>452</v>
      </c>
      <c r="AS107" s="52">
        <v>4.4000000000000011E-2</v>
      </c>
      <c r="AT107" s="52">
        <v>0.13100000000000001</v>
      </c>
      <c r="AU107" s="52">
        <v>-0.13500000000000001</v>
      </c>
      <c r="AV107" s="52" t="s">
        <v>452</v>
      </c>
    </row>
    <row r="108" spans="1:48">
      <c r="A108" s="18" t="s">
        <v>118</v>
      </c>
      <c r="B108" s="132">
        <v>77.333333333333329</v>
      </c>
      <c r="C108" s="132">
        <v>45</v>
      </c>
      <c r="D108" s="52">
        <v>0.58189655172413801</v>
      </c>
      <c r="E108" s="82">
        <v>-5.2999999999999998E-4</v>
      </c>
      <c r="F108" s="53" t="s">
        <v>452</v>
      </c>
      <c r="G108" s="53">
        <v>-6.4000000000000057</v>
      </c>
      <c r="H108" s="99">
        <v>9.4E-2</v>
      </c>
      <c r="I108" s="103">
        <v>12</v>
      </c>
      <c r="J108" s="102">
        <v>0.99324249473800819</v>
      </c>
      <c r="K108" s="102">
        <v>0.94445536767597327</v>
      </c>
      <c r="L108" s="105">
        <v>-1.5552083807717846E-4</v>
      </c>
      <c r="M108" s="54">
        <v>0.97841095890410956</v>
      </c>
      <c r="N108" s="55">
        <v>1.0528135806350205</v>
      </c>
      <c r="O108" s="55" t="s">
        <v>452</v>
      </c>
      <c r="P108" s="55">
        <v>1.0013123359580052</v>
      </c>
      <c r="Q108" s="55" t="s">
        <v>452</v>
      </c>
      <c r="R108" s="55" t="s">
        <v>452</v>
      </c>
      <c r="S108" s="55" t="s">
        <v>452</v>
      </c>
      <c r="T108" s="55" t="s">
        <v>452</v>
      </c>
      <c r="U108" s="55" t="s">
        <v>452</v>
      </c>
      <c r="V108" s="55" t="s">
        <v>452</v>
      </c>
      <c r="W108" s="55" t="s">
        <v>452</v>
      </c>
      <c r="X108" s="55" t="s">
        <v>452</v>
      </c>
      <c r="Y108" s="55" t="s">
        <v>452</v>
      </c>
      <c r="Z108" s="55" t="s">
        <v>452</v>
      </c>
      <c r="AA108" s="55">
        <v>1.3450536352800952</v>
      </c>
      <c r="AB108" s="56" t="s">
        <v>452</v>
      </c>
      <c r="AC108" s="57" t="s">
        <v>452</v>
      </c>
      <c r="AD108" s="58" t="s">
        <v>452</v>
      </c>
      <c r="AE108" s="58" t="s">
        <v>452</v>
      </c>
      <c r="AF108" s="58" t="s">
        <v>452</v>
      </c>
      <c r="AG108" s="58" t="s">
        <v>452</v>
      </c>
      <c r="AH108" s="58" t="s">
        <v>452</v>
      </c>
      <c r="AI108" s="58" t="s">
        <v>452</v>
      </c>
      <c r="AJ108" s="58" t="s">
        <v>452</v>
      </c>
      <c r="AK108" s="58" t="s">
        <v>452</v>
      </c>
      <c r="AL108" s="59" t="s">
        <v>452</v>
      </c>
      <c r="AM108" s="60">
        <v>0.74999999999999989</v>
      </c>
      <c r="AN108" s="52" t="s">
        <v>452</v>
      </c>
      <c r="AO108" s="52" t="s">
        <v>452</v>
      </c>
      <c r="AP108" s="52" t="s">
        <v>452</v>
      </c>
      <c r="AQ108" s="52" t="s">
        <v>452</v>
      </c>
      <c r="AR108" s="52" t="s">
        <v>452</v>
      </c>
      <c r="AS108" s="52">
        <v>-0.10799999999999998</v>
      </c>
      <c r="AT108" s="52" t="s">
        <v>452</v>
      </c>
      <c r="AU108" s="52" t="s">
        <v>452</v>
      </c>
      <c r="AV108" s="52">
        <v>-6.3E-2</v>
      </c>
    </row>
    <row r="109" spans="1:48">
      <c r="A109" s="18" t="s">
        <v>409</v>
      </c>
      <c r="B109" s="132">
        <v>111.5</v>
      </c>
      <c r="C109" s="132">
        <v>130</v>
      </c>
      <c r="D109" s="52">
        <v>1.1659192825112108</v>
      </c>
      <c r="E109" s="82">
        <v>6.0999999999999987E-4</v>
      </c>
      <c r="F109" s="53">
        <v>-4.6000000000000014</v>
      </c>
      <c r="G109" s="53">
        <v>3.7000000000000028</v>
      </c>
      <c r="H109" s="99">
        <v>-4.2999999999999997E-2</v>
      </c>
      <c r="I109" s="103">
        <v>22527</v>
      </c>
      <c r="J109" s="102">
        <v>0.93707640967420103</v>
      </c>
      <c r="K109" s="102">
        <v>0.88003542625704845</v>
      </c>
      <c r="L109" s="105">
        <v>1.3816693060050879E-3</v>
      </c>
      <c r="M109" s="54">
        <v>0.90865504182236589</v>
      </c>
      <c r="N109" s="55">
        <v>0.61045732161477728</v>
      </c>
      <c r="O109" s="55">
        <v>0.89842167835034636</v>
      </c>
      <c r="P109" s="55">
        <v>0.99389057093425603</v>
      </c>
      <c r="Q109" s="55">
        <v>1.263973436635307</v>
      </c>
      <c r="R109" s="55" t="s">
        <v>452</v>
      </c>
      <c r="S109" s="55">
        <v>0.9836744841302727</v>
      </c>
      <c r="T109" s="55">
        <v>1.2111337406653089</v>
      </c>
      <c r="U109" s="55">
        <v>0.61994219653179194</v>
      </c>
      <c r="V109" s="55" t="s">
        <v>452</v>
      </c>
      <c r="W109" s="55" t="s">
        <v>452</v>
      </c>
      <c r="X109" s="55">
        <v>1.3713819812474521</v>
      </c>
      <c r="Y109" s="55">
        <v>0.62217160212604405</v>
      </c>
      <c r="Z109" s="55" t="s">
        <v>452</v>
      </c>
      <c r="AA109" s="55">
        <v>0.72809804811620515</v>
      </c>
      <c r="AB109" s="56">
        <v>1.087962962962963</v>
      </c>
      <c r="AC109" s="57">
        <v>0.76248771808694271</v>
      </c>
      <c r="AD109" s="58">
        <v>0.72136372416457406</v>
      </c>
      <c r="AE109" s="58">
        <v>0.79135406309319356</v>
      </c>
      <c r="AF109" s="58" t="s">
        <v>452</v>
      </c>
      <c r="AG109" s="58">
        <v>0.82309446053361268</v>
      </c>
      <c r="AH109" s="58" t="s">
        <v>452</v>
      </c>
      <c r="AI109" s="58">
        <v>0.33482810164424515</v>
      </c>
      <c r="AJ109" s="58">
        <v>0.91767057125409424</v>
      </c>
      <c r="AK109" s="58" t="s">
        <v>452</v>
      </c>
      <c r="AL109" s="59">
        <v>0.89613612194257353</v>
      </c>
      <c r="AM109" s="60">
        <v>0.96581196581196593</v>
      </c>
      <c r="AN109" s="52">
        <v>0.73684210526315785</v>
      </c>
      <c r="AO109" s="52">
        <v>0.93382352941176472</v>
      </c>
      <c r="AP109" s="52">
        <v>-2.8999999999999998E-2</v>
      </c>
      <c r="AQ109" s="52">
        <v>-4.9000000000000002E-2</v>
      </c>
      <c r="AR109" s="52" t="s">
        <v>452</v>
      </c>
      <c r="AS109" s="52">
        <v>-6.7000000000000004E-2</v>
      </c>
      <c r="AT109" s="52">
        <v>0.155</v>
      </c>
      <c r="AU109" s="52" t="s">
        <v>452</v>
      </c>
      <c r="AV109" s="52">
        <v>-0.14400000000000002</v>
      </c>
    </row>
    <row r="110" spans="1:48">
      <c r="A110" s="18" t="s">
        <v>315</v>
      </c>
      <c r="B110" s="132">
        <v>42.166666666666664</v>
      </c>
      <c r="C110" s="132">
        <v>36</v>
      </c>
      <c r="D110" s="52">
        <v>0.85375494071146252</v>
      </c>
      <c r="E110" s="82">
        <v>-4.9999999999999914E-5</v>
      </c>
      <c r="F110" s="53" t="s">
        <v>452</v>
      </c>
      <c r="G110" s="53">
        <v>5.1999999999999957</v>
      </c>
      <c r="H110" s="99">
        <v>-6.7000000000000004E-2</v>
      </c>
      <c r="I110" s="103">
        <v>-3556</v>
      </c>
      <c r="J110" s="102">
        <v>1.1942929523943562</v>
      </c>
      <c r="K110" s="102">
        <v>1.9905637551415436</v>
      </c>
      <c r="L110" s="105">
        <v>1.857582069614414E-4</v>
      </c>
      <c r="M110" s="54">
        <v>1.059827302631579</v>
      </c>
      <c r="N110" s="55">
        <v>0.82170542635658916</v>
      </c>
      <c r="O110" s="55" t="s">
        <v>452</v>
      </c>
      <c r="P110" s="55">
        <v>0.98061316501352569</v>
      </c>
      <c r="Q110" s="55" t="s">
        <v>452</v>
      </c>
      <c r="R110" s="55" t="s">
        <v>452</v>
      </c>
      <c r="S110" s="55" t="s">
        <v>452</v>
      </c>
      <c r="T110" s="55" t="s">
        <v>452</v>
      </c>
      <c r="U110" s="55" t="s">
        <v>452</v>
      </c>
      <c r="V110" s="55" t="s">
        <v>452</v>
      </c>
      <c r="W110" s="55" t="s">
        <v>452</v>
      </c>
      <c r="X110" s="55" t="s">
        <v>452</v>
      </c>
      <c r="Y110" s="55" t="s">
        <v>452</v>
      </c>
      <c r="Z110" s="55" t="s">
        <v>452</v>
      </c>
      <c r="AA110" s="55">
        <v>0.986444212721585</v>
      </c>
      <c r="AB110" s="56" t="s">
        <v>452</v>
      </c>
      <c r="AC110" s="57">
        <v>6.2721238938053094</v>
      </c>
      <c r="AD110" s="58">
        <v>20.123367198838896</v>
      </c>
      <c r="AE110" s="58" t="s">
        <v>452</v>
      </c>
      <c r="AF110" s="58" t="s">
        <v>452</v>
      </c>
      <c r="AG110" s="58" t="s">
        <v>452</v>
      </c>
      <c r="AH110" s="58" t="s">
        <v>452</v>
      </c>
      <c r="AI110" s="58" t="s">
        <v>452</v>
      </c>
      <c r="AJ110" s="58" t="s">
        <v>452</v>
      </c>
      <c r="AK110" s="58" t="s">
        <v>452</v>
      </c>
      <c r="AL110" s="59" t="s">
        <v>452</v>
      </c>
      <c r="AM110" s="60" t="s">
        <v>452</v>
      </c>
      <c r="AN110" s="52">
        <v>4</v>
      </c>
      <c r="AO110" s="52">
        <v>1.7499999999999998</v>
      </c>
      <c r="AP110" s="52">
        <v>-2.4E-2</v>
      </c>
      <c r="AQ110" s="52" t="s">
        <v>452</v>
      </c>
      <c r="AR110" s="52" t="s">
        <v>452</v>
      </c>
      <c r="AS110" s="52">
        <v>-8.3000000000000004E-2</v>
      </c>
      <c r="AT110" s="52" t="s">
        <v>452</v>
      </c>
      <c r="AU110" s="52" t="s">
        <v>452</v>
      </c>
      <c r="AV110" s="52" t="s">
        <v>452</v>
      </c>
    </row>
    <row r="111" spans="1:48">
      <c r="A111" s="18" t="s">
        <v>138</v>
      </c>
      <c r="B111" s="132">
        <v>339.5</v>
      </c>
      <c r="C111" s="132">
        <v>290</v>
      </c>
      <c r="D111" s="52">
        <v>0.85419734904270983</v>
      </c>
      <c r="E111" s="82">
        <v>-3.7000000000000054E-4</v>
      </c>
      <c r="F111" s="53">
        <v>-0.90000000000000036</v>
      </c>
      <c r="G111" s="53" t="s">
        <v>452</v>
      </c>
      <c r="H111" s="99">
        <v>6.4000000000000001E-2</v>
      </c>
      <c r="I111" s="103">
        <v>5584</v>
      </c>
      <c r="J111" s="102">
        <v>0.80007060804388563</v>
      </c>
      <c r="K111" s="102">
        <v>0.81498476429467648</v>
      </c>
      <c r="L111" s="105">
        <v>-1.2047175927207819E-3</v>
      </c>
      <c r="M111" s="54">
        <v>0.71034891473442474</v>
      </c>
      <c r="N111" s="55">
        <v>0.76476496584973885</v>
      </c>
      <c r="O111" s="55" t="s">
        <v>452</v>
      </c>
      <c r="P111" s="55">
        <v>0.95572797809219534</v>
      </c>
      <c r="Q111" s="55" t="s">
        <v>452</v>
      </c>
      <c r="R111" s="55" t="s">
        <v>452</v>
      </c>
      <c r="S111" s="55" t="s">
        <v>452</v>
      </c>
      <c r="T111" s="55" t="s">
        <v>452</v>
      </c>
      <c r="U111" s="55" t="s">
        <v>452</v>
      </c>
      <c r="V111" s="55" t="s">
        <v>452</v>
      </c>
      <c r="W111" s="55" t="s">
        <v>452</v>
      </c>
      <c r="X111" s="55" t="s">
        <v>452</v>
      </c>
      <c r="Y111" s="55" t="s">
        <v>452</v>
      </c>
      <c r="Z111" s="55" t="s">
        <v>452</v>
      </c>
      <c r="AA111" s="55">
        <v>1.1349693251533743</v>
      </c>
      <c r="AB111" s="56" t="s">
        <v>452</v>
      </c>
      <c r="AC111" s="57">
        <v>0.92364549695012554</v>
      </c>
      <c r="AD111" s="58" t="s">
        <v>452</v>
      </c>
      <c r="AE111" s="58">
        <v>0.93950463943888363</v>
      </c>
      <c r="AF111" s="58" t="s">
        <v>452</v>
      </c>
      <c r="AG111" s="58" t="s">
        <v>452</v>
      </c>
      <c r="AH111" s="58" t="s">
        <v>452</v>
      </c>
      <c r="AI111" s="58" t="s">
        <v>452</v>
      </c>
      <c r="AJ111" s="58" t="s">
        <v>452</v>
      </c>
      <c r="AK111" s="58">
        <v>0.95969569439948199</v>
      </c>
      <c r="AL111" s="59" t="s">
        <v>452</v>
      </c>
      <c r="AM111" s="60" t="s">
        <v>452</v>
      </c>
      <c r="AN111" s="52" t="s">
        <v>452</v>
      </c>
      <c r="AO111" s="52" t="s">
        <v>452</v>
      </c>
      <c r="AP111" s="52">
        <v>-0.25900000000000001</v>
      </c>
      <c r="AQ111" s="52" t="s">
        <v>452</v>
      </c>
      <c r="AR111" s="52" t="s">
        <v>452</v>
      </c>
      <c r="AS111" s="52">
        <v>-0.11599999999999999</v>
      </c>
      <c r="AT111" s="52" t="s">
        <v>452</v>
      </c>
      <c r="AU111" s="52" t="s">
        <v>452</v>
      </c>
      <c r="AV111" s="52">
        <v>-0.11299999999999999</v>
      </c>
    </row>
    <row r="112" spans="1:48">
      <c r="A112" s="18" t="s">
        <v>322</v>
      </c>
      <c r="B112" s="132">
        <v>37.333333333333336</v>
      </c>
      <c r="C112" s="132">
        <v>39</v>
      </c>
      <c r="D112" s="52">
        <v>1.044642857142857</v>
      </c>
      <c r="E112" s="82">
        <v>1.0999999999999996E-4</v>
      </c>
      <c r="F112" s="53">
        <v>-7.1</v>
      </c>
      <c r="G112" s="53" t="s">
        <v>452</v>
      </c>
      <c r="H112" s="99">
        <v>-6.1000000000000006E-2</v>
      </c>
      <c r="I112" s="103">
        <v>-1609</v>
      </c>
      <c r="J112" s="102">
        <v>1.0119414055256815</v>
      </c>
      <c r="K112" s="102">
        <v>0.99800328091600521</v>
      </c>
      <c r="L112" s="105">
        <v>1.7748014391247681E-4</v>
      </c>
      <c r="M112" s="54">
        <v>0.96211319526007932</v>
      </c>
      <c r="N112" s="55">
        <v>0.32800336629497162</v>
      </c>
      <c r="O112" s="55">
        <v>0.88970997729512058</v>
      </c>
      <c r="P112" s="55">
        <v>0.934640522875817</v>
      </c>
      <c r="Q112" s="55">
        <v>1.773981603153745</v>
      </c>
      <c r="R112" s="55" t="s">
        <v>452</v>
      </c>
      <c r="S112" s="55">
        <v>1.0920293072824157</v>
      </c>
      <c r="T112" s="55">
        <v>1.4537905582039059</v>
      </c>
      <c r="U112" s="55" t="s">
        <v>452</v>
      </c>
      <c r="V112" s="55" t="s">
        <v>452</v>
      </c>
      <c r="W112" s="55" t="s">
        <v>452</v>
      </c>
      <c r="X112" s="55">
        <v>0.63879093198992443</v>
      </c>
      <c r="Y112" s="55" t="s">
        <v>452</v>
      </c>
      <c r="Z112" s="55" t="s">
        <v>452</v>
      </c>
      <c r="AA112" s="55">
        <v>1.3782534663099002</v>
      </c>
      <c r="AB112" s="56">
        <v>1.048913043478261</v>
      </c>
      <c r="AC112" s="57">
        <v>1.1049406701138775</v>
      </c>
      <c r="AD112" s="58">
        <v>1.4482001985267228</v>
      </c>
      <c r="AE112" s="58">
        <v>0.64606035205364631</v>
      </c>
      <c r="AF112" s="58" t="s">
        <v>452</v>
      </c>
      <c r="AG112" s="58">
        <v>1.1095973973159821</v>
      </c>
      <c r="AH112" s="58" t="s">
        <v>452</v>
      </c>
      <c r="AI112" s="58">
        <v>0.11311011161086124</v>
      </c>
      <c r="AJ112" s="58">
        <v>0.83416666666666661</v>
      </c>
      <c r="AK112" s="58" t="s">
        <v>452</v>
      </c>
      <c r="AL112" s="59">
        <v>1.109504132231405</v>
      </c>
      <c r="AM112" s="60" t="s">
        <v>452</v>
      </c>
      <c r="AN112" s="52" t="s">
        <v>452</v>
      </c>
      <c r="AO112" s="52">
        <v>0.97777777777777786</v>
      </c>
      <c r="AP112" s="52">
        <v>0.11199999999999999</v>
      </c>
      <c r="AQ112" s="52" t="s">
        <v>452</v>
      </c>
      <c r="AR112" s="52" t="s">
        <v>452</v>
      </c>
      <c r="AS112" s="52" t="s">
        <v>452</v>
      </c>
      <c r="AT112" s="52" t="s">
        <v>452</v>
      </c>
      <c r="AU112" s="52">
        <v>-9.099999999999997E-2</v>
      </c>
      <c r="AV112" s="52">
        <v>5.4999999999999993E-2</v>
      </c>
    </row>
    <row r="113" spans="1:48">
      <c r="A113" s="18" t="s">
        <v>176</v>
      </c>
      <c r="B113" s="132">
        <v>122.33333333333333</v>
      </c>
      <c r="C113" s="132">
        <v>85</v>
      </c>
      <c r="D113" s="52">
        <v>0.69482288828337879</v>
      </c>
      <c r="E113" s="82">
        <v>-5.5000000000000014E-4</v>
      </c>
      <c r="F113" s="53">
        <v>1.7000000000000011</v>
      </c>
      <c r="G113" s="53">
        <v>21.200000000000003</v>
      </c>
      <c r="H113" s="99">
        <v>-0.33</v>
      </c>
      <c r="I113" s="103">
        <v>5321</v>
      </c>
      <c r="J113" s="102">
        <v>0.81897949451597518</v>
      </c>
      <c r="K113" s="102">
        <v>0.71794079475928563</v>
      </c>
      <c r="L113" s="105">
        <v>-8.7931510067068433E-4</v>
      </c>
      <c r="M113" s="54">
        <v>0.99701929025364155</v>
      </c>
      <c r="N113" s="55">
        <v>1.5028639146750937</v>
      </c>
      <c r="O113" s="55" t="s">
        <v>452</v>
      </c>
      <c r="P113" s="55">
        <v>0.9313406333234685</v>
      </c>
      <c r="Q113" s="55" t="s">
        <v>452</v>
      </c>
      <c r="R113" s="55" t="s">
        <v>452</v>
      </c>
      <c r="S113" s="55" t="s">
        <v>452</v>
      </c>
      <c r="T113" s="55" t="s">
        <v>452</v>
      </c>
      <c r="U113" s="55" t="s">
        <v>452</v>
      </c>
      <c r="V113" s="55" t="s">
        <v>452</v>
      </c>
      <c r="W113" s="55" t="s">
        <v>452</v>
      </c>
      <c r="X113" s="55" t="s">
        <v>452</v>
      </c>
      <c r="Y113" s="55" t="s">
        <v>452</v>
      </c>
      <c r="Z113" s="55" t="s">
        <v>452</v>
      </c>
      <c r="AA113" s="55">
        <v>1.1127232142857142</v>
      </c>
      <c r="AB113" s="56" t="s">
        <v>452</v>
      </c>
      <c r="AC113" s="57">
        <v>0.33283067643257219</v>
      </c>
      <c r="AD113" s="58" t="s">
        <v>452</v>
      </c>
      <c r="AE113" s="58">
        <v>0.34878413472888958</v>
      </c>
      <c r="AF113" s="58">
        <v>0.44510869565217392</v>
      </c>
      <c r="AG113" s="58">
        <v>1.0041788549937316</v>
      </c>
      <c r="AH113" s="58" t="s">
        <v>452</v>
      </c>
      <c r="AI113" s="58" t="s">
        <v>452</v>
      </c>
      <c r="AJ113" s="58" t="s">
        <v>452</v>
      </c>
      <c r="AK113" s="58">
        <v>0.12661895023858213</v>
      </c>
      <c r="AL113" s="59" t="s">
        <v>452</v>
      </c>
      <c r="AM113" s="60" t="s">
        <v>452</v>
      </c>
      <c r="AN113" s="52">
        <v>0.5</v>
      </c>
      <c r="AO113" s="52">
        <v>0.9</v>
      </c>
      <c r="AP113" s="52">
        <v>5.099999999999999E-2</v>
      </c>
      <c r="AQ113" s="52" t="s">
        <v>452</v>
      </c>
      <c r="AR113" s="52" t="s">
        <v>452</v>
      </c>
      <c r="AS113" s="52">
        <v>-0.184</v>
      </c>
      <c r="AT113" s="52" t="s">
        <v>452</v>
      </c>
      <c r="AU113" s="52">
        <v>-0.13400000000000001</v>
      </c>
      <c r="AV113" s="52">
        <v>0.18700000000000003</v>
      </c>
    </row>
    <row r="114" spans="1:48">
      <c r="A114" s="18" t="s">
        <v>193</v>
      </c>
      <c r="B114" s="132">
        <v>22.166666666666668</v>
      </c>
      <c r="C114" s="132">
        <v>46</v>
      </c>
      <c r="D114" s="52">
        <v>2.0751879699248121</v>
      </c>
      <c r="E114" s="82">
        <v>5.5000000000000003E-4</v>
      </c>
      <c r="F114" s="53">
        <v>-2.7000000000000011</v>
      </c>
      <c r="G114" s="53">
        <v>7.0999999999999943</v>
      </c>
      <c r="H114" s="99" t="s">
        <v>452</v>
      </c>
      <c r="I114" s="103">
        <v>7222</v>
      </c>
      <c r="J114" s="102">
        <v>0.82574825748257485</v>
      </c>
      <c r="K114" s="102">
        <v>0.76297393562131754</v>
      </c>
      <c r="L114" s="105">
        <v>3.9881162738061512E-4</v>
      </c>
      <c r="M114" s="54">
        <v>0.80580286336625284</v>
      </c>
      <c r="N114" s="55">
        <v>0.6848113601559237</v>
      </c>
      <c r="O114" s="55">
        <v>0.70206109679793893</v>
      </c>
      <c r="P114" s="55">
        <v>0.92618144187650919</v>
      </c>
      <c r="Q114" s="55" t="s">
        <v>452</v>
      </c>
      <c r="R114" s="55" t="s">
        <v>452</v>
      </c>
      <c r="S114" s="55">
        <v>0.77914178279141788</v>
      </c>
      <c r="T114" s="55">
        <v>1.3601859024012393</v>
      </c>
      <c r="U114" s="55" t="s">
        <v>452</v>
      </c>
      <c r="V114" s="55" t="s">
        <v>452</v>
      </c>
      <c r="W114" s="55" t="s">
        <v>452</v>
      </c>
      <c r="X114" s="55" t="s">
        <v>452</v>
      </c>
      <c r="Y114" s="55" t="s">
        <v>452</v>
      </c>
      <c r="Z114" s="55" t="s">
        <v>452</v>
      </c>
      <c r="AA114" s="55">
        <v>0.56169031462060459</v>
      </c>
      <c r="AB114" s="56">
        <v>0.74301675977653636</v>
      </c>
      <c r="AC114" s="57">
        <v>0.59953646221339296</v>
      </c>
      <c r="AD114" s="58">
        <v>0.67186029488654186</v>
      </c>
      <c r="AE114" s="58" t="s">
        <v>452</v>
      </c>
      <c r="AF114" s="58" t="s">
        <v>452</v>
      </c>
      <c r="AG114" s="58" t="s">
        <v>452</v>
      </c>
      <c r="AH114" s="58" t="s">
        <v>452</v>
      </c>
      <c r="AI114" s="58" t="s">
        <v>452</v>
      </c>
      <c r="AJ114" s="58" t="s">
        <v>452</v>
      </c>
      <c r="AK114" s="58" t="s">
        <v>452</v>
      </c>
      <c r="AL114" s="59" t="s">
        <v>452</v>
      </c>
      <c r="AM114" s="60">
        <v>0.96428571428571441</v>
      </c>
      <c r="AN114" s="52">
        <v>0.66666666666666674</v>
      </c>
      <c r="AO114" s="52">
        <v>0.90322580645161277</v>
      </c>
      <c r="AP114" s="52" t="s">
        <v>452</v>
      </c>
      <c r="AQ114" s="52" t="s">
        <v>452</v>
      </c>
      <c r="AR114" s="52" t="s">
        <v>452</v>
      </c>
      <c r="AS114" s="52" t="s">
        <v>452</v>
      </c>
      <c r="AT114" s="52">
        <v>0.29999999999999993</v>
      </c>
      <c r="AU114" s="52">
        <v>-0.23200000000000004</v>
      </c>
      <c r="AV114" s="52">
        <v>-6.8000000000000005E-2</v>
      </c>
    </row>
    <row r="115" spans="1:48">
      <c r="A115" s="18" t="s">
        <v>144</v>
      </c>
      <c r="B115" s="132">
        <v>71.833333333333329</v>
      </c>
      <c r="C115" s="132">
        <v>123</v>
      </c>
      <c r="D115" s="52">
        <v>1.7122969837587008</v>
      </c>
      <c r="E115" s="82">
        <v>1.2199999999999999E-3</v>
      </c>
      <c r="F115" s="53">
        <v>-3.9000000000000004</v>
      </c>
      <c r="G115" s="53">
        <v>3.1000000000000014</v>
      </c>
      <c r="H115" s="99" t="s">
        <v>452</v>
      </c>
      <c r="I115" s="103">
        <v>33456</v>
      </c>
      <c r="J115" s="102">
        <v>0.6944291230005516</v>
      </c>
      <c r="K115" s="102">
        <v>0.64431569335692873</v>
      </c>
      <c r="L115" s="105">
        <v>6.0965205630699251E-4</v>
      </c>
      <c r="M115" s="54">
        <v>0.72138323262072823</v>
      </c>
      <c r="N115" s="55">
        <v>0.78585507246376807</v>
      </c>
      <c r="O115" s="55">
        <v>0.49486431397625996</v>
      </c>
      <c r="P115" s="55">
        <v>0.92206819033345822</v>
      </c>
      <c r="Q115" s="55">
        <v>0.51244044467972472</v>
      </c>
      <c r="R115" s="55" t="s">
        <v>452</v>
      </c>
      <c r="S115" s="55">
        <v>0.99286757755435251</v>
      </c>
      <c r="T115" s="55">
        <v>1.024038045827929</v>
      </c>
      <c r="U115" s="55" t="s">
        <v>452</v>
      </c>
      <c r="V115" s="55" t="s">
        <v>452</v>
      </c>
      <c r="W115" s="55" t="s">
        <v>452</v>
      </c>
      <c r="X115" s="55" t="s">
        <v>452</v>
      </c>
      <c r="Y115" s="55" t="s">
        <v>452</v>
      </c>
      <c r="Z115" s="55" t="s">
        <v>452</v>
      </c>
      <c r="AA115" s="55">
        <v>1.5190150478796169</v>
      </c>
      <c r="AB115" s="56">
        <v>1.0599078341013826</v>
      </c>
      <c r="AC115" s="57">
        <v>0.3259524987629886</v>
      </c>
      <c r="AD115" s="58">
        <v>0.31752941176470589</v>
      </c>
      <c r="AE115" s="58">
        <v>0.33049771457592686</v>
      </c>
      <c r="AF115" s="58" t="s">
        <v>452</v>
      </c>
      <c r="AG115" s="58">
        <v>0.57119871279163315</v>
      </c>
      <c r="AH115" s="58" t="s">
        <v>452</v>
      </c>
      <c r="AI115" s="58">
        <v>4.1574103459219296E-2</v>
      </c>
      <c r="AJ115" s="58">
        <v>0.37076780758556893</v>
      </c>
      <c r="AK115" s="58" t="s">
        <v>452</v>
      </c>
      <c r="AL115" s="59">
        <v>0.1111111111111111</v>
      </c>
      <c r="AM115" s="60">
        <v>0.95348837209302317</v>
      </c>
      <c r="AN115" s="52">
        <v>0.66666666666666674</v>
      </c>
      <c r="AO115" s="52">
        <v>0.91836734693877542</v>
      </c>
      <c r="AP115" s="52">
        <v>-1.9E-2</v>
      </c>
      <c r="AQ115" s="52" t="s">
        <v>452</v>
      </c>
      <c r="AR115" s="52" t="s">
        <v>452</v>
      </c>
      <c r="AS115" s="52">
        <v>-0.13200000000000001</v>
      </c>
      <c r="AT115" s="52" t="s">
        <v>452</v>
      </c>
      <c r="AU115" s="52">
        <v>8.9999999999999969E-2</v>
      </c>
      <c r="AV115" s="52">
        <v>-7.400000000000001E-2</v>
      </c>
    </row>
    <row r="116" spans="1:48">
      <c r="A116" s="18" t="s">
        <v>135</v>
      </c>
      <c r="B116" s="132">
        <v>157.66666666666666</v>
      </c>
      <c r="C116" s="132">
        <v>297</v>
      </c>
      <c r="D116" s="52">
        <v>1.8837209302325582</v>
      </c>
      <c r="E116" s="82">
        <v>3.2600000000000003E-3</v>
      </c>
      <c r="F116" s="53">
        <v>-2.7999999999999989</v>
      </c>
      <c r="G116" s="53" t="s">
        <v>452</v>
      </c>
      <c r="H116" s="99" t="s">
        <v>452</v>
      </c>
      <c r="I116" s="103">
        <v>4875</v>
      </c>
      <c r="J116" s="102">
        <v>0.79557519408389332</v>
      </c>
      <c r="K116" s="102">
        <v>0.72549097401309259</v>
      </c>
      <c r="L116" s="105">
        <v>7.7582890075777859E-4</v>
      </c>
      <c r="M116" s="54">
        <v>0.76798684390845551</v>
      </c>
      <c r="N116" s="55">
        <v>0.62239583333333337</v>
      </c>
      <c r="O116" s="55" t="s">
        <v>452</v>
      </c>
      <c r="P116" s="55">
        <v>0.92196349905601005</v>
      </c>
      <c r="Q116" s="55" t="s">
        <v>452</v>
      </c>
      <c r="R116" s="55" t="s">
        <v>452</v>
      </c>
      <c r="S116" s="55" t="s">
        <v>452</v>
      </c>
      <c r="T116" s="55" t="s">
        <v>452</v>
      </c>
      <c r="U116" s="55" t="s">
        <v>452</v>
      </c>
      <c r="V116" s="55" t="s">
        <v>452</v>
      </c>
      <c r="W116" s="55" t="s">
        <v>452</v>
      </c>
      <c r="X116" s="55" t="s">
        <v>452</v>
      </c>
      <c r="Y116" s="55" t="s">
        <v>452</v>
      </c>
      <c r="Z116" s="55" t="s">
        <v>452</v>
      </c>
      <c r="AA116" s="55">
        <v>0.66949706074461135</v>
      </c>
      <c r="AB116" s="56" t="s">
        <v>452</v>
      </c>
      <c r="AC116" s="57">
        <v>0.68713872832369938</v>
      </c>
      <c r="AD116" s="58" t="s">
        <v>452</v>
      </c>
      <c r="AE116" s="58">
        <v>0.49941368078175896</v>
      </c>
      <c r="AF116" s="58" t="s">
        <v>452</v>
      </c>
      <c r="AG116" s="58">
        <v>0.80500367917586457</v>
      </c>
      <c r="AH116" s="58" t="s">
        <v>452</v>
      </c>
      <c r="AI116" s="58" t="s">
        <v>452</v>
      </c>
      <c r="AJ116" s="58" t="s">
        <v>452</v>
      </c>
      <c r="AK116" s="58">
        <v>0.20940170940170941</v>
      </c>
      <c r="AL116" s="59" t="s">
        <v>452</v>
      </c>
      <c r="AM116" s="60" t="s">
        <v>452</v>
      </c>
      <c r="AN116" s="52">
        <v>0.66666666666666674</v>
      </c>
      <c r="AO116" s="52">
        <v>0.87499999999999989</v>
      </c>
      <c r="AP116" s="52">
        <v>0.12300000000000001</v>
      </c>
      <c r="AQ116" s="52">
        <v>-4.5999999999999999E-2</v>
      </c>
      <c r="AR116" s="52" t="s">
        <v>452</v>
      </c>
      <c r="AS116" s="52">
        <v>-4.1000000000000009E-2</v>
      </c>
      <c r="AT116" s="52" t="s">
        <v>452</v>
      </c>
      <c r="AU116" s="52">
        <v>-0.16499999999999998</v>
      </c>
      <c r="AV116" s="52">
        <v>0.20900000000000002</v>
      </c>
    </row>
    <row r="117" spans="1:48">
      <c r="A117" s="18" t="s">
        <v>28</v>
      </c>
      <c r="B117" s="132">
        <v>92.666666666666671</v>
      </c>
      <c r="C117" s="132">
        <v>84</v>
      </c>
      <c r="D117" s="52">
        <v>0.90647482014388481</v>
      </c>
      <c r="E117" s="82">
        <v>0</v>
      </c>
      <c r="F117" s="53">
        <v>-0.59999999999999964</v>
      </c>
      <c r="G117" s="53" t="s">
        <v>452</v>
      </c>
      <c r="H117" s="99" t="s">
        <v>452</v>
      </c>
      <c r="I117" s="103">
        <v>-17867</v>
      </c>
      <c r="J117" s="102">
        <v>1.4564668123463536</v>
      </c>
      <c r="K117" s="102">
        <v>1.3663235364856414</v>
      </c>
      <c r="L117" s="105">
        <v>5.1488334585625341E-4</v>
      </c>
      <c r="M117" s="54">
        <v>1.4741893853847394</v>
      </c>
      <c r="N117" s="55">
        <v>0.82198091477459689</v>
      </c>
      <c r="O117" s="55">
        <v>1.7344502036282858</v>
      </c>
      <c r="P117" s="55">
        <v>0.91081921880400973</v>
      </c>
      <c r="Q117" s="55">
        <v>0.99533799533799538</v>
      </c>
      <c r="R117" s="55" t="s">
        <v>452</v>
      </c>
      <c r="S117" s="55">
        <v>7.8130081300813012</v>
      </c>
      <c r="T117" s="55" t="s">
        <v>452</v>
      </c>
      <c r="U117" s="55" t="s">
        <v>452</v>
      </c>
      <c r="V117" s="55" t="s">
        <v>452</v>
      </c>
      <c r="W117" s="55" t="s">
        <v>452</v>
      </c>
      <c r="X117" s="55">
        <v>1.9038076152304608</v>
      </c>
      <c r="Y117" s="55" t="s">
        <v>452</v>
      </c>
      <c r="Z117" s="55" t="s">
        <v>452</v>
      </c>
      <c r="AA117" s="55">
        <v>1.1323292092522861</v>
      </c>
      <c r="AB117" s="56">
        <v>14</v>
      </c>
      <c r="AC117" s="57" t="s">
        <v>452</v>
      </c>
      <c r="AD117" s="58" t="s">
        <v>452</v>
      </c>
      <c r="AE117" s="58" t="s">
        <v>452</v>
      </c>
      <c r="AF117" s="58" t="s">
        <v>452</v>
      </c>
      <c r="AG117" s="58" t="s">
        <v>452</v>
      </c>
      <c r="AH117" s="58" t="s">
        <v>452</v>
      </c>
      <c r="AI117" s="58" t="s">
        <v>452</v>
      </c>
      <c r="AJ117" s="58" t="s">
        <v>452</v>
      </c>
      <c r="AK117" s="58" t="s">
        <v>452</v>
      </c>
      <c r="AL117" s="59" t="s">
        <v>452</v>
      </c>
      <c r="AM117" s="60" t="s">
        <v>452</v>
      </c>
      <c r="AN117" s="52" t="s">
        <v>452</v>
      </c>
      <c r="AO117" s="52">
        <v>0.92857142857142871</v>
      </c>
      <c r="AP117" s="52">
        <v>-7.8000000000000014E-2</v>
      </c>
      <c r="AQ117" s="52" t="s">
        <v>452</v>
      </c>
      <c r="AR117" s="52" t="s">
        <v>452</v>
      </c>
      <c r="AS117" s="52">
        <v>-0.14500000000000002</v>
      </c>
      <c r="AT117" s="52" t="s">
        <v>452</v>
      </c>
      <c r="AU117" s="52" t="s">
        <v>452</v>
      </c>
      <c r="AV117" s="52">
        <v>-5.2999999999999992E-2</v>
      </c>
    </row>
    <row r="118" spans="1:48">
      <c r="A118" s="18" t="s">
        <v>119</v>
      </c>
      <c r="B118" s="132">
        <v>129.16666666666666</v>
      </c>
      <c r="C118" s="132">
        <v>92</v>
      </c>
      <c r="D118" s="52">
        <v>0.71225806451612905</v>
      </c>
      <c r="E118" s="82">
        <v>-5.2999999999999987E-4</v>
      </c>
      <c r="F118" s="53">
        <v>-1.2999999999999998</v>
      </c>
      <c r="G118" s="53">
        <v>-6</v>
      </c>
      <c r="H118" s="99">
        <v>8.8000000000000023E-2</v>
      </c>
      <c r="I118" s="103">
        <v>-198</v>
      </c>
      <c r="J118" s="102">
        <v>1.0213649851632047</v>
      </c>
      <c r="K118" s="102">
        <v>0.93269299181785836</v>
      </c>
      <c r="L118" s="105">
        <v>-2.5870548391456665E-4</v>
      </c>
      <c r="M118" s="54">
        <v>0.9873537035582437</v>
      </c>
      <c r="N118" s="55">
        <v>0.75535817725429621</v>
      </c>
      <c r="O118" s="55" t="s">
        <v>452</v>
      </c>
      <c r="P118" s="55">
        <v>0.90682901005823191</v>
      </c>
      <c r="Q118" s="55" t="s">
        <v>452</v>
      </c>
      <c r="R118" s="55" t="s">
        <v>452</v>
      </c>
      <c r="S118" s="55" t="s">
        <v>452</v>
      </c>
      <c r="T118" s="55" t="s">
        <v>452</v>
      </c>
      <c r="U118" s="55" t="s">
        <v>452</v>
      </c>
      <c r="V118" s="55" t="s">
        <v>452</v>
      </c>
      <c r="W118" s="55" t="s">
        <v>452</v>
      </c>
      <c r="X118" s="55" t="s">
        <v>452</v>
      </c>
      <c r="Y118" s="55" t="s">
        <v>452</v>
      </c>
      <c r="Z118" s="55" t="s">
        <v>452</v>
      </c>
      <c r="AA118" s="55">
        <v>1.5093632958801497</v>
      </c>
      <c r="AB118" s="56" t="s">
        <v>452</v>
      </c>
      <c r="AC118" s="57" t="s">
        <v>452</v>
      </c>
      <c r="AD118" s="58" t="s">
        <v>452</v>
      </c>
      <c r="AE118" s="58" t="s">
        <v>452</v>
      </c>
      <c r="AF118" s="58" t="s">
        <v>452</v>
      </c>
      <c r="AG118" s="58" t="s">
        <v>452</v>
      </c>
      <c r="AH118" s="58" t="s">
        <v>452</v>
      </c>
      <c r="AI118" s="58" t="s">
        <v>452</v>
      </c>
      <c r="AJ118" s="58" t="s">
        <v>452</v>
      </c>
      <c r="AK118" s="58" t="s">
        <v>452</v>
      </c>
      <c r="AL118" s="59" t="s">
        <v>452</v>
      </c>
      <c r="AM118" s="60" t="s">
        <v>452</v>
      </c>
      <c r="AN118" s="52" t="s">
        <v>452</v>
      </c>
      <c r="AO118" s="52" t="s">
        <v>452</v>
      </c>
      <c r="AP118" s="52">
        <v>-1.9E-2</v>
      </c>
      <c r="AQ118" s="52" t="s">
        <v>452</v>
      </c>
      <c r="AR118" s="52" t="s">
        <v>452</v>
      </c>
      <c r="AS118" s="52">
        <v>-4.2999999999999997E-2</v>
      </c>
      <c r="AT118" s="52" t="s">
        <v>452</v>
      </c>
      <c r="AU118" s="52">
        <v>-5.1000000000000018E-2</v>
      </c>
      <c r="AV118" s="52">
        <v>-2.0000000000000004E-2</v>
      </c>
    </row>
    <row r="119" spans="1:48">
      <c r="A119" s="18" t="s">
        <v>301</v>
      </c>
      <c r="B119" s="132">
        <v>68.166666666666671</v>
      </c>
      <c r="C119" s="132">
        <v>42</v>
      </c>
      <c r="D119" s="52">
        <v>0.61613691931540338</v>
      </c>
      <c r="E119" s="82">
        <v>-4.0999999999999999E-4</v>
      </c>
      <c r="F119" s="53">
        <v>1.1000000000000014</v>
      </c>
      <c r="G119" s="53">
        <v>14.800000000000004</v>
      </c>
      <c r="H119" s="99">
        <v>-0.27600000000000002</v>
      </c>
      <c r="I119" s="103">
        <v>-12508</v>
      </c>
      <c r="J119" s="102">
        <v>1.2356066168531077</v>
      </c>
      <c r="K119" s="102">
        <v>1.0287919555354794</v>
      </c>
      <c r="L119" s="105">
        <v>-5.4548677042234872E-4</v>
      </c>
      <c r="M119" s="54">
        <v>0.85529509100937673</v>
      </c>
      <c r="N119" s="55">
        <v>1.0790857972066026</v>
      </c>
      <c r="O119" s="55">
        <v>0.55914661248333231</v>
      </c>
      <c r="P119" s="55">
        <v>0.88771186440677963</v>
      </c>
      <c r="Q119" s="55" t="s">
        <v>452</v>
      </c>
      <c r="R119" s="55" t="s">
        <v>452</v>
      </c>
      <c r="S119" s="55">
        <v>1.3444417416686938</v>
      </c>
      <c r="T119" s="55">
        <v>1.2072117826307771</v>
      </c>
      <c r="U119" s="55" t="s">
        <v>452</v>
      </c>
      <c r="V119" s="55" t="s">
        <v>452</v>
      </c>
      <c r="W119" s="55" t="s">
        <v>452</v>
      </c>
      <c r="X119" s="55" t="s">
        <v>452</v>
      </c>
      <c r="Y119" s="55" t="s">
        <v>452</v>
      </c>
      <c r="Z119" s="55" t="s">
        <v>452</v>
      </c>
      <c r="AA119" s="55">
        <v>1.0055841924398625</v>
      </c>
      <c r="AB119" s="56">
        <v>1.6024096385542168</v>
      </c>
      <c r="AC119" s="57">
        <v>1.4777261351447979</v>
      </c>
      <c r="AD119" s="58">
        <v>1.8783880171184022</v>
      </c>
      <c r="AE119" s="58">
        <v>0.87329504666188085</v>
      </c>
      <c r="AF119" s="58" t="s">
        <v>452</v>
      </c>
      <c r="AG119" s="58">
        <v>1.1673275178429818</v>
      </c>
      <c r="AH119" s="58" t="s">
        <v>452</v>
      </c>
      <c r="AI119" s="58" t="s">
        <v>452</v>
      </c>
      <c r="AJ119" s="58">
        <v>0.98628634119583103</v>
      </c>
      <c r="AK119" s="58" t="s">
        <v>452</v>
      </c>
      <c r="AL119" s="59" t="s">
        <v>452</v>
      </c>
      <c r="AM119" s="60">
        <v>0.82352941176470584</v>
      </c>
      <c r="AN119" s="52">
        <v>0.8</v>
      </c>
      <c r="AO119" s="52">
        <v>0.81818181818181812</v>
      </c>
      <c r="AP119" s="52">
        <v>-0.158</v>
      </c>
      <c r="AQ119" s="52">
        <v>4.6999999999999993E-2</v>
      </c>
      <c r="AR119" s="52" t="s">
        <v>452</v>
      </c>
      <c r="AS119" s="52">
        <v>0.36099999999999999</v>
      </c>
      <c r="AT119" s="52">
        <v>0.31</v>
      </c>
      <c r="AU119" s="52">
        <v>-8.6000000000000021E-2</v>
      </c>
      <c r="AV119" s="52">
        <v>-0.22499999999999998</v>
      </c>
    </row>
    <row r="120" spans="1:48">
      <c r="A120" s="18" t="s">
        <v>125</v>
      </c>
      <c r="B120" s="132">
        <v>67.166666666666671</v>
      </c>
      <c r="C120" s="132">
        <v>109</v>
      </c>
      <c r="D120" s="52">
        <v>1.6228287841191067</v>
      </c>
      <c r="E120" s="82">
        <v>1.0199999999999999E-3</v>
      </c>
      <c r="F120" s="53">
        <v>-1.5</v>
      </c>
      <c r="G120" s="53">
        <v>-5.7999999999999972</v>
      </c>
      <c r="H120" s="99">
        <v>0.13899999999999998</v>
      </c>
      <c r="I120" s="103">
        <v>32599</v>
      </c>
      <c r="J120" s="102">
        <v>0.74713215407094224</v>
      </c>
      <c r="K120" s="102">
        <v>0.70726616774501327</v>
      </c>
      <c r="L120" s="105">
        <v>8.1086609982988864E-4</v>
      </c>
      <c r="M120" s="54">
        <v>0.72102114318030741</v>
      </c>
      <c r="N120" s="55">
        <v>0.94266846765721146</v>
      </c>
      <c r="O120" s="55">
        <v>0.54188025597212452</v>
      </c>
      <c r="P120" s="55">
        <v>0.86269050410316528</v>
      </c>
      <c r="Q120" s="55" t="s">
        <v>452</v>
      </c>
      <c r="R120" s="55" t="s">
        <v>452</v>
      </c>
      <c r="S120" s="55">
        <v>0.74195435927442954</v>
      </c>
      <c r="T120" s="55">
        <v>1.2303153829650291</v>
      </c>
      <c r="U120" s="55" t="s">
        <v>452</v>
      </c>
      <c r="V120" s="55" t="s">
        <v>452</v>
      </c>
      <c r="W120" s="55" t="s">
        <v>452</v>
      </c>
      <c r="X120" s="55" t="s">
        <v>452</v>
      </c>
      <c r="Y120" s="55" t="s">
        <v>452</v>
      </c>
      <c r="Z120" s="55">
        <v>1.6649048625792813</v>
      </c>
      <c r="AA120" s="55">
        <v>1.0478620019436347</v>
      </c>
      <c r="AB120" s="56">
        <v>0.85561497326203206</v>
      </c>
      <c r="AC120" s="57">
        <v>0.65921736190095603</v>
      </c>
      <c r="AD120" s="58">
        <v>0.70267591674925667</v>
      </c>
      <c r="AE120" s="58">
        <v>0.59690096564114081</v>
      </c>
      <c r="AF120" s="58" t="s">
        <v>452</v>
      </c>
      <c r="AG120" s="58">
        <v>0.53265727053970435</v>
      </c>
      <c r="AH120" s="58" t="s">
        <v>452</v>
      </c>
      <c r="AI120" s="58">
        <v>1.0557398805573988</v>
      </c>
      <c r="AJ120" s="58">
        <v>0.50189234650967196</v>
      </c>
      <c r="AK120" s="58" t="s">
        <v>452</v>
      </c>
      <c r="AL120" s="59">
        <v>0.47483380816714149</v>
      </c>
      <c r="AM120" s="60">
        <v>0.97142857142857142</v>
      </c>
      <c r="AN120" s="52">
        <v>0.7142857142857143</v>
      </c>
      <c r="AO120" s="52">
        <v>0.92857142857142849</v>
      </c>
      <c r="AP120" s="52">
        <v>-3.4000000000000002E-2</v>
      </c>
      <c r="AQ120" s="52" t="s">
        <v>452</v>
      </c>
      <c r="AR120" s="52" t="s">
        <v>452</v>
      </c>
      <c r="AS120" s="52">
        <v>-9.8000000000000032E-2</v>
      </c>
      <c r="AT120" s="52" t="s">
        <v>452</v>
      </c>
      <c r="AU120" s="52">
        <v>8.0000000000000016E-2</v>
      </c>
      <c r="AV120" s="52">
        <v>-0.129</v>
      </c>
    </row>
    <row r="121" spans="1:48">
      <c r="A121" s="18" t="s">
        <v>205</v>
      </c>
      <c r="B121" s="132">
        <v>229.16666666666666</v>
      </c>
      <c r="C121" s="132">
        <v>290</v>
      </c>
      <c r="D121" s="52">
        <v>1.2654545454545456</v>
      </c>
      <c r="E121" s="82">
        <v>1.7399999999999994E-3</v>
      </c>
      <c r="F121" s="53">
        <v>-1.7999999999999989</v>
      </c>
      <c r="G121" s="53">
        <v>-5.8999999999999986</v>
      </c>
      <c r="H121" s="99">
        <v>9.7000000000000003E-2</v>
      </c>
      <c r="I121" s="103">
        <v>14903</v>
      </c>
      <c r="J121" s="102">
        <v>0.72797049070382647</v>
      </c>
      <c r="K121" s="102">
        <v>0.68166887856668879</v>
      </c>
      <c r="L121" s="105">
        <v>-6.5137844331907002E-4</v>
      </c>
      <c r="M121" s="54">
        <v>0.72606377093797714</v>
      </c>
      <c r="N121" s="55">
        <v>0.90264097073518912</v>
      </c>
      <c r="O121" s="55">
        <v>0.49991303843701085</v>
      </c>
      <c r="P121" s="55">
        <v>0.86178861788617889</v>
      </c>
      <c r="Q121" s="55">
        <v>1.3147468818782098</v>
      </c>
      <c r="R121" s="55" t="s">
        <v>452</v>
      </c>
      <c r="S121" s="55">
        <v>0.88236828377673449</v>
      </c>
      <c r="T121" s="55">
        <v>0.87805840568271509</v>
      </c>
      <c r="U121" s="55" t="s">
        <v>452</v>
      </c>
      <c r="V121" s="55" t="s">
        <v>452</v>
      </c>
      <c r="W121" s="55" t="s">
        <v>452</v>
      </c>
      <c r="X121" s="55" t="s">
        <v>452</v>
      </c>
      <c r="Y121" s="55" t="s">
        <v>452</v>
      </c>
      <c r="Z121" s="55" t="s">
        <v>452</v>
      </c>
      <c r="AA121" s="55">
        <v>0.80033912674862229</v>
      </c>
      <c r="AB121" s="56">
        <v>0.86624203821656054</v>
      </c>
      <c r="AC121" s="57">
        <v>0.54090751645306545</v>
      </c>
      <c r="AD121" s="58">
        <v>0.62261394624074795</v>
      </c>
      <c r="AE121" s="58">
        <v>0.33949136276391556</v>
      </c>
      <c r="AF121" s="58" t="s">
        <v>452</v>
      </c>
      <c r="AG121" s="58">
        <v>0.36287703016241302</v>
      </c>
      <c r="AH121" s="58" t="s">
        <v>452</v>
      </c>
      <c r="AI121" s="58" t="s">
        <v>452</v>
      </c>
      <c r="AJ121" s="58">
        <v>0.2039151712887439</v>
      </c>
      <c r="AK121" s="58" t="s">
        <v>452</v>
      </c>
      <c r="AL121" s="59" t="s">
        <v>452</v>
      </c>
      <c r="AM121" s="60" t="s">
        <v>452</v>
      </c>
      <c r="AN121" s="52">
        <v>0.5</v>
      </c>
      <c r="AO121" s="52">
        <v>0.95454545454545447</v>
      </c>
      <c r="AP121" s="52" t="s">
        <v>452</v>
      </c>
      <c r="AQ121" s="52" t="s">
        <v>452</v>
      </c>
      <c r="AR121" s="52" t="s">
        <v>452</v>
      </c>
      <c r="AS121" s="52">
        <v>-0.14800000000000002</v>
      </c>
      <c r="AT121" s="52" t="s">
        <v>452</v>
      </c>
      <c r="AU121" s="52" t="s">
        <v>452</v>
      </c>
      <c r="AV121" s="52">
        <v>-1.9000000000000003E-2</v>
      </c>
    </row>
    <row r="122" spans="1:48">
      <c r="A122" s="18" t="s">
        <v>116</v>
      </c>
      <c r="B122" s="132">
        <v>65.166666666666671</v>
      </c>
      <c r="C122" s="132">
        <v>31</v>
      </c>
      <c r="D122" s="52">
        <v>0.47570332480818411</v>
      </c>
      <c r="E122" s="82">
        <v>-6.0000000000000006E-4</v>
      </c>
      <c r="F122" s="53">
        <v>-1.6000000000000005</v>
      </c>
      <c r="G122" s="53">
        <v>18</v>
      </c>
      <c r="H122" s="99">
        <v>-0.21</v>
      </c>
      <c r="I122" s="103">
        <v>6030</v>
      </c>
      <c r="J122" s="102">
        <v>0.66224105740449868</v>
      </c>
      <c r="K122" s="102">
        <v>0.47685100964162269</v>
      </c>
      <c r="L122" s="105">
        <v>-5.0567665987805122E-4</v>
      </c>
      <c r="M122" s="54">
        <v>0.56354780244676028</v>
      </c>
      <c r="N122" s="55">
        <v>0.64223216021777174</v>
      </c>
      <c r="O122" s="55" t="s">
        <v>452</v>
      </c>
      <c r="P122" s="55">
        <v>0.85430463576158944</v>
      </c>
      <c r="Q122" s="55" t="s">
        <v>452</v>
      </c>
      <c r="R122" s="55" t="s">
        <v>452</v>
      </c>
      <c r="S122" s="55" t="s">
        <v>452</v>
      </c>
      <c r="T122" s="55" t="s">
        <v>452</v>
      </c>
      <c r="U122" s="55" t="s">
        <v>452</v>
      </c>
      <c r="V122" s="55" t="s">
        <v>452</v>
      </c>
      <c r="W122" s="55" t="s">
        <v>452</v>
      </c>
      <c r="X122" s="55" t="s">
        <v>452</v>
      </c>
      <c r="Y122" s="55" t="s">
        <v>452</v>
      </c>
      <c r="Z122" s="55" t="s">
        <v>452</v>
      </c>
      <c r="AA122" s="55">
        <v>0.89835042353990191</v>
      </c>
      <c r="AB122" s="56" t="s">
        <v>452</v>
      </c>
      <c r="AC122" s="57" t="s">
        <v>452</v>
      </c>
      <c r="AD122" s="58" t="s">
        <v>452</v>
      </c>
      <c r="AE122" s="58" t="s">
        <v>452</v>
      </c>
      <c r="AF122" s="58" t="s">
        <v>452</v>
      </c>
      <c r="AG122" s="58" t="s">
        <v>452</v>
      </c>
      <c r="AH122" s="58" t="s">
        <v>452</v>
      </c>
      <c r="AI122" s="58" t="s">
        <v>452</v>
      </c>
      <c r="AJ122" s="58" t="s">
        <v>452</v>
      </c>
      <c r="AK122" s="58" t="s">
        <v>452</v>
      </c>
      <c r="AL122" s="59">
        <v>3.7170882808466699E-2</v>
      </c>
      <c r="AM122" s="60" t="s">
        <v>452</v>
      </c>
      <c r="AN122" s="52">
        <v>0</v>
      </c>
      <c r="AO122" s="52">
        <v>0.7142857142857143</v>
      </c>
      <c r="AP122" s="52">
        <v>-0.11399999999999999</v>
      </c>
      <c r="AQ122" s="52">
        <v>-4.1000000000000002E-2</v>
      </c>
      <c r="AR122" s="52" t="s">
        <v>452</v>
      </c>
      <c r="AS122" s="52">
        <v>-4.9999999999999989E-2</v>
      </c>
      <c r="AT122" s="52">
        <v>0.23800000000000004</v>
      </c>
      <c r="AU122" s="52">
        <v>-9.5000000000000029E-2</v>
      </c>
      <c r="AV122" s="52">
        <v>-0.14299999999999999</v>
      </c>
    </row>
    <row r="123" spans="1:48">
      <c r="A123" s="18" t="s">
        <v>149</v>
      </c>
      <c r="B123" s="132">
        <v>50.333333333333336</v>
      </c>
      <c r="C123" s="132">
        <v>52</v>
      </c>
      <c r="D123" s="52">
        <v>1.0331125827814569</v>
      </c>
      <c r="E123" s="82">
        <v>1.4000000000000004E-4</v>
      </c>
      <c r="F123" s="53">
        <v>-3.8000000000000007</v>
      </c>
      <c r="G123" s="53" t="s">
        <v>452</v>
      </c>
      <c r="H123" s="99" t="s">
        <v>452</v>
      </c>
      <c r="I123" s="103">
        <v>5575</v>
      </c>
      <c r="J123" s="102">
        <v>0.82467196770143525</v>
      </c>
      <c r="K123" s="102">
        <v>0.86300780529776899</v>
      </c>
      <c r="L123" s="105">
        <v>-5.4420730296821074E-5</v>
      </c>
      <c r="M123" s="54">
        <v>0.71965024592083693</v>
      </c>
      <c r="N123" s="55">
        <v>0.70501738698460015</v>
      </c>
      <c r="O123" s="55" t="s">
        <v>452</v>
      </c>
      <c r="P123" s="55">
        <v>0.84540929203539827</v>
      </c>
      <c r="Q123" s="55" t="s">
        <v>452</v>
      </c>
      <c r="R123" s="55" t="s">
        <v>452</v>
      </c>
      <c r="S123" s="55" t="s">
        <v>452</v>
      </c>
      <c r="T123" s="55" t="s">
        <v>452</v>
      </c>
      <c r="U123" s="55" t="s">
        <v>452</v>
      </c>
      <c r="V123" s="55" t="s">
        <v>452</v>
      </c>
      <c r="W123" s="55" t="s">
        <v>452</v>
      </c>
      <c r="X123" s="55" t="s">
        <v>452</v>
      </c>
      <c r="Y123" s="55" t="s">
        <v>452</v>
      </c>
      <c r="Z123" s="55" t="s">
        <v>452</v>
      </c>
      <c r="AA123" s="55">
        <v>1.0108597285067873</v>
      </c>
      <c r="AB123" s="56" t="s">
        <v>452</v>
      </c>
      <c r="AC123" s="57">
        <v>1.5119068312184947</v>
      </c>
      <c r="AD123" s="58" t="s">
        <v>452</v>
      </c>
      <c r="AE123" s="58">
        <v>1.1001407601045647</v>
      </c>
      <c r="AF123" s="58" t="s">
        <v>452</v>
      </c>
      <c r="AG123" s="58">
        <v>0.8117421825143587</v>
      </c>
      <c r="AH123" s="58" t="s">
        <v>452</v>
      </c>
      <c r="AI123" s="58">
        <v>2.9229098805646037</v>
      </c>
      <c r="AJ123" s="58" t="s">
        <v>452</v>
      </c>
      <c r="AK123" s="58" t="s">
        <v>452</v>
      </c>
      <c r="AL123" s="59" t="s">
        <v>452</v>
      </c>
      <c r="AM123" s="60">
        <v>0.85714285714285721</v>
      </c>
      <c r="AN123" s="52">
        <v>2</v>
      </c>
      <c r="AO123" s="52" t="s">
        <v>452</v>
      </c>
      <c r="AP123" s="52">
        <v>-8.6999999999999994E-2</v>
      </c>
      <c r="AQ123" s="52">
        <v>-0.05</v>
      </c>
      <c r="AR123" s="52" t="s">
        <v>452</v>
      </c>
      <c r="AS123" s="52">
        <v>7.7000000000000013E-2</v>
      </c>
      <c r="AT123" s="52" t="s">
        <v>452</v>
      </c>
      <c r="AU123" s="52" t="s">
        <v>452</v>
      </c>
      <c r="AV123" s="52">
        <v>-9.7999999999999976E-2</v>
      </c>
    </row>
    <row r="124" spans="1:48">
      <c r="A124" s="18" t="s">
        <v>39</v>
      </c>
      <c r="B124" s="132">
        <v>132.83333333333334</v>
      </c>
      <c r="C124" s="132">
        <v>112</v>
      </c>
      <c r="D124" s="52">
        <v>0.84316185696361345</v>
      </c>
      <c r="E124" s="82">
        <v>-1.8000000000000004E-4</v>
      </c>
      <c r="F124" s="53">
        <v>-1.4000000000000004</v>
      </c>
      <c r="G124" s="53" t="s">
        <v>452</v>
      </c>
      <c r="H124" s="99" t="s">
        <v>452</v>
      </c>
      <c r="I124" s="103">
        <v>-2333</v>
      </c>
      <c r="J124" s="102">
        <v>1.0806092391694806</v>
      </c>
      <c r="K124" s="102">
        <v>1.0137576718846977</v>
      </c>
      <c r="L124" s="105">
        <v>-1.961952603447537E-4</v>
      </c>
      <c r="M124" s="54">
        <v>1.0371056139831136</v>
      </c>
      <c r="N124" s="55">
        <v>0.88293522702819027</v>
      </c>
      <c r="O124" s="55">
        <v>1.0288186193870712</v>
      </c>
      <c r="P124" s="55">
        <v>0.82574377656344866</v>
      </c>
      <c r="Q124" s="55">
        <v>0.91569767441860461</v>
      </c>
      <c r="R124" s="55" t="s">
        <v>452</v>
      </c>
      <c r="S124" s="55" t="s">
        <v>452</v>
      </c>
      <c r="T124" s="55" t="s">
        <v>452</v>
      </c>
      <c r="U124" s="55" t="s">
        <v>452</v>
      </c>
      <c r="V124" s="55" t="s">
        <v>452</v>
      </c>
      <c r="W124" s="55" t="s">
        <v>452</v>
      </c>
      <c r="X124" s="55" t="s">
        <v>452</v>
      </c>
      <c r="Y124" s="55" t="s">
        <v>452</v>
      </c>
      <c r="Z124" s="55" t="s">
        <v>452</v>
      </c>
      <c r="AA124" s="55">
        <v>1.1714119697850087</v>
      </c>
      <c r="AB124" s="56" t="s">
        <v>452</v>
      </c>
      <c r="AC124" s="57" t="s">
        <v>452</v>
      </c>
      <c r="AD124" s="58" t="s">
        <v>452</v>
      </c>
      <c r="AE124" s="58" t="s">
        <v>452</v>
      </c>
      <c r="AF124" s="58" t="s">
        <v>452</v>
      </c>
      <c r="AG124" s="58" t="s">
        <v>452</v>
      </c>
      <c r="AH124" s="58" t="s">
        <v>452</v>
      </c>
      <c r="AI124" s="58" t="s">
        <v>452</v>
      </c>
      <c r="AJ124" s="58" t="s">
        <v>452</v>
      </c>
      <c r="AK124" s="58" t="s">
        <v>452</v>
      </c>
      <c r="AL124" s="59" t="s">
        <v>452</v>
      </c>
      <c r="AM124" s="60">
        <v>0.9</v>
      </c>
      <c r="AN124" s="52" t="s">
        <v>452</v>
      </c>
      <c r="AO124" s="52" t="s">
        <v>452</v>
      </c>
      <c r="AP124" s="52">
        <v>-2.3E-2</v>
      </c>
      <c r="AQ124" s="52" t="s">
        <v>452</v>
      </c>
      <c r="AR124" s="52" t="s">
        <v>452</v>
      </c>
      <c r="AS124" s="52" t="s">
        <v>452</v>
      </c>
      <c r="AT124" s="52" t="s">
        <v>452</v>
      </c>
      <c r="AU124" s="52">
        <v>-6.2E-2</v>
      </c>
      <c r="AV124" s="52">
        <v>-2.6000000000000009E-2</v>
      </c>
    </row>
    <row r="125" spans="1:48">
      <c r="A125" s="18" t="s">
        <v>137</v>
      </c>
      <c r="B125" s="132">
        <v>123.83333333333333</v>
      </c>
      <c r="C125" s="132">
        <v>113</v>
      </c>
      <c r="D125" s="52">
        <v>0.91251682368775244</v>
      </c>
      <c r="E125" s="82">
        <v>1.0000000000000026E-5</v>
      </c>
      <c r="F125" s="53" t="s">
        <v>452</v>
      </c>
      <c r="G125" s="53">
        <v>7.7999999999999972</v>
      </c>
      <c r="H125" s="99">
        <v>-0.123</v>
      </c>
      <c r="I125" s="103">
        <v>613</v>
      </c>
      <c r="J125" s="102">
        <v>0.9561141194536491</v>
      </c>
      <c r="K125" s="102">
        <v>1.0639957454352065</v>
      </c>
      <c r="L125" s="105">
        <v>1.3782208246069421E-5</v>
      </c>
      <c r="M125" s="54">
        <v>0.75789412919240318</v>
      </c>
      <c r="N125" s="55">
        <v>0.98135387109850025</v>
      </c>
      <c r="O125" s="55" t="s">
        <v>452</v>
      </c>
      <c r="P125" s="55">
        <v>0.77651139742319131</v>
      </c>
      <c r="Q125" s="55" t="s">
        <v>452</v>
      </c>
      <c r="R125" s="55" t="s">
        <v>452</v>
      </c>
      <c r="S125" s="55" t="s">
        <v>452</v>
      </c>
      <c r="T125" s="55" t="s">
        <v>452</v>
      </c>
      <c r="U125" s="55" t="s">
        <v>452</v>
      </c>
      <c r="V125" s="55" t="s">
        <v>452</v>
      </c>
      <c r="W125" s="55" t="s">
        <v>452</v>
      </c>
      <c r="X125" s="55" t="s">
        <v>452</v>
      </c>
      <c r="Y125" s="55" t="s">
        <v>452</v>
      </c>
      <c r="Z125" s="55" t="s">
        <v>452</v>
      </c>
      <c r="AA125" s="55">
        <v>0.97807865892972279</v>
      </c>
      <c r="AB125" s="56" t="s">
        <v>452</v>
      </c>
      <c r="AC125" s="57">
        <v>2.2061004024571065</v>
      </c>
      <c r="AD125" s="58">
        <v>5.6762295081967213</v>
      </c>
      <c r="AE125" s="58" t="s">
        <v>452</v>
      </c>
      <c r="AF125" s="58" t="s">
        <v>452</v>
      </c>
      <c r="AG125" s="58">
        <v>0.13156440022111665</v>
      </c>
      <c r="AH125" s="58" t="s">
        <v>452</v>
      </c>
      <c r="AI125" s="58" t="s">
        <v>452</v>
      </c>
      <c r="AJ125" s="58" t="s">
        <v>452</v>
      </c>
      <c r="AK125" s="58" t="s">
        <v>452</v>
      </c>
      <c r="AL125" s="59" t="s">
        <v>452</v>
      </c>
      <c r="AM125" s="60">
        <v>0.8</v>
      </c>
      <c r="AN125" s="52">
        <v>2.9999999999999996</v>
      </c>
      <c r="AO125" s="52">
        <v>1.1666666666666667</v>
      </c>
      <c r="AP125" s="52">
        <v>-2.1999999999999999E-2</v>
      </c>
      <c r="AQ125" s="52" t="s">
        <v>452</v>
      </c>
      <c r="AR125" s="52" t="s">
        <v>452</v>
      </c>
      <c r="AS125" s="52">
        <v>0.22400000000000003</v>
      </c>
      <c r="AT125" s="52">
        <v>0.26</v>
      </c>
      <c r="AU125" s="52">
        <v>-0.15499999999999997</v>
      </c>
      <c r="AV125" s="52">
        <v>-0.10500000000000001</v>
      </c>
    </row>
    <row r="126" spans="1:48">
      <c r="A126" s="18" t="s">
        <v>32</v>
      </c>
      <c r="B126" s="132">
        <v>164.16666666666666</v>
      </c>
      <c r="C126" s="132">
        <v>403</v>
      </c>
      <c r="D126" s="52">
        <v>2.4548223350253808</v>
      </c>
      <c r="E126" s="82">
        <v>5.3600000000000002E-3</v>
      </c>
      <c r="F126" s="53" t="s">
        <v>452</v>
      </c>
      <c r="G126" s="53">
        <v>9</v>
      </c>
      <c r="H126" s="99">
        <v>-0.11499999999999999</v>
      </c>
      <c r="I126" s="103">
        <v>7173</v>
      </c>
      <c r="J126" s="102">
        <v>0.75061077179344804</v>
      </c>
      <c r="K126" s="102">
        <v>0.49792941467334201</v>
      </c>
      <c r="L126" s="105">
        <v>6.6842604535317885E-4</v>
      </c>
      <c r="M126" s="54">
        <v>0.81259503294475421</v>
      </c>
      <c r="N126" s="55">
        <v>1.0320407492605981</v>
      </c>
      <c r="O126" s="55" t="s">
        <v>452</v>
      </c>
      <c r="P126" s="55">
        <v>0.7465399710803553</v>
      </c>
      <c r="Q126" s="55" t="s">
        <v>452</v>
      </c>
      <c r="R126" s="55" t="s">
        <v>452</v>
      </c>
      <c r="S126" s="55" t="s">
        <v>452</v>
      </c>
      <c r="T126" s="55" t="s">
        <v>452</v>
      </c>
      <c r="U126" s="55" t="s">
        <v>452</v>
      </c>
      <c r="V126" s="55" t="s">
        <v>452</v>
      </c>
      <c r="W126" s="55" t="s">
        <v>452</v>
      </c>
      <c r="X126" s="55" t="s">
        <v>452</v>
      </c>
      <c r="Y126" s="55" t="s">
        <v>452</v>
      </c>
      <c r="Z126" s="55" t="s">
        <v>452</v>
      </c>
      <c r="AA126" s="55">
        <v>0.84027777777777779</v>
      </c>
      <c r="AB126" s="56" t="s">
        <v>452</v>
      </c>
      <c r="AC126" s="57">
        <v>0.17823383084577116</v>
      </c>
      <c r="AD126" s="58" t="s">
        <v>452</v>
      </c>
      <c r="AE126" s="58">
        <v>0.180279385854518</v>
      </c>
      <c r="AF126" s="58" t="s">
        <v>452</v>
      </c>
      <c r="AG126" s="58" t="s">
        <v>452</v>
      </c>
      <c r="AH126" s="58" t="s">
        <v>452</v>
      </c>
      <c r="AI126" s="58" t="s">
        <v>452</v>
      </c>
      <c r="AJ126" s="58">
        <v>0.1858052655767842</v>
      </c>
      <c r="AK126" s="58" t="s">
        <v>452</v>
      </c>
      <c r="AL126" s="59" t="s">
        <v>452</v>
      </c>
      <c r="AM126" s="60" t="s">
        <v>452</v>
      </c>
      <c r="AN126" s="52">
        <v>0.25</v>
      </c>
      <c r="AO126" s="52">
        <v>0.66666666666666663</v>
      </c>
      <c r="AP126" s="52">
        <v>-9.1999999999999998E-2</v>
      </c>
      <c r="AQ126" s="52" t="s">
        <v>452</v>
      </c>
      <c r="AR126" s="52" t="s">
        <v>452</v>
      </c>
      <c r="AS126" s="52">
        <v>-0.28000000000000003</v>
      </c>
      <c r="AT126" s="52">
        <v>-0.23699999999999999</v>
      </c>
      <c r="AU126" s="52">
        <v>0.251</v>
      </c>
      <c r="AV126" s="52">
        <v>-1.4000000000000002E-2</v>
      </c>
    </row>
    <row r="127" spans="1:48">
      <c r="A127" s="18" t="s">
        <v>257</v>
      </c>
      <c r="B127" s="132">
        <v>50.833333333333336</v>
      </c>
      <c r="C127" s="132">
        <v>36</v>
      </c>
      <c r="D127" s="52">
        <v>0.70819672131147537</v>
      </c>
      <c r="E127" s="82">
        <v>-2.1000000000000001E-4</v>
      </c>
      <c r="F127" s="53">
        <v>-1</v>
      </c>
      <c r="G127" s="53" t="s">
        <v>452</v>
      </c>
      <c r="H127" s="99" t="s">
        <v>452</v>
      </c>
      <c r="I127" s="103">
        <v>-2302</v>
      </c>
      <c r="J127" s="102">
        <v>1.0655905713553677</v>
      </c>
      <c r="K127" s="102">
        <v>0.79396388594887579</v>
      </c>
      <c r="L127" s="105">
        <v>-3.0365469971734872E-4</v>
      </c>
      <c r="M127" s="54">
        <v>0.81279668382697068</v>
      </c>
      <c r="N127" s="55">
        <v>0.857774206508638</v>
      </c>
      <c r="O127" s="55">
        <v>0.81629972150701491</v>
      </c>
      <c r="P127" s="55">
        <v>0.69626998223801062</v>
      </c>
      <c r="Q127" s="55" t="s">
        <v>452</v>
      </c>
      <c r="R127" s="55" t="s">
        <v>452</v>
      </c>
      <c r="S127" s="55" t="s">
        <v>452</v>
      </c>
      <c r="T127" s="55" t="s">
        <v>452</v>
      </c>
      <c r="U127" s="55" t="s">
        <v>452</v>
      </c>
      <c r="V127" s="55" t="s">
        <v>452</v>
      </c>
      <c r="W127" s="55" t="s">
        <v>452</v>
      </c>
      <c r="X127" s="55" t="s">
        <v>452</v>
      </c>
      <c r="Y127" s="55" t="s">
        <v>452</v>
      </c>
      <c r="Z127" s="55" t="s">
        <v>452</v>
      </c>
      <c r="AA127" s="55">
        <v>0.65</v>
      </c>
      <c r="AB127" s="56" t="s">
        <v>452</v>
      </c>
      <c r="AC127" s="57" t="s">
        <v>452</v>
      </c>
      <c r="AD127" s="58" t="s">
        <v>452</v>
      </c>
      <c r="AE127" s="58" t="s">
        <v>452</v>
      </c>
      <c r="AF127" s="58" t="s">
        <v>452</v>
      </c>
      <c r="AG127" s="58" t="s">
        <v>452</v>
      </c>
      <c r="AH127" s="58" t="s">
        <v>452</v>
      </c>
      <c r="AI127" s="58" t="s">
        <v>452</v>
      </c>
      <c r="AJ127" s="58" t="s">
        <v>452</v>
      </c>
      <c r="AK127" s="58" t="s">
        <v>452</v>
      </c>
      <c r="AL127" s="59" t="s">
        <v>452</v>
      </c>
      <c r="AM127" s="60">
        <v>0.72727272727272729</v>
      </c>
      <c r="AN127" s="52" t="s">
        <v>452</v>
      </c>
      <c r="AO127" s="52">
        <v>0.81818181818181812</v>
      </c>
      <c r="AP127" s="52">
        <v>-5.1999999999999998E-2</v>
      </c>
      <c r="AQ127" s="52" t="s">
        <v>452</v>
      </c>
      <c r="AR127" s="52" t="s">
        <v>452</v>
      </c>
      <c r="AS127" s="52">
        <v>9.7000000000000003E-2</v>
      </c>
      <c r="AT127" s="52">
        <v>0.14800000000000002</v>
      </c>
      <c r="AU127" s="52">
        <v>-6.5000000000000002E-2</v>
      </c>
      <c r="AV127" s="52">
        <v>-8.2000000000000017E-2</v>
      </c>
    </row>
    <row r="128" spans="1:48">
      <c r="A128" s="18" t="s">
        <v>87</v>
      </c>
      <c r="B128" s="132">
        <v>186.33333333333334</v>
      </c>
      <c r="C128" s="132">
        <v>429</v>
      </c>
      <c r="D128" s="52">
        <v>2.3023255813953489</v>
      </c>
      <c r="E128" s="82">
        <v>5.490000000000001E-3</v>
      </c>
      <c r="F128" s="53" t="s">
        <v>452</v>
      </c>
      <c r="G128" s="53" t="s">
        <v>452</v>
      </c>
      <c r="H128" s="99" t="s">
        <v>452</v>
      </c>
      <c r="I128" s="103">
        <v>33099</v>
      </c>
      <c r="J128" s="102">
        <v>0.75797895219797551</v>
      </c>
      <c r="K128" s="102">
        <v>0.73761223811107413</v>
      </c>
      <c r="L128" s="105">
        <v>9.1423318142769949E-3</v>
      </c>
      <c r="M128" s="54">
        <v>0.82801426342767992</v>
      </c>
      <c r="N128" s="55">
        <v>1.2852552659764369</v>
      </c>
      <c r="O128" s="55">
        <v>0.62665842140769057</v>
      </c>
      <c r="P128" s="55">
        <v>0.60172910662824208</v>
      </c>
      <c r="Q128" s="55" t="s">
        <v>452</v>
      </c>
      <c r="R128" s="55" t="s">
        <v>452</v>
      </c>
      <c r="S128" s="55" t="s">
        <v>452</v>
      </c>
      <c r="T128" s="55" t="s">
        <v>452</v>
      </c>
      <c r="U128" s="55">
        <v>0.9408817635270541</v>
      </c>
      <c r="V128" s="55" t="s">
        <v>452</v>
      </c>
      <c r="W128" s="55" t="s">
        <v>452</v>
      </c>
      <c r="X128" s="55" t="s">
        <v>452</v>
      </c>
      <c r="Y128" s="55" t="s">
        <v>452</v>
      </c>
      <c r="Z128" s="55" t="s">
        <v>452</v>
      </c>
      <c r="AA128" s="55">
        <v>1.4343257443082311</v>
      </c>
      <c r="AB128" s="56" t="s">
        <v>452</v>
      </c>
      <c r="AC128" s="57">
        <v>0.69317376838037992</v>
      </c>
      <c r="AD128" s="58">
        <v>0.69722800187932077</v>
      </c>
      <c r="AE128" s="58" t="s">
        <v>452</v>
      </c>
      <c r="AF128" s="58" t="s">
        <v>452</v>
      </c>
      <c r="AG128" s="58" t="s">
        <v>452</v>
      </c>
      <c r="AH128" s="58" t="s">
        <v>452</v>
      </c>
      <c r="AI128" s="58" t="s">
        <v>452</v>
      </c>
      <c r="AJ128" s="58" t="s">
        <v>452</v>
      </c>
      <c r="AK128" s="58" t="s">
        <v>452</v>
      </c>
      <c r="AL128" s="59">
        <v>0.68245425188374598</v>
      </c>
      <c r="AM128" s="60">
        <v>0.9375</v>
      </c>
      <c r="AN128" s="52" t="s">
        <v>452</v>
      </c>
      <c r="AO128" s="52">
        <v>0.97499999999999998</v>
      </c>
      <c r="AP128" s="52">
        <v>-5.3000000000000005E-2</v>
      </c>
      <c r="AQ128" s="52" t="s">
        <v>452</v>
      </c>
      <c r="AR128" s="52">
        <v>2.3999999999999997E-2</v>
      </c>
      <c r="AS128" s="52" t="s">
        <v>452</v>
      </c>
      <c r="AT128" s="52" t="s">
        <v>452</v>
      </c>
      <c r="AU128" s="52" t="s">
        <v>452</v>
      </c>
      <c r="AV128" s="52">
        <v>-0.05</v>
      </c>
    </row>
    <row r="129" spans="1:48">
      <c r="A129" s="18" t="s">
        <v>206</v>
      </c>
      <c r="B129" s="132">
        <v>129.83333333333334</v>
      </c>
      <c r="C129" s="132">
        <v>87</v>
      </c>
      <c r="D129" s="52">
        <v>0.67008985879332472</v>
      </c>
      <c r="E129" s="82">
        <v>-6.3999999999999994E-4</v>
      </c>
      <c r="F129" s="53">
        <v>-2.9000000000000004</v>
      </c>
      <c r="G129" s="53">
        <v>6.8000000000000043</v>
      </c>
      <c r="H129" s="99" t="s">
        <v>452</v>
      </c>
      <c r="I129" s="103">
        <v>22017</v>
      </c>
      <c r="J129" s="102">
        <v>0.69198278820516879</v>
      </c>
      <c r="K129" s="102">
        <v>0.62517277827465645</v>
      </c>
      <c r="L129" s="105">
        <v>-2.4961698593168402E-3</v>
      </c>
      <c r="M129" s="54">
        <v>0.59471480900052331</v>
      </c>
      <c r="N129" s="55">
        <v>0.70853534784079375</v>
      </c>
      <c r="O129" s="55">
        <v>0.36070208505124279</v>
      </c>
      <c r="P129" s="55">
        <v>0.59146341463414631</v>
      </c>
      <c r="Q129" s="55">
        <v>2.1084624553039331</v>
      </c>
      <c r="R129" s="55" t="s">
        <v>452</v>
      </c>
      <c r="S129" s="55" t="s">
        <v>452</v>
      </c>
      <c r="T129" s="55">
        <v>1.7763440860215054</v>
      </c>
      <c r="U129" s="55" t="s">
        <v>452</v>
      </c>
      <c r="V129" s="55" t="s">
        <v>452</v>
      </c>
      <c r="W129" s="55" t="s">
        <v>452</v>
      </c>
      <c r="X129" s="55" t="s">
        <v>452</v>
      </c>
      <c r="Y129" s="55">
        <v>0.5433510778474675</v>
      </c>
      <c r="Z129" s="55" t="s">
        <v>452</v>
      </c>
      <c r="AA129" s="55">
        <v>1.0114898506319419</v>
      </c>
      <c r="AB129" s="56" t="s">
        <v>452</v>
      </c>
      <c r="AC129" s="57">
        <v>0.73014523093026296</v>
      </c>
      <c r="AD129" s="58">
        <v>0.94409377817853923</v>
      </c>
      <c r="AE129" s="58">
        <v>0.60825377271327374</v>
      </c>
      <c r="AF129" s="58" t="s">
        <v>452</v>
      </c>
      <c r="AG129" s="58">
        <v>0.46794682422451994</v>
      </c>
      <c r="AH129" s="58" t="s">
        <v>452</v>
      </c>
      <c r="AI129" s="58">
        <v>0.57430167597765358</v>
      </c>
      <c r="AJ129" s="58">
        <v>1.2525204032645223</v>
      </c>
      <c r="AK129" s="58" t="s">
        <v>452</v>
      </c>
      <c r="AL129" s="59" t="s">
        <v>452</v>
      </c>
      <c r="AM129" s="60" t="s">
        <v>452</v>
      </c>
      <c r="AN129" s="52">
        <v>0.74999999999999989</v>
      </c>
      <c r="AO129" s="52">
        <v>0.94736842105263164</v>
      </c>
      <c r="AP129" s="52" t="s">
        <v>452</v>
      </c>
      <c r="AQ129" s="52" t="s">
        <v>452</v>
      </c>
      <c r="AR129" s="52" t="s">
        <v>452</v>
      </c>
      <c r="AS129" s="52">
        <v>-4.1000000000000009E-2</v>
      </c>
      <c r="AT129" s="52" t="s">
        <v>452</v>
      </c>
      <c r="AU129" s="52" t="s">
        <v>452</v>
      </c>
      <c r="AV129" s="52">
        <v>-8.299999999999999E-2</v>
      </c>
    </row>
    <row r="130" spans="1:48">
      <c r="A130" s="18" t="s">
        <v>316</v>
      </c>
      <c r="B130" s="132">
        <v>528.33333333333337</v>
      </c>
      <c r="C130" s="132">
        <v>463</v>
      </c>
      <c r="D130" s="52">
        <v>0.8763406940063091</v>
      </c>
      <c r="E130" s="82">
        <v>-3.3000000000000043E-4</v>
      </c>
      <c r="F130" s="53" t="s">
        <v>452</v>
      </c>
      <c r="G130" s="53">
        <v>11.699999999999996</v>
      </c>
      <c r="H130" s="99">
        <v>-0.27100000000000002</v>
      </c>
      <c r="I130" s="103">
        <v>-214</v>
      </c>
      <c r="J130" s="102">
        <v>1.0187309106775542</v>
      </c>
      <c r="K130" s="102">
        <v>0.96529588766298902</v>
      </c>
      <c r="L130" s="105">
        <v>-4.3600633398239389E-4</v>
      </c>
      <c r="M130" s="54">
        <v>1.0272081218274112</v>
      </c>
      <c r="N130" s="55">
        <v>0.93945367502112076</v>
      </c>
      <c r="O130" s="55" t="s">
        <v>452</v>
      </c>
      <c r="P130" s="55">
        <v>0.59135559921414538</v>
      </c>
      <c r="Q130" s="55" t="s">
        <v>452</v>
      </c>
      <c r="R130" s="55">
        <v>6.806584362139918</v>
      </c>
      <c r="S130" s="55" t="s">
        <v>452</v>
      </c>
      <c r="T130" s="55" t="s">
        <v>452</v>
      </c>
      <c r="U130" s="55" t="s">
        <v>452</v>
      </c>
      <c r="V130" s="55" t="s">
        <v>452</v>
      </c>
      <c r="W130" s="55" t="s">
        <v>452</v>
      </c>
      <c r="X130" s="55" t="s">
        <v>452</v>
      </c>
      <c r="Y130" s="55" t="s">
        <v>452</v>
      </c>
      <c r="Z130" s="55" t="s">
        <v>452</v>
      </c>
      <c r="AA130" s="55">
        <v>1.3121577217962761</v>
      </c>
      <c r="AB130" s="56" t="s">
        <v>452</v>
      </c>
      <c r="AC130" s="57" t="s">
        <v>452</v>
      </c>
      <c r="AD130" s="58" t="s">
        <v>452</v>
      </c>
      <c r="AE130" s="58">
        <v>1.1048600105652404</v>
      </c>
      <c r="AF130" s="58">
        <v>3.9632107023411369</v>
      </c>
      <c r="AG130" s="58" t="s">
        <v>452</v>
      </c>
      <c r="AH130" s="58" t="s">
        <v>452</v>
      </c>
      <c r="AI130" s="58" t="s">
        <v>452</v>
      </c>
      <c r="AJ130" s="58" t="s">
        <v>452</v>
      </c>
      <c r="AK130" s="58">
        <v>0.69972451790633605</v>
      </c>
      <c r="AL130" s="59" t="s">
        <v>452</v>
      </c>
      <c r="AM130" s="60" t="s">
        <v>452</v>
      </c>
      <c r="AN130" s="52" t="s">
        <v>452</v>
      </c>
      <c r="AO130" s="52">
        <v>0.8</v>
      </c>
      <c r="AP130" s="52">
        <v>2.0999999999999998E-2</v>
      </c>
      <c r="AQ130" s="52">
        <v>-4.4999999999999998E-2</v>
      </c>
      <c r="AR130" s="52" t="s">
        <v>452</v>
      </c>
      <c r="AS130" s="52">
        <v>0.19599999999999998</v>
      </c>
      <c r="AT130" s="52" t="s">
        <v>452</v>
      </c>
      <c r="AU130" s="52">
        <v>-0.13200000000000001</v>
      </c>
      <c r="AV130" s="52">
        <v>6.3E-2</v>
      </c>
    </row>
    <row r="131" spans="1:48">
      <c r="A131" s="18" t="s">
        <v>105</v>
      </c>
      <c r="B131" s="132">
        <v>62.166666666666664</v>
      </c>
      <c r="C131" s="132">
        <v>83</v>
      </c>
      <c r="D131" s="52">
        <v>1.3351206434316354</v>
      </c>
      <c r="E131" s="82">
        <v>5.5999999999999995E-4</v>
      </c>
      <c r="F131" s="53" t="s">
        <v>452</v>
      </c>
      <c r="G131" s="53" t="s">
        <v>452</v>
      </c>
      <c r="H131" s="99" t="s">
        <v>452</v>
      </c>
      <c r="I131" s="103">
        <v>10373</v>
      </c>
      <c r="J131" s="102">
        <v>0.72468364173773825</v>
      </c>
      <c r="K131" s="102">
        <v>0.62398815635521387</v>
      </c>
      <c r="L131" s="105">
        <v>-1.5970440878753148E-4</v>
      </c>
      <c r="M131" s="54">
        <v>0.7035516576475711</v>
      </c>
      <c r="N131" s="55">
        <v>1.320203644158628</v>
      </c>
      <c r="O131" s="55">
        <v>0.25249755142017632</v>
      </c>
      <c r="P131" s="55">
        <v>0.57213601848794982</v>
      </c>
      <c r="Q131" s="55" t="s">
        <v>452</v>
      </c>
      <c r="R131" s="55" t="s">
        <v>452</v>
      </c>
      <c r="S131" s="55" t="s">
        <v>452</v>
      </c>
      <c r="T131" s="55" t="s">
        <v>452</v>
      </c>
      <c r="U131" s="55">
        <v>0.79635659596937425</v>
      </c>
      <c r="V131" s="55" t="s">
        <v>452</v>
      </c>
      <c r="W131" s="55" t="s">
        <v>452</v>
      </c>
      <c r="X131" s="55" t="s">
        <v>452</v>
      </c>
      <c r="Y131" s="55" t="s">
        <v>452</v>
      </c>
      <c r="Z131" s="55" t="s">
        <v>452</v>
      </c>
      <c r="AA131" s="55">
        <v>1.1264124293785311</v>
      </c>
      <c r="AB131" s="56" t="s">
        <v>452</v>
      </c>
      <c r="AC131" s="57">
        <v>0.33590816436004722</v>
      </c>
      <c r="AD131" s="58">
        <v>0.1472</v>
      </c>
      <c r="AE131" s="58" t="s">
        <v>452</v>
      </c>
      <c r="AF131" s="58" t="s">
        <v>452</v>
      </c>
      <c r="AG131" s="58" t="s">
        <v>452</v>
      </c>
      <c r="AH131" s="58" t="s">
        <v>452</v>
      </c>
      <c r="AI131" s="58" t="s">
        <v>452</v>
      </c>
      <c r="AJ131" s="58" t="s">
        <v>452</v>
      </c>
      <c r="AK131" s="58" t="s">
        <v>452</v>
      </c>
      <c r="AL131" s="59">
        <v>1.0056179775280898</v>
      </c>
      <c r="AM131" s="60">
        <v>0.90909090909090906</v>
      </c>
      <c r="AN131" s="52">
        <v>0.5</v>
      </c>
      <c r="AO131" s="52">
        <v>0.84615384615384615</v>
      </c>
      <c r="AP131" s="52">
        <v>-2.5999999999999999E-2</v>
      </c>
      <c r="AQ131" s="52" t="s">
        <v>452</v>
      </c>
      <c r="AR131" s="52" t="s">
        <v>452</v>
      </c>
      <c r="AS131" s="52">
        <v>-0.216</v>
      </c>
      <c r="AT131" s="52" t="s">
        <v>452</v>
      </c>
      <c r="AU131" s="52" t="s">
        <v>452</v>
      </c>
      <c r="AV131" s="52">
        <v>-6.9999999999999993E-2</v>
      </c>
    </row>
    <row r="132" spans="1:48">
      <c r="A132" s="18" t="s">
        <v>225</v>
      </c>
      <c r="B132" s="132">
        <v>152</v>
      </c>
      <c r="C132" s="132">
        <v>113</v>
      </c>
      <c r="D132" s="52">
        <v>0.74342105263157898</v>
      </c>
      <c r="E132" s="82">
        <v>-5.2999999999999966E-4</v>
      </c>
      <c r="F132" s="53">
        <v>0.60000000000000053</v>
      </c>
      <c r="G132" s="53">
        <v>-5.7999999999999972</v>
      </c>
      <c r="H132" s="99">
        <v>9.8999999999999991E-2</v>
      </c>
      <c r="I132" s="103">
        <v>1335</v>
      </c>
      <c r="J132" s="102">
        <v>0.83938390082305936</v>
      </c>
      <c r="K132" s="102">
        <v>0.71341827593071871</v>
      </c>
      <c r="L132" s="105">
        <v>-3.1598879188107212E-4</v>
      </c>
      <c r="M132" s="54">
        <v>0.85814917127071821</v>
      </c>
      <c r="N132" s="55">
        <v>0.98164309359012936</v>
      </c>
      <c r="O132" s="55" t="s">
        <v>452</v>
      </c>
      <c r="P132" s="55">
        <v>0.54795972443031271</v>
      </c>
      <c r="Q132" s="55" t="s">
        <v>452</v>
      </c>
      <c r="R132" s="55" t="s">
        <v>452</v>
      </c>
      <c r="S132" s="55" t="s">
        <v>452</v>
      </c>
      <c r="T132" s="55" t="s">
        <v>452</v>
      </c>
      <c r="U132" s="55" t="s">
        <v>452</v>
      </c>
      <c r="V132" s="55" t="s">
        <v>452</v>
      </c>
      <c r="W132" s="55" t="s">
        <v>452</v>
      </c>
      <c r="X132" s="55" t="s">
        <v>452</v>
      </c>
      <c r="Y132" s="55" t="s">
        <v>452</v>
      </c>
      <c r="Z132" s="55" t="s">
        <v>452</v>
      </c>
      <c r="AA132" s="55">
        <v>1.1103368176538908</v>
      </c>
      <c r="AB132" s="56" t="s">
        <v>452</v>
      </c>
      <c r="AC132" s="57" t="s">
        <v>452</v>
      </c>
      <c r="AD132" s="58" t="s">
        <v>452</v>
      </c>
      <c r="AE132" s="58" t="s">
        <v>452</v>
      </c>
      <c r="AF132" s="58" t="s">
        <v>452</v>
      </c>
      <c r="AG132" s="58" t="s">
        <v>452</v>
      </c>
      <c r="AH132" s="58" t="s">
        <v>452</v>
      </c>
      <c r="AI132" s="58">
        <v>2.8818443804034581E-2</v>
      </c>
      <c r="AJ132" s="58" t="s">
        <v>452</v>
      </c>
      <c r="AK132" s="58" t="s">
        <v>452</v>
      </c>
      <c r="AL132" s="59" t="s">
        <v>452</v>
      </c>
      <c r="AM132" s="60" t="s">
        <v>452</v>
      </c>
      <c r="AN132" s="52">
        <v>0</v>
      </c>
      <c r="AO132" s="52" t="s">
        <v>452</v>
      </c>
      <c r="AP132" s="52" t="s">
        <v>452</v>
      </c>
      <c r="AQ132" s="52" t="s">
        <v>452</v>
      </c>
      <c r="AR132" s="52" t="s">
        <v>452</v>
      </c>
      <c r="AS132" s="52">
        <v>-0.10400000000000001</v>
      </c>
      <c r="AT132" s="52" t="s">
        <v>452</v>
      </c>
      <c r="AU132" s="52">
        <v>7.9000000000000015E-2</v>
      </c>
      <c r="AV132" s="52">
        <v>-2.3000000000000003E-2</v>
      </c>
    </row>
    <row r="133" spans="1:48">
      <c r="A133" s="18" t="s">
        <v>251</v>
      </c>
      <c r="B133" s="132">
        <v>61.5</v>
      </c>
      <c r="C133" s="132">
        <v>40</v>
      </c>
      <c r="D133" s="52">
        <v>0.65040650406504064</v>
      </c>
      <c r="E133" s="82">
        <v>-3.4000000000000002E-4</v>
      </c>
      <c r="F133" s="53">
        <v>-0.70000000000000018</v>
      </c>
      <c r="G133" s="53" t="s">
        <v>452</v>
      </c>
      <c r="H133" s="99" t="s">
        <v>452</v>
      </c>
      <c r="I133" s="103">
        <v>3691</v>
      </c>
      <c r="J133" s="102">
        <v>0.75286278881232271</v>
      </c>
      <c r="K133" s="102">
        <v>0.53615297788991434</v>
      </c>
      <c r="L133" s="105">
        <v>-2.7261049791442568E-4</v>
      </c>
      <c r="M133" s="54">
        <v>0.55294911821787196</v>
      </c>
      <c r="N133" s="55">
        <v>0.98249185667752448</v>
      </c>
      <c r="O133" s="55" t="s">
        <v>452</v>
      </c>
      <c r="P133" s="55">
        <v>0.53875236294896034</v>
      </c>
      <c r="Q133" s="55" t="s">
        <v>452</v>
      </c>
      <c r="R133" s="55" t="s">
        <v>452</v>
      </c>
      <c r="S133" s="55" t="s">
        <v>452</v>
      </c>
      <c r="T133" s="55" t="s">
        <v>452</v>
      </c>
      <c r="U133" s="55" t="s">
        <v>452</v>
      </c>
      <c r="V133" s="55" t="s">
        <v>452</v>
      </c>
      <c r="W133" s="55" t="s">
        <v>452</v>
      </c>
      <c r="X133" s="55" t="s">
        <v>452</v>
      </c>
      <c r="Y133" s="55" t="s">
        <v>452</v>
      </c>
      <c r="Z133" s="55" t="s">
        <v>452</v>
      </c>
      <c r="AA133" s="55" t="s">
        <v>452</v>
      </c>
      <c r="AB133" s="56">
        <v>1.1875</v>
      </c>
      <c r="AC133" s="57" t="s">
        <v>452</v>
      </c>
      <c r="AD133" s="58" t="s">
        <v>452</v>
      </c>
      <c r="AE133" s="58" t="s">
        <v>452</v>
      </c>
      <c r="AF133" s="58" t="s">
        <v>452</v>
      </c>
      <c r="AG133" s="58" t="s">
        <v>452</v>
      </c>
      <c r="AH133" s="58" t="s">
        <v>452</v>
      </c>
      <c r="AI133" s="58">
        <v>0</v>
      </c>
      <c r="AJ133" s="58" t="s">
        <v>452</v>
      </c>
      <c r="AK133" s="58" t="s">
        <v>452</v>
      </c>
      <c r="AL133" s="59" t="s">
        <v>452</v>
      </c>
      <c r="AM133" s="60">
        <v>0.66666666666666674</v>
      </c>
      <c r="AN133" s="52">
        <v>0</v>
      </c>
      <c r="AO133" s="52">
        <v>0.74999999999999989</v>
      </c>
      <c r="AP133" s="52">
        <v>-1.9E-2</v>
      </c>
      <c r="AQ133" s="52" t="s">
        <v>452</v>
      </c>
      <c r="AR133" s="52" t="s">
        <v>452</v>
      </c>
      <c r="AS133" s="52">
        <v>0.127</v>
      </c>
      <c r="AT133" s="52">
        <v>0.123</v>
      </c>
      <c r="AU133" s="52">
        <v>-9.3999999999999986E-2</v>
      </c>
      <c r="AV133" s="52">
        <v>-0.03</v>
      </c>
    </row>
    <row r="134" spans="1:48">
      <c r="A134" s="18" t="s">
        <v>99</v>
      </c>
      <c r="B134" s="132">
        <v>183.16666666666666</v>
      </c>
      <c r="C134" s="132">
        <v>217</v>
      </c>
      <c r="D134" s="52">
        <v>1.1847133757961783</v>
      </c>
      <c r="E134" s="82">
        <v>1.0799999999999998E-3</v>
      </c>
      <c r="F134" s="53" t="s">
        <v>452</v>
      </c>
      <c r="G134" s="53" t="s">
        <v>452</v>
      </c>
      <c r="H134" s="99" t="s">
        <v>452</v>
      </c>
      <c r="I134" s="103">
        <v>23884</v>
      </c>
      <c r="J134" s="102">
        <v>0.8496125044962558</v>
      </c>
      <c r="K134" s="102">
        <v>0.83444188915268314</v>
      </c>
      <c r="L134" s="105">
        <v>3.966354106427171E-4</v>
      </c>
      <c r="M134" s="54">
        <v>0.78416950015034814</v>
      </c>
      <c r="N134" s="55">
        <v>1.3582589285714286</v>
      </c>
      <c r="O134" s="55">
        <v>0.52881789137380186</v>
      </c>
      <c r="P134" s="55">
        <v>0.53449367088607591</v>
      </c>
      <c r="Q134" s="55" t="s">
        <v>452</v>
      </c>
      <c r="R134" s="55" t="s">
        <v>452</v>
      </c>
      <c r="S134" s="55" t="s">
        <v>452</v>
      </c>
      <c r="T134" s="55" t="s">
        <v>452</v>
      </c>
      <c r="U134" s="55">
        <v>0.88835742444152432</v>
      </c>
      <c r="V134" s="55" t="s">
        <v>452</v>
      </c>
      <c r="W134" s="55" t="s">
        <v>452</v>
      </c>
      <c r="X134" s="55" t="s">
        <v>452</v>
      </c>
      <c r="Y134" s="55" t="s">
        <v>452</v>
      </c>
      <c r="Z134" s="55" t="s">
        <v>452</v>
      </c>
      <c r="AA134" s="55">
        <v>1.3460475400773908</v>
      </c>
      <c r="AB134" s="56" t="s">
        <v>452</v>
      </c>
      <c r="AC134" s="57">
        <v>0.85238665206577191</v>
      </c>
      <c r="AD134" s="58">
        <v>0.85236299167434337</v>
      </c>
      <c r="AE134" s="58" t="s">
        <v>452</v>
      </c>
      <c r="AF134" s="58" t="s">
        <v>452</v>
      </c>
      <c r="AG134" s="58" t="s">
        <v>452</v>
      </c>
      <c r="AH134" s="58" t="s">
        <v>452</v>
      </c>
      <c r="AI134" s="58" t="s">
        <v>452</v>
      </c>
      <c r="AJ134" s="58" t="s">
        <v>452</v>
      </c>
      <c r="AK134" s="58" t="s">
        <v>452</v>
      </c>
      <c r="AL134" s="59">
        <v>0.85016556291390732</v>
      </c>
      <c r="AM134" s="60" t="s">
        <v>452</v>
      </c>
      <c r="AN134" s="52">
        <v>0.97297297297297292</v>
      </c>
      <c r="AO134" s="52">
        <v>0.98113207547169823</v>
      </c>
      <c r="AP134" s="52">
        <v>-5.2000000000000005E-2</v>
      </c>
      <c r="AQ134" s="52" t="s">
        <v>452</v>
      </c>
      <c r="AR134" s="52">
        <v>2.5999999999999999E-2</v>
      </c>
      <c r="AS134" s="52" t="s">
        <v>452</v>
      </c>
      <c r="AT134" s="52">
        <v>0.18899999999999995</v>
      </c>
      <c r="AU134" s="52">
        <v>-0.13500000000000001</v>
      </c>
      <c r="AV134" s="52">
        <v>-5.2999999999999992E-2</v>
      </c>
    </row>
    <row r="135" spans="1:48">
      <c r="A135" s="18" t="s">
        <v>80</v>
      </c>
      <c r="B135" s="132">
        <v>170.83333333333334</v>
      </c>
      <c r="C135" s="132">
        <v>335</v>
      </c>
      <c r="D135" s="52">
        <v>1.9609756097560975</v>
      </c>
      <c r="E135" s="82">
        <v>3.8E-3</v>
      </c>
      <c r="F135" s="53">
        <v>-1.9000000000000004</v>
      </c>
      <c r="G135" s="53" t="s">
        <v>452</v>
      </c>
      <c r="H135" s="99" t="s">
        <v>452</v>
      </c>
      <c r="I135" s="103">
        <v>85654</v>
      </c>
      <c r="J135" s="102">
        <v>0.77697189483227558</v>
      </c>
      <c r="K135" s="102">
        <v>0.74708838702567382</v>
      </c>
      <c r="L135" s="105">
        <v>1.9927854333214902E-2</v>
      </c>
      <c r="M135" s="54">
        <v>0.59321005138995675</v>
      </c>
      <c r="N135" s="55">
        <v>1.0799411476213829</v>
      </c>
      <c r="O135" s="55">
        <v>0.20848166607333571</v>
      </c>
      <c r="P135" s="55">
        <v>0.53187403993855609</v>
      </c>
      <c r="Q135" s="55" t="s">
        <v>452</v>
      </c>
      <c r="R135" s="55" t="s">
        <v>452</v>
      </c>
      <c r="S135" s="55" t="s">
        <v>452</v>
      </c>
      <c r="T135" s="55">
        <v>1.0206794682422451</v>
      </c>
      <c r="U135" s="55">
        <v>0.44987146529562982</v>
      </c>
      <c r="V135" s="55" t="s">
        <v>452</v>
      </c>
      <c r="W135" s="55" t="s">
        <v>452</v>
      </c>
      <c r="X135" s="55" t="s">
        <v>452</v>
      </c>
      <c r="Y135" s="55" t="s">
        <v>452</v>
      </c>
      <c r="Z135" s="55" t="s">
        <v>452</v>
      </c>
      <c r="AA135" s="55">
        <v>1.172657450076805</v>
      </c>
      <c r="AB135" s="56" t="s">
        <v>452</v>
      </c>
      <c r="AC135" s="57">
        <v>0.76468050062055604</v>
      </c>
      <c r="AD135" s="58">
        <v>0.76540080038238412</v>
      </c>
      <c r="AE135" s="58">
        <v>0.6924338252518154</v>
      </c>
      <c r="AF135" s="58" t="s">
        <v>452</v>
      </c>
      <c r="AG135" s="58">
        <v>0.4331959976456739</v>
      </c>
      <c r="AH135" s="58" t="s">
        <v>452</v>
      </c>
      <c r="AI135" s="58" t="s">
        <v>452</v>
      </c>
      <c r="AJ135" s="58">
        <v>0.26857983811626196</v>
      </c>
      <c r="AK135" s="58" t="s">
        <v>452</v>
      </c>
      <c r="AL135" s="59">
        <v>2.0117955439056359</v>
      </c>
      <c r="AM135" s="60">
        <v>0.86363636363636354</v>
      </c>
      <c r="AN135" s="52">
        <v>0.96885813148788935</v>
      </c>
      <c r="AO135" s="52">
        <v>0.96141479099678451</v>
      </c>
      <c r="AP135" s="52">
        <v>-0.05</v>
      </c>
      <c r="AQ135" s="52" t="s">
        <v>452</v>
      </c>
      <c r="AR135" s="52">
        <v>0.10900000000000001</v>
      </c>
      <c r="AS135" s="52" t="s">
        <v>452</v>
      </c>
      <c r="AT135" s="52">
        <v>0.12799999999999995</v>
      </c>
      <c r="AU135" s="52" t="s">
        <v>452</v>
      </c>
      <c r="AV135" s="52">
        <v>-0.10299999999999998</v>
      </c>
    </row>
    <row r="136" spans="1:48">
      <c r="A136" s="18" t="s">
        <v>76</v>
      </c>
      <c r="B136" s="132">
        <v>37.666666666666664</v>
      </c>
      <c r="C136" s="132">
        <v>222</v>
      </c>
      <c r="D136" s="52">
        <v>5.893805309734514</v>
      </c>
      <c r="E136" s="82">
        <v>3.96E-3</v>
      </c>
      <c r="F136" s="53">
        <v>-3.4000000000000004</v>
      </c>
      <c r="G136" s="53">
        <v>9.7999999999999972</v>
      </c>
      <c r="H136" s="99">
        <v>-0.11899999999999999</v>
      </c>
      <c r="I136" s="103">
        <v>12212</v>
      </c>
      <c r="J136" s="102">
        <v>0.53515569959137665</v>
      </c>
      <c r="K136" s="102">
        <v>0.48328170067300502</v>
      </c>
      <c r="L136" s="105">
        <v>9.6025626550169413E-4</v>
      </c>
      <c r="M136" s="54">
        <v>0.52087024599283038</v>
      </c>
      <c r="N136" s="55">
        <v>0.70149761742682093</v>
      </c>
      <c r="O136" s="55" t="s">
        <v>452</v>
      </c>
      <c r="P136" s="55">
        <v>0.51230537418382727</v>
      </c>
      <c r="Q136" s="55" t="s">
        <v>452</v>
      </c>
      <c r="R136" s="55" t="s">
        <v>452</v>
      </c>
      <c r="S136" s="55" t="s">
        <v>452</v>
      </c>
      <c r="T136" s="55" t="s">
        <v>452</v>
      </c>
      <c r="U136" s="55">
        <v>0</v>
      </c>
      <c r="V136" s="55" t="s">
        <v>452</v>
      </c>
      <c r="W136" s="55" t="s">
        <v>452</v>
      </c>
      <c r="X136" s="55" t="s">
        <v>452</v>
      </c>
      <c r="Y136" s="55" t="s">
        <v>452</v>
      </c>
      <c r="Z136" s="55" t="s">
        <v>452</v>
      </c>
      <c r="AA136" s="55">
        <v>0.70337972166998008</v>
      </c>
      <c r="AB136" s="56" t="s">
        <v>452</v>
      </c>
      <c r="AC136" s="57" t="s">
        <v>452</v>
      </c>
      <c r="AD136" s="58" t="s">
        <v>452</v>
      </c>
      <c r="AE136" s="58" t="s">
        <v>452</v>
      </c>
      <c r="AF136" s="58" t="s">
        <v>452</v>
      </c>
      <c r="AG136" s="58" t="s">
        <v>452</v>
      </c>
      <c r="AH136" s="58" t="s">
        <v>452</v>
      </c>
      <c r="AI136" s="58" t="s">
        <v>452</v>
      </c>
      <c r="AJ136" s="58">
        <v>0.21880998080614203</v>
      </c>
      <c r="AK136" s="58" t="s">
        <v>452</v>
      </c>
      <c r="AL136" s="59" t="s">
        <v>452</v>
      </c>
      <c r="AM136" s="60" t="s">
        <v>452</v>
      </c>
      <c r="AN136" s="52">
        <v>0</v>
      </c>
      <c r="AO136" s="52">
        <v>0.87499999999999989</v>
      </c>
      <c r="AP136" s="52">
        <v>-7.0000000000000007E-2</v>
      </c>
      <c r="AQ136" s="52" t="s">
        <v>452</v>
      </c>
      <c r="AR136" s="52" t="s">
        <v>452</v>
      </c>
      <c r="AS136" s="52">
        <v>-0.313</v>
      </c>
      <c r="AT136" s="52">
        <v>0.20900000000000002</v>
      </c>
      <c r="AU136" s="52">
        <v>-0.11399999999999999</v>
      </c>
      <c r="AV136" s="52">
        <v>-9.5999999999999988E-2</v>
      </c>
    </row>
    <row r="137" spans="1:48">
      <c r="A137" s="18" t="s">
        <v>224</v>
      </c>
      <c r="B137" s="132">
        <v>65.666666666666671</v>
      </c>
      <c r="C137" s="132">
        <v>68</v>
      </c>
      <c r="D137" s="52">
        <v>1.0355329949238579</v>
      </c>
      <c r="E137" s="82">
        <v>1.7000000000000001E-4</v>
      </c>
      <c r="F137" s="53">
        <v>-0.90000000000000036</v>
      </c>
      <c r="G137" s="53" t="s">
        <v>452</v>
      </c>
      <c r="H137" s="99" t="s">
        <v>452</v>
      </c>
      <c r="I137" s="103">
        <v>1898</v>
      </c>
      <c r="J137" s="102">
        <v>0.88537521318931212</v>
      </c>
      <c r="K137" s="102">
        <v>0.92424438129682251</v>
      </c>
      <c r="L137" s="105">
        <v>-1.7596629635239711E-6</v>
      </c>
      <c r="M137" s="54">
        <v>0.7439385526559319</v>
      </c>
      <c r="N137" s="55">
        <v>0.85337805462386196</v>
      </c>
      <c r="O137" s="55" t="s">
        <v>452</v>
      </c>
      <c r="P137" s="55">
        <v>0.47797356828193832</v>
      </c>
      <c r="Q137" s="55" t="s">
        <v>452</v>
      </c>
      <c r="R137" s="55" t="s">
        <v>452</v>
      </c>
      <c r="S137" s="55" t="s">
        <v>452</v>
      </c>
      <c r="T137" s="55" t="s">
        <v>452</v>
      </c>
      <c r="U137" s="55" t="s">
        <v>452</v>
      </c>
      <c r="V137" s="55" t="s">
        <v>452</v>
      </c>
      <c r="W137" s="55" t="s">
        <v>452</v>
      </c>
      <c r="X137" s="55" t="s">
        <v>452</v>
      </c>
      <c r="Y137" s="55" t="s">
        <v>452</v>
      </c>
      <c r="Z137" s="55" t="s">
        <v>452</v>
      </c>
      <c r="AA137" s="55">
        <v>0.62300884955752212</v>
      </c>
      <c r="AB137" s="56" t="s">
        <v>452</v>
      </c>
      <c r="AC137" s="57">
        <v>1.4505467800729039</v>
      </c>
      <c r="AD137" s="58" t="s">
        <v>452</v>
      </c>
      <c r="AE137" s="58">
        <v>1.1759890859481583</v>
      </c>
      <c r="AF137" s="58" t="s">
        <v>452</v>
      </c>
      <c r="AG137" s="58">
        <v>1.7249829816201498</v>
      </c>
      <c r="AH137" s="58" t="s">
        <v>452</v>
      </c>
      <c r="AI137" s="58" t="s">
        <v>452</v>
      </c>
      <c r="AJ137" s="58" t="s">
        <v>452</v>
      </c>
      <c r="AK137" s="58">
        <v>0.95853829936753343</v>
      </c>
      <c r="AL137" s="59" t="s">
        <v>452</v>
      </c>
      <c r="AM137" s="60" t="s">
        <v>452</v>
      </c>
      <c r="AN137" s="52" t="s">
        <v>452</v>
      </c>
      <c r="AO137" s="52" t="s">
        <v>452</v>
      </c>
      <c r="AP137" s="52">
        <v>6.5000000000000002E-2</v>
      </c>
      <c r="AQ137" s="52">
        <v>-5.0999999999999997E-2</v>
      </c>
      <c r="AR137" s="52" t="s">
        <v>452</v>
      </c>
      <c r="AS137" s="52" t="s">
        <v>452</v>
      </c>
      <c r="AT137" s="52" t="s">
        <v>452</v>
      </c>
      <c r="AU137" s="52">
        <v>-0.123</v>
      </c>
      <c r="AV137" s="52">
        <v>0.17900000000000002</v>
      </c>
    </row>
    <row r="138" spans="1:48">
      <c r="A138" s="18" t="s">
        <v>86</v>
      </c>
      <c r="B138" s="132">
        <v>83.666666666666671</v>
      </c>
      <c r="C138" s="132">
        <v>127</v>
      </c>
      <c r="D138" s="52">
        <v>1.5179282868525896</v>
      </c>
      <c r="E138" s="82">
        <v>1.08E-3</v>
      </c>
      <c r="F138" s="53">
        <v>-5.2000000000000011</v>
      </c>
      <c r="G138" s="53" t="s">
        <v>452</v>
      </c>
      <c r="H138" s="99" t="s">
        <v>452</v>
      </c>
      <c r="I138" s="103">
        <v>-21722</v>
      </c>
      <c r="J138" s="102">
        <v>1.1022322651328402</v>
      </c>
      <c r="K138" s="102">
        <v>1.1127286513126717</v>
      </c>
      <c r="L138" s="105">
        <v>6.1845803597894763E-3</v>
      </c>
      <c r="M138" s="54">
        <v>0.8720074704210321</v>
      </c>
      <c r="N138" s="55">
        <v>0.38803442923663045</v>
      </c>
      <c r="O138" s="55">
        <v>0.65695364238410592</v>
      </c>
      <c r="P138" s="55">
        <v>0.47725297015357865</v>
      </c>
      <c r="Q138" s="55">
        <v>1.990040429937876</v>
      </c>
      <c r="R138" s="55" t="s">
        <v>452</v>
      </c>
      <c r="S138" s="55">
        <v>0.54465735628450795</v>
      </c>
      <c r="T138" s="55">
        <v>1.2292249047013977</v>
      </c>
      <c r="U138" s="55">
        <v>1.224111619795073</v>
      </c>
      <c r="V138" s="55" t="s">
        <v>452</v>
      </c>
      <c r="W138" s="55" t="s">
        <v>452</v>
      </c>
      <c r="X138" s="55" t="s">
        <v>452</v>
      </c>
      <c r="Y138" s="55" t="s">
        <v>452</v>
      </c>
      <c r="Z138" s="55" t="s">
        <v>452</v>
      </c>
      <c r="AA138" s="55">
        <v>0.75873605947955391</v>
      </c>
      <c r="AB138" s="56">
        <v>0.61722488038277512</v>
      </c>
      <c r="AC138" s="57">
        <v>1.3252838013877688</v>
      </c>
      <c r="AD138" s="58">
        <v>1.4060631766036515</v>
      </c>
      <c r="AE138" s="58">
        <v>0.74643606628554893</v>
      </c>
      <c r="AF138" s="58" t="s">
        <v>452</v>
      </c>
      <c r="AG138" s="58">
        <v>0.90866510538641687</v>
      </c>
      <c r="AH138" s="58" t="s">
        <v>452</v>
      </c>
      <c r="AI138" s="58">
        <v>0.46993210475266733</v>
      </c>
      <c r="AJ138" s="58">
        <v>0.18590031432420295</v>
      </c>
      <c r="AK138" s="58" t="s">
        <v>452</v>
      </c>
      <c r="AL138" s="59">
        <v>1.1863117870722433</v>
      </c>
      <c r="AM138" s="60">
        <v>0.91111111111111098</v>
      </c>
      <c r="AN138" s="52">
        <v>1.1851851851851851</v>
      </c>
      <c r="AO138" s="52">
        <v>1.0138888888888888</v>
      </c>
      <c r="AP138" s="52">
        <v>1.2999999999999991E-2</v>
      </c>
      <c r="AQ138" s="52" t="s">
        <v>452</v>
      </c>
      <c r="AR138" s="52">
        <v>-1.6E-2</v>
      </c>
      <c r="AS138" s="52">
        <v>0.13999999999999996</v>
      </c>
      <c r="AT138" s="52" t="s">
        <v>452</v>
      </c>
      <c r="AU138" s="52">
        <v>6.1000000000000026E-2</v>
      </c>
      <c r="AV138" s="52">
        <v>-0.13500000000000001</v>
      </c>
    </row>
    <row r="139" spans="1:48">
      <c r="A139" s="18" t="s">
        <v>267</v>
      </c>
      <c r="B139" s="132">
        <v>66.833333333333329</v>
      </c>
      <c r="C139" s="132">
        <v>87</v>
      </c>
      <c r="D139" s="52">
        <v>1.3017456359102246</v>
      </c>
      <c r="E139" s="82">
        <v>5.5999999999999995E-4</v>
      </c>
      <c r="F139" s="53">
        <v>-1.7000000000000002</v>
      </c>
      <c r="G139" s="53">
        <v>-10.5</v>
      </c>
      <c r="H139" s="99">
        <v>0.21399999999999997</v>
      </c>
      <c r="I139" s="103">
        <v>4994</v>
      </c>
      <c r="J139" s="102">
        <v>0.79995493846283827</v>
      </c>
      <c r="K139" s="102">
        <v>0.75009874397661747</v>
      </c>
      <c r="L139" s="105">
        <v>1.2854151753056487E-5</v>
      </c>
      <c r="M139" s="54">
        <v>0.57241057905161363</v>
      </c>
      <c r="N139" s="55">
        <v>0.61323372465314829</v>
      </c>
      <c r="O139" s="55" t="s">
        <v>452</v>
      </c>
      <c r="P139" s="55">
        <v>0.47616731517509725</v>
      </c>
      <c r="Q139" s="55" t="s">
        <v>452</v>
      </c>
      <c r="R139" s="55" t="s">
        <v>452</v>
      </c>
      <c r="S139" s="55" t="s">
        <v>452</v>
      </c>
      <c r="T139" s="55" t="s">
        <v>452</v>
      </c>
      <c r="U139" s="55" t="s">
        <v>452</v>
      </c>
      <c r="V139" s="55" t="s">
        <v>452</v>
      </c>
      <c r="W139" s="55" t="s">
        <v>452</v>
      </c>
      <c r="X139" s="55" t="s">
        <v>452</v>
      </c>
      <c r="Y139" s="55" t="s">
        <v>452</v>
      </c>
      <c r="Z139" s="55" t="s">
        <v>452</v>
      </c>
      <c r="AA139" s="55">
        <v>0.37008403361344538</v>
      </c>
      <c r="AB139" s="56" t="s">
        <v>452</v>
      </c>
      <c r="AC139" s="57">
        <v>1.1709379471835566</v>
      </c>
      <c r="AD139" s="58" t="s">
        <v>452</v>
      </c>
      <c r="AE139" s="58">
        <v>1.2268582481348438</v>
      </c>
      <c r="AF139" s="58" t="s">
        <v>452</v>
      </c>
      <c r="AG139" s="58">
        <v>0.1015625</v>
      </c>
      <c r="AH139" s="58" t="s">
        <v>452</v>
      </c>
      <c r="AI139" s="58" t="s">
        <v>452</v>
      </c>
      <c r="AJ139" s="58">
        <v>1.8506507360785149</v>
      </c>
      <c r="AK139" s="58" t="s">
        <v>452</v>
      </c>
      <c r="AL139" s="59" t="s">
        <v>452</v>
      </c>
      <c r="AM139" s="60" t="s">
        <v>452</v>
      </c>
      <c r="AN139" s="52" t="s">
        <v>452</v>
      </c>
      <c r="AO139" s="52" t="s">
        <v>452</v>
      </c>
      <c r="AP139" s="52" t="s">
        <v>452</v>
      </c>
      <c r="AQ139" s="52" t="s">
        <v>452</v>
      </c>
      <c r="AR139" s="52" t="s">
        <v>452</v>
      </c>
      <c r="AS139" s="52">
        <v>0.219</v>
      </c>
      <c r="AT139" s="52">
        <v>0.19399999999999995</v>
      </c>
      <c r="AU139" s="52">
        <v>-0.104</v>
      </c>
      <c r="AV139" s="52">
        <v>-8.8999999999999996E-2</v>
      </c>
    </row>
    <row r="140" spans="1:48">
      <c r="A140" s="18" t="s">
        <v>83</v>
      </c>
      <c r="B140" s="132">
        <v>60.166666666666664</v>
      </c>
      <c r="C140" s="132">
        <v>182</v>
      </c>
      <c r="D140" s="52">
        <v>3.0249307479224377</v>
      </c>
      <c r="E140" s="82">
        <v>2.6900000000000001E-3</v>
      </c>
      <c r="F140" s="53">
        <v>-1.5</v>
      </c>
      <c r="G140" s="53" t="s">
        <v>452</v>
      </c>
      <c r="H140" s="99" t="s">
        <v>452</v>
      </c>
      <c r="I140" s="103">
        <v>60317</v>
      </c>
      <c r="J140" s="102">
        <v>0.76339480814614102</v>
      </c>
      <c r="K140" s="102">
        <v>0.75536088116314759</v>
      </c>
      <c r="L140" s="105">
        <v>1.0012214624785663E-2</v>
      </c>
      <c r="M140" s="54">
        <v>0.7179443527014987</v>
      </c>
      <c r="N140" s="55">
        <v>1.1857944401938281</v>
      </c>
      <c r="O140" s="55">
        <v>0.42040428742390346</v>
      </c>
      <c r="P140" s="55">
        <v>0.41291020555355212</v>
      </c>
      <c r="Q140" s="55">
        <v>0.78621495327102808</v>
      </c>
      <c r="R140" s="55" t="s">
        <v>452</v>
      </c>
      <c r="S140" s="55">
        <v>0.98802430190442814</v>
      </c>
      <c r="T140" s="55">
        <v>0.97707248451343809</v>
      </c>
      <c r="U140" s="55">
        <v>0.9175113051613909</v>
      </c>
      <c r="V140" s="55" t="s">
        <v>452</v>
      </c>
      <c r="W140" s="55" t="s">
        <v>452</v>
      </c>
      <c r="X140" s="55">
        <v>3.6534090909090908</v>
      </c>
      <c r="Y140" s="55" t="s">
        <v>452</v>
      </c>
      <c r="Z140" s="55" t="s">
        <v>452</v>
      </c>
      <c r="AA140" s="55">
        <v>1.1320571057754705</v>
      </c>
      <c r="AB140" s="56">
        <v>0.95528455284552849</v>
      </c>
      <c r="AC140" s="57">
        <v>0.82911985574128333</v>
      </c>
      <c r="AD140" s="58">
        <v>0.88385923179178616</v>
      </c>
      <c r="AE140" s="58">
        <v>0.5241250292306493</v>
      </c>
      <c r="AF140" s="58" t="s">
        <v>452</v>
      </c>
      <c r="AG140" s="58">
        <v>0.40778032036613271</v>
      </c>
      <c r="AH140" s="58" t="s">
        <v>452</v>
      </c>
      <c r="AI140" s="58" t="s">
        <v>452</v>
      </c>
      <c r="AJ140" s="58">
        <v>0.54729729729729726</v>
      </c>
      <c r="AK140" s="58" t="s">
        <v>452</v>
      </c>
      <c r="AL140" s="59">
        <v>0.99279835390946503</v>
      </c>
      <c r="AM140" s="60">
        <v>0.98924731182795689</v>
      </c>
      <c r="AN140" s="52" t="s">
        <v>452</v>
      </c>
      <c r="AO140" s="52">
        <v>0.99122807017543868</v>
      </c>
      <c r="AP140" s="52" t="s">
        <v>452</v>
      </c>
      <c r="AQ140" s="52" t="s">
        <v>452</v>
      </c>
      <c r="AR140" s="52">
        <v>7.9000000000000001E-2</v>
      </c>
      <c r="AS140" s="52" t="s">
        <v>452</v>
      </c>
      <c r="AT140" s="52" t="s">
        <v>452</v>
      </c>
      <c r="AU140" s="52" t="s">
        <v>452</v>
      </c>
      <c r="AV140" s="52">
        <v>-5.3999999999999992E-2</v>
      </c>
    </row>
    <row r="141" spans="1:48">
      <c r="A141" s="18" t="s">
        <v>291</v>
      </c>
      <c r="B141" s="132">
        <v>80.333333333333329</v>
      </c>
      <c r="C141" s="132">
        <v>170</v>
      </c>
      <c r="D141" s="52">
        <v>2.1161825726141079</v>
      </c>
      <c r="E141" s="82">
        <v>2.0499999999999997E-3</v>
      </c>
      <c r="F141" s="53">
        <v>5.4</v>
      </c>
      <c r="G141" s="53">
        <v>11.800000000000004</v>
      </c>
      <c r="H141" s="99">
        <v>-0.36100000000000004</v>
      </c>
      <c r="I141" s="103">
        <v>-5525</v>
      </c>
      <c r="J141" s="102">
        <v>1.1689241955028948</v>
      </c>
      <c r="K141" s="102">
        <v>1.2490361023484051</v>
      </c>
      <c r="L141" s="105">
        <v>1.854561698877818E-3</v>
      </c>
      <c r="M141" s="54">
        <v>1.3114692933363181</v>
      </c>
      <c r="N141" s="55">
        <v>1.3258147146719794</v>
      </c>
      <c r="O141" s="55" t="s">
        <v>452</v>
      </c>
      <c r="P141" s="55">
        <v>0.39740698985343853</v>
      </c>
      <c r="Q141" s="55" t="s">
        <v>452</v>
      </c>
      <c r="R141" s="55" t="s">
        <v>452</v>
      </c>
      <c r="S141" s="55" t="s">
        <v>452</v>
      </c>
      <c r="T141" s="55" t="s">
        <v>452</v>
      </c>
      <c r="U141" s="55" t="s">
        <v>452</v>
      </c>
      <c r="V141" s="55" t="s">
        <v>452</v>
      </c>
      <c r="W141" s="55" t="s">
        <v>452</v>
      </c>
      <c r="X141" s="55" t="s">
        <v>452</v>
      </c>
      <c r="Y141" s="55" t="s">
        <v>452</v>
      </c>
      <c r="Z141" s="55" t="s">
        <v>452</v>
      </c>
      <c r="AA141" s="55">
        <v>1.7283140569395017</v>
      </c>
      <c r="AB141" s="56" t="s">
        <v>452</v>
      </c>
      <c r="AC141" s="57" t="s">
        <v>452</v>
      </c>
      <c r="AD141" s="58" t="s">
        <v>452</v>
      </c>
      <c r="AE141" s="58" t="s">
        <v>452</v>
      </c>
      <c r="AF141" s="58" t="s">
        <v>452</v>
      </c>
      <c r="AG141" s="58" t="s">
        <v>452</v>
      </c>
      <c r="AH141" s="58" t="s">
        <v>452</v>
      </c>
      <c r="AI141" s="58" t="s">
        <v>452</v>
      </c>
      <c r="AJ141" s="58" t="s">
        <v>452</v>
      </c>
      <c r="AK141" s="58" t="s">
        <v>452</v>
      </c>
      <c r="AL141" s="59" t="s">
        <v>452</v>
      </c>
      <c r="AM141" s="60" t="s">
        <v>452</v>
      </c>
      <c r="AN141" s="52" t="s">
        <v>452</v>
      </c>
      <c r="AO141" s="52" t="s">
        <v>452</v>
      </c>
      <c r="AP141" s="52">
        <v>-0.10599999999999998</v>
      </c>
      <c r="AQ141" s="52">
        <v>0.20899999999999999</v>
      </c>
      <c r="AR141" s="52" t="s">
        <v>452</v>
      </c>
      <c r="AS141" s="52">
        <v>-5.4000000000000006E-2</v>
      </c>
      <c r="AT141" s="52" t="s">
        <v>452</v>
      </c>
      <c r="AU141" s="52" t="s">
        <v>452</v>
      </c>
      <c r="AV141" s="52" t="s">
        <v>452</v>
      </c>
    </row>
    <row r="142" spans="1:48">
      <c r="A142" s="18" t="s">
        <v>82</v>
      </c>
      <c r="B142" s="132">
        <v>105.5</v>
      </c>
      <c r="C142" s="132">
        <v>171</v>
      </c>
      <c r="D142" s="52">
        <v>1.6208530805687205</v>
      </c>
      <c r="E142" s="82">
        <v>1.5899999999999998E-3</v>
      </c>
      <c r="F142" s="53">
        <v>-1.5</v>
      </c>
      <c r="G142" s="53" t="s">
        <v>452</v>
      </c>
      <c r="H142" s="99" t="s">
        <v>452</v>
      </c>
      <c r="I142" s="103">
        <v>75136</v>
      </c>
      <c r="J142" s="102">
        <v>0.75151099489905271</v>
      </c>
      <c r="K142" s="102">
        <v>0.73375487816747298</v>
      </c>
      <c r="L142" s="105">
        <v>3.6950139512864286E-3</v>
      </c>
      <c r="M142" s="54">
        <v>0.66292067162920676</v>
      </c>
      <c r="N142" s="55">
        <v>1.0430882870207527</v>
      </c>
      <c r="O142" s="55">
        <v>0.35030000504210157</v>
      </c>
      <c r="P142" s="55">
        <v>0.36803849303849306</v>
      </c>
      <c r="Q142" s="55" t="s">
        <v>452</v>
      </c>
      <c r="R142" s="55" t="s">
        <v>452</v>
      </c>
      <c r="S142" s="55">
        <v>1.0306893538271731</v>
      </c>
      <c r="T142" s="55">
        <v>0.94339831389817008</v>
      </c>
      <c r="U142" s="55" t="s">
        <v>452</v>
      </c>
      <c r="V142" s="55" t="s">
        <v>452</v>
      </c>
      <c r="W142" s="55" t="s">
        <v>452</v>
      </c>
      <c r="X142" s="55">
        <v>3.5275590551181102</v>
      </c>
      <c r="Y142" s="55" t="s">
        <v>452</v>
      </c>
      <c r="Z142" s="55" t="s">
        <v>452</v>
      </c>
      <c r="AA142" s="55">
        <v>1.5867168593707985</v>
      </c>
      <c r="AB142" s="56">
        <v>0.93402777777777779</v>
      </c>
      <c r="AC142" s="57">
        <v>0.80874378076710451</v>
      </c>
      <c r="AD142" s="58">
        <v>0.8562755312371173</v>
      </c>
      <c r="AE142" s="58">
        <v>0.46659831642564215</v>
      </c>
      <c r="AF142" s="58" t="s">
        <v>452</v>
      </c>
      <c r="AG142" s="58">
        <v>0.48942424894242487</v>
      </c>
      <c r="AH142" s="58" t="s">
        <v>452</v>
      </c>
      <c r="AI142" s="58">
        <v>0.84729064039408863</v>
      </c>
      <c r="AJ142" s="58">
        <v>0.26146515783204288</v>
      </c>
      <c r="AK142" s="58" t="s">
        <v>452</v>
      </c>
      <c r="AL142" s="59" t="s">
        <v>452</v>
      </c>
      <c r="AM142" s="60">
        <v>0.97979797979797967</v>
      </c>
      <c r="AN142" s="52">
        <v>0.97297297297297292</v>
      </c>
      <c r="AO142" s="52">
        <v>0.97080291970802934</v>
      </c>
      <c r="AP142" s="52" t="s">
        <v>452</v>
      </c>
      <c r="AQ142" s="52" t="s">
        <v>452</v>
      </c>
      <c r="AR142" s="52">
        <v>-1.0999999999999999E-2</v>
      </c>
      <c r="AS142" s="52" t="s">
        <v>452</v>
      </c>
      <c r="AT142" s="52" t="s">
        <v>452</v>
      </c>
      <c r="AU142" s="52" t="s">
        <v>452</v>
      </c>
      <c r="AV142" s="52">
        <v>-7.9999999999999988E-2</v>
      </c>
    </row>
    <row r="143" spans="1:48">
      <c r="A143" s="18" t="s">
        <v>84</v>
      </c>
      <c r="B143" s="132">
        <v>98.833333333333329</v>
      </c>
      <c r="C143" s="132">
        <v>230</v>
      </c>
      <c r="D143" s="52">
        <v>2.3271500843170321</v>
      </c>
      <c r="E143" s="82">
        <v>2.96E-3</v>
      </c>
      <c r="F143" s="53">
        <v>-1.0999999999999996</v>
      </c>
      <c r="G143" s="53" t="s">
        <v>452</v>
      </c>
      <c r="H143" s="99" t="s">
        <v>452</v>
      </c>
      <c r="I143" s="103">
        <v>61276</v>
      </c>
      <c r="J143" s="102">
        <v>0.67533291058972733</v>
      </c>
      <c r="K143" s="102">
        <v>0.65443147787814482</v>
      </c>
      <c r="L143" s="105">
        <v>5.4530097293387873E-3</v>
      </c>
      <c r="M143" s="54">
        <v>0.68399660579439381</v>
      </c>
      <c r="N143" s="55">
        <v>1.4264234656149863</v>
      </c>
      <c r="O143" s="55">
        <v>0.38100521801715348</v>
      </c>
      <c r="P143" s="55">
        <v>0.31869111280875989</v>
      </c>
      <c r="Q143" s="55" t="s">
        <v>452</v>
      </c>
      <c r="R143" s="55" t="s">
        <v>452</v>
      </c>
      <c r="S143" s="55">
        <v>0.93829862754377658</v>
      </c>
      <c r="T143" s="55">
        <v>0.96462862544152028</v>
      </c>
      <c r="U143" s="55" t="s">
        <v>452</v>
      </c>
      <c r="V143" s="55" t="s">
        <v>452</v>
      </c>
      <c r="W143" s="55" t="s">
        <v>452</v>
      </c>
      <c r="X143" s="55">
        <v>4.54</v>
      </c>
      <c r="Y143" s="55" t="s">
        <v>452</v>
      </c>
      <c r="Z143" s="55" t="s">
        <v>452</v>
      </c>
      <c r="AA143" s="55">
        <v>1.6353354134165368</v>
      </c>
      <c r="AB143" s="56">
        <v>0.88188976377952755</v>
      </c>
      <c r="AC143" s="57">
        <v>0.58350297464059708</v>
      </c>
      <c r="AD143" s="58">
        <v>0.6558501170960187</v>
      </c>
      <c r="AE143" s="58">
        <v>0.19711827096257756</v>
      </c>
      <c r="AF143" s="58" t="s">
        <v>452</v>
      </c>
      <c r="AG143" s="58">
        <v>0.2</v>
      </c>
      <c r="AH143" s="58" t="s">
        <v>452</v>
      </c>
      <c r="AI143" s="58" t="s">
        <v>452</v>
      </c>
      <c r="AJ143" s="58">
        <v>0.18569463548830811</v>
      </c>
      <c r="AK143" s="58" t="s">
        <v>452</v>
      </c>
      <c r="AL143" s="59" t="s">
        <v>452</v>
      </c>
      <c r="AM143" s="60">
        <v>0.97590361445783125</v>
      </c>
      <c r="AN143" s="52">
        <v>0.94117647058823539</v>
      </c>
      <c r="AO143" s="52">
        <v>0.96</v>
      </c>
      <c r="AP143" s="52" t="s">
        <v>452</v>
      </c>
      <c r="AQ143" s="52" t="s">
        <v>452</v>
      </c>
      <c r="AR143" s="52" t="s">
        <v>452</v>
      </c>
      <c r="AS143" s="52" t="s">
        <v>452</v>
      </c>
      <c r="AT143" s="52">
        <v>0.20899999999999996</v>
      </c>
      <c r="AU143" s="52">
        <v>-0.129</v>
      </c>
      <c r="AV143" s="52">
        <v>-8.0999999999999989E-2</v>
      </c>
    </row>
    <row r="144" spans="1:48">
      <c r="A144" s="18" t="s">
        <v>90</v>
      </c>
      <c r="B144" s="132">
        <v>392.83333333333331</v>
      </c>
      <c r="C144" s="132">
        <v>471</v>
      </c>
      <c r="D144" s="52">
        <v>1.1989817564700891</v>
      </c>
      <c r="E144" s="82">
        <v>2.429999999999999E-3</v>
      </c>
      <c r="F144" s="53">
        <v>-1.2000000000000002</v>
      </c>
      <c r="G144" s="53">
        <v>5.0999999999999943</v>
      </c>
      <c r="H144" s="99">
        <v>-8.5999999999999993E-2</v>
      </c>
      <c r="I144" s="103">
        <v>16981</v>
      </c>
      <c r="J144" s="102">
        <v>0.81641589569683604</v>
      </c>
      <c r="K144" s="102">
        <v>0.70902642110653791</v>
      </c>
      <c r="L144" s="105">
        <v>-2.2023185188624617E-3</v>
      </c>
      <c r="M144" s="54">
        <v>0.66883921929793488</v>
      </c>
      <c r="N144" s="55">
        <v>0.79427003962206644</v>
      </c>
      <c r="O144" s="55" t="s">
        <v>452</v>
      </c>
      <c r="P144" s="55">
        <v>0.30043383947939262</v>
      </c>
      <c r="Q144" s="55" t="s">
        <v>452</v>
      </c>
      <c r="R144" s="55" t="s">
        <v>452</v>
      </c>
      <c r="S144" s="55" t="s">
        <v>452</v>
      </c>
      <c r="T144" s="55" t="s">
        <v>452</v>
      </c>
      <c r="U144" s="55">
        <v>0.87929929502243109</v>
      </c>
      <c r="V144" s="55" t="s">
        <v>452</v>
      </c>
      <c r="W144" s="55" t="s">
        <v>452</v>
      </c>
      <c r="X144" s="55" t="s">
        <v>452</v>
      </c>
      <c r="Y144" s="55" t="s">
        <v>452</v>
      </c>
      <c r="Z144" s="55" t="s">
        <v>452</v>
      </c>
      <c r="AA144" s="55">
        <v>1.0598646538261323</v>
      </c>
      <c r="AB144" s="56" t="s">
        <v>452</v>
      </c>
      <c r="AC144" s="57">
        <v>0.72424285770015995</v>
      </c>
      <c r="AD144" s="58">
        <v>0.72688688688688685</v>
      </c>
      <c r="AE144" s="58" t="s">
        <v>452</v>
      </c>
      <c r="AF144" s="58" t="s">
        <v>452</v>
      </c>
      <c r="AG144" s="58" t="s">
        <v>452</v>
      </c>
      <c r="AH144" s="58" t="s">
        <v>452</v>
      </c>
      <c r="AI144" s="58" t="s">
        <v>452</v>
      </c>
      <c r="AJ144" s="58" t="s">
        <v>452</v>
      </c>
      <c r="AK144" s="58" t="s">
        <v>452</v>
      </c>
      <c r="AL144" s="59">
        <v>0.7186567164179104</v>
      </c>
      <c r="AM144" s="60">
        <v>0.91666666666666674</v>
      </c>
      <c r="AN144" s="52">
        <v>0.86363636363636354</v>
      </c>
      <c r="AO144" s="52">
        <v>0.8571428571428571</v>
      </c>
      <c r="AP144" s="52" t="s">
        <v>452</v>
      </c>
      <c r="AQ144" s="52" t="s">
        <v>452</v>
      </c>
      <c r="AR144" s="52">
        <v>5.2000000000000018E-2</v>
      </c>
      <c r="AS144" s="52" t="s">
        <v>452</v>
      </c>
      <c r="AT144" s="52">
        <v>0.121</v>
      </c>
      <c r="AU144" s="52">
        <v>-0.06</v>
      </c>
      <c r="AV144" s="52">
        <v>-6.0999999999999999E-2</v>
      </c>
    </row>
  </sheetData>
  <autoFilter ref="A2:AV2">
    <sortState ref="A3:AV220">
      <sortCondition descending="1" ref="P2"/>
    </sortState>
  </autoFilter>
  <mergeCells count="5">
    <mergeCell ref="D1:H1"/>
    <mergeCell ref="I1:L1"/>
    <mergeCell ref="M1:AA1"/>
    <mergeCell ref="AC1:AL1"/>
    <mergeCell ref="AM1:AV1"/>
  </mergeCells>
  <conditionalFormatting sqref="M4:AL144 J4:K144">
    <cfRule type="colorScale" priority="39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I4:I144">
    <cfRule type="colorScale" priority="38">
      <colorScale>
        <cfvo type="num" val="-12000"/>
        <cfvo type="num" val="0"/>
        <cfvo type="num" val="12000"/>
        <color rgb="FFF8696B"/>
        <color rgb="FFFFEB84"/>
        <color rgb="FF63BE7B"/>
      </colorScale>
    </cfRule>
  </conditionalFormatting>
  <conditionalFormatting sqref="F4:F144">
    <cfRule type="colorScale" priority="41">
      <colorScale>
        <cfvo type="min" val="0"/>
        <cfvo type="num" val="0"/>
        <cfvo type="max" val="0"/>
        <color rgb="FF63BE7B"/>
        <color rgb="FFFFEB84"/>
        <color rgb="FFF8696B"/>
      </colorScale>
    </cfRule>
  </conditionalFormatting>
  <conditionalFormatting sqref="AM4:AM144">
    <cfRule type="colorScale" priority="70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N4:AN144">
    <cfRule type="colorScale" priority="71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P4:AP144">
    <cfRule type="colorScale" priority="73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O4:AO144">
    <cfRule type="colorScale" priority="74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Q4:AQ144">
    <cfRule type="colorScale" priority="75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R4:AR144">
    <cfRule type="colorScale" priority="76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S4:AS144">
    <cfRule type="colorScale" priority="77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T4:AT144">
    <cfRule type="colorScale" priority="78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U4:AU144">
    <cfRule type="colorScale" priority="79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V4:AV144">
    <cfRule type="colorScale" priority="80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V113"/>
  <sheetViews>
    <sheetView workbookViewId="0">
      <pane xSplit="1" topLeftCell="B1" activePane="topRight" state="frozen"/>
      <selection pane="topRight" activeCell="A18" sqref="A18"/>
    </sheetView>
  </sheetViews>
  <sheetFormatPr defaultRowHeight="12.75"/>
  <cols>
    <col min="1" max="1" width="74" customWidth="1"/>
  </cols>
  <sheetData>
    <row r="1" spans="1:48" ht="21">
      <c r="A1" s="48"/>
      <c r="B1" s="48"/>
      <c r="C1" s="49"/>
      <c r="D1" s="255" t="s">
        <v>331</v>
      </c>
      <c r="E1" s="255"/>
      <c r="F1" s="255"/>
      <c r="G1" s="255"/>
      <c r="H1" s="256"/>
      <c r="I1" s="257" t="s">
        <v>450</v>
      </c>
      <c r="J1" s="257"/>
      <c r="K1" s="257"/>
      <c r="L1" s="258"/>
      <c r="M1" s="259" t="s">
        <v>395</v>
      </c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50"/>
      <c r="AC1" s="262" t="s">
        <v>446</v>
      </c>
      <c r="AD1" s="263"/>
      <c r="AE1" s="263"/>
      <c r="AF1" s="263"/>
      <c r="AG1" s="263"/>
      <c r="AH1" s="263"/>
      <c r="AI1" s="263"/>
      <c r="AJ1" s="263"/>
      <c r="AK1" s="263"/>
      <c r="AL1" s="264"/>
      <c r="AM1" s="265" t="s">
        <v>332</v>
      </c>
      <c r="AN1" s="266"/>
      <c r="AO1" s="266"/>
      <c r="AP1" s="266"/>
      <c r="AQ1" s="266"/>
      <c r="AR1" s="266"/>
      <c r="AS1" s="266"/>
      <c r="AT1" s="266"/>
      <c r="AU1" s="266"/>
      <c r="AV1" s="266"/>
    </row>
    <row r="2" spans="1:48" ht="82.5" customHeight="1">
      <c r="A2" s="157" t="s">
        <v>400</v>
      </c>
      <c r="B2" s="158" t="s">
        <v>325</v>
      </c>
      <c r="C2" s="158" t="s">
        <v>336</v>
      </c>
      <c r="D2" s="159" t="s">
        <v>5</v>
      </c>
      <c r="E2" s="160" t="s">
        <v>6</v>
      </c>
      <c r="F2" s="159" t="s">
        <v>7</v>
      </c>
      <c r="G2" s="159" t="s">
        <v>329</v>
      </c>
      <c r="H2" s="161" t="s">
        <v>330</v>
      </c>
      <c r="I2" s="162" t="s">
        <v>451</v>
      </c>
      <c r="J2" s="163" t="s">
        <v>11</v>
      </c>
      <c r="K2" s="163" t="s">
        <v>445</v>
      </c>
      <c r="L2" s="164" t="s">
        <v>345</v>
      </c>
      <c r="M2" s="165" t="s">
        <v>385</v>
      </c>
      <c r="N2" s="166" t="s">
        <v>373</v>
      </c>
      <c r="O2" s="166" t="s">
        <v>374</v>
      </c>
      <c r="P2" s="166" t="s">
        <v>375</v>
      </c>
      <c r="Q2" s="166" t="s">
        <v>376</v>
      </c>
      <c r="R2" s="166" t="s">
        <v>377</v>
      </c>
      <c r="S2" s="166" t="s">
        <v>378</v>
      </c>
      <c r="T2" s="166" t="s">
        <v>379</v>
      </c>
      <c r="U2" s="166" t="s">
        <v>443</v>
      </c>
      <c r="V2" s="166" t="s">
        <v>380</v>
      </c>
      <c r="W2" s="166" t="s">
        <v>381</v>
      </c>
      <c r="X2" s="166" t="s">
        <v>382</v>
      </c>
      <c r="Y2" s="166" t="s">
        <v>383</v>
      </c>
      <c r="Z2" s="166" t="s">
        <v>396</v>
      </c>
      <c r="AA2" s="167" t="s">
        <v>384</v>
      </c>
      <c r="AB2" s="168" t="s">
        <v>337</v>
      </c>
      <c r="AC2" s="169" t="s">
        <v>385</v>
      </c>
      <c r="AD2" s="170" t="s">
        <v>386</v>
      </c>
      <c r="AE2" s="170" t="s">
        <v>387</v>
      </c>
      <c r="AF2" s="170" t="s">
        <v>388</v>
      </c>
      <c r="AG2" s="170" t="s">
        <v>389</v>
      </c>
      <c r="AH2" s="170" t="s">
        <v>390</v>
      </c>
      <c r="AI2" s="170" t="s">
        <v>391</v>
      </c>
      <c r="AJ2" s="170" t="s">
        <v>392</v>
      </c>
      <c r="AK2" s="170" t="s">
        <v>393</v>
      </c>
      <c r="AL2" s="171" t="s">
        <v>394</v>
      </c>
      <c r="AM2" s="172" t="s">
        <v>8</v>
      </c>
      <c r="AN2" s="173" t="s">
        <v>9</v>
      </c>
      <c r="AO2" s="173" t="s">
        <v>10</v>
      </c>
      <c r="AP2" s="173" t="s">
        <v>338</v>
      </c>
      <c r="AQ2" s="173" t="s">
        <v>339</v>
      </c>
      <c r="AR2" s="173" t="s">
        <v>340</v>
      </c>
      <c r="AS2" s="173" t="s">
        <v>341</v>
      </c>
      <c r="AT2" s="173" t="s">
        <v>12</v>
      </c>
      <c r="AU2" s="173" t="s">
        <v>13</v>
      </c>
      <c r="AV2" s="173" t="s">
        <v>14</v>
      </c>
    </row>
    <row r="3" spans="1:48">
      <c r="A3" s="83"/>
      <c r="B3" s="83"/>
      <c r="C3" s="84"/>
      <c r="D3" s="85" t="s">
        <v>328</v>
      </c>
      <c r="E3" s="85" t="s">
        <v>447</v>
      </c>
      <c r="F3" s="85" t="s">
        <v>327</v>
      </c>
      <c r="G3" s="85" t="s">
        <v>327</v>
      </c>
      <c r="H3" s="86" t="s">
        <v>447</v>
      </c>
      <c r="I3" s="100" t="s">
        <v>327</v>
      </c>
      <c r="J3" s="101" t="s">
        <v>328</v>
      </c>
      <c r="K3" s="101" t="s">
        <v>328</v>
      </c>
      <c r="L3" s="104" t="s">
        <v>447</v>
      </c>
      <c r="M3" s="88" t="s">
        <v>328</v>
      </c>
      <c r="N3" s="89" t="s">
        <v>328</v>
      </c>
      <c r="O3" s="89" t="s">
        <v>328</v>
      </c>
      <c r="P3" s="89" t="s">
        <v>328</v>
      </c>
      <c r="Q3" s="89" t="s">
        <v>328</v>
      </c>
      <c r="R3" s="89" t="s">
        <v>328</v>
      </c>
      <c r="S3" s="89" t="s">
        <v>328</v>
      </c>
      <c r="T3" s="89" t="s">
        <v>328</v>
      </c>
      <c r="U3" s="89" t="s">
        <v>328</v>
      </c>
      <c r="V3" s="89" t="s">
        <v>328</v>
      </c>
      <c r="W3" s="89" t="s">
        <v>328</v>
      </c>
      <c r="X3" s="89" t="s">
        <v>328</v>
      </c>
      <c r="Y3" s="89" t="s">
        <v>328</v>
      </c>
      <c r="Z3" s="89" t="s">
        <v>328</v>
      </c>
      <c r="AA3" s="90" t="s">
        <v>328</v>
      </c>
      <c r="AB3" s="87" t="s">
        <v>328</v>
      </c>
      <c r="AC3" s="91" t="s">
        <v>328</v>
      </c>
      <c r="AD3" s="92" t="s">
        <v>328</v>
      </c>
      <c r="AE3" s="92" t="s">
        <v>328</v>
      </c>
      <c r="AF3" s="92" t="s">
        <v>328</v>
      </c>
      <c r="AG3" s="92" t="s">
        <v>328</v>
      </c>
      <c r="AH3" s="92" t="s">
        <v>328</v>
      </c>
      <c r="AI3" s="92" t="s">
        <v>328</v>
      </c>
      <c r="AJ3" s="92" t="s">
        <v>328</v>
      </c>
      <c r="AK3" s="92" t="s">
        <v>328</v>
      </c>
      <c r="AL3" s="93" t="s">
        <v>328</v>
      </c>
      <c r="AM3" s="94" t="s">
        <v>328</v>
      </c>
      <c r="AN3" s="95" t="s">
        <v>328</v>
      </c>
      <c r="AO3" s="95" t="s">
        <v>328</v>
      </c>
      <c r="AP3" s="95" t="s">
        <v>447</v>
      </c>
      <c r="AQ3" s="95" t="s">
        <v>447</v>
      </c>
      <c r="AR3" s="95" t="s">
        <v>447</v>
      </c>
      <c r="AS3" s="95" t="s">
        <v>447</v>
      </c>
      <c r="AT3" s="95" t="s">
        <v>447</v>
      </c>
      <c r="AU3" s="95" t="s">
        <v>447</v>
      </c>
      <c r="AV3" s="95" t="s">
        <v>447</v>
      </c>
    </row>
    <row r="4" spans="1:48">
      <c r="A4" s="18" t="s">
        <v>117</v>
      </c>
      <c r="B4" s="132">
        <v>462.33333333333331</v>
      </c>
      <c r="C4" s="132">
        <v>182</v>
      </c>
      <c r="D4" s="52">
        <v>0.3936553713049748</v>
      </c>
      <c r="E4" s="82">
        <v>-5.000000000000001E-3</v>
      </c>
      <c r="F4" s="53">
        <v>1.6000000000000005</v>
      </c>
      <c r="G4" s="53" t="s">
        <v>452</v>
      </c>
      <c r="H4" s="99" t="s">
        <v>452</v>
      </c>
      <c r="I4" s="103">
        <v>-2484</v>
      </c>
      <c r="J4" s="102">
        <v>1.1775511734273074</v>
      </c>
      <c r="K4" s="102">
        <v>1.6070014256296532</v>
      </c>
      <c r="L4" s="105">
        <v>-9.2103314934199702E-4</v>
      </c>
      <c r="M4" s="54">
        <v>1.1733756759076475</v>
      </c>
      <c r="N4" s="55">
        <v>1.6294151708164446</v>
      </c>
      <c r="O4" s="55" t="s">
        <v>452</v>
      </c>
      <c r="P4" s="55">
        <v>1.5049732211170619</v>
      </c>
      <c r="Q4" s="55" t="s">
        <v>452</v>
      </c>
      <c r="R4" s="55" t="s">
        <v>452</v>
      </c>
      <c r="S4" s="55" t="s">
        <v>452</v>
      </c>
      <c r="T4" s="55" t="s">
        <v>452</v>
      </c>
      <c r="U4" s="55" t="s">
        <v>452</v>
      </c>
      <c r="V4" s="55" t="s">
        <v>452</v>
      </c>
      <c r="W4" s="55" t="s">
        <v>452</v>
      </c>
      <c r="X4" s="55" t="s">
        <v>452</v>
      </c>
      <c r="Y4" s="55" t="s">
        <v>452</v>
      </c>
      <c r="Z4" s="55" t="s">
        <v>452</v>
      </c>
      <c r="AA4" s="55">
        <v>1.9616971125515617</v>
      </c>
      <c r="AB4" s="56" t="s">
        <v>452</v>
      </c>
      <c r="AC4" s="57">
        <v>10.398637137989779</v>
      </c>
      <c r="AD4" s="58">
        <v>33.140350877192979</v>
      </c>
      <c r="AE4" s="58" t="s">
        <v>452</v>
      </c>
      <c r="AF4" s="58" t="s">
        <v>452</v>
      </c>
      <c r="AG4" s="58" t="s">
        <v>452</v>
      </c>
      <c r="AH4" s="58" t="s">
        <v>452</v>
      </c>
      <c r="AI4" s="58" t="s">
        <v>452</v>
      </c>
      <c r="AJ4" s="58" t="s">
        <v>452</v>
      </c>
      <c r="AK4" s="58" t="s">
        <v>452</v>
      </c>
      <c r="AL4" s="59" t="s">
        <v>452</v>
      </c>
      <c r="AM4" s="60" t="s">
        <v>452</v>
      </c>
      <c r="AN4" s="52" t="s">
        <v>452</v>
      </c>
      <c r="AO4" s="52">
        <v>1.2</v>
      </c>
      <c r="AP4" s="52">
        <v>-0.04</v>
      </c>
      <c r="AQ4" s="52" t="s">
        <v>452</v>
      </c>
      <c r="AR4" s="52" t="s">
        <v>452</v>
      </c>
      <c r="AS4" s="52">
        <v>9.1000000000000011E-2</v>
      </c>
      <c r="AT4" s="52" t="s">
        <v>452</v>
      </c>
      <c r="AU4" s="52">
        <v>7.0000000000000007E-2</v>
      </c>
      <c r="AV4" s="52" t="s">
        <v>452</v>
      </c>
    </row>
    <row r="5" spans="1:48">
      <c r="A5" s="18" t="s">
        <v>220</v>
      </c>
      <c r="B5" s="132">
        <v>112.33333333333333</v>
      </c>
      <c r="C5" s="132">
        <v>264</v>
      </c>
      <c r="D5" s="52">
        <v>2.3501483679525221</v>
      </c>
      <c r="E5" s="82">
        <v>3.4200000000000003E-3</v>
      </c>
      <c r="F5" s="53" t="s">
        <v>452</v>
      </c>
      <c r="G5" s="53">
        <v>-3.4000000000000057</v>
      </c>
      <c r="H5" s="99" t="s">
        <v>452</v>
      </c>
      <c r="I5" s="103">
        <v>-14928</v>
      </c>
      <c r="J5" s="102">
        <v>1.2710979143562409</v>
      </c>
      <c r="K5" s="102">
        <v>2.5158668369094701</v>
      </c>
      <c r="L5" s="105">
        <v>8.5905889659425808E-3</v>
      </c>
      <c r="M5" s="54">
        <v>1.115580408792904</v>
      </c>
      <c r="N5" s="55">
        <v>1.0627906976744186</v>
      </c>
      <c r="O5" s="55" t="s">
        <v>452</v>
      </c>
      <c r="P5" s="55">
        <v>3.1821510297482836</v>
      </c>
      <c r="Q5" s="55" t="s">
        <v>452</v>
      </c>
      <c r="R5" s="55" t="s">
        <v>452</v>
      </c>
      <c r="S5" s="55">
        <v>1.5223910840932118</v>
      </c>
      <c r="T5" s="55">
        <v>1.1159939645416823</v>
      </c>
      <c r="U5" s="55" t="s">
        <v>452</v>
      </c>
      <c r="V5" s="55" t="s">
        <v>452</v>
      </c>
      <c r="W5" s="55" t="s">
        <v>452</v>
      </c>
      <c r="X5" s="55" t="s">
        <v>452</v>
      </c>
      <c r="Y5" s="55" t="s">
        <v>452</v>
      </c>
      <c r="Z5" s="55" t="s">
        <v>452</v>
      </c>
      <c r="AA5" s="55" t="s">
        <v>452</v>
      </c>
      <c r="AB5" s="56">
        <v>1.4907407407407407</v>
      </c>
      <c r="AC5" s="57">
        <v>9.2223227206946454</v>
      </c>
      <c r="AD5" s="58">
        <v>10.595874552725743</v>
      </c>
      <c r="AE5" s="58" t="s">
        <v>452</v>
      </c>
      <c r="AF5" s="58" t="s">
        <v>452</v>
      </c>
      <c r="AG5" s="58" t="s">
        <v>452</v>
      </c>
      <c r="AH5" s="58" t="s">
        <v>452</v>
      </c>
      <c r="AI5" s="58" t="s">
        <v>452</v>
      </c>
      <c r="AJ5" s="58" t="s">
        <v>452</v>
      </c>
      <c r="AK5" s="58" t="s">
        <v>452</v>
      </c>
      <c r="AL5" s="59" t="s">
        <v>452</v>
      </c>
      <c r="AM5" s="60" t="s">
        <v>452</v>
      </c>
      <c r="AN5" s="52">
        <v>13</v>
      </c>
      <c r="AO5" s="52">
        <v>2.0909090909090904</v>
      </c>
      <c r="AP5" s="52" t="s">
        <v>452</v>
      </c>
      <c r="AQ5" s="52" t="s">
        <v>452</v>
      </c>
      <c r="AR5" s="52" t="s">
        <v>452</v>
      </c>
      <c r="AS5" s="52">
        <v>0.46500000000000002</v>
      </c>
      <c r="AT5" s="52">
        <v>0.19800000000000006</v>
      </c>
      <c r="AU5" s="52">
        <v>-0.18099999999999999</v>
      </c>
      <c r="AV5" s="52">
        <v>-1.7000000000000001E-2</v>
      </c>
    </row>
    <row r="6" spans="1:48">
      <c r="A6" s="18" t="s">
        <v>315</v>
      </c>
      <c r="B6" s="132">
        <v>42.166666666666664</v>
      </c>
      <c r="C6" s="132">
        <v>36</v>
      </c>
      <c r="D6" s="52">
        <v>0.85375494071146252</v>
      </c>
      <c r="E6" s="82">
        <v>-4.9999999999999914E-5</v>
      </c>
      <c r="F6" s="53" t="s">
        <v>452</v>
      </c>
      <c r="G6" s="53">
        <v>5.1999999999999957</v>
      </c>
      <c r="H6" s="99">
        <v>-6.7000000000000004E-2</v>
      </c>
      <c r="I6" s="103">
        <v>-3556</v>
      </c>
      <c r="J6" s="102">
        <v>1.1942929523943562</v>
      </c>
      <c r="K6" s="102">
        <v>1.9905637551415436</v>
      </c>
      <c r="L6" s="105">
        <v>1.857582069614414E-4</v>
      </c>
      <c r="M6" s="54">
        <v>1.059827302631579</v>
      </c>
      <c r="N6" s="55">
        <v>0.82170542635658916</v>
      </c>
      <c r="O6" s="55" t="s">
        <v>452</v>
      </c>
      <c r="P6" s="55">
        <v>0.98061316501352569</v>
      </c>
      <c r="Q6" s="55" t="s">
        <v>452</v>
      </c>
      <c r="R6" s="55" t="s">
        <v>452</v>
      </c>
      <c r="S6" s="55" t="s">
        <v>452</v>
      </c>
      <c r="T6" s="55" t="s">
        <v>452</v>
      </c>
      <c r="U6" s="55" t="s">
        <v>452</v>
      </c>
      <c r="V6" s="55" t="s">
        <v>452</v>
      </c>
      <c r="W6" s="55" t="s">
        <v>452</v>
      </c>
      <c r="X6" s="55" t="s">
        <v>452</v>
      </c>
      <c r="Y6" s="55" t="s">
        <v>452</v>
      </c>
      <c r="Z6" s="55" t="s">
        <v>452</v>
      </c>
      <c r="AA6" s="55">
        <v>0.986444212721585</v>
      </c>
      <c r="AB6" s="56" t="s">
        <v>452</v>
      </c>
      <c r="AC6" s="57">
        <v>6.2721238938053094</v>
      </c>
      <c r="AD6" s="58">
        <v>20.123367198838896</v>
      </c>
      <c r="AE6" s="58" t="s">
        <v>452</v>
      </c>
      <c r="AF6" s="58" t="s">
        <v>452</v>
      </c>
      <c r="AG6" s="58" t="s">
        <v>452</v>
      </c>
      <c r="AH6" s="58" t="s">
        <v>452</v>
      </c>
      <c r="AI6" s="58" t="s">
        <v>452</v>
      </c>
      <c r="AJ6" s="58" t="s">
        <v>452</v>
      </c>
      <c r="AK6" s="58" t="s">
        <v>452</v>
      </c>
      <c r="AL6" s="59" t="s">
        <v>452</v>
      </c>
      <c r="AM6" s="60" t="s">
        <v>452</v>
      </c>
      <c r="AN6" s="52">
        <v>4</v>
      </c>
      <c r="AO6" s="52">
        <v>1.7499999999999998</v>
      </c>
      <c r="AP6" s="52">
        <v>-2.4E-2</v>
      </c>
      <c r="AQ6" s="52" t="s">
        <v>452</v>
      </c>
      <c r="AR6" s="52" t="s">
        <v>452</v>
      </c>
      <c r="AS6" s="52">
        <v>-8.3000000000000004E-2</v>
      </c>
      <c r="AT6" s="52" t="s">
        <v>452</v>
      </c>
      <c r="AU6" s="52" t="s">
        <v>452</v>
      </c>
      <c r="AV6" s="52" t="s">
        <v>452</v>
      </c>
    </row>
    <row r="7" spans="1:48">
      <c r="A7" s="18" t="s">
        <v>226</v>
      </c>
      <c r="B7" s="132">
        <v>94.5</v>
      </c>
      <c r="C7" s="132">
        <v>80</v>
      </c>
      <c r="D7" s="52">
        <v>0.84656084656084651</v>
      </c>
      <c r="E7" s="82">
        <v>-1.1999999999999988E-4</v>
      </c>
      <c r="F7" s="53">
        <v>-3.6999999999999993</v>
      </c>
      <c r="G7" s="53">
        <v>5.7000000000000028</v>
      </c>
      <c r="H7" s="99" t="s">
        <v>452</v>
      </c>
      <c r="I7" s="103">
        <v>-6357</v>
      </c>
      <c r="J7" s="102">
        <v>1.1065781768495022</v>
      </c>
      <c r="K7" s="102">
        <v>1.2668725254903159</v>
      </c>
      <c r="L7" s="105">
        <v>3.3245080431489353E-4</v>
      </c>
      <c r="M7" s="54">
        <v>0.88737610476974271</v>
      </c>
      <c r="N7" s="55">
        <v>0.63575771749298404</v>
      </c>
      <c r="O7" s="55">
        <v>0.52986647926914965</v>
      </c>
      <c r="P7" s="55">
        <v>1.4174647887323943</v>
      </c>
      <c r="Q7" s="55" t="s">
        <v>452</v>
      </c>
      <c r="R7" s="55" t="s">
        <v>452</v>
      </c>
      <c r="S7" s="55">
        <v>1.1998917553671298</v>
      </c>
      <c r="T7" s="55">
        <v>0.8066052071725256</v>
      </c>
      <c r="U7" s="55" t="s">
        <v>452</v>
      </c>
      <c r="V7" s="55" t="s">
        <v>452</v>
      </c>
      <c r="W7" s="55" t="s">
        <v>452</v>
      </c>
      <c r="X7" s="55" t="s">
        <v>452</v>
      </c>
      <c r="Y7" s="55" t="s">
        <v>452</v>
      </c>
      <c r="Z7" s="55" t="s">
        <v>452</v>
      </c>
      <c r="AA7" s="55">
        <v>1.1895929933024214</v>
      </c>
      <c r="AB7" s="56">
        <v>1.2718446601941749</v>
      </c>
      <c r="AC7" s="57">
        <v>3.6474852235976356</v>
      </c>
      <c r="AD7" s="58">
        <v>7.5542464408443788</v>
      </c>
      <c r="AE7" s="58">
        <v>0.39456477319166328</v>
      </c>
      <c r="AF7" s="58" t="s">
        <v>452</v>
      </c>
      <c r="AG7" s="58">
        <v>0.59077380952380953</v>
      </c>
      <c r="AH7" s="58" t="s">
        <v>452</v>
      </c>
      <c r="AI7" s="58" t="s">
        <v>452</v>
      </c>
      <c r="AJ7" s="58">
        <v>0.39680232558139533</v>
      </c>
      <c r="AK7" s="58" t="s">
        <v>452</v>
      </c>
      <c r="AL7" s="59" t="s">
        <v>452</v>
      </c>
      <c r="AM7" s="60">
        <v>0.95454545454545447</v>
      </c>
      <c r="AN7" s="52">
        <v>2.666666666666667</v>
      </c>
      <c r="AO7" s="52">
        <v>1.1153846153846154</v>
      </c>
      <c r="AP7" s="52" t="s">
        <v>452</v>
      </c>
      <c r="AQ7" s="52" t="s">
        <v>452</v>
      </c>
      <c r="AR7" s="52" t="s">
        <v>452</v>
      </c>
      <c r="AS7" s="52">
        <v>0.28799999999999998</v>
      </c>
      <c r="AT7" s="52">
        <v>0.19599999999999995</v>
      </c>
      <c r="AU7" s="52">
        <v>-0.17899999999999999</v>
      </c>
      <c r="AV7" s="52">
        <v>-1.7000000000000001E-2</v>
      </c>
    </row>
    <row r="8" spans="1:48">
      <c r="A8" s="18" t="s">
        <v>403</v>
      </c>
      <c r="B8" s="132">
        <v>94.666666666666671</v>
      </c>
      <c r="C8" s="132">
        <v>81</v>
      </c>
      <c r="D8" s="52">
        <v>0.85563380281690138</v>
      </c>
      <c r="E8" s="82">
        <v>-1.0000000000000005E-4</v>
      </c>
      <c r="F8" s="53">
        <v>-1.3999999999999986</v>
      </c>
      <c r="G8" s="53">
        <v>5.3000000000000043</v>
      </c>
      <c r="H8" s="99">
        <v>-4.7000000000000042E-2</v>
      </c>
      <c r="I8" s="103">
        <v>-42343</v>
      </c>
      <c r="J8" s="102">
        <v>1.2066291996554128</v>
      </c>
      <c r="K8" s="102">
        <v>1.340175147883389</v>
      </c>
      <c r="L8" s="105">
        <v>1.7583137602295087E-3</v>
      </c>
      <c r="M8" s="54">
        <v>1.1676345967367934</v>
      </c>
      <c r="N8" s="55">
        <v>0.99391012179756399</v>
      </c>
      <c r="O8" s="55">
        <v>1.1388556216762953</v>
      </c>
      <c r="P8" s="55">
        <v>1.5433381665861126</v>
      </c>
      <c r="Q8" s="55">
        <v>1.8319559228650137</v>
      </c>
      <c r="R8" s="55" t="s">
        <v>452</v>
      </c>
      <c r="S8" s="55">
        <v>1.8069748580697487</v>
      </c>
      <c r="T8" s="55" t="s">
        <v>452</v>
      </c>
      <c r="U8" s="55" t="s">
        <v>452</v>
      </c>
      <c r="V8" s="55" t="s">
        <v>452</v>
      </c>
      <c r="W8" s="55" t="s">
        <v>452</v>
      </c>
      <c r="X8" s="55">
        <v>1.9481065918653577</v>
      </c>
      <c r="Y8" s="55" t="s">
        <v>452</v>
      </c>
      <c r="Z8" s="55" t="s">
        <v>452</v>
      </c>
      <c r="AA8" s="55">
        <v>0.82185317984525386</v>
      </c>
      <c r="AB8" s="56">
        <v>2.3333333333333335</v>
      </c>
      <c r="AC8" s="57">
        <v>3.2233692831189802</v>
      </c>
      <c r="AD8" s="58" t="s">
        <v>452</v>
      </c>
      <c r="AE8" s="58">
        <v>3.3633196466343165</v>
      </c>
      <c r="AF8" s="58" t="s">
        <v>452</v>
      </c>
      <c r="AG8" s="58">
        <v>4.8709583454704344</v>
      </c>
      <c r="AH8" s="58" t="s">
        <v>452</v>
      </c>
      <c r="AI8" s="58">
        <v>6.2594296228150874</v>
      </c>
      <c r="AJ8" s="58">
        <v>3.167789271108973</v>
      </c>
      <c r="AK8" s="58">
        <v>3.1230936819172115</v>
      </c>
      <c r="AL8" s="59">
        <v>0.20925925925925926</v>
      </c>
      <c r="AM8" s="60" t="s">
        <v>452</v>
      </c>
      <c r="AN8" s="52">
        <v>3</v>
      </c>
      <c r="AO8" s="52">
        <v>1.1176470588235294</v>
      </c>
      <c r="AP8" s="52" t="s">
        <v>452</v>
      </c>
      <c r="AQ8" s="52" t="s">
        <v>452</v>
      </c>
      <c r="AR8" s="52" t="s">
        <v>452</v>
      </c>
      <c r="AS8" s="52">
        <v>5.4000000000000006E-2</v>
      </c>
      <c r="AT8" s="52" t="s">
        <v>452</v>
      </c>
      <c r="AU8" s="52" t="s">
        <v>452</v>
      </c>
      <c r="AV8" s="52">
        <v>-0.13800000000000001</v>
      </c>
    </row>
    <row r="9" spans="1:48">
      <c r="A9" s="18" t="s">
        <v>0</v>
      </c>
      <c r="B9" s="132">
        <v>62.5</v>
      </c>
      <c r="C9" s="132">
        <v>44</v>
      </c>
      <c r="D9" s="52">
        <v>0.70399999999999996</v>
      </c>
      <c r="E9" s="82">
        <v>-2.6000000000000003E-4</v>
      </c>
      <c r="F9" s="53">
        <v>-2.5</v>
      </c>
      <c r="G9" s="53" t="s">
        <v>452</v>
      </c>
      <c r="H9" s="99">
        <v>-8.8000000000000009E-2</v>
      </c>
      <c r="I9" s="103">
        <v>-17222</v>
      </c>
      <c r="J9" s="102">
        <v>1.3368553383818731</v>
      </c>
      <c r="K9" s="102">
        <v>1.5733333333333333</v>
      </c>
      <c r="L9" s="105">
        <v>1.8354643561220899E-4</v>
      </c>
      <c r="M9" s="54">
        <v>1.4842032602346944</v>
      </c>
      <c r="N9" s="55">
        <v>0.48666398606084976</v>
      </c>
      <c r="O9" s="55">
        <v>1.8648560514301686</v>
      </c>
      <c r="P9" s="55">
        <v>1.2390717754991905</v>
      </c>
      <c r="Q9" s="55">
        <v>1.278267535454197</v>
      </c>
      <c r="R9" s="55" t="s">
        <v>452</v>
      </c>
      <c r="S9" s="55">
        <v>3.6018691588785048</v>
      </c>
      <c r="T9" s="55" t="s">
        <v>452</v>
      </c>
      <c r="U9" s="55" t="s">
        <v>452</v>
      </c>
      <c r="V9" s="55" t="s">
        <v>452</v>
      </c>
      <c r="W9" s="55" t="s">
        <v>452</v>
      </c>
      <c r="X9" s="55">
        <v>1.0828611898016998</v>
      </c>
      <c r="Y9" s="55" t="s">
        <v>452</v>
      </c>
      <c r="Z9" s="55" t="s">
        <v>452</v>
      </c>
      <c r="AA9" s="55">
        <v>1.3403707518022656</v>
      </c>
      <c r="AB9" s="56">
        <v>5.5714285714285712</v>
      </c>
      <c r="AC9" s="57">
        <v>2.9907223326706429</v>
      </c>
      <c r="AD9" s="58" t="s">
        <v>452</v>
      </c>
      <c r="AE9" s="58">
        <v>3.1259423503325943</v>
      </c>
      <c r="AF9" s="58" t="s">
        <v>452</v>
      </c>
      <c r="AG9" s="58">
        <v>4.1230982019363758</v>
      </c>
      <c r="AH9" s="58" t="s">
        <v>452</v>
      </c>
      <c r="AI9" s="58">
        <v>331.16666666666669</v>
      </c>
      <c r="AJ9" s="58">
        <v>1.8516042780748663</v>
      </c>
      <c r="AK9" s="58" t="s">
        <v>452</v>
      </c>
      <c r="AL9" s="59" t="s">
        <v>452</v>
      </c>
      <c r="AM9" s="60" t="s">
        <v>452</v>
      </c>
      <c r="AN9" s="52">
        <v>2</v>
      </c>
      <c r="AO9" s="52">
        <v>1.25</v>
      </c>
      <c r="AP9" s="52">
        <v>3.2000000000000015E-2</v>
      </c>
      <c r="AQ9" s="52">
        <v>-4.8000000000000001E-2</v>
      </c>
      <c r="AR9" s="52" t="s">
        <v>452</v>
      </c>
      <c r="AS9" s="52" t="s">
        <v>452</v>
      </c>
      <c r="AT9" s="52" t="s">
        <v>452</v>
      </c>
      <c r="AU9" s="52">
        <v>-0.19800000000000001</v>
      </c>
      <c r="AV9" s="52">
        <v>0.16200000000000003</v>
      </c>
    </row>
    <row r="10" spans="1:48">
      <c r="A10" s="18" t="s">
        <v>77</v>
      </c>
      <c r="B10" s="132">
        <v>81.166666666666671</v>
      </c>
      <c r="C10" s="132">
        <v>72</v>
      </c>
      <c r="D10" s="52">
        <v>0.88706365503080076</v>
      </c>
      <c r="E10" s="82">
        <v>-2.9999999999999862E-5</v>
      </c>
      <c r="F10" s="53">
        <v>-1</v>
      </c>
      <c r="G10" s="53" t="s">
        <v>452</v>
      </c>
      <c r="H10" s="99">
        <v>8.4000000000000019E-2</v>
      </c>
      <c r="I10" s="103">
        <v>-4455</v>
      </c>
      <c r="J10" s="102">
        <v>1.1436968615513803</v>
      </c>
      <c r="K10" s="102">
        <v>1.2826707512358142</v>
      </c>
      <c r="L10" s="105">
        <v>1.9860626497612355E-4</v>
      </c>
      <c r="M10" s="54">
        <v>1.1516261295330601</v>
      </c>
      <c r="N10" s="55">
        <v>0.8979700854700855</v>
      </c>
      <c r="O10" s="55">
        <v>1.0542766070479901</v>
      </c>
      <c r="P10" s="55">
        <v>1.8917878528656973</v>
      </c>
      <c r="Q10" s="55">
        <v>1.0944716585024492</v>
      </c>
      <c r="R10" s="55" t="s">
        <v>452</v>
      </c>
      <c r="S10" s="55" t="s">
        <v>452</v>
      </c>
      <c r="T10" s="55" t="s">
        <v>452</v>
      </c>
      <c r="U10" s="55" t="s">
        <v>452</v>
      </c>
      <c r="V10" s="55" t="s">
        <v>452</v>
      </c>
      <c r="W10" s="55" t="s">
        <v>452</v>
      </c>
      <c r="X10" s="55" t="s">
        <v>452</v>
      </c>
      <c r="Y10" s="55" t="s">
        <v>452</v>
      </c>
      <c r="Z10" s="55" t="s">
        <v>452</v>
      </c>
      <c r="AA10" s="55">
        <v>1.3956723338485317</v>
      </c>
      <c r="AB10" s="56" t="s">
        <v>452</v>
      </c>
      <c r="AC10" s="57">
        <v>2.6085370302809192</v>
      </c>
      <c r="AD10" s="58">
        <v>9.7276264591439681</v>
      </c>
      <c r="AE10" s="58" t="s">
        <v>452</v>
      </c>
      <c r="AF10" s="58">
        <v>8.5440000000000005</v>
      </c>
      <c r="AG10" s="58" t="s">
        <v>452</v>
      </c>
      <c r="AH10" s="58" t="s">
        <v>452</v>
      </c>
      <c r="AI10" s="58" t="s">
        <v>452</v>
      </c>
      <c r="AJ10" s="58">
        <v>0.45216680294358136</v>
      </c>
      <c r="AK10" s="58" t="s">
        <v>452</v>
      </c>
      <c r="AL10" s="59" t="s">
        <v>452</v>
      </c>
      <c r="AM10" s="60" t="s">
        <v>452</v>
      </c>
      <c r="AN10" s="52">
        <v>2</v>
      </c>
      <c r="AO10" s="52">
        <v>1.1000000000000001</v>
      </c>
      <c r="AP10" s="52">
        <v>-2.9000000000000001E-2</v>
      </c>
      <c r="AQ10" s="52" t="s">
        <v>452</v>
      </c>
      <c r="AR10" s="52" t="s">
        <v>452</v>
      </c>
      <c r="AS10" s="52" t="s">
        <v>452</v>
      </c>
      <c r="AT10" s="52">
        <v>-0.15000000000000002</v>
      </c>
      <c r="AU10" s="52">
        <v>0.187</v>
      </c>
      <c r="AV10" s="52">
        <v>-3.7000000000000005E-2</v>
      </c>
    </row>
    <row r="11" spans="1:48">
      <c r="A11" s="18" t="s">
        <v>152</v>
      </c>
      <c r="B11" s="132">
        <v>176.5</v>
      </c>
      <c r="C11" s="132">
        <v>142</v>
      </c>
      <c r="D11" s="52">
        <v>0.80453257790368271</v>
      </c>
      <c r="E11" s="82">
        <v>-3.700000000000001E-4</v>
      </c>
      <c r="F11" s="53">
        <v>-0.80000000000000071</v>
      </c>
      <c r="G11" s="53">
        <v>4</v>
      </c>
      <c r="H11" s="99" t="s">
        <v>452</v>
      </c>
      <c r="I11" s="103">
        <v>-2391</v>
      </c>
      <c r="J11" s="102">
        <v>1.0862931696085956</v>
      </c>
      <c r="K11" s="102">
        <v>1.1675327889136353</v>
      </c>
      <c r="L11" s="105">
        <v>-4.3989841890388921E-5</v>
      </c>
      <c r="M11" s="54">
        <v>0.89537406043484846</v>
      </c>
      <c r="N11" s="55">
        <v>0.94169352475827717</v>
      </c>
      <c r="O11" s="55" t="s">
        <v>452</v>
      </c>
      <c r="P11" s="55">
        <v>1.2007434944237918</v>
      </c>
      <c r="Q11" s="55" t="s">
        <v>452</v>
      </c>
      <c r="R11" s="55" t="s">
        <v>452</v>
      </c>
      <c r="S11" s="55" t="s">
        <v>452</v>
      </c>
      <c r="T11" s="55" t="s">
        <v>452</v>
      </c>
      <c r="U11" s="55" t="s">
        <v>452</v>
      </c>
      <c r="V11" s="55" t="s">
        <v>452</v>
      </c>
      <c r="W11" s="55" t="s">
        <v>452</v>
      </c>
      <c r="X11" s="55" t="s">
        <v>452</v>
      </c>
      <c r="Y11" s="55" t="s">
        <v>452</v>
      </c>
      <c r="Z11" s="55" t="s">
        <v>452</v>
      </c>
      <c r="AA11" s="55">
        <v>1.1785085143863769</v>
      </c>
      <c r="AB11" s="56" t="s">
        <v>452</v>
      </c>
      <c r="AC11" s="57">
        <v>2.5755753138075312</v>
      </c>
      <c r="AD11" s="58" t="s">
        <v>452</v>
      </c>
      <c r="AE11" s="58">
        <v>2.5638859556494191</v>
      </c>
      <c r="AF11" s="58" t="s">
        <v>452</v>
      </c>
      <c r="AG11" s="58">
        <v>2.293299620733249</v>
      </c>
      <c r="AH11" s="58" t="s">
        <v>452</v>
      </c>
      <c r="AI11" s="58">
        <v>4.0032573289902276</v>
      </c>
      <c r="AJ11" s="58" t="s">
        <v>452</v>
      </c>
      <c r="AK11" s="58" t="s">
        <v>452</v>
      </c>
      <c r="AL11" s="59">
        <v>4.9352112676056334</v>
      </c>
      <c r="AM11" s="60" t="s">
        <v>452</v>
      </c>
      <c r="AN11" s="52">
        <v>2</v>
      </c>
      <c r="AO11" s="52">
        <v>1.142857142857143</v>
      </c>
      <c r="AP11" s="52">
        <v>-2.1000000000000005E-2</v>
      </c>
      <c r="AQ11" s="52" t="s">
        <v>452</v>
      </c>
      <c r="AR11" s="52" t="s">
        <v>452</v>
      </c>
      <c r="AS11" s="52">
        <v>0.26700000000000002</v>
      </c>
      <c r="AT11" s="52" t="s">
        <v>452</v>
      </c>
      <c r="AU11" s="52">
        <v>0.11799999999999999</v>
      </c>
      <c r="AV11" s="52">
        <v>-0.19700000000000001</v>
      </c>
    </row>
    <row r="12" spans="1:48">
      <c r="A12" s="18" t="s">
        <v>72</v>
      </c>
      <c r="B12" s="132">
        <v>134.66666666666666</v>
      </c>
      <c r="C12" s="132">
        <v>50</v>
      </c>
      <c r="D12" s="52">
        <v>0.37128712871287134</v>
      </c>
      <c r="E12" s="82">
        <v>-1.5199999999999999E-3</v>
      </c>
      <c r="F12" s="53" t="s">
        <v>452</v>
      </c>
      <c r="G12" s="53">
        <v>9.8000000000000043</v>
      </c>
      <c r="H12" s="99">
        <v>-0.157</v>
      </c>
      <c r="I12" s="103">
        <v>-3327</v>
      </c>
      <c r="J12" s="102">
        <v>1.0421925509487</v>
      </c>
      <c r="K12" s="102">
        <v>1.2214489158397648</v>
      </c>
      <c r="L12" s="105">
        <v>-1.429954223787989E-3</v>
      </c>
      <c r="M12" s="54">
        <v>0.97410381416690561</v>
      </c>
      <c r="N12" s="55">
        <v>1.069319921277061</v>
      </c>
      <c r="O12" s="55">
        <v>0.67799550273048503</v>
      </c>
      <c r="P12" s="55">
        <v>1.4047790154509523</v>
      </c>
      <c r="Q12" s="55" t="s">
        <v>452</v>
      </c>
      <c r="R12" s="55" t="s">
        <v>452</v>
      </c>
      <c r="S12" s="55" t="s">
        <v>452</v>
      </c>
      <c r="T12" s="55" t="s">
        <v>452</v>
      </c>
      <c r="U12" s="55" t="s">
        <v>452</v>
      </c>
      <c r="V12" s="55" t="s">
        <v>452</v>
      </c>
      <c r="W12" s="55" t="s">
        <v>452</v>
      </c>
      <c r="X12" s="55" t="s">
        <v>452</v>
      </c>
      <c r="Y12" s="55" t="s">
        <v>452</v>
      </c>
      <c r="Z12" s="55" t="s">
        <v>452</v>
      </c>
      <c r="AA12" s="55">
        <v>1.0513937282229966</v>
      </c>
      <c r="AB12" s="56" t="s">
        <v>452</v>
      </c>
      <c r="AC12" s="57">
        <v>2.4499598608509499</v>
      </c>
      <c r="AD12" s="58" t="s">
        <v>452</v>
      </c>
      <c r="AE12" s="58">
        <v>2.5793368436032447</v>
      </c>
      <c r="AF12" s="58" t="s">
        <v>452</v>
      </c>
      <c r="AG12" s="58" t="s">
        <v>452</v>
      </c>
      <c r="AH12" s="58" t="s">
        <v>452</v>
      </c>
      <c r="AI12" s="58" t="s">
        <v>452</v>
      </c>
      <c r="AJ12" s="58">
        <v>0.51277740416946871</v>
      </c>
      <c r="AK12" s="58" t="s">
        <v>452</v>
      </c>
      <c r="AL12" s="59">
        <v>73.861538461538458</v>
      </c>
      <c r="AM12" s="60" t="s">
        <v>452</v>
      </c>
      <c r="AN12" s="52">
        <v>2.5</v>
      </c>
      <c r="AO12" s="52">
        <v>1.1666666666666667</v>
      </c>
      <c r="AP12" s="52">
        <v>-2.1999999999999999E-2</v>
      </c>
      <c r="AQ12" s="52" t="s">
        <v>452</v>
      </c>
      <c r="AR12" s="52" t="s">
        <v>452</v>
      </c>
      <c r="AS12" s="52">
        <v>6.2E-2</v>
      </c>
      <c r="AT12" s="52" t="s">
        <v>452</v>
      </c>
      <c r="AU12" s="52">
        <v>0.16199999999999998</v>
      </c>
      <c r="AV12" s="52">
        <v>-0.11299999999999999</v>
      </c>
    </row>
    <row r="13" spans="1:48">
      <c r="A13" s="18" t="s">
        <v>276</v>
      </c>
      <c r="B13" s="132">
        <v>99.5</v>
      </c>
      <c r="C13" s="132">
        <v>49</v>
      </c>
      <c r="D13" s="52">
        <v>0.49246231155778897</v>
      </c>
      <c r="E13" s="82">
        <v>-8.699999999999999E-4</v>
      </c>
      <c r="F13" s="53">
        <v>0.60000000000000053</v>
      </c>
      <c r="G13" s="53" t="s">
        <v>452</v>
      </c>
      <c r="H13" s="99">
        <v>-6.3E-2</v>
      </c>
      <c r="I13" s="103">
        <v>-17874</v>
      </c>
      <c r="J13" s="102">
        <v>1.3896054517270626</v>
      </c>
      <c r="K13" s="102">
        <v>2.0117040063714118</v>
      </c>
      <c r="L13" s="105">
        <v>4.1519078459959944E-5</v>
      </c>
      <c r="M13" s="54">
        <v>1.8385270846013391</v>
      </c>
      <c r="N13" s="55">
        <v>1.2057544329207093</v>
      </c>
      <c r="O13" s="55" t="s">
        <v>452</v>
      </c>
      <c r="P13" s="55">
        <v>5.2769659011830203</v>
      </c>
      <c r="Q13" s="55" t="s">
        <v>452</v>
      </c>
      <c r="R13" s="55">
        <v>2.68</v>
      </c>
      <c r="S13" s="55" t="s">
        <v>452</v>
      </c>
      <c r="T13" s="55" t="s">
        <v>452</v>
      </c>
      <c r="U13" s="55" t="s">
        <v>452</v>
      </c>
      <c r="V13" s="55" t="s">
        <v>452</v>
      </c>
      <c r="W13" s="55" t="s">
        <v>452</v>
      </c>
      <c r="X13" s="55" t="s">
        <v>452</v>
      </c>
      <c r="Y13" s="55" t="s">
        <v>452</v>
      </c>
      <c r="Z13" s="55" t="s">
        <v>452</v>
      </c>
      <c r="AA13" s="55">
        <v>1.0115830115830116</v>
      </c>
      <c r="AB13" s="56" t="s">
        <v>452</v>
      </c>
      <c r="AC13" s="57">
        <v>2.3280713795470143</v>
      </c>
      <c r="AD13" s="58" t="s">
        <v>452</v>
      </c>
      <c r="AE13" s="58">
        <v>2.3352831940575673</v>
      </c>
      <c r="AF13" s="58">
        <v>2.0326975476839237</v>
      </c>
      <c r="AG13" s="58">
        <v>2.2626100880704563</v>
      </c>
      <c r="AH13" s="58" t="s">
        <v>452</v>
      </c>
      <c r="AI13" s="58" t="s">
        <v>452</v>
      </c>
      <c r="AJ13" s="58">
        <v>5.0625</v>
      </c>
      <c r="AK13" s="58">
        <v>0.76672104404567698</v>
      </c>
      <c r="AL13" s="59" t="s">
        <v>452</v>
      </c>
      <c r="AM13" s="60">
        <v>1.2</v>
      </c>
      <c r="AN13" s="52">
        <v>2</v>
      </c>
      <c r="AO13" s="52">
        <v>1.4999999999999998</v>
      </c>
      <c r="AP13" s="52">
        <v>7.0000000000000007E-2</v>
      </c>
      <c r="AQ13" s="52" t="s">
        <v>452</v>
      </c>
      <c r="AR13" s="52" t="s">
        <v>452</v>
      </c>
      <c r="AS13" s="52">
        <v>0.20599999999999996</v>
      </c>
      <c r="AT13" s="52">
        <v>-0.14900000000000002</v>
      </c>
      <c r="AU13" s="52">
        <v>-0.13400000000000004</v>
      </c>
      <c r="AV13" s="52">
        <v>0.28300000000000003</v>
      </c>
    </row>
    <row r="14" spans="1:48">
      <c r="A14" s="18" t="s">
        <v>137</v>
      </c>
      <c r="B14" s="132">
        <v>123.83333333333333</v>
      </c>
      <c r="C14" s="132">
        <v>113</v>
      </c>
      <c r="D14" s="52">
        <v>0.91251682368775244</v>
      </c>
      <c r="E14" s="82">
        <v>1.0000000000000026E-5</v>
      </c>
      <c r="F14" s="53" t="s">
        <v>452</v>
      </c>
      <c r="G14" s="53">
        <v>7.7999999999999972</v>
      </c>
      <c r="H14" s="99">
        <v>-0.123</v>
      </c>
      <c r="I14" s="103">
        <v>613</v>
      </c>
      <c r="J14" s="102">
        <v>0.9561141194536491</v>
      </c>
      <c r="K14" s="102">
        <v>1.0639957454352065</v>
      </c>
      <c r="L14" s="105">
        <v>1.3782208246069421E-5</v>
      </c>
      <c r="M14" s="54">
        <v>0.75789412919240318</v>
      </c>
      <c r="N14" s="55">
        <v>0.98135387109850025</v>
      </c>
      <c r="O14" s="55" t="s">
        <v>452</v>
      </c>
      <c r="P14" s="55">
        <v>0.77651139742319131</v>
      </c>
      <c r="Q14" s="55" t="s">
        <v>452</v>
      </c>
      <c r="R14" s="55" t="s">
        <v>452</v>
      </c>
      <c r="S14" s="55" t="s">
        <v>452</v>
      </c>
      <c r="T14" s="55" t="s">
        <v>452</v>
      </c>
      <c r="U14" s="55" t="s">
        <v>452</v>
      </c>
      <c r="V14" s="55" t="s">
        <v>452</v>
      </c>
      <c r="W14" s="55" t="s">
        <v>452</v>
      </c>
      <c r="X14" s="55" t="s">
        <v>452</v>
      </c>
      <c r="Y14" s="55" t="s">
        <v>452</v>
      </c>
      <c r="Z14" s="55" t="s">
        <v>452</v>
      </c>
      <c r="AA14" s="55">
        <v>0.97807865892972279</v>
      </c>
      <c r="AB14" s="56" t="s">
        <v>452</v>
      </c>
      <c r="AC14" s="57">
        <v>2.2061004024571065</v>
      </c>
      <c r="AD14" s="58">
        <v>5.6762295081967213</v>
      </c>
      <c r="AE14" s="58" t="s">
        <v>452</v>
      </c>
      <c r="AF14" s="58" t="s">
        <v>452</v>
      </c>
      <c r="AG14" s="58">
        <v>0.13156440022111665</v>
      </c>
      <c r="AH14" s="58" t="s">
        <v>452</v>
      </c>
      <c r="AI14" s="58" t="s">
        <v>452</v>
      </c>
      <c r="AJ14" s="58" t="s">
        <v>452</v>
      </c>
      <c r="AK14" s="58" t="s">
        <v>452</v>
      </c>
      <c r="AL14" s="59" t="s">
        <v>452</v>
      </c>
      <c r="AM14" s="60">
        <v>0.8</v>
      </c>
      <c r="AN14" s="52">
        <v>2.9999999999999996</v>
      </c>
      <c r="AO14" s="52">
        <v>1.1666666666666667</v>
      </c>
      <c r="AP14" s="52">
        <v>-2.1999999999999999E-2</v>
      </c>
      <c r="AQ14" s="52" t="s">
        <v>452</v>
      </c>
      <c r="AR14" s="52" t="s">
        <v>452</v>
      </c>
      <c r="AS14" s="52">
        <v>0.22400000000000003</v>
      </c>
      <c r="AT14" s="52">
        <v>0.26</v>
      </c>
      <c r="AU14" s="52">
        <v>-0.15499999999999997</v>
      </c>
      <c r="AV14" s="52">
        <v>-0.10500000000000001</v>
      </c>
    </row>
    <row r="15" spans="1:48">
      <c r="A15" s="18" t="s">
        <v>50</v>
      </c>
      <c r="B15" s="132">
        <v>64.666666666666671</v>
      </c>
      <c r="C15" s="132">
        <v>62</v>
      </c>
      <c r="D15" s="52">
        <v>0.95876288659793807</v>
      </c>
      <c r="E15" s="82">
        <v>6.9999999999999967E-5</v>
      </c>
      <c r="F15" s="53">
        <v>2.4000000000000004</v>
      </c>
      <c r="G15" s="53">
        <v>5.2999999999999972</v>
      </c>
      <c r="H15" s="99">
        <v>-9.1999999999999998E-2</v>
      </c>
      <c r="I15" s="103">
        <v>-14376</v>
      </c>
      <c r="J15" s="102">
        <v>1.2591569885486884</v>
      </c>
      <c r="K15" s="102">
        <v>1.2503781603399842</v>
      </c>
      <c r="L15" s="105">
        <v>4.1131698363940702E-4</v>
      </c>
      <c r="M15" s="54">
        <v>1.1557485947879407</v>
      </c>
      <c r="N15" s="55">
        <v>1.1751900998956315</v>
      </c>
      <c r="O15" s="55">
        <v>0.79428516728090748</v>
      </c>
      <c r="P15" s="55">
        <v>2.2508824327993482</v>
      </c>
      <c r="Q15" s="55" t="s">
        <v>452</v>
      </c>
      <c r="R15" s="55" t="s">
        <v>452</v>
      </c>
      <c r="S15" s="55">
        <v>1.4731315626930204</v>
      </c>
      <c r="T15" s="55">
        <v>1.2150108171076719</v>
      </c>
      <c r="U15" s="55" t="s">
        <v>452</v>
      </c>
      <c r="V15" s="55" t="s">
        <v>452</v>
      </c>
      <c r="W15" s="55" t="s">
        <v>452</v>
      </c>
      <c r="X15" s="55" t="s">
        <v>452</v>
      </c>
      <c r="Y15" s="55" t="s">
        <v>452</v>
      </c>
      <c r="Z15" s="55" t="s">
        <v>452</v>
      </c>
      <c r="AA15" s="55">
        <v>1.3258325832583258</v>
      </c>
      <c r="AB15" s="56">
        <v>1.5523255813953489</v>
      </c>
      <c r="AC15" s="57">
        <v>1.9560349086118887</v>
      </c>
      <c r="AD15" s="58" t="s">
        <v>452</v>
      </c>
      <c r="AE15" s="58">
        <v>2.1153412930840281</v>
      </c>
      <c r="AF15" s="58" t="s">
        <v>452</v>
      </c>
      <c r="AG15" s="58">
        <v>1.9071969696969697</v>
      </c>
      <c r="AH15" s="58" t="s">
        <v>452</v>
      </c>
      <c r="AI15" s="58" t="s">
        <v>452</v>
      </c>
      <c r="AJ15" s="58">
        <v>6.0023328149300159</v>
      </c>
      <c r="AK15" s="58" t="s">
        <v>452</v>
      </c>
      <c r="AL15" s="59">
        <v>5.0500454959053684E-2</v>
      </c>
      <c r="AM15" s="60">
        <v>0.90476190476190466</v>
      </c>
      <c r="AN15" s="52">
        <v>1.4999999999999998</v>
      </c>
      <c r="AO15" s="52">
        <v>0.95652173913043492</v>
      </c>
      <c r="AP15" s="52">
        <v>-4.9000000000000002E-2</v>
      </c>
      <c r="AQ15" s="52">
        <v>8.4000000000000005E-2</v>
      </c>
      <c r="AR15" s="52" t="s">
        <v>452</v>
      </c>
      <c r="AS15" s="52" t="s">
        <v>452</v>
      </c>
      <c r="AT15" s="52">
        <v>0.17599999999999993</v>
      </c>
      <c r="AU15" s="52">
        <v>-0.10999999999999999</v>
      </c>
      <c r="AV15" s="52">
        <v>-6.6000000000000003E-2</v>
      </c>
    </row>
    <row r="16" spans="1:48">
      <c r="A16" s="18" t="s">
        <v>122</v>
      </c>
      <c r="B16" s="132">
        <v>111.16666666666667</v>
      </c>
      <c r="C16" s="132">
        <v>67</v>
      </c>
      <c r="D16" s="52">
        <v>0.60269865067466266</v>
      </c>
      <c r="E16" s="82">
        <v>-7.1999999999999994E-4</v>
      </c>
      <c r="F16" s="53" t="s">
        <v>452</v>
      </c>
      <c r="G16" s="53">
        <v>5.9000000000000057</v>
      </c>
      <c r="H16" s="99">
        <v>-6.4000000000000001E-2</v>
      </c>
      <c r="I16" s="103">
        <v>-331</v>
      </c>
      <c r="J16" s="102">
        <v>0.99512272703175531</v>
      </c>
      <c r="K16" s="102">
        <v>1.0982420845906979</v>
      </c>
      <c r="L16" s="105">
        <v>-3.3345763803516431E-4</v>
      </c>
      <c r="M16" s="54">
        <v>0.96345595353339786</v>
      </c>
      <c r="N16" s="55">
        <v>0.96553147574819398</v>
      </c>
      <c r="O16" s="55" t="s">
        <v>452</v>
      </c>
      <c r="P16" s="55">
        <v>1.0395904436860068</v>
      </c>
      <c r="Q16" s="55" t="s">
        <v>452</v>
      </c>
      <c r="R16" s="55" t="s">
        <v>452</v>
      </c>
      <c r="S16" s="55" t="s">
        <v>452</v>
      </c>
      <c r="T16" s="55" t="s">
        <v>452</v>
      </c>
      <c r="U16" s="55" t="s">
        <v>452</v>
      </c>
      <c r="V16" s="55" t="s">
        <v>452</v>
      </c>
      <c r="W16" s="55" t="s">
        <v>452</v>
      </c>
      <c r="X16" s="55" t="s">
        <v>452</v>
      </c>
      <c r="Y16" s="55" t="s">
        <v>452</v>
      </c>
      <c r="Z16" s="55" t="s">
        <v>452</v>
      </c>
      <c r="AA16" s="55">
        <v>1.0974797907750833</v>
      </c>
      <c r="AB16" s="56" t="s">
        <v>452</v>
      </c>
      <c r="AC16" s="57">
        <v>1.6791484996152859</v>
      </c>
      <c r="AD16" s="58" t="s">
        <v>452</v>
      </c>
      <c r="AE16" s="58">
        <v>1.606738615425112</v>
      </c>
      <c r="AF16" s="58" t="s">
        <v>452</v>
      </c>
      <c r="AG16" s="58" t="s">
        <v>452</v>
      </c>
      <c r="AH16" s="58" t="s">
        <v>452</v>
      </c>
      <c r="AI16" s="58">
        <v>1.0902777777777777</v>
      </c>
      <c r="AJ16" s="58" t="s">
        <v>452</v>
      </c>
      <c r="AK16" s="58" t="s">
        <v>452</v>
      </c>
      <c r="AL16" s="59">
        <v>4.7392120075046904</v>
      </c>
      <c r="AM16" s="60">
        <v>0.8</v>
      </c>
      <c r="AN16" s="52">
        <v>2</v>
      </c>
      <c r="AO16" s="52" t="s">
        <v>452</v>
      </c>
      <c r="AP16" s="52">
        <v>-2.5000000000000001E-2</v>
      </c>
      <c r="AQ16" s="52" t="s">
        <v>452</v>
      </c>
      <c r="AR16" s="52" t="s">
        <v>452</v>
      </c>
      <c r="AS16" s="52">
        <v>5.5000000000000021E-2</v>
      </c>
      <c r="AT16" s="52" t="s">
        <v>452</v>
      </c>
      <c r="AU16" s="52" t="s">
        <v>452</v>
      </c>
      <c r="AV16" s="52">
        <v>-2.4000000000000007E-2</v>
      </c>
    </row>
    <row r="17" spans="1:48">
      <c r="A17" s="18" t="s">
        <v>146</v>
      </c>
      <c r="B17" s="132">
        <v>51.333333333333336</v>
      </c>
      <c r="C17" s="132">
        <v>37</v>
      </c>
      <c r="D17" s="52">
        <v>0.72077922077922074</v>
      </c>
      <c r="E17" s="82">
        <v>-1.9999999999999998E-4</v>
      </c>
      <c r="F17" s="53">
        <v>1.5999999999999996</v>
      </c>
      <c r="G17" s="53" t="s">
        <v>452</v>
      </c>
      <c r="H17" s="99" t="s">
        <v>452</v>
      </c>
      <c r="I17" s="103">
        <v>3624</v>
      </c>
      <c r="J17" s="102">
        <v>0.93997475037300582</v>
      </c>
      <c r="K17" s="102">
        <v>0.99287425031175158</v>
      </c>
      <c r="L17" s="105">
        <v>-3.0560834842907928E-4</v>
      </c>
      <c r="M17" s="54">
        <v>0.89689076019062597</v>
      </c>
      <c r="N17" s="55">
        <v>0.93908427339084277</v>
      </c>
      <c r="O17" s="55">
        <v>0.54138541551399799</v>
      </c>
      <c r="P17" s="55">
        <v>1.504812834224599</v>
      </c>
      <c r="Q17" s="55">
        <v>2.1507607192254494</v>
      </c>
      <c r="R17" s="55" t="s">
        <v>452</v>
      </c>
      <c r="S17" s="55">
        <v>1.0473165022571476</v>
      </c>
      <c r="T17" s="55">
        <v>1.3318172420922059</v>
      </c>
      <c r="U17" s="55" t="s">
        <v>452</v>
      </c>
      <c r="V17" s="55" t="s">
        <v>452</v>
      </c>
      <c r="W17" s="55" t="s">
        <v>452</v>
      </c>
      <c r="X17" s="55" t="s">
        <v>452</v>
      </c>
      <c r="Y17" s="55" t="s">
        <v>452</v>
      </c>
      <c r="Z17" s="55" t="s">
        <v>452</v>
      </c>
      <c r="AA17" s="55">
        <v>0.88967391304347831</v>
      </c>
      <c r="AB17" s="56">
        <v>1.182608695652174</v>
      </c>
      <c r="AC17" s="57">
        <v>1.5590004627487275</v>
      </c>
      <c r="AD17" s="58" t="s">
        <v>452</v>
      </c>
      <c r="AE17" s="58">
        <v>1.7255877034358047</v>
      </c>
      <c r="AF17" s="58" t="s">
        <v>452</v>
      </c>
      <c r="AG17" s="58">
        <v>1.873404255319149</v>
      </c>
      <c r="AH17" s="58" t="s">
        <v>452</v>
      </c>
      <c r="AI17" s="58" t="s">
        <v>452</v>
      </c>
      <c r="AJ17" s="58">
        <v>1.646793760831889</v>
      </c>
      <c r="AK17" s="58" t="s">
        <v>452</v>
      </c>
      <c r="AL17" s="59" t="s">
        <v>452</v>
      </c>
      <c r="AM17" s="60" t="s">
        <v>452</v>
      </c>
      <c r="AN17" s="52" t="s">
        <v>452</v>
      </c>
      <c r="AO17" s="52">
        <v>1.0526315789473684</v>
      </c>
      <c r="AP17" s="52" t="s">
        <v>452</v>
      </c>
      <c r="AQ17" s="52" t="s">
        <v>452</v>
      </c>
      <c r="AR17" s="52" t="s">
        <v>452</v>
      </c>
      <c r="AS17" s="52">
        <v>0.122</v>
      </c>
      <c r="AT17" s="52" t="s">
        <v>452</v>
      </c>
      <c r="AU17" s="52">
        <v>-0.10500000000000001</v>
      </c>
      <c r="AV17" s="52">
        <v>6.8000000000000005E-2</v>
      </c>
    </row>
    <row r="18" spans="1:48">
      <c r="A18" s="18" t="s">
        <v>21</v>
      </c>
      <c r="B18" s="132">
        <v>106</v>
      </c>
      <c r="C18" s="132">
        <v>128</v>
      </c>
      <c r="D18" s="52">
        <v>1.2075471698113207</v>
      </c>
      <c r="E18" s="82">
        <v>6.7000000000000002E-4</v>
      </c>
      <c r="F18" s="53" t="s">
        <v>452</v>
      </c>
      <c r="G18" s="53" t="s">
        <v>452</v>
      </c>
      <c r="H18" s="99" t="s">
        <v>452</v>
      </c>
      <c r="I18" s="103">
        <v>-36376</v>
      </c>
      <c r="J18" s="102">
        <v>1.4583781706379708</v>
      </c>
      <c r="K18" s="102">
        <v>1.5945522687725873</v>
      </c>
      <c r="L18" s="105">
        <v>3.6746104424023162E-3</v>
      </c>
      <c r="M18" s="54">
        <v>1.6611060743427017</v>
      </c>
      <c r="N18" s="55">
        <v>0.68387096774193545</v>
      </c>
      <c r="O18" s="55">
        <v>2.7051174886226432</v>
      </c>
      <c r="P18" s="55">
        <v>3.8851735015772872</v>
      </c>
      <c r="Q18" s="55">
        <v>1.8337320574162679</v>
      </c>
      <c r="R18" s="55" t="s">
        <v>452</v>
      </c>
      <c r="S18" s="55">
        <v>0.73204770362852067</v>
      </c>
      <c r="T18" s="55">
        <v>0.87854943551146081</v>
      </c>
      <c r="U18" s="55">
        <v>1.1927624507345038</v>
      </c>
      <c r="V18" s="55" t="s">
        <v>452</v>
      </c>
      <c r="W18" s="55" t="s">
        <v>452</v>
      </c>
      <c r="X18" s="55">
        <v>3.2322357019064123</v>
      </c>
      <c r="Y18" s="55" t="s">
        <v>452</v>
      </c>
      <c r="Z18" s="55" t="s">
        <v>452</v>
      </c>
      <c r="AA18" s="55">
        <v>1.474820143884892</v>
      </c>
      <c r="AB18" s="56">
        <v>0.66666666666666663</v>
      </c>
      <c r="AC18" s="57">
        <v>1.5422975688449891</v>
      </c>
      <c r="AD18" s="58">
        <v>1.4698631788318968</v>
      </c>
      <c r="AE18" s="58">
        <v>2.6596931659693164</v>
      </c>
      <c r="AF18" s="58" t="s">
        <v>452</v>
      </c>
      <c r="AG18" s="58" t="s">
        <v>452</v>
      </c>
      <c r="AH18" s="58" t="s">
        <v>452</v>
      </c>
      <c r="AI18" s="58">
        <v>3.9597644749754664</v>
      </c>
      <c r="AJ18" s="58" t="s">
        <v>452</v>
      </c>
      <c r="AK18" s="58" t="s">
        <v>452</v>
      </c>
      <c r="AL18" s="59" t="s">
        <v>452</v>
      </c>
      <c r="AM18" s="60" t="s">
        <v>452</v>
      </c>
      <c r="AN18" s="52">
        <v>1.2727272727272725</v>
      </c>
      <c r="AO18" s="52">
        <v>1.0689655172413794</v>
      </c>
      <c r="AP18" s="52" t="s">
        <v>452</v>
      </c>
      <c r="AQ18" s="52" t="s">
        <v>452</v>
      </c>
      <c r="AR18" s="52" t="s">
        <v>452</v>
      </c>
      <c r="AS18" s="52">
        <v>0.156</v>
      </c>
      <c r="AT18" s="52" t="s">
        <v>452</v>
      </c>
      <c r="AU18" s="52">
        <v>-6.8999999999999992E-2</v>
      </c>
      <c r="AV18" s="52">
        <v>3.8000000000000006E-2</v>
      </c>
    </row>
    <row r="19" spans="1:48">
      <c r="A19" s="18" t="s">
        <v>149</v>
      </c>
      <c r="B19" s="132">
        <v>50.333333333333336</v>
      </c>
      <c r="C19" s="132">
        <v>52</v>
      </c>
      <c r="D19" s="52">
        <v>1.0331125827814569</v>
      </c>
      <c r="E19" s="82">
        <v>1.4000000000000004E-4</v>
      </c>
      <c r="F19" s="53">
        <v>-3.8000000000000007</v>
      </c>
      <c r="G19" s="53" t="s">
        <v>452</v>
      </c>
      <c r="H19" s="99" t="s">
        <v>452</v>
      </c>
      <c r="I19" s="103">
        <v>5575</v>
      </c>
      <c r="J19" s="102">
        <v>0.82467196770143525</v>
      </c>
      <c r="K19" s="102">
        <v>0.86300780529776899</v>
      </c>
      <c r="L19" s="105">
        <v>-5.4420730296821074E-5</v>
      </c>
      <c r="M19" s="54">
        <v>0.71965024592083693</v>
      </c>
      <c r="N19" s="55">
        <v>0.70501738698460015</v>
      </c>
      <c r="O19" s="55" t="s">
        <v>452</v>
      </c>
      <c r="P19" s="55">
        <v>0.84540929203539827</v>
      </c>
      <c r="Q19" s="55" t="s">
        <v>452</v>
      </c>
      <c r="R19" s="55" t="s">
        <v>452</v>
      </c>
      <c r="S19" s="55" t="s">
        <v>452</v>
      </c>
      <c r="T19" s="55" t="s">
        <v>452</v>
      </c>
      <c r="U19" s="55" t="s">
        <v>452</v>
      </c>
      <c r="V19" s="55" t="s">
        <v>452</v>
      </c>
      <c r="W19" s="55" t="s">
        <v>452</v>
      </c>
      <c r="X19" s="55" t="s">
        <v>452</v>
      </c>
      <c r="Y19" s="55" t="s">
        <v>452</v>
      </c>
      <c r="Z19" s="55" t="s">
        <v>452</v>
      </c>
      <c r="AA19" s="55">
        <v>1.0108597285067873</v>
      </c>
      <c r="AB19" s="56" t="s">
        <v>452</v>
      </c>
      <c r="AC19" s="57">
        <v>1.5119068312184947</v>
      </c>
      <c r="AD19" s="58" t="s">
        <v>452</v>
      </c>
      <c r="AE19" s="58">
        <v>1.1001407601045647</v>
      </c>
      <c r="AF19" s="58" t="s">
        <v>452</v>
      </c>
      <c r="AG19" s="58">
        <v>0.8117421825143587</v>
      </c>
      <c r="AH19" s="58" t="s">
        <v>452</v>
      </c>
      <c r="AI19" s="58">
        <v>2.9229098805646037</v>
      </c>
      <c r="AJ19" s="58" t="s">
        <v>452</v>
      </c>
      <c r="AK19" s="58" t="s">
        <v>452</v>
      </c>
      <c r="AL19" s="59" t="s">
        <v>452</v>
      </c>
      <c r="AM19" s="60">
        <v>0.85714285714285721</v>
      </c>
      <c r="AN19" s="52">
        <v>2</v>
      </c>
      <c r="AO19" s="52" t="s">
        <v>452</v>
      </c>
      <c r="AP19" s="52">
        <v>-8.6999999999999994E-2</v>
      </c>
      <c r="AQ19" s="52">
        <v>-0.05</v>
      </c>
      <c r="AR19" s="52" t="s">
        <v>452</v>
      </c>
      <c r="AS19" s="52">
        <v>7.7000000000000013E-2</v>
      </c>
      <c r="AT19" s="52" t="s">
        <v>452</v>
      </c>
      <c r="AU19" s="52" t="s">
        <v>452</v>
      </c>
      <c r="AV19" s="52">
        <v>-9.7999999999999976E-2</v>
      </c>
    </row>
    <row r="20" spans="1:48">
      <c r="A20" s="18" t="s">
        <v>67</v>
      </c>
      <c r="B20" s="132">
        <v>44.333333333333336</v>
      </c>
      <c r="C20" s="132">
        <v>44</v>
      </c>
      <c r="D20" s="52">
        <v>0.99248120300751874</v>
      </c>
      <c r="E20" s="82">
        <v>8.0000000000000101E-5</v>
      </c>
      <c r="F20" s="53">
        <v>5.0999999999999996</v>
      </c>
      <c r="G20" s="53">
        <v>3.1999999999999993</v>
      </c>
      <c r="H20" s="99">
        <v>-0.17700000000000005</v>
      </c>
      <c r="I20" s="103">
        <v>18900</v>
      </c>
      <c r="J20" s="102">
        <v>0.73767926988265975</v>
      </c>
      <c r="K20" s="102">
        <v>0.86941028507546114</v>
      </c>
      <c r="L20" s="105">
        <v>-1.1937228800492218E-4</v>
      </c>
      <c r="M20" s="54">
        <v>0.62134084178843629</v>
      </c>
      <c r="N20" s="55">
        <v>2.2088045937010614</v>
      </c>
      <c r="O20" s="55">
        <v>7.340881050874519E-2</v>
      </c>
      <c r="P20" s="55">
        <v>1.0152827305145187</v>
      </c>
      <c r="Q20" s="55" t="s">
        <v>452</v>
      </c>
      <c r="R20" s="55" t="s">
        <v>452</v>
      </c>
      <c r="S20" s="55" t="s">
        <v>452</v>
      </c>
      <c r="T20" s="55" t="s">
        <v>452</v>
      </c>
      <c r="U20" s="55" t="s">
        <v>452</v>
      </c>
      <c r="V20" s="55" t="s">
        <v>452</v>
      </c>
      <c r="W20" s="55" t="s">
        <v>452</v>
      </c>
      <c r="X20" s="55">
        <v>3.3850855745721273</v>
      </c>
      <c r="Y20" s="55" t="s">
        <v>452</v>
      </c>
      <c r="Z20" s="55" t="s">
        <v>452</v>
      </c>
      <c r="AA20" s="55">
        <v>1.6723474436503574</v>
      </c>
      <c r="AB20" s="56" t="s">
        <v>452</v>
      </c>
      <c r="AC20" s="57">
        <v>1.5081274798412903</v>
      </c>
      <c r="AD20" s="58" t="s">
        <v>452</v>
      </c>
      <c r="AE20" s="58">
        <v>1.5210740334344544</v>
      </c>
      <c r="AF20" s="58" t="s">
        <v>452</v>
      </c>
      <c r="AG20" s="58" t="s">
        <v>452</v>
      </c>
      <c r="AH20" s="58" t="s">
        <v>452</v>
      </c>
      <c r="AI20" s="58" t="s">
        <v>452</v>
      </c>
      <c r="AJ20" s="58">
        <v>0.80530796860449649</v>
      </c>
      <c r="AK20" s="58" t="s">
        <v>452</v>
      </c>
      <c r="AL20" s="59">
        <v>674</v>
      </c>
      <c r="AM20" s="60">
        <v>1.1538461538461537</v>
      </c>
      <c r="AN20" s="52">
        <v>1.25</v>
      </c>
      <c r="AO20" s="52">
        <v>1.1904761904761905</v>
      </c>
      <c r="AP20" s="52">
        <v>-0.17299999999999999</v>
      </c>
      <c r="AQ20" s="52" t="s">
        <v>452</v>
      </c>
      <c r="AR20" s="52" t="s">
        <v>452</v>
      </c>
      <c r="AS20" s="52" t="s">
        <v>452</v>
      </c>
      <c r="AT20" s="52" t="s">
        <v>452</v>
      </c>
      <c r="AU20" s="52" t="s">
        <v>452</v>
      </c>
      <c r="AV20" s="52">
        <v>-2.1000000000000019E-2</v>
      </c>
    </row>
    <row r="21" spans="1:48">
      <c r="A21" s="18" t="s">
        <v>167</v>
      </c>
      <c r="B21" s="132">
        <v>171.66666666666666</v>
      </c>
      <c r="C21" s="132">
        <v>212</v>
      </c>
      <c r="D21" s="52">
        <v>1.2349514563106796</v>
      </c>
      <c r="E21" s="82">
        <v>1.1900000000000001E-3</v>
      </c>
      <c r="F21" s="53">
        <v>-0.59999999999999964</v>
      </c>
      <c r="G21" s="53">
        <v>4.8999999999999986</v>
      </c>
      <c r="H21" s="99">
        <v>-9.7000000000000003E-2</v>
      </c>
      <c r="I21" s="103">
        <v>4</v>
      </c>
      <c r="J21" s="102">
        <v>1.0008430565859581</v>
      </c>
      <c r="K21" s="102">
        <v>1.0939718084574628</v>
      </c>
      <c r="L21" s="105">
        <v>6.4468963906847191E-4</v>
      </c>
      <c r="M21" s="54">
        <v>0.93797143903332114</v>
      </c>
      <c r="N21" s="55">
        <v>0.80464696593728857</v>
      </c>
      <c r="O21" s="55" t="s">
        <v>452</v>
      </c>
      <c r="P21" s="55" t="s">
        <v>452</v>
      </c>
      <c r="Q21" s="55" t="s">
        <v>452</v>
      </c>
      <c r="R21" s="55" t="s">
        <v>452</v>
      </c>
      <c r="S21" s="55">
        <v>1.0740625968391695</v>
      </c>
      <c r="T21" s="55">
        <v>1.2941552219738104</v>
      </c>
      <c r="U21" s="55" t="s">
        <v>452</v>
      </c>
      <c r="V21" s="55" t="s">
        <v>452</v>
      </c>
      <c r="W21" s="55" t="s">
        <v>452</v>
      </c>
      <c r="X21" s="55" t="s">
        <v>452</v>
      </c>
      <c r="Y21" s="55" t="s">
        <v>452</v>
      </c>
      <c r="Z21" s="55" t="s">
        <v>452</v>
      </c>
      <c r="AA21" s="55">
        <v>1.0171779141104293</v>
      </c>
      <c r="AB21" s="56">
        <v>1.0579710144927537</v>
      </c>
      <c r="AC21" s="57">
        <v>1.496920971604516</v>
      </c>
      <c r="AD21" s="58">
        <v>1.5628405375953505</v>
      </c>
      <c r="AE21" s="58" t="s">
        <v>452</v>
      </c>
      <c r="AF21" s="58" t="s">
        <v>452</v>
      </c>
      <c r="AG21" s="58" t="s">
        <v>452</v>
      </c>
      <c r="AH21" s="58" t="s">
        <v>452</v>
      </c>
      <c r="AI21" s="58" t="s">
        <v>452</v>
      </c>
      <c r="AJ21" s="58" t="s">
        <v>452</v>
      </c>
      <c r="AK21" s="58" t="s">
        <v>452</v>
      </c>
      <c r="AL21" s="59" t="s">
        <v>452</v>
      </c>
      <c r="AM21" s="60" t="s">
        <v>452</v>
      </c>
      <c r="AN21" s="52">
        <v>2</v>
      </c>
      <c r="AO21" s="52" t="s">
        <v>452</v>
      </c>
      <c r="AP21" s="52">
        <v>-5.8000000000000003E-2</v>
      </c>
      <c r="AQ21" s="52" t="s">
        <v>452</v>
      </c>
      <c r="AR21" s="52" t="s">
        <v>452</v>
      </c>
      <c r="AS21" s="52">
        <v>0.121</v>
      </c>
      <c r="AT21" s="52" t="s">
        <v>452</v>
      </c>
      <c r="AU21" s="52" t="s">
        <v>452</v>
      </c>
      <c r="AV21" s="52">
        <v>-1.2E-2</v>
      </c>
    </row>
    <row r="22" spans="1:48">
      <c r="A22" s="18" t="s">
        <v>18</v>
      </c>
      <c r="B22" s="132">
        <v>23.666666666666668</v>
      </c>
      <c r="C22" s="132">
        <v>49</v>
      </c>
      <c r="D22" s="52">
        <v>2.0704225352112675</v>
      </c>
      <c r="E22" s="82">
        <v>5.8000000000000011E-4</v>
      </c>
      <c r="F22" s="53">
        <v>3.9000000000000004</v>
      </c>
      <c r="G22" s="53">
        <v>5.7999999999999972</v>
      </c>
      <c r="H22" s="99">
        <v>-0.113</v>
      </c>
      <c r="I22" s="103">
        <v>-57803</v>
      </c>
      <c r="J22" s="102">
        <v>1.4870021733608061</v>
      </c>
      <c r="K22" s="102">
        <v>1.762015982906878</v>
      </c>
      <c r="L22" s="105">
        <v>2.9204838463295266E-3</v>
      </c>
      <c r="M22" s="54">
        <v>1.9286372392997739</v>
      </c>
      <c r="N22" s="55">
        <v>1.8217716115261473</v>
      </c>
      <c r="O22" s="55">
        <v>0.39555732642693497</v>
      </c>
      <c r="P22" s="55">
        <v>2.3562333206252384</v>
      </c>
      <c r="Q22" s="55" t="s">
        <v>452</v>
      </c>
      <c r="R22" s="55" t="s">
        <v>452</v>
      </c>
      <c r="S22" s="55" t="s">
        <v>452</v>
      </c>
      <c r="T22" s="55">
        <v>1.1506894649751793</v>
      </c>
      <c r="U22" s="55" t="s">
        <v>452</v>
      </c>
      <c r="V22" s="55" t="s">
        <v>452</v>
      </c>
      <c r="W22" s="55" t="s">
        <v>452</v>
      </c>
      <c r="X22" s="55" t="s">
        <v>452</v>
      </c>
      <c r="Y22" s="55" t="s">
        <v>452</v>
      </c>
      <c r="Z22" s="55" t="s">
        <v>452</v>
      </c>
      <c r="AA22" s="55">
        <v>2.8192362093352195</v>
      </c>
      <c r="AB22" s="56">
        <v>0</v>
      </c>
      <c r="AC22" s="57">
        <v>1.4781473493018504</v>
      </c>
      <c r="AD22" s="58" t="s">
        <v>452</v>
      </c>
      <c r="AE22" s="58">
        <v>1.5135895032802249</v>
      </c>
      <c r="AF22" s="58" t="s">
        <v>452</v>
      </c>
      <c r="AG22" s="58">
        <v>2.0468896164639849</v>
      </c>
      <c r="AH22" s="58" t="s">
        <v>452</v>
      </c>
      <c r="AI22" s="58" t="s">
        <v>452</v>
      </c>
      <c r="AJ22" s="58">
        <v>0.87043069127759687</v>
      </c>
      <c r="AK22" s="58">
        <v>1.4838844486235176</v>
      </c>
      <c r="AL22" s="59" t="s">
        <v>452</v>
      </c>
      <c r="AM22" s="60">
        <v>1.1764705882352942</v>
      </c>
      <c r="AN22" s="52">
        <v>1.2</v>
      </c>
      <c r="AO22" s="52">
        <v>1.1851851851851851</v>
      </c>
      <c r="AP22" s="52" t="s">
        <v>452</v>
      </c>
      <c r="AQ22" s="52" t="s">
        <v>452</v>
      </c>
      <c r="AR22" s="52" t="s">
        <v>452</v>
      </c>
      <c r="AS22" s="52">
        <v>-7.3000000000000009E-2</v>
      </c>
      <c r="AT22" s="52" t="s">
        <v>452</v>
      </c>
      <c r="AU22" s="52">
        <v>-0.10199999999999999</v>
      </c>
      <c r="AV22" s="52">
        <v>0.21499999999999997</v>
      </c>
    </row>
    <row r="23" spans="1:48">
      <c r="A23" s="18" t="s">
        <v>301</v>
      </c>
      <c r="B23" s="132">
        <v>68.166666666666671</v>
      </c>
      <c r="C23" s="132">
        <v>42</v>
      </c>
      <c r="D23" s="52">
        <v>0.61613691931540338</v>
      </c>
      <c r="E23" s="82">
        <v>-4.0999999999999999E-4</v>
      </c>
      <c r="F23" s="53">
        <v>1.1000000000000014</v>
      </c>
      <c r="G23" s="53">
        <v>14.800000000000004</v>
      </c>
      <c r="H23" s="99">
        <v>-0.27600000000000002</v>
      </c>
      <c r="I23" s="103">
        <v>-12508</v>
      </c>
      <c r="J23" s="102">
        <v>1.2356066168531077</v>
      </c>
      <c r="K23" s="102">
        <v>1.0287919555354794</v>
      </c>
      <c r="L23" s="105">
        <v>-5.4548677042234872E-4</v>
      </c>
      <c r="M23" s="54">
        <v>0.85529509100937673</v>
      </c>
      <c r="N23" s="55">
        <v>1.0790857972066026</v>
      </c>
      <c r="O23" s="55">
        <v>0.55914661248333231</v>
      </c>
      <c r="P23" s="55">
        <v>0.88771186440677963</v>
      </c>
      <c r="Q23" s="55" t="s">
        <v>452</v>
      </c>
      <c r="R23" s="55" t="s">
        <v>452</v>
      </c>
      <c r="S23" s="55">
        <v>1.3444417416686938</v>
      </c>
      <c r="T23" s="55">
        <v>1.2072117826307771</v>
      </c>
      <c r="U23" s="55" t="s">
        <v>452</v>
      </c>
      <c r="V23" s="55" t="s">
        <v>452</v>
      </c>
      <c r="W23" s="55" t="s">
        <v>452</v>
      </c>
      <c r="X23" s="55" t="s">
        <v>452</v>
      </c>
      <c r="Y23" s="55" t="s">
        <v>452</v>
      </c>
      <c r="Z23" s="55" t="s">
        <v>452</v>
      </c>
      <c r="AA23" s="55">
        <v>1.0055841924398625</v>
      </c>
      <c r="AB23" s="56">
        <v>1.6024096385542168</v>
      </c>
      <c r="AC23" s="57">
        <v>1.4777261351447979</v>
      </c>
      <c r="AD23" s="58">
        <v>1.8783880171184022</v>
      </c>
      <c r="AE23" s="58">
        <v>0.87329504666188085</v>
      </c>
      <c r="AF23" s="58" t="s">
        <v>452</v>
      </c>
      <c r="AG23" s="58">
        <v>1.1673275178429818</v>
      </c>
      <c r="AH23" s="58" t="s">
        <v>452</v>
      </c>
      <c r="AI23" s="58" t="s">
        <v>452</v>
      </c>
      <c r="AJ23" s="58">
        <v>0.98628634119583103</v>
      </c>
      <c r="AK23" s="58" t="s">
        <v>452</v>
      </c>
      <c r="AL23" s="59" t="s">
        <v>452</v>
      </c>
      <c r="AM23" s="60">
        <v>0.82352941176470584</v>
      </c>
      <c r="AN23" s="52">
        <v>0.8</v>
      </c>
      <c r="AO23" s="52">
        <v>0.81818181818181812</v>
      </c>
      <c r="AP23" s="52">
        <v>-0.158</v>
      </c>
      <c r="AQ23" s="52">
        <v>4.6999999999999993E-2</v>
      </c>
      <c r="AR23" s="52" t="s">
        <v>452</v>
      </c>
      <c r="AS23" s="52">
        <v>0.36099999999999999</v>
      </c>
      <c r="AT23" s="52">
        <v>0.31</v>
      </c>
      <c r="AU23" s="52">
        <v>-8.6000000000000021E-2</v>
      </c>
      <c r="AV23" s="52">
        <v>-0.22499999999999998</v>
      </c>
    </row>
    <row r="24" spans="1:48">
      <c r="A24" s="18" t="s">
        <v>133</v>
      </c>
      <c r="B24" s="132">
        <v>81.5</v>
      </c>
      <c r="C24" s="132">
        <v>46</v>
      </c>
      <c r="D24" s="52">
        <v>0.56441717791411039</v>
      </c>
      <c r="E24" s="82">
        <v>-5.8999999999999992E-4</v>
      </c>
      <c r="F24" s="53">
        <v>4.0999999999999996</v>
      </c>
      <c r="G24" s="53">
        <v>3.2000000000000028</v>
      </c>
      <c r="H24" s="99" t="s">
        <v>452</v>
      </c>
      <c r="I24" s="103">
        <v>-12032</v>
      </c>
      <c r="J24" s="102">
        <v>1.1132222866214752</v>
      </c>
      <c r="K24" s="102">
        <v>1.3664161616161616</v>
      </c>
      <c r="L24" s="105">
        <v>-4.594395130313152E-4</v>
      </c>
      <c r="M24" s="54">
        <v>1.3192355173517443</v>
      </c>
      <c r="N24" s="55">
        <v>1.4715318869165024</v>
      </c>
      <c r="O24" s="55">
        <v>1.016247906197655</v>
      </c>
      <c r="P24" s="55">
        <v>1.7847181871005229</v>
      </c>
      <c r="Q24" s="55">
        <v>2.2838923004251299</v>
      </c>
      <c r="R24" s="55" t="s">
        <v>452</v>
      </c>
      <c r="S24" s="55">
        <v>0.99024918743228607</v>
      </c>
      <c r="T24" s="55">
        <v>1.0104230533415082</v>
      </c>
      <c r="U24" s="55" t="s">
        <v>452</v>
      </c>
      <c r="V24" s="55" t="s">
        <v>452</v>
      </c>
      <c r="W24" s="55" t="s">
        <v>452</v>
      </c>
      <c r="X24" s="55" t="s">
        <v>452</v>
      </c>
      <c r="Y24" s="55">
        <v>2.8623853211009176</v>
      </c>
      <c r="Z24" s="55" t="s">
        <v>452</v>
      </c>
      <c r="AA24" s="55">
        <v>1.664403491755577</v>
      </c>
      <c r="AB24" s="56" t="s">
        <v>452</v>
      </c>
      <c r="AC24" s="57">
        <v>1.4774047397769516</v>
      </c>
      <c r="AD24" s="58">
        <v>1.2979204339963835</v>
      </c>
      <c r="AE24" s="58">
        <v>1.7995777164203346</v>
      </c>
      <c r="AF24" s="58" t="s">
        <v>452</v>
      </c>
      <c r="AG24" s="58">
        <v>1.7930756843800322</v>
      </c>
      <c r="AH24" s="58" t="s">
        <v>452</v>
      </c>
      <c r="AI24" s="58">
        <v>2.7115902964959568</v>
      </c>
      <c r="AJ24" s="58">
        <v>1.3319817536746072</v>
      </c>
      <c r="AK24" s="58">
        <v>26.770833333333332</v>
      </c>
      <c r="AL24" s="59" t="s">
        <v>452</v>
      </c>
      <c r="AM24" s="60">
        <v>1.1818181818181817</v>
      </c>
      <c r="AN24" s="52">
        <v>1.4999999999999998</v>
      </c>
      <c r="AO24" s="52">
        <v>1.1874999999999998</v>
      </c>
      <c r="AP24" s="52" t="s">
        <v>452</v>
      </c>
      <c r="AQ24" s="52">
        <v>4.8000000000000001E-2</v>
      </c>
      <c r="AR24" s="52" t="s">
        <v>452</v>
      </c>
      <c r="AS24" s="52">
        <v>0.13699999999999998</v>
      </c>
      <c r="AT24" s="52" t="s">
        <v>452</v>
      </c>
      <c r="AU24" s="52">
        <v>-5.9000000000000025E-2</v>
      </c>
      <c r="AV24" s="52">
        <v>1.3999999999999985E-2</v>
      </c>
    </row>
    <row r="25" spans="1:48">
      <c r="A25" s="18" t="s">
        <v>408</v>
      </c>
      <c r="B25" s="132">
        <v>101.33333333333333</v>
      </c>
      <c r="C25" s="132">
        <v>69</v>
      </c>
      <c r="D25" s="52">
        <v>0.68092105263157898</v>
      </c>
      <c r="E25" s="82">
        <v>-4.8000000000000017E-4</v>
      </c>
      <c r="F25" s="53">
        <v>1.5</v>
      </c>
      <c r="G25" s="53">
        <v>8.5000000000000071</v>
      </c>
      <c r="H25" s="99">
        <v>-7.5999999999999998E-2</v>
      </c>
      <c r="I25" s="103">
        <v>-100845</v>
      </c>
      <c r="J25" s="102">
        <v>1.1654978436152259</v>
      </c>
      <c r="K25" s="102">
        <v>1.2050011084897077</v>
      </c>
      <c r="L25" s="105">
        <v>-4.1282839496698254E-3</v>
      </c>
      <c r="M25" s="54">
        <v>1.144798174127585</v>
      </c>
      <c r="N25" s="55">
        <v>1.0119821978774393</v>
      </c>
      <c r="O25" s="55">
        <v>1.0733633242268212</v>
      </c>
      <c r="P25" s="55">
        <v>1.5344865100087033</v>
      </c>
      <c r="Q25" s="55">
        <v>1.3893922651933701</v>
      </c>
      <c r="R25" s="55" t="s">
        <v>452</v>
      </c>
      <c r="S25" s="55">
        <v>1.072600521090064</v>
      </c>
      <c r="T25" s="55">
        <v>1.1685532753961878</v>
      </c>
      <c r="U25" s="55">
        <v>0.80821917808219179</v>
      </c>
      <c r="V25" s="55" t="s">
        <v>452</v>
      </c>
      <c r="W25" s="55" t="s">
        <v>452</v>
      </c>
      <c r="X25" s="55">
        <v>2.1809881847475832</v>
      </c>
      <c r="Y25" s="55">
        <v>2.3595739369226929</v>
      </c>
      <c r="Z25" s="55">
        <v>4.5989445910290234</v>
      </c>
      <c r="AA25" s="55">
        <v>1.0566631689401889</v>
      </c>
      <c r="AB25" s="56">
        <v>1.0362903225806452</v>
      </c>
      <c r="AC25" s="57">
        <v>1.4555389157502887</v>
      </c>
      <c r="AD25" s="58">
        <v>0.94742078191478107</v>
      </c>
      <c r="AE25" s="58">
        <v>1.8003792449577658</v>
      </c>
      <c r="AF25" s="58" t="s">
        <v>452</v>
      </c>
      <c r="AG25" s="58">
        <v>1.2734116479152879</v>
      </c>
      <c r="AH25" s="58" t="s">
        <v>452</v>
      </c>
      <c r="AI25" s="58">
        <v>0.77939422847603146</v>
      </c>
      <c r="AJ25" s="58">
        <v>2.7175590060072876</v>
      </c>
      <c r="AK25" s="58" t="s">
        <v>452</v>
      </c>
      <c r="AL25" s="59">
        <v>0.91512253436939628</v>
      </c>
      <c r="AM25" s="60">
        <v>0.99499999999999988</v>
      </c>
      <c r="AN25" s="52">
        <v>1.3846153846153846</v>
      </c>
      <c r="AO25" s="52">
        <v>1.0308370044052864</v>
      </c>
      <c r="AP25" s="52" t="s">
        <v>452</v>
      </c>
      <c r="AQ25" s="52" t="s">
        <v>452</v>
      </c>
      <c r="AR25" s="52">
        <v>-7.9000000000000015E-2</v>
      </c>
      <c r="AS25" s="52">
        <v>0.10799999999999998</v>
      </c>
      <c r="AT25" s="52" t="s">
        <v>452</v>
      </c>
      <c r="AU25" s="52" t="s">
        <v>452</v>
      </c>
      <c r="AV25" s="52">
        <v>2.200000000000002E-2</v>
      </c>
    </row>
    <row r="26" spans="1:48">
      <c r="A26" s="18" t="s">
        <v>224</v>
      </c>
      <c r="B26" s="132">
        <v>65.666666666666671</v>
      </c>
      <c r="C26" s="132">
        <v>68</v>
      </c>
      <c r="D26" s="52">
        <v>1.0355329949238579</v>
      </c>
      <c r="E26" s="82">
        <v>1.7000000000000001E-4</v>
      </c>
      <c r="F26" s="53">
        <v>-0.90000000000000036</v>
      </c>
      <c r="G26" s="53" t="s">
        <v>452</v>
      </c>
      <c r="H26" s="99" t="s">
        <v>452</v>
      </c>
      <c r="I26" s="103">
        <v>1898</v>
      </c>
      <c r="J26" s="102">
        <v>0.88537521318931212</v>
      </c>
      <c r="K26" s="102">
        <v>0.92424438129682251</v>
      </c>
      <c r="L26" s="105">
        <v>-1.7596629635239711E-6</v>
      </c>
      <c r="M26" s="54">
        <v>0.7439385526559319</v>
      </c>
      <c r="N26" s="55">
        <v>0.85337805462386196</v>
      </c>
      <c r="O26" s="55" t="s">
        <v>452</v>
      </c>
      <c r="P26" s="55">
        <v>0.47797356828193832</v>
      </c>
      <c r="Q26" s="55" t="s">
        <v>452</v>
      </c>
      <c r="R26" s="55" t="s">
        <v>452</v>
      </c>
      <c r="S26" s="55" t="s">
        <v>452</v>
      </c>
      <c r="T26" s="55" t="s">
        <v>452</v>
      </c>
      <c r="U26" s="55" t="s">
        <v>452</v>
      </c>
      <c r="V26" s="55" t="s">
        <v>452</v>
      </c>
      <c r="W26" s="55" t="s">
        <v>452</v>
      </c>
      <c r="X26" s="55" t="s">
        <v>452</v>
      </c>
      <c r="Y26" s="55" t="s">
        <v>452</v>
      </c>
      <c r="Z26" s="55" t="s">
        <v>452</v>
      </c>
      <c r="AA26" s="55">
        <v>0.62300884955752212</v>
      </c>
      <c r="AB26" s="56" t="s">
        <v>452</v>
      </c>
      <c r="AC26" s="57">
        <v>1.4505467800729039</v>
      </c>
      <c r="AD26" s="58" t="s">
        <v>452</v>
      </c>
      <c r="AE26" s="58">
        <v>1.1759890859481583</v>
      </c>
      <c r="AF26" s="58" t="s">
        <v>452</v>
      </c>
      <c r="AG26" s="58">
        <v>1.7249829816201498</v>
      </c>
      <c r="AH26" s="58" t="s">
        <v>452</v>
      </c>
      <c r="AI26" s="58" t="s">
        <v>452</v>
      </c>
      <c r="AJ26" s="58" t="s">
        <v>452</v>
      </c>
      <c r="AK26" s="58">
        <v>0.95853829936753343</v>
      </c>
      <c r="AL26" s="59" t="s">
        <v>452</v>
      </c>
      <c r="AM26" s="60" t="s">
        <v>452</v>
      </c>
      <c r="AN26" s="52" t="s">
        <v>452</v>
      </c>
      <c r="AO26" s="52" t="s">
        <v>452</v>
      </c>
      <c r="AP26" s="52">
        <v>6.5000000000000002E-2</v>
      </c>
      <c r="AQ26" s="52">
        <v>-5.0999999999999997E-2</v>
      </c>
      <c r="AR26" s="52" t="s">
        <v>452</v>
      </c>
      <c r="AS26" s="52" t="s">
        <v>452</v>
      </c>
      <c r="AT26" s="52" t="s">
        <v>452</v>
      </c>
      <c r="AU26" s="52">
        <v>-0.123</v>
      </c>
      <c r="AV26" s="52">
        <v>0.17900000000000002</v>
      </c>
    </row>
    <row r="27" spans="1:48">
      <c r="A27" s="18" t="s">
        <v>272</v>
      </c>
      <c r="B27" s="132">
        <v>61.166666666666664</v>
      </c>
      <c r="C27" s="132">
        <v>83</v>
      </c>
      <c r="D27" s="52">
        <v>1.3569482288828338</v>
      </c>
      <c r="E27" s="82">
        <v>5.8E-4</v>
      </c>
      <c r="F27" s="53">
        <v>1.9000000000000004</v>
      </c>
      <c r="G27" s="53">
        <v>13</v>
      </c>
      <c r="H27" s="99">
        <v>-0.251</v>
      </c>
      <c r="I27" s="103">
        <v>26092</v>
      </c>
      <c r="J27" s="102">
        <v>0.80435501881798255</v>
      </c>
      <c r="K27" s="102">
        <v>1.0460731576116191</v>
      </c>
      <c r="L27" s="105">
        <v>2.5090087115845136E-3</v>
      </c>
      <c r="M27" s="54">
        <v>0.78025492256384488</v>
      </c>
      <c r="N27" s="55">
        <v>0.92648173412157042</v>
      </c>
      <c r="O27" s="55">
        <v>1.3429742008761967</v>
      </c>
      <c r="P27" s="55">
        <v>1.2750807375768309</v>
      </c>
      <c r="Q27" s="55" t="s">
        <v>452</v>
      </c>
      <c r="R27" s="55" t="s">
        <v>452</v>
      </c>
      <c r="S27" s="55" t="s">
        <v>452</v>
      </c>
      <c r="T27" s="55" t="s">
        <v>452</v>
      </c>
      <c r="U27" s="55" t="s">
        <v>452</v>
      </c>
      <c r="V27" s="55" t="s">
        <v>452</v>
      </c>
      <c r="W27" s="55" t="s">
        <v>452</v>
      </c>
      <c r="X27" s="55" t="s">
        <v>452</v>
      </c>
      <c r="Y27" s="55" t="s">
        <v>452</v>
      </c>
      <c r="Z27" s="55" t="s">
        <v>452</v>
      </c>
      <c r="AA27" s="55">
        <v>0.33269200769590768</v>
      </c>
      <c r="AB27" s="56" t="s">
        <v>452</v>
      </c>
      <c r="AC27" s="57">
        <v>1.4293252572274975</v>
      </c>
      <c r="AD27" s="58" t="s">
        <v>452</v>
      </c>
      <c r="AE27" s="58">
        <v>1.4386018928796134</v>
      </c>
      <c r="AF27" s="58" t="s">
        <v>452</v>
      </c>
      <c r="AG27" s="58">
        <v>0.6272781104020001</v>
      </c>
      <c r="AH27" s="58" t="s">
        <v>452</v>
      </c>
      <c r="AI27" s="58">
        <v>1.8092165898617512</v>
      </c>
      <c r="AJ27" s="58">
        <v>3.0380817498721431</v>
      </c>
      <c r="AK27" s="58">
        <v>0.24519025224454896</v>
      </c>
      <c r="AL27" s="59">
        <v>1.7444395987788922E-2</v>
      </c>
      <c r="AM27" s="60">
        <v>1.1666666666666667</v>
      </c>
      <c r="AN27" s="52">
        <v>1.45</v>
      </c>
      <c r="AO27" s="52">
        <v>1.3157894736842106</v>
      </c>
      <c r="AP27" s="52">
        <v>3.2000000000000001E-2</v>
      </c>
      <c r="AQ27" s="52" t="s">
        <v>452</v>
      </c>
      <c r="AR27" s="52" t="s">
        <v>452</v>
      </c>
      <c r="AS27" s="52" t="s">
        <v>452</v>
      </c>
      <c r="AT27" s="52" t="s">
        <v>452</v>
      </c>
      <c r="AU27" s="52" t="s">
        <v>452</v>
      </c>
      <c r="AV27" s="52">
        <v>5.8000000000000052E-2</v>
      </c>
    </row>
    <row r="28" spans="1:48">
      <c r="A28" s="18" t="s">
        <v>273</v>
      </c>
      <c r="B28" s="132">
        <v>352.16666666666669</v>
      </c>
      <c r="C28" s="132">
        <v>237</v>
      </c>
      <c r="D28" s="52">
        <v>0.6729768102224325</v>
      </c>
      <c r="E28" s="82">
        <v>-1.7299999999999998E-3</v>
      </c>
      <c r="F28" s="53" t="s">
        <v>452</v>
      </c>
      <c r="G28" s="53">
        <v>3.9000000000000057</v>
      </c>
      <c r="H28" s="99" t="s">
        <v>452</v>
      </c>
      <c r="I28" s="103">
        <v>3490</v>
      </c>
      <c r="J28" s="102">
        <v>0.90846925336845308</v>
      </c>
      <c r="K28" s="102">
        <v>1.1482419212272843</v>
      </c>
      <c r="L28" s="105">
        <v>-2.1244861581902977E-3</v>
      </c>
      <c r="M28" s="54">
        <v>0.94746472321290121</v>
      </c>
      <c r="N28" s="55">
        <v>0.90686201225893259</v>
      </c>
      <c r="O28" s="55" t="s">
        <v>452</v>
      </c>
      <c r="P28" s="55">
        <v>1.5863664790494059</v>
      </c>
      <c r="Q28" s="55" t="s">
        <v>452</v>
      </c>
      <c r="R28" s="55" t="s">
        <v>452</v>
      </c>
      <c r="S28" s="55" t="s">
        <v>452</v>
      </c>
      <c r="T28" s="55" t="s">
        <v>452</v>
      </c>
      <c r="U28" s="55" t="s">
        <v>452</v>
      </c>
      <c r="V28" s="55" t="s">
        <v>452</v>
      </c>
      <c r="W28" s="55" t="s">
        <v>452</v>
      </c>
      <c r="X28" s="55" t="s">
        <v>452</v>
      </c>
      <c r="Y28" s="55" t="s">
        <v>452</v>
      </c>
      <c r="Z28" s="55" t="s">
        <v>452</v>
      </c>
      <c r="AA28" s="55">
        <v>0.44108858057630734</v>
      </c>
      <c r="AB28" s="56" t="s">
        <v>452</v>
      </c>
      <c r="AC28" s="57">
        <v>1.3473011152416356</v>
      </c>
      <c r="AD28" s="58" t="s">
        <v>452</v>
      </c>
      <c r="AE28" s="58">
        <v>1.3772550951296103</v>
      </c>
      <c r="AF28" s="58" t="s">
        <v>452</v>
      </c>
      <c r="AG28" s="58">
        <v>1.6005154639175259</v>
      </c>
      <c r="AH28" s="58" t="s">
        <v>452</v>
      </c>
      <c r="AI28" s="58">
        <v>6.971978984238179</v>
      </c>
      <c r="AJ28" s="58">
        <v>4.195362604834731</v>
      </c>
      <c r="AK28" s="58">
        <v>0.58217043111302935</v>
      </c>
      <c r="AL28" s="59" t="s">
        <v>452</v>
      </c>
      <c r="AM28" s="60">
        <v>1.125</v>
      </c>
      <c r="AN28" s="52">
        <v>1.3333333333333333</v>
      </c>
      <c r="AO28" s="52">
        <v>1.2352941176470589</v>
      </c>
      <c r="AP28" s="52" t="s">
        <v>452</v>
      </c>
      <c r="AQ28" s="52" t="s">
        <v>452</v>
      </c>
      <c r="AR28" s="52" t="s">
        <v>452</v>
      </c>
      <c r="AS28" s="52" t="s">
        <v>452</v>
      </c>
      <c r="AT28" s="52" t="s">
        <v>452</v>
      </c>
      <c r="AU28" s="52">
        <v>-0.16399999999999998</v>
      </c>
      <c r="AV28" s="52">
        <v>0.122</v>
      </c>
    </row>
    <row r="29" spans="1:48">
      <c r="A29" s="18" t="s">
        <v>86</v>
      </c>
      <c r="B29" s="132">
        <v>83.666666666666671</v>
      </c>
      <c r="C29" s="132">
        <v>127</v>
      </c>
      <c r="D29" s="52">
        <v>1.5179282868525896</v>
      </c>
      <c r="E29" s="82">
        <v>1.08E-3</v>
      </c>
      <c r="F29" s="53">
        <v>-5.2000000000000011</v>
      </c>
      <c r="G29" s="53" t="s">
        <v>452</v>
      </c>
      <c r="H29" s="99" t="s">
        <v>452</v>
      </c>
      <c r="I29" s="103">
        <v>-21722</v>
      </c>
      <c r="J29" s="102">
        <v>1.1022322651328402</v>
      </c>
      <c r="K29" s="102">
        <v>1.1127286513126717</v>
      </c>
      <c r="L29" s="105">
        <v>6.1845803597894763E-3</v>
      </c>
      <c r="M29" s="54">
        <v>0.8720074704210321</v>
      </c>
      <c r="N29" s="55">
        <v>0.38803442923663045</v>
      </c>
      <c r="O29" s="55">
        <v>0.65695364238410592</v>
      </c>
      <c r="P29" s="55">
        <v>0.47725297015357865</v>
      </c>
      <c r="Q29" s="55">
        <v>1.990040429937876</v>
      </c>
      <c r="R29" s="55" t="s">
        <v>452</v>
      </c>
      <c r="S29" s="55">
        <v>0.54465735628450795</v>
      </c>
      <c r="T29" s="55">
        <v>1.2292249047013977</v>
      </c>
      <c r="U29" s="55">
        <v>1.224111619795073</v>
      </c>
      <c r="V29" s="55" t="s">
        <v>452</v>
      </c>
      <c r="W29" s="55" t="s">
        <v>452</v>
      </c>
      <c r="X29" s="55" t="s">
        <v>452</v>
      </c>
      <c r="Y29" s="55" t="s">
        <v>452</v>
      </c>
      <c r="Z29" s="55" t="s">
        <v>452</v>
      </c>
      <c r="AA29" s="55">
        <v>0.75873605947955391</v>
      </c>
      <c r="AB29" s="56">
        <v>0.61722488038277512</v>
      </c>
      <c r="AC29" s="57">
        <v>1.3252838013877688</v>
      </c>
      <c r="AD29" s="58">
        <v>1.4060631766036515</v>
      </c>
      <c r="AE29" s="58">
        <v>0.74643606628554893</v>
      </c>
      <c r="AF29" s="58" t="s">
        <v>452</v>
      </c>
      <c r="AG29" s="58">
        <v>0.90866510538641687</v>
      </c>
      <c r="AH29" s="58" t="s">
        <v>452</v>
      </c>
      <c r="AI29" s="58">
        <v>0.46993210475266733</v>
      </c>
      <c r="AJ29" s="58">
        <v>0.18590031432420295</v>
      </c>
      <c r="AK29" s="58" t="s">
        <v>452</v>
      </c>
      <c r="AL29" s="59">
        <v>1.1863117870722433</v>
      </c>
      <c r="AM29" s="60">
        <v>0.91111111111111098</v>
      </c>
      <c r="AN29" s="52">
        <v>1.1851851851851851</v>
      </c>
      <c r="AO29" s="52">
        <v>1.0138888888888888</v>
      </c>
      <c r="AP29" s="52">
        <v>1.2999999999999991E-2</v>
      </c>
      <c r="AQ29" s="52" t="s">
        <v>452</v>
      </c>
      <c r="AR29" s="52">
        <v>-1.6E-2</v>
      </c>
      <c r="AS29" s="52">
        <v>0.13999999999999996</v>
      </c>
      <c r="AT29" s="52" t="s">
        <v>452</v>
      </c>
      <c r="AU29" s="52">
        <v>6.1000000000000026E-2</v>
      </c>
      <c r="AV29" s="52">
        <v>-0.13500000000000001</v>
      </c>
    </row>
    <row r="30" spans="1:48">
      <c r="A30" s="18" t="s">
        <v>148</v>
      </c>
      <c r="B30" s="132">
        <v>68.833333333333329</v>
      </c>
      <c r="C30" s="132">
        <v>73</v>
      </c>
      <c r="D30" s="52">
        <v>1.0605326876513317</v>
      </c>
      <c r="E30" s="82">
        <v>2.1999999999999993E-4</v>
      </c>
      <c r="F30" s="53">
        <v>-0.59999999999999964</v>
      </c>
      <c r="G30" s="53" t="s">
        <v>452</v>
      </c>
      <c r="H30" s="99" t="s">
        <v>452</v>
      </c>
      <c r="I30" s="103">
        <v>-7870</v>
      </c>
      <c r="J30" s="102">
        <v>1.0789632655409487</v>
      </c>
      <c r="K30" s="102">
        <v>1.2112681717692773</v>
      </c>
      <c r="L30" s="105">
        <v>8.0031811023725113E-4</v>
      </c>
      <c r="M30" s="54">
        <v>1.124695273794857</v>
      </c>
      <c r="N30" s="55">
        <v>0.8923766816143498</v>
      </c>
      <c r="O30" s="55" t="s">
        <v>452</v>
      </c>
      <c r="P30" s="55">
        <v>1.4136390708755211</v>
      </c>
      <c r="Q30" s="55">
        <v>1.5959279561472199</v>
      </c>
      <c r="R30" s="55" t="s">
        <v>452</v>
      </c>
      <c r="S30" s="55">
        <v>0.69578184916915209</v>
      </c>
      <c r="T30" s="55">
        <v>1.2975250131648235</v>
      </c>
      <c r="U30" s="55">
        <v>1.9794871794871796</v>
      </c>
      <c r="V30" s="55" t="s">
        <v>452</v>
      </c>
      <c r="W30" s="55" t="s">
        <v>452</v>
      </c>
      <c r="X30" s="55" t="s">
        <v>452</v>
      </c>
      <c r="Y30" s="55" t="s">
        <v>452</v>
      </c>
      <c r="Z30" s="55" t="s">
        <v>452</v>
      </c>
      <c r="AA30" s="55">
        <v>1.05</v>
      </c>
      <c r="AB30" s="56">
        <v>0.91304347826086951</v>
      </c>
      <c r="AC30" s="57">
        <v>1.3239889575091783</v>
      </c>
      <c r="AD30" s="58">
        <v>1.3509267755551477</v>
      </c>
      <c r="AE30" s="58">
        <v>1.2309934110491636</v>
      </c>
      <c r="AF30" s="58" t="s">
        <v>452</v>
      </c>
      <c r="AG30" s="58">
        <v>2.2209512341962672</v>
      </c>
      <c r="AH30" s="58" t="s">
        <v>452</v>
      </c>
      <c r="AI30" s="58">
        <v>15.229166666666666</v>
      </c>
      <c r="AJ30" s="58">
        <v>0.85130766970320304</v>
      </c>
      <c r="AK30" s="58" t="s">
        <v>452</v>
      </c>
      <c r="AL30" s="59">
        <v>0.58326359832635988</v>
      </c>
      <c r="AM30" s="60" t="s">
        <v>452</v>
      </c>
      <c r="AN30" s="52">
        <v>1.25</v>
      </c>
      <c r="AO30" s="52">
        <v>1.1428571428571428</v>
      </c>
      <c r="AP30" s="52" t="s">
        <v>452</v>
      </c>
      <c r="AQ30" s="52" t="s">
        <v>452</v>
      </c>
      <c r="AR30" s="52" t="s">
        <v>452</v>
      </c>
      <c r="AS30" s="52" t="s">
        <v>452</v>
      </c>
      <c r="AT30" s="52" t="s">
        <v>452</v>
      </c>
      <c r="AU30" s="52" t="s">
        <v>452</v>
      </c>
      <c r="AV30" s="52">
        <v>6.4999999999999974E-2</v>
      </c>
    </row>
    <row r="31" spans="1:48">
      <c r="A31" s="18" t="s">
        <v>207</v>
      </c>
      <c r="B31" s="132">
        <v>360.33333333333331</v>
      </c>
      <c r="C31" s="132">
        <v>142</v>
      </c>
      <c r="D31" s="52">
        <v>0.39407955596669753</v>
      </c>
      <c r="E31" s="82">
        <v>-3.8900000000000002E-3</v>
      </c>
      <c r="F31" s="53" t="s">
        <v>452</v>
      </c>
      <c r="G31" s="53">
        <v>3.4000000000000057</v>
      </c>
      <c r="H31" s="99" t="s">
        <v>452</v>
      </c>
      <c r="I31" s="103">
        <v>-562</v>
      </c>
      <c r="J31" s="102">
        <v>1.0220137005851291</v>
      </c>
      <c r="K31" s="102">
        <v>1.0514277335874784</v>
      </c>
      <c r="L31" s="105">
        <v>-2.5828546311784731E-3</v>
      </c>
      <c r="M31" s="54">
        <v>0.87714304198744908</v>
      </c>
      <c r="N31" s="55">
        <v>0.81485612313183131</v>
      </c>
      <c r="O31" s="55" t="s">
        <v>452</v>
      </c>
      <c r="P31" s="55" t="s">
        <v>452</v>
      </c>
      <c r="Q31" s="55" t="s">
        <v>452</v>
      </c>
      <c r="R31" s="55" t="s">
        <v>452</v>
      </c>
      <c r="S31" s="55">
        <v>1.2115460656385924</v>
      </c>
      <c r="T31" s="55">
        <v>2.0634005763688759</v>
      </c>
      <c r="U31" s="55" t="s">
        <v>452</v>
      </c>
      <c r="V31" s="55">
        <v>0.51145038167938928</v>
      </c>
      <c r="W31" s="55" t="s">
        <v>452</v>
      </c>
      <c r="X31" s="55" t="s">
        <v>452</v>
      </c>
      <c r="Y31" s="55" t="s">
        <v>452</v>
      </c>
      <c r="Z31" s="55" t="s">
        <v>452</v>
      </c>
      <c r="AA31" s="55">
        <v>1.0802197802197802</v>
      </c>
      <c r="AB31" s="56">
        <v>1.1666666666666667</v>
      </c>
      <c r="AC31" s="57">
        <v>1.2818340611353711</v>
      </c>
      <c r="AD31" s="58">
        <v>1.4067948590216199</v>
      </c>
      <c r="AE31" s="58" t="s">
        <v>452</v>
      </c>
      <c r="AF31" s="58" t="s">
        <v>452</v>
      </c>
      <c r="AG31" s="58" t="s">
        <v>452</v>
      </c>
      <c r="AH31" s="58" t="s">
        <v>452</v>
      </c>
      <c r="AI31" s="58" t="s">
        <v>452</v>
      </c>
      <c r="AJ31" s="58" t="s">
        <v>452</v>
      </c>
      <c r="AK31" s="58" t="s">
        <v>452</v>
      </c>
      <c r="AL31" s="59" t="s">
        <v>452</v>
      </c>
      <c r="AM31" s="60" t="s">
        <v>452</v>
      </c>
      <c r="AN31" s="52" t="s">
        <v>452</v>
      </c>
      <c r="AO31" s="52" t="s">
        <v>452</v>
      </c>
      <c r="AP31" s="52" t="s">
        <v>452</v>
      </c>
      <c r="AQ31" s="52" t="s">
        <v>452</v>
      </c>
      <c r="AR31" s="52" t="s">
        <v>452</v>
      </c>
      <c r="AS31" s="52" t="s">
        <v>452</v>
      </c>
      <c r="AT31" s="52" t="s">
        <v>452</v>
      </c>
      <c r="AU31" s="52" t="s">
        <v>452</v>
      </c>
      <c r="AV31" s="52">
        <v>-3.5999999999999997E-2</v>
      </c>
    </row>
    <row r="32" spans="1:48">
      <c r="A32" s="18" t="s">
        <v>271</v>
      </c>
      <c r="B32" s="132">
        <v>145.66666666666666</v>
      </c>
      <c r="C32" s="132">
        <v>50</v>
      </c>
      <c r="D32" s="52">
        <v>0.34324942791762014</v>
      </c>
      <c r="E32" s="82">
        <v>-1.74E-3</v>
      </c>
      <c r="F32" s="53">
        <v>4.4000000000000004</v>
      </c>
      <c r="G32" s="53">
        <v>5.9000000000000057</v>
      </c>
      <c r="H32" s="99">
        <v>-4.5999999999999999E-2</v>
      </c>
      <c r="I32" s="103">
        <v>-12897</v>
      </c>
      <c r="J32" s="102">
        <v>1.1929541354097426</v>
      </c>
      <c r="K32" s="102">
        <v>1.4314827302015434</v>
      </c>
      <c r="L32" s="105">
        <v>-1.75524445782506E-3</v>
      </c>
      <c r="M32" s="54">
        <v>1.5052754656050777</v>
      </c>
      <c r="N32" s="55">
        <v>1.3079023724185015</v>
      </c>
      <c r="O32" s="55" t="s">
        <v>452</v>
      </c>
      <c r="P32" s="55">
        <v>3.1552037845705967</v>
      </c>
      <c r="Q32" s="55">
        <v>2.8171041490262487</v>
      </c>
      <c r="R32" s="55">
        <v>6.3087431693989071</v>
      </c>
      <c r="S32" s="55">
        <v>0.71700548564052924</v>
      </c>
      <c r="T32" s="55">
        <v>1.002208480565371</v>
      </c>
      <c r="U32" s="55" t="s">
        <v>452</v>
      </c>
      <c r="V32" s="55" t="s">
        <v>452</v>
      </c>
      <c r="W32" s="55">
        <v>11.049407114624506</v>
      </c>
      <c r="X32" s="55" t="s">
        <v>452</v>
      </c>
      <c r="Y32" s="55" t="s">
        <v>452</v>
      </c>
      <c r="Z32" s="55" t="s">
        <v>452</v>
      </c>
      <c r="AA32" s="55">
        <v>1.1907481439177612</v>
      </c>
      <c r="AB32" s="56">
        <v>0.6875</v>
      </c>
      <c r="AC32" s="57">
        <v>1.2595451576509709</v>
      </c>
      <c r="AD32" s="58">
        <v>1.0292099588316017</v>
      </c>
      <c r="AE32" s="58">
        <v>1.3597103918228279</v>
      </c>
      <c r="AF32" s="58">
        <v>9.1348837209302332</v>
      </c>
      <c r="AG32" s="58">
        <v>0.23013698630136986</v>
      </c>
      <c r="AH32" s="58" t="s">
        <v>452</v>
      </c>
      <c r="AI32" s="58">
        <v>1.5452538631346577</v>
      </c>
      <c r="AJ32" s="58">
        <v>1.4831460674157304</v>
      </c>
      <c r="AK32" s="58">
        <v>1.8892711917422584</v>
      </c>
      <c r="AL32" s="59" t="s">
        <v>452</v>
      </c>
      <c r="AM32" s="60">
        <v>1.25</v>
      </c>
      <c r="AN32" s="52" t="s">
        <v>452</v>
      </c>
      <c r="AO32" s="52">
        <v>1.1764705882352942</v>
      </c>
      <c r="AP32" s="52">
        <v>-0.11299999999999999</v>
      </c>
      <c r="AQ32" s="52">
        <v>4.1999999999999996E-2</v>
      </c>
      <c r="AR32" s="52" t="s">
        <v>452</v>
      </c>
      <c r="AS32" s="52">
        <v>0.155</v>
      </c>
      <c r="AT32" s="52">
        <v>0.129</v>
      </c>
      <c r="AU32" s="52">
        <v>-0.19800000000000001</v>
      </c>
      <c r="AV32" s="52">
        <v>6.8000000000000005E-2</v>
      </c>
    </row>
    <row r="33" spans="1:48">
      <c r="A33" s="18" t="s">
        <v>71</v>
      </c>
      <c r="B33" s="132">
        <v>151.33333333333334</v>
      </c>
      <c r="C33" s="132">
        <v>242</v>
      </c>
      <c r="D33" s="52">
        <v>1.5991189427312775</v>
      </c>
      <c r="E33" s="82">
        <v>2.2199999999999998E-3</v>
      </c>
      <c r="F33" s="53" t="s">
        <v>452</v>
      </c>
      <c r="G33" s="53" t="s">
        <v>452</v>
      </c>
      <c r="H33" s="99" t="s">
        <v>452</v>
      </c>
      <c r="I33" s="103">
        <v>-3580</v>
      </c>
      <c r="J33" s="102">
        <v>1.1487520201113306</v>
      </c>
      <c r="K33" s="102">
        <v>1.2438666205943332</v>
      </c>
      <c r="L33" s="105">
        <v>1.7328713608017472E-3</v>
      </c>
      <c r="M33" s="54">
        <v>1.268382131906451</v>
      </c>
      <c r="N33" s="55">
        <v>0.95849056603773586</v>
      </c>
      <c r="O33" s="55" t="s">
        <v>452</v>
      </c>
      <c r="P33" s="55">
        <v>1.8584944467297408</v>
      </c>
      <c r="Q33" s="55" t="s">
        <v>452</v>
      </c>
      <c r="R33" s="55" t="s">
        <v>452</v>
      </c>
      <c r="S33" s="55" t="s">
        <v>452</v>
      </c>
      <c r="T33" s="55" t="s">
        <v>452</v>
      </c>
      <c r="U33" s="55" t="s">
        <v>452</v>
      </c>
      <c r="V33" s="55" t="s">
        <v>452</v>
      </c>
      <c r="W33" s="55" t="s">
        <v>452</v>
      </c>
      <c r="X33" s="55" t="s">
        <v>452</v>
      </c>
      <c r="Y33" s="55" t="s">
        <v>452</v>
      </c>
      <c r="Z33" s="55" t="s">
        <v>452</v>
      </c>
      <c r="AA33" s="55">
        <v>1.2874828060522696</v>
      </c>
      <c r="AB33" s="56" t="s">
        <v>452</v>
      </c>
      <c r="AC33" s="57">
        <v>1.2576064908722109</v>
      </c>
      <c r="AD33" s="58" t="s">
        <v>452</v>
      </c>
      <c r="AE33" s="58">
        <v>1.5252802562342713</v>
      </c>
      <c r="AF33" s="58" t="s">
        <v>452</v>
      </c>
      <c r="AG33" s="58" t="s">
        <v>452</v>
      </c>
      <c r="AH33" s="58" t="s">
        <v>452</v>
      </c>
      <c r="AI33" s="58" t="s">
        <v>452</v>
      </c>
      <c r="AJ33" s="58" t="s">
        <v>452</v>
      </c>
      <c r="AK33" s="58">
        <v>2.2893183038110574</v>
      </c>
      <c r="AL33" s="59" t="s">
        <v>452</v>
      </c>
      <c r="AM33" s="60" t="s">
        <v>452</v>
      </c>
      <c r="AN33" s="52">
        <v>2</v>
      </c>
      <c r="AO33" s="52">
        <v>1.125</v>
      </c>
      <c r="AP33" s="52">
        <v>-2.6000000000000009E-2</v>
      </c>
      <c r="AQ33" s="52" t="s">
        <v>452</v>
      </c>
      <c r="AR33" s="52" t="s">
        <v>452</v>
      </c>
      <c r="AS33" s="52" t="s">
        <v>452</v>
      </c>
      <c r="AT33" s="52">
        <v>-0.20500000000000002</v>
      </c>
      <c r="AU33" s="52">
        <v>0.13900000000000001</v>
      </c>
      <c r="AV33" s="52">
        <v>6.6000000000000003E-2</v>
      </c>
    </row>
    <row r="34" spans="1:48">
      <c r="A34" s="18" t="s">
        <v>274</v>
      </c>
      <c r="B34" s="132">
        <v>233.83333333333334</v>
      </c>
      <c r="C34" s="132">
        <v>538</v>
      </c>
      <c r="D34" s="52">
        <v>2.300784034212402</v>
      </c>
      <c r="E34" s="82">
        <v>6.8800000000000007E-3</v>
      </c>
      <c r="F34" s="53">
        <v>2.3000000000000007</v>
      </c>
      <c r="G34" s="53">
        <v>4.6000000000000014</v>
      </c>
      <c r="H34" s="99">
        <v>-7.4999999999999997E-2</v>
      </c>
      <c r="I34" s="103">
        <v>-5157</v>
      </c>
      <c r="J34" s="102">
        <v>1.0679230356285141</v>
      </c>
      <c r="K34" s="102">
        <v>1.2148585579579008</v>
      </c>
      <c r="L34" s="105">
        <v>1.0829530021105507E-2</v>
      </c>
      <c r="M34" s="54">
        <v>1.2223066733262395</v>
      </c>
      <c r="N34" s="55">
        <v>1.2525223407321995</v>
      </c>
      <c r="O34" s="55" t="s">
        <v>452</v>
      </c>
      <c r="P34" s="55">
        <v>2.6180758017492711</v>
      </c>
      <c r="Q34" s="55" t="s">
        <v>452</v>
      </c>
      <c r="R34" s="55">
        <v>2.4083204930662556</v>
      </c>
      <c r="S34" s="55" t="s">
        <v>452</v>
      </c>
      <c r="T34" s="55" t="s">
        <v>452</v>
      </c>
      <c r="U34" s="55" t="s">
        <v>452</v>
      </c>
      <c r="V34" s="55" t="s">
        <v>452</v>
      </c>
      <c r="W34" s="55">
        <v>1.1638337153043035</v>
      </c>
      <c r="X34" s="55" t="s">
        <v>452</v>
      </c>
      <c r="Y34" s="55" t="s">
        <v>452</v>
      </c>
      <c r="Z34" s="55" t="s">
        <v>452</v>
      </c>
      <c r="AA34" s="55">
        <v>2.545551982851018</v>
      </c>
      <c r="AB34" s="56" t="s">
        <v>452</v>
      </c>
      <c r="AC34" s="57">
        <v>1.245368545526212</v>
      </c>
      <c r="AD34" s="58" t="s">
        <v>452</v>
      </c>
      <c r="AE34" s="58">
        <v>1.3625250055567903</v>
      </c>
      <c r="AF34" s="58">
        <v>2.8473491773308957</v>
      </c>
      <c r="AG34" s="58" t="s">
        <v>452</v>
      </c>
      <c r="AH34" s="58" t="s">
        <v>452</v>
      </c>
      <c r="AI34" s="58" t="s">
        <v>452</v>
      </c>
      <c r="AJ34" s="58" t="s">
        <v>452</v>
      </c>
      <c r="AK34" s="58">
        <v>1.6018099547511313</v>
      </c>
      <c r="AL34" s="59" t="s">
        <v>452</v>
      </c>
      <c r="AM34" s="60">
        <v>1.1538461538461537</v>
      </c>
      <c r="AN34" s="52">
        <v>2</v>
      </c>
      <c r="AO34" s="52">
        <v>1.1333333333333333</v>
      </c>
      <c r="AP34" s="52">
        <v>-0.22699999999999998</v>
      </c>
      <c r="AQ34" s="52" t="s">
        <v>452</v>
      </c>
      <c r="AR34" s="52" t="s">
        <v>452</v>
      </c>
      <c r="AS34" s="52">
        <v>0.06</v>
      </c>
      <c r="AT34" s="52" t="s">
        <v>452</v>
      </c>
      <c r="AU34" s="52">
        <v>6.4000000000000001E-2</v>
      </c>
      <c r="AV34" s="52" t="s">
        <v>452</v>
      </c>
    </row>
    <row r="35" spans="1:48">
      <c r="A35" s="18" t="s">
        <v>151</v>
      </c>
      <c r="B35" s="132">
        <v>166</v>
      </c>
      <c r="C35" s="132">
        <v>200</v>
      </c>
      <c r="D35" s="52">
        <v>1.2048192771084338</v>
      </c>
      <c r="E35" s="82">
        <v>1.0499999999999997E-3</v>
      </c>
      <c r="F35" s="53">
        <v>-0.89999999999999858</v>
      </c>
      <c r="G35" s="53" t="s">
        <v>452</v>
      </c>
      <c r="H35" s="99" t="s">
        <v>452</v>
      </c>
      <c r="I35" s="103">
        <v>-4781</v>
      </c>
      <c r="J35" s="102">
        <v>1.137099211473473</v>
      </c>
      <c r="K35" s="102">
        <v>1.1497588802634675</v>
      </c>
      <c r="L35" s="105">
        <v>1.1527555491932561E-3</v>
      </c>
      <c r="M35" s="54">
        <v>1.1444755144475514</v>
      </c>
      <c r="N35" s="55">
        <v>0.79766212079042587</v>
      </c>
      <c r="O35" s="55">
        <v>1.0353109591219978</v>
      </c>
      <c r="P35" s="55">
        <v>1.7813351498637602</v>
      </c>
      <c r="Q35" s="55">
        <v>1.9643510054844606</v>
      </c>
      <c r="R35" s="55" t="s">
        <v>452</v>
      </c>
      <c r="S35" s="55" t="s">
        <v>452</v>
      </c>
      <c r="T35" s="55" t="s">
        <v>452</v>
      </c>
      <c r="U35" s="55" t="s">
        <v>452</v>
      </c>
      <c r="V35" s="55" t="s">
        <v>452</v>
      </c>
      <c r="W35" s="55" t="s">
        <v>452</v>
      </c>
      <c r="X35" s="55" t="s">
        <v>452</v>
      </c>
      <c r="Y35" s="55" t="s">
        <v>452</v>
      </c>
      <c r="Z35" s="55" t="s">
        <v>452</v>
      </c>
      <c r="AA35" s="55">
        <v>1.2872702518720218</v>
      </c>
      <c r="AB35" s="56" t="s">
        <v>452</v>
      </c>
      <c r="AC35" s="57">
        <v>1.2193839218632607</v>
      </c>
      <c r="AD35" s="58" t="s">
        <v>452</v>
      </c>
      <c r="AE35" s="58" t="s">
        <v>452</v>
      </c>
      <c r="AF35" s="58" t="s">
        <v>452</v>
      </c>
      <c r="AG35" s="58" t="s">
        <v>452</v>
      </c>
      <c r="AH35" s="58" t="s">
        <v>452</v>
      </c>
      <c r="AI35" s="58" t="s">
        <v>452</v>
      </c>
      <c r="AJ35" s="58">
        <v>1.1934349355216882</v>
      </c>
      <c r="AK35" s="58" t="s">
        <v>452</v>
      </c>
      <c r="AL35" s="59" t="s">
        <v>452</v>
      </c>
      <c r="AM35" s="60" t="s">
        <v>452</v>
      </c>
      <c r="AN35" s="52">
        <v>2</v>
      </c>
      <c r="AO35" s="52" t="s">
        <v>452</v>
      </c>
      <c r="AP35" s="52">
        <v>-3.6000000000000004E-2</v>
      </c>
      <c r="AQ35" s="52" t="s">
        <v>452</v>
      </c>
      <c r="AR35" s="52" t="s">
        <v>452</v>
      </c>
      <c r="AS35" s="52">
        <v>5.3999999999999992E-2</v>
      </c>
      <c r="AT35" s="52" t="s">
        <v>452</v>
      </c>
      <c r="AU35" s="52">
        <v>0.11899999999999999</v>
      </c>
      <c r="AV35" s="52">
        <v>-4.1000000000000009E-2</v>
      </c>
    </row>
    <row r="36" spans="1:48">
      <c r="A36" s="18" t="s">
        <v>277</v>
      </c>
      <c r="B36" s="132">
        <v>130.83333333333334</v>
      </c>
      <c r="C36" s="132">
        <v>204</v>
      </c>
      <c r="D36" s="52">
        <v>1.5592356687898088</v>
      </c>
      <c r="E36" s="82">
        <v>1.8E-3</v>
      </c>
      <c r="F36" s="53">
        <v>10.099999999999998</v>
      </c>
      <c r="G36" s="53">
        <v>9.6999999999999993</v>
      </c>
      <c r="H36" s="99">
        <v>-0.30200000000000005</v>
      </c>
      <c r="I36" s="103">
        <v>-7575</v>
      </c>
      <c r="J36" s="102">
        <v>0.9046906560933643</v>
      </c>
      <c r="K36" s="102">
        <v>1.6820831411887232</v>
      </c>
      <c r="L36" s="105">
        <v>2.018377318254299E-2</v>
      </c>
      <c r="M36" s="54">
        <v>2.0144746932515338</v>
      </c>
      <c r="N36" s="55">
        <v>1.2956288343558282</v>
      </c>
      <c r="O36" s="55">
        <v>1.5881759962049335</v>
      </c>
      <c r="P36" s="55">
        <v>1.4083115027387474</v>
      </c>
      <c r="Q36" s="55">
        <v>3.9047619047619047</v>
      </c>
      <c r="R36" s="55" t="s">
        <v>452</v>
      </c>
      <c r="S36" s="55" t="s">
        <v>452</v>
      </c>
      <c r="T36" s="55" t="s">
        <v>452</v>
      </c>
      <c r="U36" s="55" t="s">
        <v>452</v>
      </c>
      <c r="V36" s="55" t="s">
        <v>452</v>
      </c>
      <c r="W36" s="55" t="s">
        <v>452</v>
      </c>
      <c r="X36" s="55" t="s">
        <v>452</v>
      </c>
      <c r="Y36" s="55" t="s">
        <v>452</v>
      </c>
      <c r="Z36" s="55" t="s">
        <v>452</v>
      </c>
      <c r="AA36" s="55">
        <v>2.7006522136660096</v>
      </c>
      <c r="AB36" s="56" t="s">
        <v>452</v>
      </c>
      <c r="AC36" s="57">
        <v>1.1884832294449392</v>
      </c>
      <c r="AD36" s="58" t="s">
        <v>452</v>
      </c>
      <c r="AE36" s="58">
        <v>1.1964409009783614</v>
      </c>
      <c r="AF36" s="58" t="s">
        <v>452</v>
      </c>
      <c r="AG36" s="58">
        <v>1.658670418571931</v>
      </c>
      <c r="AH36" s="58">
        <v>2.3114143920595533</v>
      </c>
      <c r="AI36" s="58">
        <v>1.6091304347826088</v>
      </c>
      <c r="AJ36" s="58">
        <v>0.6382230607606878</v>
      </c>
      <c r="AK36" s="58">
        <v>1.4412739681507962</v>
      </c>
      <c r="AL36" s="59">
        <v>0.30626450116009279</v>
      </c>
      <c r="AM36" s="60">
        <v>2.035714285714286</v>
      </c>
      <c r="AN36" s="52">
        <v>1.6</v>
      </c>
      <c r="AO36" s="52">
        <v>1.8541666666666667</v>
      </c>
      <c r="AP36" s="52">
        <v>-0.11700000000000001</v>
      </c>
      <c r="AQ36" s="52">
        <v>-6.7000000000000004E-2</v>
      </c>
      <c r="AR36" s="52">
        <v>1.6E-2</v>
      </c>
      <c r="AS36" s="52">
        <v>-0.19699999999999998</v>
      </c>
      <c r="AT36" s="52" t="s">
        <v>452</v>
      </c>
      <c r="AU36" s="52">
        <v>-0.36299999999999999</v>
      </c>
      <c r="AV36" s="52">
        <v>0.38800000000000001</v>
      </c>
    </row>
    <row r="37" spans="1:48">
      <c r="A37" s="18" t="s">
        <v>130</v>
      </c>
      <c r="B37" s="132">
        <v>36</v>
      </c>
      <c r="C37" s="132">
        <v>43</v>
      </c>
      <c r="D37" s="52">
        <v>1.1944444444444444</v>
      </c>
      <c r="E37" s="82">
        <v>2.2000000000000003E-4</v>
      </c>
      <c r="F37" s="53">
        <v>0.80000000000000071</v>
      </c>
      <c r="G37" s="53" t="s">
        <v>452</v>
      </c>
      <c r="H37" s="99" t="s">
        <v>452</v>
      </c>
      <c r="I37" s="103">
        <v>-5391</v>
      </c>
      <c r="J37" s="102">
        <v>1.1035971749551725</v>
      </c>
      <c r="K37" s="102">
        <v>1.056450067088365</v>
      </c>
      <c r="L37" s="105">
        <v>2.7205835568546387E-4</v>
      </c>
      <c r="M37" s="54">
        <v>0.98911515803953232</v>
      </c>
      <c r="N37" s="55">
        <v>1.0717443729903537</v>
      </c>
      <c r="O37" s="55">
        <v>0.74858523119392684</v>
      </c>
      <c r="P37" s="55">
        <v>2.4417910447761195</v>
      </c>
      <c r="Q37" s="55" t="s">
        <v>452</v>
      </c>
      <c r="R37" s="55" t="s">
        <v>452</v>
      </c>
      <c r="S37" s="55">
        <v>0.88724443088190419</v>
      </c>
      <c r="T37" s="55">
        <v>0.80361894624800423</v>
      </c>
      <c r="U37" s="55" t="s">
        <v>452</v>
      </c>
      <c r="V37" s="55" t="s">
        <v>452</v>
      </c>
      <c r="W37" s="55" t="s">
        <v>452</v>
      </c>
      <c r="X37" s="55" t="s">
        <v>452</v>
      </c>
      <c r="Y37" s="55" t="s">
        <v>452</v>
      </c>
      <c r="Z37" s="55" t="s">
        <v>452</v>
      </c>
      <c r="AA37" s="55">
        <v>2.5070290534208062</v>
      </c>
      <c r="AB37" s="56">
        <v>0.85599999999999998</v>
      </c>
      <c r="AC37" s="57">
        <v>1.1828798061033381</v>
      </c>
      <c r="AD37" s="58">
        <v>1.2586269087411326</v>
      </c>
      <c r="AE37" s="58" t="s">
        <v>452</v>
      </c>
      <c r="AF37" s="58" t="s">
        <v>452</v>
      </c>
      <c r="AG37" s="58" t="s">
        <v>452</v>
      </c>
      <c r="AH37" s="58" t="s">
        <v>452</v>
      </c>
      <c r="AI37" s="58" t="s">
        <v>452</v>
      </c>
      <c r="AJ37" s="58" t="s">
        <v>452</v>
      </c>
      <c r="AK37" s="58" t="s">
        <v>452</v>
      </c>
      <c r="AL37" s="59" t="s">
        <v>452</v>
      </c>
      <c r="AM37" s="60">
        <v>0.92307692307692302</v>
      </c>
      <c r="AN37" s="52" t="s">
        <v>452</v>
      </c>
      <c r="AO37" s="52">
        <v>0.94736842105263164</v>
      </c>
      <c r="AP37" s="52" t="s">
        <v>452</v>
      </c>
      <c r="AQ37" s="52" t="s">
        <v>452</v>
      </c>
      <c r="AR37" s="52" t="s">
        <v>452</v>
      </c>
      <c r="AS37" s="52" t="s">
        <v>452</v>
      </c>
      <c r="AT37" s="52">
        <v>0.18399999999999994</v>
      </c>
      <c r="AU37" s="52">
        <v>-0.15700000000000003</v>
      </c>
      <c r="AV37" s="52">
        <v>-2.6999999999999996E-2</v>
      </c>
    </row>
    <row r="38" spans="1:48">
      <c r="A38" s="18" t="s">
        <v>267</v>
      </c>
      <c r="B38" s="132">
        <v>66.833333333333329</v>
      </c>
      <c r="C38" s="132">
        <v>87</v>
      </c>
      <c r="D38" s="52">
        <v>1.3017456359102246</v>
      </c>
      <c r="E38" s="82">
        <v>5.5999999999999995E-4</v>
      </c>
      <c r="F38" s="53">
        <v>-1.7000000000000002</v>
      </c>
      <c r="G38" s="53">
        <v>-10.5</v>
      </c>
      <c r="H38" s="99">
        <v>0.21399999999999997</v>
      </c>
      <c r="I38" s="103">
        <v>4994</v>
      </c>
      <c r="J38" s="102">
        <v>0.79995493846283827</v>
      </c>
      <c r="K38" s="102">
        <v>0.75009874397661747</v>
      </c>
      <c r="L38" s="105">
        <v>1.2854151753056487E-5</v>
      </c>
      <c r="M38" s="54">
        <v>0.57241057905161363</v>
      </c>
      <c r="N38" s="55">
        <v>0.61323372465314829</v>
      </c>
      <c r="O38" s="55" t="s">
        <v>452</v>
      </c>
      <c r="P38" s="55">
        <v>0.47616731517509725</v>
      </c>
      <c r="Q38" s="55" t="s">
        <v>452</v>
      </c>
      <c r="R38" s="55" t="s">
        <v>452</v>
      </c>
      <c r="S38" s="55" t="s">
        <v>452</v>
      </c>
      <c r="T38" s="55" t="s">
        <v>452</v>
      </c>
      <c r="U38" s="55" t="s">
        <v>452</v>
      </c>
      <c r="V38" s="55" t="s">
        <v>452</v>
      </c>
      <c r="W38" s="55" t="s">
        <v>452</v>
      </c>
      <c r="X38" s="55" t="s">
        <v>452</v>
      </c>
      <c r="Y38" s="55" t="s">
        <v>452</v>
      </c>
      <c r="Z38" s="55" t="s">
        <v>452</v>
      </c>
      <c r="AA38" s="55">
        <v>0.37008403361344538</v>
      </c>
      <c r="AB38" s="56" t="s">
        <v>452</v>
      </c>
      <c r="AC38" s="57">
        <v>1.1709379471835566</v>
      </c>
      <c r="AD38" s="58" t="s">
        <v>452</v>
      </c>
      <c r="AE38" s="58">
        <v>1.2268582481348438</v>
      </c>
      <c r="AF38" s="58" t="s">
        <v>452</v>
      </c>
      <c r="AG38" s="58">
        <v>0.1015625</v>
      </c>
      <c r="AH38" s="58" t="s">
        <v>452</v>
      </c>
      <c r="AI38" s="58" t="s">
        <v>452</v>
      </c>
      <c r="AJ38" s="58">
        <v>1.8506507360785149</v>
      </c>
      <c r="AK38" s="58" t="s">
        <v>452</v>
      </c>
      <c r="AL38" s="59" t="s">
        <v>452</v>
      </c>
      <c r="AM38" s="60" t="s">
        <v>452</v>
      </c>
      <c r="AN38" s="52" t="s">
        <v>452</v>
      </c>
      <c r="AO38" s="52" t="s">
        <v>452</v>
      </c>
      <c r="AP38" s="52" t="s">
        <v>452</v>
      </c>
      <c r="AQ38" s="52" t="s">
        <v>452</v>
      </c>
      <c r="AR38" s="52" t="s">
        <v>452</v>
      </c>
      <c r="AS38" s="52">
        <v>0.219</v>
      </c>
      <c r="AT38" s="52">
        <v>0.19399999999999995</v>
      </c>
      <c r="AU38" s="52">
        <v>-0.104</v>
      </c>
      <c r="AV38" s="52">
        <v>-8.8999999999999996E-2</v>
      </c>
    </row>
    <row r="39" spans="1:48">
      <c r="A39" s="18" t="s">
        <v>182</v>
      </c>
      <c r="B39" s="132">
        <v>44.5</v>
      </c>
      <c r="C39" s="132">
        <v>31</v>
      </c>
      <c r="D39" s="52">
        <v>0.6966292134831461</v>
      </c>
      <c r="E39" s="82">
        <v>-1.9999999999999998E-4</v>
      </c>
      <c r="F39" s="53">
        <v>1.6000000000000014</v>
      </c>
      <c r="G39" s="53">
        <v>-10.599999999999994</v>
      </c>
      <c r="H39" s="99" t="s">
        <v>452</v>
      </c>
      <c r="I39" s="103">
        <v>-5469</v>
      </c>
      <c r="J39" s="102">
        <v>1.2922718037474603</v>
      </c>
      <c r="K39" s="102">
        <v>1.2944417696463917</v>
      </c>
      <c r="L39" s="105">
        <v>-2.3561043731907324E-5</v>
      </c>
      <c r="M39" s="54">
        <v>1.341296928327645</v>
      </c>
      <c r="N39" s="55">
        <v>1.0412788952266587</v>
      </c>
      <c r="O39" s="55" t="s">
        <v>452</v>
      </c>
      <c r="P39" s="55">
        <v>2.8766917293233081</v>
      </c>
      <c r="Q39" s="55" t="s">
        <v>452</v>
      </c>
      <c r="R39" s="55" t="s">
        <v>452</v>
      </c>
      <c r="S39" s="55">
        <v>2.8788209606986901</v>
      </c>
      <c r="T39" s="55" t="s">
        <v>452</v>
      </c>
      <c r="U39" s="55" t="s">
        <v>452</v>
      </c>
      <c r="V39" s="55" t="s">
        <v>452</v>
      </c>
      <c r="W39" s="55" t="s">
        <v>452</v>
      </c>
      <c r="X39" s="55" t="s">
        <v>452</v>
      </c>
      <c r="Y39" s="55" t="s">
        <v>452</v>
      </c>
      <c r="Z39" s="55" t="s">
        <v>452</v>
      </c>
      <c r="AA39" s="55">
        <v>2.291959406713505</v>
      </c>
      <c r="AB39" s="56">
        <v>3.15</v>
      </c>
      <c r="AC39" s="57">
        <v>1.1685224839400428</v>
      </c>
      <c r="AD39" s="58" t="s">
        <v>452</v>
      </c>
      <c r="AE39" s="58" t="s">
        <v>452</v>
      </c>
      <c r="AF39" s="58" t="s">
        <v>452</v>
      </c>
      <c r="AG39" s="58" t="s">
        <v>452</v>
      </c>
      <c r="AH39" s="58" t="s">
        <v>452</v>
      </c>
      <c r="AI39" s="58" t="s">
        <v>452</v>
      </c>
      <c r="AJ39" s="58">
        <v>1.4404819277108434</v>
      </c>
      <c r="AK39" s="58" t="s">
        <v>452</v>
      </c>
      <c r="AL39" s="59" t="s">
        <v>452</v>
      </c>
      <c r="AM39" s="60" t="s">
        <v>452</v>
      </c>
      <c r="AN39" s="52" t="s">
        <v>452</v>
      </c>
      <c r="AO39" s="52" t="s">
        <v>452</v>
      </c>
      <c r="AP39" s="52">
        <v>1.2999999999999998E-2</v>
      </c>
      <c r="AQ39" s="52" t="s">
        <v>452</v>
      </c>
      <c r="AR39" s="52" t="s">
        <v>452</v>
      </c>
      <c r="AS39" s="52">
        <v>0.159</v>
      </c>
      <c r="AT39" s="52" t="s">
        <v>452</v>
      </c>
      <c r="AU39" s="52">
        <v>7.9999999999999988E-2</v>
      </c>
      <c r="AV39" s="52" t="s">
        <v>452</v>
      </c>
    </row>
    <row r="40" spans="1:48">
      <c r="A40" s="18" t="s">
        <v>153</v>
      </c>
      <c r="B40" s="132">
        <v>298.5</v>
      </c>
      <c r="C40" s="132">
        <v>234</v>
      </c>
      <c r="D40" s="52">
        <v>0.7839195979899497</v>
      </c>
      <c r="E40" s="82">
        <v>-7.6999999999999985E-4</v>
      </c>
      <c r="F40" s="53">
        <v>1.1000000000000005</v>
      </c>
      <c r="G40" s="53" t="s">
        <v>452</v>
      </c>
      <c r="H40" s="99" t="s">
        <v>452</v>
      </c>
      <c r="I40" s="103">
        <v>-2876</v>
      </c>
      <c r="J40" s="102">
        <v>1.101400831823633</v>
      </c>
      <c r="K40" s="102">
        <v>1.13757379100043</v>
      </c>
      <c r="L40" s="105">
        <v>-2.5298724249096143E-4</v>
      </c>
      <c r="M40" s="54">
        <v>1.1352164852975226</v>
      </c>
      <c r="N40" s="55">
        <v>1.1831427228575904</v>
      </c>
      <c r="O40" s="55" t="s">
        <v>452</v>
      </c>
      <c r="P40" s="55">
        <v>1.4019900497512439</v>
      </c>
      <c r="Q40" s="55" t="s">
        <v>452</v>
      </c>
      <c r="R40" s="55" t="s">
        <v>452</v>
      </c>
      <c r="S40" s="55" t="s">
        <v>452</v>
      </c>
      <c r="T40" s="55" t="s">
        <v>452</v>
      </c>
      <c r="U40" s="55" t="s">
        <v>452</v>
      </c>
      <c r="V40" s="55">
        <v>0.98075526506899058</v>
      </c>
      <c r="W40" s="55" t="s">
        <v>452</v>
      </c>
      <c r="X40" s="55" t="s">
        <v>452</v>
      </c>
      <c r="Y40" s="55" t="s">
        <v>452</v>
      </c>
      <c r="Z40" s="55" t="s">
        <v>452</v>
      </c>
      <c r="AA40" s="55">
        <v>0.92899118511263468</v>
      </c>
      <c r="AB40" s="56" t="s">
        <v>452</v>
      </c>
      <c r="AC40" s="57">
        <v>1.1408543843406957</v>
      </c>
      <c r="AD40" s="58">
        <v>1.0651797731205537</v>
      </c>
      <c r="AE40" s="58" t="s">
        <v>452</v>
      </c>
      <c r="AF40" s="58" t="s">
        <v>452</v>
      </c>
      <c r="AG40" s="58" t="s">
        <v>452</v>
      </c>
      <c r="AH40" s="58" t="s">
        <v>452</v>
      </c>
      <c r="AI40" s="58" t="s">
        <v>452</v>
      </c>
      <c r="AJ40" s="58">
        <v>1.5513888888888889</v>
      </c>
      <c r="AK40" s="58" t="s">
        <v>452</v>
      </c>
      <c r="AL40" s="59" t="s">
        <v>452</v>
      </c>
      <c r="AM40" s="60" t="s">
        <v>452</v>
      </c>
      <c r="AN40" s="52" t="s">
        <v>452</v>
      </c>
      <c r="AO40" s="52" t="s">
        <v>452</v>
      </c>
      <c r="AP40" s="52">
        <v>-2.0999999999999998E-2</v>
      </c>
      <c r="AQ40" s="52" t="s">
        <v>452</v>
      </c>
      <c r="AR40" s="52" t="s">
        <v>452</v>
      </c>
      <c r="AS40" s="52">
        <v>0.15799999999999992</v>
      </c>
      <c r="AT40" s="52" t="s">
        <v>452</v>
      </c>
      <c r="AU40" s="52" t="s">
        <v>452</v>
      </c>
      <c r="AV40" s="52">
        <v>-1.2999999999999998E-2</v>
      </c>
    </row>
    <row r="41" spans="1:48">
      <c r="A41" s="18" t="s">
        <v>124</v>
      </c>
      <c r="B41" s="132">
        <v>385.33333333333331</v>
      </c>
      <c r="C41" s="132">
        <v>412</v>
      </c>
      <c r="D41" s="52">
        <v>1.0692041522491349</v>
      </c>
      <c r="E41" s="82">
        <v>1.32E-3</v>
      </c>
      <c r="F41" s="53">
        <v>-0.59999999999999964</v>
      </c>
      <c r="G41" s="53" t="s">
        <v>452</v>
      </c>
      <c r="H41" s="99" t="s">
        <v>452</v>
      </c>
      <c r="I41" s="103">
        <v>-2060</v>
      </c>
      <c r="J41" s="102">
        <v>1.0173727642436925</v>
      </c>
      <c r="K41" s="102">
        <v>0.99915902367595699</v>
      </c>
      <c r="L41" s="105">
        <v>2.0162689787683839E-3</v>
      </c>
      <c r="M41" s="54">
        <v>0.96954176563737138</v>
      </c>
      <c r="N41" s="55">
        <v>0.86997173298543162</v>
      </c>
      <c r="O41" s="55">
        <v>0.83331741787624136</v>
      </c>
      <c r="P41" s="55">
        <v>1.2216957183956676</v>
      </c>
      <c r="Q41" s="55" t="s">
        <v>452</v>
      </c>
      <c r="R41" s="55" t="s">
        <v>452</v>
      </c>
      <c r="S41" s="55">
        <v>0.94301310043668118</v>
      </c>
      <c r="T41" s="55">
        <v>1.2620436105476673</v>
      </c>
      <c r="U41" s="55" t="s">
        <v>452</v>
      </c>
      <c r="V41" s="55" t="s">
        <v>452</v>
      </c>
      <c r="W41" s="55" t="s">
        <v>452</v>
      </c>
      <c r="X41" s="55">
        <v>1.6721491228070176</v>
      </c>
      <c r="Y41" s="55" t="s">
        <v>452</v>
      </c>
      <c r="Z41" s="55">
        <v>2.2866756393001344</v>
      </c>
      <c r="AA41" s="55">
        <v>1.2311860325105359</v>
      </c>
      <c r="AB41" s="56">
        <v>1.0169491525423728</v>
      </c>
      <c r="AC41" s="57">
        <v>1.1309929263819753</v>
      </c>
      <c r="AD41" s="58">
        <v>1.2376780901039661</v>
      </c>
      <c r="AE41" s="58">
        <v>1.0035640377098183</v>
      </c>
      <c r="AF41" s="58" t="s">
        <v>452</v>
      </c>
      <c r="AG41" s="58">
        <v>0.92345773038842349</v>
      </c>
      <c r="AH41" s="58" t="s">
        <v>452</v>
      </c>
      <c r="AI41" s="58">
        <v>1.7628205128205128</v>
      </c>
      <c r="AJ41" s="58">
        <v>1.0005286809410521</v>
      </c>
      <c r="AK41" s="58" t="s">
        <v>452</v>
      </c>
      <c r="AL41" s="59" t="s">
        <v>452</v>
      </c>
      <c r="AM41" s="60">
        <v>0.97142857142857142</v>
      </c>
      <c r="AN41" s="52" t="s">
        <v>452</v>
      </c>
      <c r="AO41" s="52">
        <v>0.97499999999999998</v>
      </c>
      <c r="AP41" s="52" t="s">
        <v>452</v>
      </c>
      <c r="AQ41" s="52" t="s">
        <v>452</v>
      </c>
      <c r="AR41" s="52" t="s">
        <v>452</v>
      </c>
      <c r="AS41" s="52" t="s">
        <v>452</v>
      </c>
      <c r="AT41" s="52" t="s">
        <v>452</v>
      </c>
      <c r="AU41" s="52" t="s">
        <v>452</v>
      </c>
      <c r="AV41" s="52">
        <v>-4.0000000000000008E-2</v>
      </c>
    </row>
    <row r="42" spans="1:48">
      <c r="A42" s="18" t="s">
        <v>161</v>
      </c>
      <c r="B42" s="132">
        <v>235.83333333333334</v>
      </c>
      <c r="C42" s="132">
        <v>189</v>
      </c>
      <c r="D42" s="52">
        <v>0.80141342756183742</v>
      </c>
      <c r="E42" s="82">
        <v>-5.200000000000005E-4</v>
      </c>
      <c r="F42" s="53">
        <v>-1.8999999999999986</v>
      </c>
      <c r="G42" s="53">
        <v>-5.3000000000000114</v>
      </c>
      <c r="H42" s="99" t="s">
        <v>452</v>
      </c>
      <c r="I42" s="103">
        <v>-18280</v>
      </c>
      <c r="J42" s="102">
        <v>1.2543961683202189</v>
      </c>
      <c r="K42" s="102">
        <v>1.1854473760817212</v>
      </c>
      <c r="L42" s="105">
        <v>-9.1100868368360066E-5</v>
      </c>
      <c r="M42" s="54">
        <v>1.23993515820577</v>
      </c>
      <c r="N42" s="55">
        <v>0.87590659121702397</v>
      </c>
      <c r="O42" s="55">
        <v>1.5567887532371438</v>
      </c>
      <c r="P42" s="55">
        <v>1.2237228420434527</v>
      </c>
      <c r="Q42" s="55">
        <v>1.3079710144927537</v>
      </c>
      <c r="R42" s="55" t="s">
        <v>452</v>
      </c>
      <c r="S42" s="55">
        <v>1.0099815157116452</v>
      </c>
      <c r="T42" s="55">
        <v>1.0993133478479318</v>
      </c>
      <c r="U42" s="55" t="s">
        <v>452</v>
      </c>
      <c r="V42" s="55" t="s">
        <v>452</v>
      </c>
      <c r="W42" s="55" t="s">
        <v>452</v>
      </c>
      <c r="X42" s="55">
        <v>1.8447729672650475</v>
      </c>
      <c r="Y42" s="55" t="s">
        <v>452</v>
      </c>
      <c r="Z42" s="55" t="s">
        <v>452</v>
      </c>
      <c r="AA42" s="55">
        <v>1.4480961923847695</v>
      </c>
      <c r="AB42" s="56" t="s">
        <v>452</v>
      </c>
      <c r="AC42" s="57">
        <v>1.1117081447963801</v>
      </c>
      <c r="AD42" s="58">
        <v>1.2608545034642031</v>
      </c>
      <c r="AE42" s="58">
        <v>0.76412809472551135</v>
      </c>
      <c r="AF42" s="58" t="s">
        <v>452</v>
      </c>
      <c r="AG42" s="58">
        <v>0.90158601057340382</v>
      </c>
      <c r="AH42" s="58" t="s">
        <v>452</v>
      </c>
      <c r="AI42" s="58" t="s">
        <v>452</v>
      </c>
      <c r="AJ42" s="58">
        <v>0.46499477533960293</v>
      </c>
      <c r="AK42" s="58" t="s">
        <v>452</v>
      </c>
      <c r="AL42" s="59" t="s">
        <v>452</v>
      </c>
      <c r="AM42" s="60">
        <v>0.95</v>
      </c>
      <c r="AN42" s="52" t="s">
        <v>452</v>
      </c>
      <c r="AO42" s="52">
        <v>0.92307692307692302</v>
      </c>
      <c r="AP42" s="52">
        <v>3.9E-2</v>
      </c>
      <c r="AQ42" s="52">
        <v>-7.0000000000000007E-2</v>
      </c>
      <c r="AR42" s="52" t="s">
        <v>452</v>
      </c>
      <c r="AS42" s="52" t="s">
        <v>452</v>
      </c>
      <c r="AT42" s="52" t="s">
        <v>452</v>
      </c>
      <c r="AU42" s="52">
        <v>0.14200000000000002</v>
      </c>
      <c r="AV42" s="52">
        <v>-3.7999999999999992E-2</v>
      </c>
    </row>
    <row r="43" spans="1:48">
      <c r="A43" s="18" t="s">
        <v>322</v>
      </c>
      <c r="B43" s="132">
        <v>37.333333333333336</v>
      </c>
      <c r="C43" s="132">
        <v>39</v>
      </c>
      <c r="D43" s="52">
        <v>1.044642857142857</v>
      </c>
      <c r="E43" s="82">
        <v>1.0999999999999996E-4</v>
      </c>
      <c r="F43" s="53">
        <v>-7.1</v>
      </c>
      <c r="G43" s="53" t="s">
        <v>452</v>
      </c>
      <c r="H43" s="99">
        <v>-6.1000000000000006E-2</v>
      </c>
      <c r="I43" s="103">
        <v>-1609</v>
      </c>
      <c r="J43" s="102">
        <v>1.0119414055256815</v>
      </c>
      <c r="K43" s="102">
        <v>0.99800328091600521</v>
      </c>
      <c r="L43" s="105">
        <v>1.7748014391247681E-4</v>
      </c>
      <c r="M43" s="54">
        <v>0.96211319526007932</v>
      </c>
      <c r="N43" s="55">
        <v>0.32800336629497162</v>
      </c>
      <c r="O43" s="55">
        <v>0.88970997729512058</v>
      </c>
      <c r="P43" s="55">
        <v>0.934640522875817</v>
      </c>
      <c r="Q43" s="55">
        <v>1.773981603153745</v>
      </c>
      <c r="R43" s="55" t="s">
        <v>452</v>
      </c>
      <c r="S43" s="55">
        <v>1.0920293072824157</v>
      </c>
      <c r="T43" s="55">
        <v>1.4537905582039059</v>
      </c>
      <c r="U43" s="55" t="s">
        <v>452</v>
      </c>
      <c r="V43" s="55" t="s">
        <v>452</v>
      </c>
      <c r="W43" s="55" t="s">
        <v>452</v>
      </c>
      <c r="X43" s="55">
        <v>0.63879093198992443</v>
      </c>
      <c r="Y43" s="55" t="s">
        <v>452</v>
      </c>
      <c r="Z43" s="55" t="s">
        <v>452</v>
      </c>
      <c r="AA43" s="55">
        <v>1.3782534663099002</v>
      </c>
      <c r="AB43" s="56">
        <v>1.048913043478261</v>
      </c>
      <c r="AC43" s="57">
        <v>1.1049406701138775</v>
      </c>
      <c r="AD43" s="58">
        <v>1.4482001985267228</v>
      </c>
      <c r="AE43" s="58">
        <v>0.64606035205364631</v>
      </c>
      <c r="AF43" s="58" t="s">
        <v>452</v>
      </c>
      <c r="AG43" s="58">
        <v>1.1095973973159821</v>
      </c>
      <c r="AH43" s="58" t="s">
        <v>452</v>
      </c>
      <c r="AI43" s="58">
        <v>0.11311011161086124</v>
      </c>
      <c r="AJ43" s="58">
        <v>0.83416666666666661</v>
      </c>
      <c r="AK43" s="58" t="s">
        <v>452</v>
      </c>
      <c r="AL43" s="59">
        <v>1.109504132231405</v>
      </c>
      <c r="AM43" s="60" t="s">
        <v>452</v>
      </c>
      <c r="AN43" s="52" t="s">
        <v>452</v>
      </c>
      <c r="AO43" s="52">
        <v>0.97777777777777786</v>
      </c>
      <c r="AP43" s="52">
        <v>0.11199999999999999</v>
      </c>
      <c r="AQ43" s="52" t="s">
        <v>452</v>
      </c>
      <c r="AR43" s="52" t="s">
        <v>452</v>
      </c>
      <c r="AS43" s="52" t="s">
        <v>452</v>
      </c>
      <c r="AT43" s="52" t="s">
        <v>452</v>
      </c>
      <c r="AU43" s="52">
        <v>-9.099999999999997E-2</v>
      </c>
      <c r="AV43" s="52">
        <v>5.4999999999999993E-2</v>
      </c>
    </row>
    <row r="44" spans="1:48">
      <c r="A44" s="18" t="s">
        <v>88</v>
      </c>
      <c r="B44" s="132">
        <v>245.33333333333334</v>
      </c>
      <c r="C44" s="132">
        <v>224</v>
      </c>
      <c r="D44" s="52">
        <v>0.91304347826086951</v>
      </c>
      <c r="E44" s="82">
        <v>4.0000000000000105E-5</v>
      </c>
      <c r="F44" s="53" t="s">
        <v>452</v>
      </c>
      <c r="G44" s="53" t="s">
        <v>452</v>
      </c>
      <c r="H44" s="99" t="s">
        <v>452</v>
      </c>
      <c r="I44" s="103">
        <v>-3902</v>
      </c>
      <c r="J44" s="102">
        <v>1.0380711784780392</v>
      </c>
      <c r="K44" s="102">
        <v>1.0343116617549768</v>
      </c>
      <c r="L44" s="105">
        <v>-1.9173220023624947E-4</v>
      </c>
      <c r="M44" s="54">
        <v>0.90923467323746832</v>
      </c>
      <c r="N44" s="55">
        <v>1.2872390891840608</v>
      </c>
      <c r="O44" s="55">
        <v>0.32334322453016817</v>
      </c>
      <c r="P44" s="55" t="s">
        <v>452</v>
      </c>
      <c r="Q44" s="55" t="s">
        <v>452</v>
      </c>
      <c r="R44" s="55" t="s">
        <v>452</v>
      </c>
      <c r="S44" s="55" t="s">
        <v>452</v>
      </c>
      <c r="T44" s="55">
        <v>1.2488514548238898</v>
      </c>
      <c r="U44" s="55">
        <v>0.74208955223880602</v>
      </c>
      <c r="V44" s="55" t="s">
        <v>452</v>
      </c>
      <c r="W44" s="55" t="s">
        <v>452</v>
      </c>
      <c r="X44" s="55" t="s">
        <v>452</v>
      </c>
      <c r="Y44" s="55" t="s">
        <v>452</v>
      </c>
      <c r="Z44" s="55" t="s">
        <v>452</v>
      </c>
      <c r="AA44" s="55">
        <v>1.6862265688671556</v>
      </c>
      <c r="AB44" s="56" t="s">
        <v>452</v>
      </c>
      <c r="AC44" s="57">
        <v>1.0817672042861506</v>
      </c>
      <c r="AD44" s="58">
        <v>1.0795518602029313</v>
      </c>
      <c r="AE44" s="58" t="s">
        <v>452</v>
      </c>
      <c r="AF44" s="58" t="s">
        <v>452</v>
      </c>
      <c r="AG44" s="58" t="s">
        <v>452</v>
      </c>
      <c r="AH44" s="58" t="s">
        <v>452</v>
      </c>
      <c r="AI44" s="58" t="s">
        <v>452</v>
      </c>
      <c r="AJ44" s="58" t="s">
        <v>452</v>
      </c>
      <c r="AK44" s="58" t="s">
        <v>452</v>
      </c>
      <c r="AL44" s="59" t="s">
        <v>452</v>
      </c>
      <c r="AM44" s="60" t="s">
        <v>452</v>
      </c>
      <c r="AN44" s="52" t="s">
        <v>452</v>
      </c>
      <c r="AO44" s="52" t="s">
        <v>452</v>
      </c>
      <c r="AP44" s="52">
        <v>-0.04</v>
      </c>
      <c r="AQ44" s="52" t="s">
        <v>452</v>
      </c>
      <c r="AR44" s="52">
        <v>-6.8000000000000005E-2</v>
      </c>
      <c r="AS44" s="52" t="s">
        <v>452</v>
      </c>
      <c r="AT44" s="52" t="s">
        <v>452</v>
      </c>
      <c r="AU44" s="52">
        <v>-7.2000000000000008E-2</v>
      </c>
      <c r="AV44" s="52">
        <v>-4.1999999999999996E-2</v>
      </c>
    </row>
    <row r="45" spans="1:48">
      <c r="A45" s="18" t="s">
        <v>171</v>
      </c>
      <c r="B45" s="132">
        <v>292.66666666666669</v>
      </c>
      <c r="C45" s="132">
        <v>312</v>
      </c>
      <c r="D45" s="52">
        <v>1.0660592255125283</v>
      </c>
      <c r="E45" s="82">
        <v>9.7999999999999997E-4</v>
      </c>
      <c r="F45" s="53">
        <v>-2.4000000000000004</v>
      </c>
      <c r="G45" s="53" t="s">
        <v>452</v>
      </c>
      <c r="H45" s="99" t="s">
        <v>452</v>
      </c>
      <c r="I45" s="103">
        <v>-2297</v>
      </c>
      <c r="J45" s="102">
        <v>1.0190569496239177</v>
      </c>
      <c r="K45" s="102">
        <v>1.0317478231428348</v>
      </c>
      <c r="L45" s="105">
        <v>2.2574433866585746E-3</v>
      </c>
      <c r="M45" s="54">
        <v>0.96017077692264474</v>
      </c>
      <c r="N45" s="55">
        <v>0.92000911577028255</v>
      </c>
      <c r="O45" s="55">
        <v>0.675796634443251</v>
      </c>
      <c r="P45" s="55" t="s">
        <v>452</v>
      </c>
      <c r="Q45" s="55" t="s">
        <v>452</v>
      </c>
      <c r="R45" s="55" t="s">
        <v>452</v>
      </c>
      <c r="S45" s="55">
        <v>0.93815350389321472</v>
      </c>
      <c r="T45" s="55">
        <v>1.0545938748335553</v>
      </c>
      <c r="U45" s="55" t="s">
        <v>452</v>
      </c>
      <c r="V45" s="55" t="s">
        <v>452</v>
      </c>
      <c r="W45" s="55" t="s">
        <v>452</v>
      </c>
      <c r="X45" s="55">
        <v>2.213583138173302</v>
      </c>
      <c r="Y45" s="55" t="s">
        <v>452</v>
      </c>
      <c r="Z45" s="55" t="s">
        <v>452</v>
      </c>
      <c r="AA45" s="55">
        <v>1.1338403041825096</v>
      </c>
      <c r="AB45" s="56">
        <v>0.956989247311828</v>
      </c>
      <c r="AC45" s="57">
        <v>1.0716094630881023</v>
      </c>
      <c r="AD45" s="58">
        <v>1.0838221754570565</v>
      </c>
      <c r="AE45" s="58" t="s">
        <v>452</v>
      </c>
      <c r="AF45" s="58" t="s">
        <v>452</v>
      </c>
      <c r="AG45" s="58">
        <v>0.82769623484365029</v>
      </c>
      <c r="AH45" s="58" t="s">
        <v>452</v>
      </c>
      <c r="AI45" s="58" t="s">
        <v>452</v>
      </c>
      <c r="AJ45" s="58" t="s">
        <v>452</v>
      </c>
      <c r="AK45" s="58" t="s">
        <v>452</v>
      </c>
      <c r="AL45" s="59" t="s">
        <v>452</v>
      </c>
      <c r="AM45" s="60" t="s">
        <v>452</v>
      </c>
      <c r="AN45" s="52">
        <v>1.0526315789473684</v>
      </c>
      <c r="AO45" s="52">
        <v>1.0277777777777779</v>
      </c>
      <c r="AP45" s="52" t="s">
        <v>452</v>
      </c>
      <c r="AQ45" s="52" t="s">
        <v>452</v>
      </c>
      <c r="AR45" s="52" t="s">
        <v>452</v>
      </c>
      <c r="AS45" s="52">
        <v>4.1000000000000002E-2</v>
      </c>
      <c r="AT45" s="52" t="s">
        <v>452</v>
      </c>
      <c r="AU45" s="52" t="s">
        <v>452</v>
      </c>
      <c r="AV45" s="52">
        <v>-3.3999999999999996E-2</v>
      </c>
    </row>
    <row r="46" spans="1:48">
      <c r="A46" s="18" t="s">
        <v>147</v>
      </c>
      <c r="B46" s="132">
        <v>316.5</v>
      </c>
      <c r="C46" s="132">
        <v>261</v>
      </c>
      <c r="D46" s="52">
        <v>0.82464454976303314</v>
      </c>
      <c r="E46" s="82">
        <v>-5.3999999999999968E-4</v>
      </c>
      <c r="F46" s="53" t="s">
        <v>452</v>
      </c>
      <c r="G46" s="53" t="s">
        <v>452</v>
      </c>
      <c r="H46" s="99">
        <v>4.8000000000000001E-2</v>
      </c>
      <c r="I46" s="103">
        <v>-1790</v>
      </c>
      <c r="J46" s="102">
        <v>1.05712551682282</v>
      </c>
      <c r="K46" s="102">
        <v>1.0412240109496187</v>
      </c>
      <c r="L46" s="105">
        <v>-4.7652849511189803E-4</v>
      </c>
      <c r="M46" s="54">
        <v>1.0617468898586595</v>
      </c>
      <c r="N46" s="55">
        <v>0.87775677378701955</v>
      </c>
      <c r="O46" s="55" t="s">
        <v>452</v>
      </c>
      <c r="P46" s="55" t="s">
        <v>452</v>
      </c>
      <c r="Q46" s="55" t="s">
        <v>452</v>
      </c>
      <c r="R46" s="55" t="s">
        <v>452</v>
      </c>
      <c r="S46" s="55">
        <v>1.1246112838738338</v>
      </c>
      <c r="T46" s="55">
        <v>1.1160196340919233</v>
      </c>
      <c r="U46" s="55" t="s">
        <v>452</v>
      </c>
      <c r="V46" s="55" t="s">
        <v>452</v>
      </c>
      <c r="W46" s="55" t="s">
        <v>452</v>
      </c>
      <c r="X46" s="55" t="s">
        <v>452</v>
      </c>
      <c r="Y46" s="55" t="s">
        <v>452</v>
      </c>
      <c r="Z46" s="55" t="s">
        <v>452</v>
      </c>
      <c r="AA46" s="55" t="s">
        <v>452</v>
      </c>
      <c r="AB46" s="56">
        <v>1.0470588235294118</v>
      </c>
      <c r="AC46" s="57">
        <v>1.0229629629629631</v>
      </c>
      <c r="AD46" s="58">
        <v>1.0463453011014161</v>
      </c>
      <c r="AE46" s="58" t="s">
        <v>452</v>
      </c>
      <c r="AF46" s="58" t="s">
        <v>452</v>
      </c>
      <c r="AG46" s="58" t="s">
        <v>452</v>
      </c>
      <c r="AH46" s="58" t="s">
        <v>452</v>
      </c>
      <c r="AI46" s="58" t="s">
        <v>452</v>
      </c>
      <c r="AJ46" s="58" t="s">
        <v>452</v>
      </c>
      <c r="AK46" s="58" t="s">
        <v>452</v>
      </c>
      <c r="AL46" s="59" t="s">
        <v>452</v>
      </c>
      <c r="AM46" s="60">
        <v>0.87499999999999989</v>
      </c>
      <c r="AN46" s="52" t="s">
        <v>452</v>
      </c>
      <c r="AO46" s="52">
        <v>0.91666666666666674</v>
      </c>
      <c r="AP46" s="52" t="s">
        <v>452</v>
      </c>
      <c r="AQ46" s="52" t="s">
        <v>452</v>
      </c>
      <c r="AR46" s="52" t="s">
        <v>452</v>
      </c>
      <c r="AS46" s="52" t="s">
        <v>452</v>
      </c>
      <c r="AT46" s="52" t="s">
        <v>452</v>
      </c>
      <c r="AU46" s="52" t="s">
        <v>452</v>
      </c>
      <c r="AV46" s="52" t="s">
        <v>452</v>
      </c>
    </row>
    <row r="47" spans="1:48">
      <c r="A47" s="18" t="s">
        <v>164</v>
      </c>
      <c r="B47" s="132">
        <v>392.5</v>
      </c>
      <c r="C47" s="132">
        <v>692</v>
      </c>
      <c r="D47" s="52">
        <v>1.7630573248407644</v>
      </c>
      <c r="E47" s="82">
        <v>7.1000000000000004E-3</v>
      </c>
      <c r="F47" s="53">
        <v>-1.7999999999999998</v>
      </c>
      <c r="G47" s="53" t="s">
        <v>452</v>
      </c>
      <c r="H47" s="99">
        <v>-4.8000000000000001E-2</v>
      </c>
      <c r="I47" s="103">
        <v>1353</v>
      </c>
      <c r="J47" s="102">
        <v>0.95461117968612241</v>
      </c>
      <c r="K47" s="102">
        <v>0.90724775551459658</v>
      </c>
      <c r="L47" s="105">
        <v>4.056575924499671E-3</v>
      </c>
      <c r="M47" s="54">
        <v>0.85441434418242057</v>
      </c>
      <c r="N47" s="55">
        <v>0.69439853076216718</v>
      </c>
      <c r="O47" s="55" t="s">
        <v>452</v>
      </c>
      <c r="P47" s="55" t="s">
        <v>452</v>
      </c>
      <c r="Q47" s="55" t="s">
        <v>452</v>
      </c>
      <c r="R47" s="55" t="s">
        <v>452</v>
      </c>
      <c r="S47" s="55">
        <v>1.0009021199819577</v>
      </c>
      <c r="T47" s="55">
        <v>1.0802412721623105</v>
      </c>
      <c r="U47" s="55" t="s">
        <v>452</v>
      </c>
      <c r="V47" s="55" t="s">
        <v>452</v>
      </c>
      <c r="W47" s="55" t="s">
        <v>452</v>
      </c>
      <c r="X47" s="55" t="s">
        <v>452</v>
      </c>
      <c r="Y47" s="55" t="s">
        <v>452</v>
      </c>
      <c r="Z47" s="55" t="s">
        <v>452</v>
      </c>
      <c r="AA47" s="55">
        <v>1.0394133822181484</v>
      </c>
      <c r="AB47" s="56">
        <v>0.98979591836734693</v>
      </c>
      <c r="AC47" s="57">
        <v>1.0144589926901759</v>
      </c>
      <c r="AD47" s="58">
        <v>1.0415568964052009</v>
      </c>
      <c r="AE47" s="58" t="s">
        <v>452</v>
      </c>
      <c r="AF47" s="58" t="s">
        <v>452</v>
      </c>
      <c r="AG47" s="58" t="s">
        <v>452</v>
      </c>
      <c r="AH47" s="58" t="s">
        <v>452</v>
      </c>
      <c r="AI47" s="58" t="s">
        <v>452</v>
      </c>
      <c r="AJ47" s="58" t="s">
        <v>452</v>
      </c>
      <c r="AK47" s="58" t="s">
        <v>452</v>
      </c>
      <c r="AL47" s="59" t="s">
        <v>452</v>
      </c>
      <c r="AM47" s="60" t="s">
        <v>452</v>
      </c>
      <c r="AN47" s="52" t="s">
        <v>452</v>
      </c>
      <c r="AO47" s="52">
        <v>0.91666666666666674</v>
      </c>
      <c r="AP47" s="52">
        <v>-2.7E-2</v>
      </c>
      <c r="AQ47" s="52" t="s">
        <v>452</v>
      </c>
      <c r="AR47" s="52" t="s">
        <v>452</v>
      </c>
      <c r="AS47" s="52" t="s">
        <v>452</v>
      </c>
      <c r="AT47" s="52" t="s">
        <v>452</v>
      </c>
      <c r="AU47" s="52" t="s">
        <v>452</v>
      </c>
      <c r="AV47" s="52">
        <v>-1.7000000000000001E-2</v>
      </c>
    </row>
    <row r="48" spans="1:48">
      <c r="A48" s="18" t="s">
        <v>162</v>
      </c>
      <c r="B48" s="132">
        <v>73.666666666666671</v>
      </c>
      <c r="C48" s="132">
        <v>83</v>
      </c>
      <c r="D48" s="52">
        <v>1.1266968325791855</v>
      </c>
      <c r="E48" s="82">
        <v>3.4000000000000002E-4</v>
      </c>
      <c r="F48" s="53">
        <v>-2.5999999999999996</v>
      </c>
      <c r="G48" s="53">
        <v>-7.8999999999999986</v>
      </c>
      <c r="H48" s="99">
        <v>8.9000000000000024E-2</v>
      </c>
      <c r="I48" s="103">
        <v>-5555</v>
      </c>
      <c r="J48" s="102">
        <v>1.1582947393421208</v>
      </c>
      <c r="K48" s="102">
        <v>1.1444768106008683</v>
      </c>
      <c r="L48" s="105">
        <v>4.0791918388832695E-4</v>
      </c>
      <c r="M48" s="54">
        <v>1.2061674008810572</v>
      </c>
      <c r="N48" s="55">
        <v>0.73048722800378429</v>
      </c>
      <c r="O48" s="55" t="s">
        <v>452</v>
      </c>
      <c r="P48" s="55">
        <v>2.5066505441354292</v>
      </c>
      <c r="Q48" s="55" t="s">
        <v>452</v>
      </c>
      <c r="R48" s="55" t="s">
        <v>452</v>
      </c>
      <c r="S48" s="55">
        <v>1.8846834882691457</v>
      </c>
      <c r="T48" s="55">
        <v>1.609854604200323</v>
      </c>
      <c r="U48" s="55" t="s">
        <v>452</v>
      </c>
      <c r="V48" s="55" t="s">
        <v>452</v>
      </c>
      <c r="W48" s="55" t="s">
        <v>452</v>
      </c>
      <c r="X48" s="55" t="s">
        <v>452</v>
      </c>
      <c r="Y48" s="55" t="s">
        <v>452</v>
      </c>
      <c r="Z48" s="55" t="s">
        <v>452</v>
      </c>
      <c r="AA48" s="55">
        <v>1.7964860907759883</v>
      </c>
      <c r="AB48" s="56">
        <v>1.8775510204081634</v>
      </c>
      <c r="AC48" s="57">
        <v>0.99493087557603688</v>
      </c>
      <c r="AD48" s="58">
        <v>1.4318665720369057</v>
      </c>
      <c r="AE48" s="58" t="s">
        <v>452</v>
      </c>
      <c r="AF48" s="58" t="s">
        <v>452</v>
      </c>
      <c r="AG48" s="58" t="s">
        <v>452</v>
      </c>
      <c r="AH48" s="58" t="s">
        <v>452</v>
      </c>
      <c r="AI48" s="58" t="s">
        <v>452</v>
      </c>
      <c r="AJ48" s="58">
        <v>0.57621377493413628</v>
      </c>
      <c r="AK48" s="58" t="s">
        <v>452</v>
      </c>
      <c r="AL48" s="59" t="s">
        <v>452</v>
      </c>
      <c r="AM48" s="60" t="s">
        <v>452</v>
      </c>
      <c r="AN48" s="52">
        <v>0.5</v>
      </c>
      <c r="AO48" s="52" t="s">
        <v>452</v>
      </c>
      <c r="AP48" s="52">
        <v>-1.8000000000000002E-2</v>
      </c>
      <c r="AQ48" s="52">
        <v>-0.10100000000000001</v>
      </c>
      <c r="AR48" s="52" t="s">
        <v>452</v>
      </c>
      <c r="AS48" s="52">
        <v>0.10599999999999998</v>
      </c>
      <c r="AT48" s="52">
        <v>-0.14999999999999991</v>
      </c>
      <c r="AU48" s="52">
        <v>0.104</v>
      </c>
      <c r="AV48" s="52">
        <v>4.5999999999999999E-2</v>
      </c>
    </row>
    <row r="49" spans="1:48">
      <c r="A49" s="18" t="s">
        <v>91</v>
      </c>
      <c r="B49" s="132">
        <v>482.66666666666669</v>
      </c>
      <c r="C49" s="132">
        <v>485</v>
      </c>
      <c r="D49" s="52">
        <v>1.0048342541436464</v>
      </c>
      <c r="E49" s="82">
        <v>9.9999999999999915E-4</v>
      </c>
      <c r="F49" s="53">
        <v>-3</v>
      </c>
      <c r="G49" s="53" t="s">
        <v>452</v>
      </c>
      <c r="H49" s="99" t="s">
        <v>452</v>
      </c>
      <c r="I49" s="103">
        <v>-1991</v>
      </c>
      <c r="J49" s="102">
        <v>1.0249514048418449</v>
      </c>
      <c r="K49" s="102">
        <v>0.91984201077199279</v>
      </c>
      <c r="L49" s="105">
        <v>-5.8790912866919266E-4</v>
      </c>
      <c r="M49" s="54">
        <v>0.89108815988114354</v>
      </c>
      <c r="N49" s="55">
        <v>0.58500797448165864</v>
      </c>
      <c r="O49" s="55" t="s">
        <v>452</v>
      </c>
      <c r="P49" s="55" t="s">
        <v>452</v>
      </c>
      <c r="Q49" s="55">
        <v>1.4404166666666667</v>
      </c>
      <c r="R49" s="55" t="s">
        <v>452</v>
      </c>
      <c r="S49" s="55">
        <v>0.69905869324473979</v>
      </c>
      <c r="T49" s="55">
        <v>0.81309362279511532</v>
      </c>
      <c r="U49" s="55">
        <v>1.3605566746017212</v>
      </c>
      <c r="V49" s="55" t="s">
        <v>452</v>
      </c>
      <c r="W49" s="55" t="s">
        <v>452</v>
      </c>
      <c r="X49" s="55" t="s">
        <v>452</v>
      </c>
      <c r="Y49" s="55" t="s">
        <v>452</v>
      </c>
      <c r="Z49" s="55" t="s">
        <v>452</v>
      </c>
      <c r="AA49" s="55">
        <v>1.0137880986937591</v>
      </c>
      <c r="AB49" s="56">
        <v>0.75362318840579712</v>
      </c>
      <c r="AC49" s="57">
        <v>0.97594666273758657</v>
      </c>
      <c r="AD49" s="58">
        <v>1.0346637744034708</v>
      </c>
      <c r="AE49" s="58">
        <v>0.64543679843826252</v>
      </c>
      <c r="AF49" s="58" t="s">
        <v>452</v>
      </c>
      <c r="AG49" s="58">
        <v>1.0640083945435468</v>
      </c>
      <c r="AH49" s="58" t="s">
        <v>452</v>
      </c>
      <c r="AI49" s="58" t="s">
        <v>452</v>
      </c>
      <c r="AJ49" s="58">
        <v>0.15324675324675324</v>
      </c>
      <c r="AK49" s="58" t="s">
        <v>452</v>
      </c>
      <c r="AL49" s="59">
        <v>0.89383294301327088</v>
      </c>
      <c r="AM49" s="60">
        <v>0.88888888888888895</v>
      </c>
      <c r="AN49" s="52">
        <v>0.85714285714285721</v>
      </c>
      <c r="AO49" s="52">
        <v>0.88000000000000012</v>
      </c>
      <c r="AP49" s="52">
        <v>-0.121</v>
      </c>
      <c r="AQ49" s="52" t="s">
        <v>452</v>
      </c>
      <c r="AR49" s="52" t="s">
        <v>452</v>
      </c>
      <c r="AS49" s="52" t="s">
        <v>452</v>
      </c>
      <c r="AT49" s="52">
        <v>0.22300000000000009</v>
      </c>
      <c r="AU49" s="52">
        <v>-8.199999999999999E-2</v>
      </c>
      <c r="AV49" s="52">
        <v>-0.14000000000000001</v>
      </c>
    </row>
    <row r="50" spans="1:48">
      <c r="A50" s="18" t="s">
        <v>247</v>
      </c>
      <c r="B50" s="132">
        <v>48.166666666666664</v>
      </c>
      <c r="C50" s="132">
        <v>33</v>
      </c>
      <c r="D50" s="52">
        <v>0.68512110726643605</v>
      </c>
      <c r="E50" s="82">
        <v>-2.2000000000000003E-4</v>
      </c>
      <c r="F50" s="53" t="s">
        <v>452</v>
      </c>
      <c r="G50" s="53" t="s">
        <v>452</v>
      </c>
      <c r="H50" s="99" t="s">
        <v>452</v>
      </c>
      <c r="I50" s="103">
        <v>-286</v>
      </c>
      <c r="J50" s="102">
        <v>1.0118520201446477</v>
      </c>
      <c r="K50" s="102">
        <v>1.0073599445839467</v>
      </c>
      <c r="L50" s="105">
        <v>-1.4472608090188997E-4</v>
      </c>
      <c r="M50" s="54">
        <v>1.0422894320379814</v>
      </c>
      <c r="N50" s="55">
        <v>1.0718266253869968</v>
      </c>
      <c r="O50" s="55" t="s">
        <v>452</v>
      </c>
      <c r="P50" s="55" t="s">
        <v>452</v>
      </c>
      <c r="Q50" s="55" t="s">
        <v>452</v>
      </c>
      <c r="R50" s="55" t="s">
        <v>452</v>
      </c>
      <c r="S50" s="55">
        <v>1.1720957048140674</v>
      </c>
      <c r="T50" s="55">
        <v>1.1904761904761905</v>
      </c>
      <c r="U50" s="55" t="s">
        <v>452</v>
      </c>
      <c r="V50" s="55" t="s">
        <v>452</v>
      </c>
      <c r="W50" s="55" t="s">
        <v>452</v>
      </c>
      <c r="X50" s="55" t="s">
        <v>452</v>
      </c>
      <c r="Y50" s="55" t="s">
        <v>452</v>
      </c>
      <c r="Z50" s="55" t="s">
        <v>452</v>
      </c>
      <c r="AA50" s="55" t="s">
        <v>452</v>
      </c>
      <c r="AB50" s="56">
        <v>1.1230769230769231</v>
      </c>
      <c r="AC50" s="57">
        <v>0.96414619324594153</v>
      </c>
      <c r="AD50" s="58">
        <v>1.0536605233682925</v>
      </c>
      <c r="AE50" s="58" t="s">
        <v>452</v>
      </c>
      <c r="AF50" s="58" t="s">
        <v>452</v>
      </c>
      <c r="AG50" s="58" t="s">
        <v>452</v>
      </c>
      <c r="AH50" s="58" t="s">
        <v>452</v>
      </c>
      <c r="AI50" s="58">
        <v>0</v>
      </c>
      <c r="AJ50" s="58" t="s">
        <v>452</v>
      </c>
      <c r="AK50" s="58" t="s">
        <v>452</v>
      </c>
      <c r="AL50" s="59" t="s">
        <v>452</v>
      </c>
      <c r="AM50" s="60">
        <v>1.2</v>
      </c>
      <c r="AN50" s="52" t="s">
        <v>452</v>
      </c>
      <c r="AO50" s="52" t="s">
        <v>452</v>
      </c>
      <c r="AP50" s="52" t="s">
        <v>452</v>
      </c>
      <c r="AQ50" s="52" t="s">
        <v>452</v>
      </c>
      <c r="AR50" s="52" t="s">
        <v>452</v>
      </c>
      <c r="AS50" s="52" t="s">
        <v>452</v>
      </c>
      <c r="AT50" s="52">
        <v>-0.40200000000000002</v>
      </c>
      <c r="AU50" s="52">
        <v>-8.6999999999999994E-2</v>
      </c>
      <c r="AV50" s="52">
        <v>0.48799999999999999</v>
      </c>
    </row>
    <row r="51" spans="1:48">
      <c r="A51" s="18" t="s">
        <v>166</v>
      </c>
      <c r="B51" s="132">
        <v>67.833333333333329</v>
      </c>
      <c r="C51" s="132">
        <v>68</v>
      </c>
      <c r="D51" s="52">
        <v>1.0024570024570025</v>
      </c>
      <c r="E51" s="82">
        <v>1.3000000000000012E-4</v>
      </c>
      <c r="F51" s="53">
        <v>1.2000000000000002</v>
      </c>
      <c r="G51" s="53">
        <v>7.6999999999999957</v>
      </c>
      <c r="H51" s="99">
        <v>-0.16500000000000004</v>
      </c>
      <c r="I51" s="103">
        <v>-5118</v>
      </c>
      <c r="J51" s="102">
        <v>1.2118100128369704</v>
      </c>
      <c r="K51" s="102">
        <v>1.2523254839520657</v>
      </c>
      <c r="L51" s="105">
        <v>2.2948379379354289E-4</v>
      </c>
      <c r="M51" s="54">
        <v>1.372737456517894</v>
      </c>
      <c r="N51" s="55">
        <v>1.2286668057583976</v>
      </c>
      <c r="O51" s="55" t="s">
        <v>452</v>
      </c>
      <c r="P51" s="55">
        <v>4.9207419898819564</v>
      </c>
      <c r="Q51" s="55" t="s">
        <v>452</v>
      </c>
      <c r="R51" s="55" t="s">
        <v>452</v>
      </c>
      <c r="S51" s="55">
        <v>1.1525917297612114</v>
      </c>
      <c r="T51" s="55">
        <v>1.12374405076679</v>
      </c>
      <c r="U51" s="55" t="s">
        <v>452</v>
      </c>
      <c r="V51" s="55" t="s">
        <v>452</v>
      </c>
      <c r="W51" s="55" t="s">
        <v>452</v>
      </c>
      <c r="X51" s="55" t="s">
        <v>452</v>
      </c>
      <c r="Y51" s="55" t="s">
        <v>452</v>
      </c>
      <c r="Z51" s="55" t="s">
        <v>452</v>
      </c>
      <c r="AA51" s="55">
        <v>1.4904632152588555</v>
      </c>
      <c r="AB51" s="56">
        <v>1.1756756756756757</v>
      </c>
      <c r="AC51" s="57">
        <v>0.95470986004088698</v>
      </c>
      <c r="AD51" s="58">
        <v>1.6033853302356456</v>
      </c>
      <c r="AE51" s="58" t="s">
        <v>452</v>
      </c>
      <c r="AF51" s="58" t="s">
        <v>452</v>
      </c>
      <c r="AG51" s="58" t="s">
        <v>452</v>
      </c>
      <c r="AH51" s="58" t="s">
        <v>452</v>
      </c>
      <c r="AI51" s="58" t="s">
        <v>452</v>
      </c>
      <c r="AJ51" s="58">
        <v>0.36709721278042146</v>
      </c>
      <c r="AK51" s="58">
        <v>0</v>
      </c>
      <c r="AL51" s="59" t="s">
        <v>452</v>
      </c>
      <c r="AM51" s="60">
        <v>1.142857142857143</v>
      </c>
      <c r="AN51" s="52" t="s">
        <v>452</v>
      </c>
      <c r="AO51" s="52" t="s">
        <v>452</v>
      </c>
      <c r="AP51" s="52">
        <v>-5.1999999999999998E-2</v>
      </c>
      <c r="AQ51" s="52">
        <v>4.1999999999999996E-2</v>
      </c>
      <c r="AR51" s="52" t="s">
        <v>452</v>
      </c>
      <c r="AS51" s="52" t="s">
        <v>452</v>
      </c>
      <c r="AT51" s="52" t="s">
        <v>452</v>
      </c>
      <c r="AU51" s="52" t="s">
        <v>452</v>
      </c>
      <c r="AV51" s="52">
        <v>1.8999999999999996E-2</v>
      </c>
    </row>
    <row r="52" spans="1:48">
      <c r="A52" s="18" t="s">
        <v>412</v>
      </c>
      <c r="B52" s="132">
        <v>12.333333333333334</v>
      </c>
      <c r="C52" s="132">
        <v>37</v>
      </c>
      <c r="D52" s="52">
        <v>3</v>
      </c>
      <c r="E52" s="82">
        <v>5.4000000000000001E-4</v>
      </c>
      <c r="F52" s="53">
        <v>-4.1999999999999993</v>
      </c>
      <c r="G52" s="53">
        <v>12.900000000000006</v>
      </c>
      <c r="H52" s="99">
        <v>-4.1000000000000002E-2</v>
      </c>
      <c r="I52" s="103">
        <v>-5543</v>
      </c>
      <c r="J52" s="102">
        <v>1.0128066949851011</v>
      </c>
      <c r="K52" s="102">
        <v>0.91177367561846334</v>
      </c>
      <c r="L52" s="105">
        <v>8.8014517333885444E-3</v>
      </c>
      <c r="M52" s="54">
        <v>0.67342135476463838</v>
      </c>
      <c r="N52" s="55">
        <v>0.72024656235182549</v>
      </c>
      <c r="O52" s="55" t="s">
        <v>452</v>
      </c>
      <c r="P52" s="55" t="s">
        <v>452</v>
      </c>
      <c r="Q52" s="55">
        <v>1.1898089171974522</v>
      </c>
      <c r="R52" s="55" t="s">
        <v>452</v>
      </c>
      <c r="S52" s="55">
        <v>1.2327868852459016</v>
      </c>
      <c r="T52" s="55">
        <v>0.87154170523500973</v>
      </c>
      <c r="U52" s="55" t="s">
        <v>452</v>
      </c>
      <c r="V52" s="55" t="s">
        <v>452</v>
      </c>
      <c r="W52" s="55" t="s">
        <v>452</v>
      </c>
      <c r="X52" s="55" t="s">
        <v>452</v>
      </c>
      <c r="Y52" s="55" t="s">
        <v>452</v>
      </c>
      <c r="Z52" s="55" t="s">
        <v>452</v>
      </c>
      <c r="AA52" s="55">
        <v>0.1123567357675205</v>
      </c>
      <c r="AB52" s="56">
        <v>0.98095238095238091</v>
      </c>
      <c r="AC52" s="57">
        <v>0.92683229036135495</v>
      </c>
      <c r="AD52" s="58">
        <v>0.92722658755715226</v>
      </c>
      <c r="AE52" s="58" t="s">
        <v>452</v>
      </c>
      <c r="AF52" s="58" t="s">
        <v>452</v>
      </c>
      <c r="AG52" s="58" t="s">
        <v>452</v>
      </c>
      <c r="AH52" s="58" t="s">
        <v>452</v>
      </c>
      <c r="AI52" s="58" t="s">
        <v>452</v>
      </c>
      <c r="AJ52" s="58" t="s">
        <v>452</v>
      </c>
      <c r="AK52" s="58" t="s">
        <v>452</v>
      </c>
      <c r="AL52" s="59" t="s">
        <v>452</v>
      </c>
      <c r="AM52" s="60" t="s">
        <v>452</v>
      </c>
      <c r="AN52" s="52">
        <v>0.89300411522633738</v>
      </c>
      <c r="AO52" s="52">
        <v>0.9018867924528301</v>
      </c>
      <c r="AP52" s="52">
        <v>-4.1000000000000002E-2</v>
      </c>
      <c r="AQ52" s="52" t="s">
        <v>452</v>
      </c>
      <c r="AR52" s="52">
        <v>-1.3999999999999999E-2</v>
      </c>
      <c r="AS52" s="52">
        <v>0.41899999999999998</v>
      </c>
      <c r="AT52" s="52">
        <v>0.122</v>
      </c>
      <c r="AU52" s="52">
        <v>-0.122</v>
      </c>
      <c r="AV52" s="52" t="s">
        <v>452</v>
      </c>
    </row>
    <row r="53" spans="1:48">
      <c r="A53" s="18" t="s">
        <v>138</v>
      </c>
      <c r="B53" s="132">
        <v>339.5</v>
      </c>
      <c r="C53" s="132">
        <v>290</v>
      </c>
      <c r="D53" s="52">
        <v>0.85419734904270983</v>
      </c>
      <c r="E53" s="82">
        <v>-3.7000000000000054E-4</v>
      </c>
      <c r="F53" s="53">
        <v>-0.90000000000000036</v>
      </c>
      <c r="G53" s="53" t="s">
        <v>452</v>
      </c>
      <c r="H53" s="99">
        <v>6.4000000000000001E-2</v>
      </c>
      <c r="I53" s="103">
        <v>5584</v>
      </c>
      <c r="J53" s="102">
        <v>0.80007060804388563</v>
      </c>
      <c r="K53" s="102">
        <v>0.81498476429467648</v>
      </c>
      <c r="L53" s="105">
        <v>-1.2047175927207819E-3</v>
      </c>
      <c r="M53" s="54">
        <v>0.71034891473442474</v>
      </c>
      <c r="N53" s="55">
        <v>0.76476496584973885</v>
      </c>
      <c r="O53" s="55" t="s">
        <v>452</v>
      </c>
      <c r="P53" s="55">
        <v>0.95572797809219534</v>
      </c>
      <c r="Q53" s="55" t="s">
        <v>452</v>
      </c>
      <c r="R53" s="55" t="s">
        <v>452</v>
      </c>
      <c r="S53" s="55" t="s">
        <v>452</v>
      </c>
      <c r="T53" s="55" t="s">
        <v>452</v>
      </c>
      <c r="U53" s="55" t="s">
        <v>452</v>
      </c>
      <c r="V53" s="55" t="s">
        <v>452</v>
      </c>
      <c r="W53" s="55" t="s">
        <v>452</v>
      </c>
      <c r="X53" s="55" t="s">
        <v>452</v>
      </c>
      <c r="Y53" s="55" t="s">
        <v>452</v>
      </c>
      <c r="Z53" s="55" t="s">
        <v>452</v>
      </c>
      <c r="AA53" s="55">
        <v>1.1349693251533743</v>
      </c>
      <c r="AB53" s="56" t="s">
        <v>452</v>
      </c>
      <c r="AC53" s="57">
        <v>0.92364549695012554</v>
      </c>
      <c r="AD53" s="58" t="s">
        <v>452</v>
      </c>
      <c r="AE53" s="58">
        <v>0.93950463943888363</v>
      </c>
      <c r="AF53" s="58" t="s">
        <v>452</v>
      </c>
      <c r="AG53" s="58" t="s">
        <v>452</v>
      </c>
      <c r="AH53" s="58" t="s">
        <v>452</v>
      </c>
      <c r="AI53" s="58" t="s">
        <v>452</v>
      </c>
      <c r="AJ53" s="58" t="s">
        <v>452</v>
      </c>
      <c r="AK53" s="58">
        <v>0.95969569439948199</v>
      </c>
      <c r="AL53" s="59" t="s">
        <v>452</v>
      </c>
      <c r="AM53" s="60" t="s">
        <v>452</v>
      </c>
      <c r="AN53" s="52" t="s">
        <v>452</v>
      </c>
      <c r="AO53" s="52" t="s">
        <v>452</v>
      </c>
      <c r="AP53" s="52">
        <v>-0.25900000000000001</v>
      </c>
      <c r="AQ53" s="52" t="s">
        <v>452</v>
      </c>
      <c r="AR53" s="52" t="s">
        <v>452</v>
      </c>
      <c r="AS53" s="52">
        <v>-0.11599999999999999</v>
      </c>
      <c r="AT53" s="52" t="s">
        <v>452</v>
      </c>
      <c r="AU53" s="52" t="s">
        <v>452</v>
      </c>
      <c r="AV53" s="52">
        <v>-0.11299999999999999</v>
      </c>
    </row>
    <row r="54" spans="1:48">
      <c r="A54" s="18" t="s">
        <v>179</v>
      </c>
      <c r="B54" s="132">
        <v>155.33333333333334</v>
      </c>
      <c r="C54" s="132">
        <v>198</v>
      </c>
      <c r="D54" s="52">
        <v>1.2746781115879828</v>
      </c>
      <c r="E54" s="82">
        <v>1.2099999999999997E-3</v>
      </c>
      <c r="F54" s="53">
        <v>0.69999999999999929</v>
      </c>
      <c r="G54" s="53">
        <v>14.299999999999997</v>
      </c>
      <c r="H54" s="99">
        <v>-0.35200000000000004</v>
      </c>
      <c r="I54" s="103">
        <v>-658</v>
      </c>
      <c r="J54" s="102">
        <v>1.0220045023621549</v>
      </c>
      <c r="K54" s="102">
        <v>1.1417203311867525</v>
      </c>
      <c r="L54" s="105">
        <v>8.0329548752404467E-4</v>
      </c>
      <c r="M54" s="54">
        <v>1.2224580358865522</v>
      </c>
      <c r="N54" s="55">
        <v>1.1944235116804822</v>
      </c>
      <c r="O54" s="55" t="s">
        <v>452</v>
      </c>
      <c r="P54" s="55">
        <v>1.4983173076923078</v>
      </c>
      <c r="Q54" s="55" t="s">
        <v>452</v>
      </c>
      <c r="R54" s="55" t="s">
        <v>452</v>
      </c>
      <c r="S54" s="55" t="s">
        <v>452</v>
      </c>
      <c r="T54" s="55" t="s">
        <v>452</v>
      </c>
      <c r="U54" s="55" t="s">
        <v>452</v>
      </c>
      <c r="V54" s="55" t="s">
        <v>452</v>
      </c>
      <c r="W54" s="55" t="s">
        <v>452</v>
      </c>
      <c r="X54" s="55" t="s">
        <v>452</v>
      </c>
      <c r="Y54" s="55" t="s">
        <v>452</v>
      </c>
      <c r="Z54" s="55" t="s">
        <v>452</v>
      </c>
      <c r="AA54" s="55">
        <v>1.4259988745075971</v>
      </c>
      <c r="AB54" s="56" t="s">
        <v>452</v>
      </c>
      <c r="AC54" s="57">
        <v>0.92144337016574585</v>
      </c>
      <c r="AD54" s="58" t="s">
        <v>452</v>
      </c>
      <c r="AE54" s="58">
        <v>0.99498553519768562</v>
      </c>
      <c r="AF54" s="58" t="s">
        <v>452</v>
      </c>
      <c r="AG54" s="58" t="s">
        <v>452</v>
      </c>
      <c r="AH54" s="58" t="s">
        <v>452</v>
      </c>
      <c r="AI54" s="58" t="s">
        <v>452</v>
      </c>
      <c r="AJ54" s="58">
        <v>0.70889037433155078</v>
      </c>
      <c r="AK54" s="58" t="s">
        <v>452</v>
      </c>
      <c r="AL54" s="59">
        <v>11.561290322580644</v>
      </c>
      <c r="AM54" s="60">
        <v>1.2</v>
      </c>
      <c r="AN54" s="52">
        <v>0.5</v>
      </c>
      <c r="AO54" s="52">
        <v>1.142857142857143</v>
      </c>
      <c r="AP54" s="52">
        <v>-0.30199999999999999</v>
      </c>
      <c r="AQ54" s="52" t="s">
        <v>452</v>
      </c>
      <c r="AR54" s="52" t="s">
        <v>452</v>
      </c>
      <c r="AS54" s="52">
        <v>-4.9000000000000002E-2</v>
      </c>
      <c r="AT54" s="52">
        <v>-0.15399999999999997</v>
      </c>
      <c r="AU54" s="52">
        <v>0.15299999999999997</v>
      </c>
      <c r="AV54" s="52" t="s">
        <v>452</v>
      </c>
    </row>
    <row r="55" spans="1:48">
      <c r="A55" s="18" t="s">
        <v>107</v>
      </c>
      <c r="B55" s="132">
        <v>501</v>
      </c>
      <c r="C55" s="132">
        <v>544</v>
      </c>
      <c r="D55" s="52">
        <v>1.0858283433133733</v>
      </c>
      <c r="E55" s="82">
        <v>1.9000000000000006E-3</v>
      </c>
      <c r="F55" s="53">
        <v>-1</v>
      </c>
      <c r="G55" s="53" t="s">
        <v>452</v>
      </c>
      <c r="H55" s="99" t="s">
        <v>452</v>
      </c>
      <c r="I55" s="103">
        <v>5901</v>
      </c>
      <c r="J55" s="102">
        <v>0.81892864834928158</v>
      </c>
      <c r="K55" s="102">
        <v>0.75120554110529858</v>
      </c>
      <c r="L55" s="105">
        <v>-1.1951087586196413E-3</v>
      </c>
      <c r="M55" s="54">
        <v>0.71665210426678316</v>
      </c>
      <c r="N55" s="55">
        <v>0.88075608284737583</v>
      </c>
      <c r="O55" s="55" t="s">
        <v>452</v>
      </c>
      <c r="P55" s="55">
        <v>1.0959852330410707</v>
      </c>
      <c r="Q55" s="55" t="s">
        <v>452</v>
      </c>
      <c r="R55" s="55" t="s">
        <v>452</v>
      </c>
      <c r="S55" s="55" t="s">
        <v>452</v>
      </c>
      <c r="T55" s="55" t="s">
        <v>452</v>
      </c>
      <c r="U55" s="55">
        <v>0.81106405982520946</v>
      </c>
      <c r="V55" s="55" t="s">
        <v>452</v>
      </c>
      <c r="W55" s="55" t="s">
        <v>452</v>
      </c>
      <c r="X55" s="55" t="s">
        <v>452</v>
      </c>
      <c r="Y55" s="55" t="s">
        <v>452</v>
      </c>
      <c r="Z55" s="55" t="s">
        <v>452</v>
      </c>
      <c r="AA55" s="55">
        <v>1.1264097744360901</v>
      </c>
      <c r="AB55" s="56" t="s">
        <v>452</v>
      </c>
      <c r="AC55" s="57">
        <v>0.91017003529034324</v>
      </c>
      <c r="AD55" s="58">
        <v>0.3085529587270015</v>
      </c>
      <c r="AE55" s="58">
        <v>2.0040687160940327</v>
      </c>
      <c r="AF55" s="58" t="s">
        <v>452</v>
      </c>
      <c r="AG55" s="58" t="s">
        <v>452</v>
      </c>
      <c r="AH55" s="58" t="s">
        <v>452</v>
      </c>
      <c r="AI55" s="58" t="s">
        <v>452</v>
      </c>
      <c r="AJ55" s="58" t="s">
        <v>452</v>
      </c>
      <c r="AK55" s="58" t="s">
        <v>452</v>
      </c>
      <c r="AL55" s="59">
        <v>1.9769968051118212</v>
      </c>
      <c r="AM55" s="60">
        <v>0.88888888888888895</v>
      </c>
      <c r="AN55" s="52" t="s">
        <v>452</v>
      </c>
      <c r="AO55" s="52">
        <v>0.90909090909090906</v>
      </c>
      <c r="AP55" s="52">
        <v>-1.2999999999999999E-2</v>
      </c>
      <c r="AQ55" s="52" t="s">
        <v>452</v>
      </c>
      <c r="AR55" s="52" t="s">
        <v>452</v>
      </c>
      <c r="AS55" s="52">
        <v>-0.14599999999999999</v>
      </c>
      <c r="AT55" s="52">
        <v>0.17100000000000004</v>
      </c>
      <c r="AU55" s="52">
        <v>-0.10599999999999998</v>
      </c>
      <c r="AV55" s="52">
        <v>-6.6000000000000003E-2</v>
      </c>
    </row>
    <row r="56" spans="1:48">
      <c r="A56" s="18" t="s">
        <v>19</v>
      </c>
      <c r="B56" s="132">
        <v>257.16666666666669</v>
      </c>
      <c r="C56" s="132">
        <v>398</v>
      </c>
      <c r="D56" s="52">
        <v>1.5476344782890472</v>
      </c>
      <c r="E56" s="82">
        <v>3.4799999999999996E-3</v>
      </c>
      <c r="F56" s="53">
        <v>-5.6999999999999993</v>
      </c>
      <c r="G56" s="53">
        <v>7.2000000000000028</v>
      </c>
      <c r="H56" s="99">
        <v>-0.13399999999999998</v>
      </c>
      <c r="I56" s="103">
        <v>-6738</v>
      </c>
      <c r="J56" s="102">
        <v>1.0244584799287864</v>
      </c>
      <c r="K56" s="102">
        <v>0.87441931650401528</v>
      </c>
      <c r="L56" s="105">
        <v>5.3935447088003362E-3</v>
      </c>
      <c r="M56" s="54">
        <v>0.87346461298498734</v>
      </c>
      <c r="N56" s="55">
        <v>0.56108921533500533</v>
      </c>
      <c r="O56" s="55">
        <v>0.8577543092418991</v>
      </c>
      <c r="P56" s="55">
        <v>1.2412206345362073</v>
      </c>
      <c r="Q56" s="55">
        <v>0.97253129346314326</v>
      </c>
      <c r="R56" s="55" t="s">
        <v>452</v>
      </c>
      <c r="S56" s="55">
        <v>0.83343119984341363</v>
      </c>
      <c r="T56" s="55">
        <v>1.107593430135682</v>
      </c>
      <c r="U56" s="55" t="s">
        <v>452</v>
      </c>
      <c r="V56" s="55" t="s">
        <v>452</v>
      </c>
      <c r="W56" s="55" t="s">
        <v>452</v>
      </c>
      <c r="X56" s="55" t="s">
        <v>452</v>
      </c>
      <c r="Y56" s="55" t="s">
        <v>452</v>
      </c>
      <c r="Z56" s="55" t="s">
        <v>452</v>
      </c>
      <c r="AA56" s="55">
        <v>0.54749768303985169</v>
      </c>
      <c r="AB56" s="56">
        <v>0.81499999999999995</v>
      </c>
      <c r="AC56" s="57">
        <v>0.90625276769108143</v>
      </c>
      <c r="AD56" s="58">
        <v>0.94474163441839287</v>
      </c>
      <c r="AE56" s="58">
        <v>0.77110357214128922</v>
      </c>
      <c r="AF56" s="58" t="s">
        <v>452</v>
      </c>
      <c r="AG56" s="58">
        <v>0.87951070336391435</v>
      </c>
      <c r="AH56" s="58" t="s">
        <v>452</v>
      </c>
      <c r="AI56" s="58" t="s">
        <v>452</v>
      </c>
      <c r="AJ56" s="58">
        <v>0.87138263665594851</v>
      </c>
      <c r="AK56" s="58" t="s">
        <v>452</v>
      </c>
      <c r="AL56" s="59" t="s">
        <v>452</v>
      </c>
      <c r="AM56" s="60">
        <v>0.82499999999999996</v>
      </c>
      <c r="AN56" s="52" t="s">
        <v>452</v>
      </c>
      <c r="AO56" s="52">
        <v>0.85106382978723405</v>
      </c>
      <c r="AP56" s="52">
        <v>0.11499999999999999</v>
      </c>
      <c r="AQ56" s="52" t="s">
        <v>452</v>
      </c>
      <c r="AR56" s="52" t="s">
        <v>452</v>
      </c>
      <c r="AS56" s="52" t="s">
        <v>452</v>
      </c>
      <c r="AT56" s="52">
        <v>0.374</v>
      </c>
      <c r="AU56" s="52">
        <v>-0.27600000000000002</v>
      </c>
      <c r="AV56" s="52">
        <v>-9.8000000000000004E-2</v>
      </c>
    </row>
    <row r="57" spans="1:48">
      <c r="A57" s="18" t="s">
        <v>102</v>
      </c>
      <c r="B57" s="132">
        <v>244.5</v>
      </c>
      <c r="C57" s="132">
        <v>168</v>
      </c>
      <c r="D57" s="52">
        <v>0.68711656441717794</v>
      </c>
      <c r="E57" s="82">
        <v>-1.1299999999999995E-3</v>
      </c>
      <c r="F57" s="53">
        <v>-1.2000000000000002</v>
      </c>
      <c r="G57" s="53" t="s">
        <v>452</v>
      </c>
      <c r="H57" s="99" t="s">
        <v>452</v>
      </c>
      <c r="I57" s="103">
        <v>17206</v>
      </c>
      <c r="J57" s="102">
        <v>0.8846858598093108</v>
      </c>
      <c r="K57" s="102">
        <v>0.85883069750192054</v>
      </c>
      <c r="L57" s="105">
        <v>-6.579032385171539E-3</v>
      </c>
      <c r="M57" s="54">
        <v>0.69524119947848761</v>
      </c>
      <c r="N57" s="55">
        <v>0.75714285714285712</v>
      </c>
      <c r="O57" s="55" t="s">
        <v>452</v>
      </c>
      <c r="P57" s="55" t="s">
        <v>452</v>
      </c>
      <c r="Q57" s="55" t="s">
        <v>452</v>
      </c>
      <c r="R57" s="55" t="s">
        <v>452</v>
      </c>
      <c r="S57" s="55" t="s">
        <v>452</v>
      </c>
      <c r="T57" s="55" t="s">
        <v>452</v>
      </c>
      <c r="U57" s="55">
        <v>0.91959827189586485</v>
      </c>
      <c r="V57" s="55" t="s">
        <v>452</v>
      </c>
      <c r="W57" s="55" t="s">
        <v>452</v>
      </c>
      <c r="X57" s="55" t="s">
        <v>452</v>
      </c>
      <c r="Y57" s="55" t="s">
        <v>452</v>
      </c>
      <c r="Z57" s="55" t="s">
        <v>452</v>
      </c>
      <c r="AA57" s="55">
        <v>0.93965517241379315</v>
      </c>
      <c r="AB57" s="56" t="s">
        <v>452</v>
      </c>
      <c r="AC57" s="57">
        <v>0.90149014901490154</v>
      </c>
      <c r="AD57" s="58">
        <v>0.90263126501814961</v>
      </c>
      <c r="AE57" s="58" t="s">
        <v>452</v>
      </c>
      <c r="AF57" s="58" t="s">
        <v>452</v>
      </c>
      <c r="AG57" s="58" t="s">
        <v>452</v>
      </c>
      <c r="AH57" s="58" t="s">
        <v>452</v>
      </c>
      <c r="AI57" s="58" t="s">
        <v>452</v>
      </c>
      <c r="AJ57" s="58" t="s">
        <v>452</v>
      </c>
      <c r="AK57" s="58" t="s">
        <v>452</v>
      </c>
      <c r="AL57" s="59">
        <v>0.88870636550308013</v>
      </c>
      <c r="AM57" s="60">
        <v>0.90909090909090906</v>
      </c>
      <c r="AN57" s="52" t="s">
        <v>452</v>
      </c>
      <c r="AO57" s="52">
        <v>0.97872340425531901</v>
      </c>
      <c r="AP57" s="52" t="s">
        <v>452</v>
      </c>
      <c r="AQ57" s="52" t="s">
        <v>452</v>
      </c>
      <c r="AR57" s="52" t="s">
        <v>452</v>
      </c>
      <c r="AS57" s="52" t="s">
        <v>452</v>
      </c>
      <c r="AT57" s="52">
        <v>0.13800000000000001</v>
      </c>
      <c r="AU57" s="52">
        <v>-8.0000000000000016E-2</v>
      </c>
      <c r="AV57" s="52">
        <v>-5.7999999999999996E-2</v>
      </c>
    </row>
    <row r="58" spans="1:48">
      <c r="A58" s="18" t="s">
        <v>93</v>
      </c>
      <c r="B58" s="132">
        <v>97.5</v>
      </c>
      <c r="C58" s="132">
        <v>51</v>
      </c>
      <c r="D58" s="52">
        <v>0.52307692307692311</v>
      </c>
      <c r="E58" s="82">
        <v>-7.8000000000000009E-4</v>
      </c>
      <c r="F58" s="53">
        <v>0.69999999999999973</v>
      </c>
      <c r="G58" s="53" t="s">
        <v>452</v>
      </c>
      <c r="H58" s="99" t="s">
        <v>452</v>
      </c>
      <c r="I58" s="103">
        <v>4601</v>
      </c>
      <c r="J58" s="102">
        <v>0.93295707200273648</v>
      </c>
      <c r="K58" s="102">
        <v>0.92017261437731668</v>
      </c>
      <c r="L58" s="105">
        <v>-1.6614830038021934E-3</v>
      </c>
      <c r="M58" s="54">
        <v>1.1650686706400621</v>
      </c>
      <c r="N58" s="55">
        <v>1.4739240506329114</v>
      </c>
      <c r="O58" s="55" t="s">
        <v>452</v>
      </c>
      <c r="P58" s="55" t="s">
        <v>452</v>
      </c>
      <c r="Q58" s="55" t="s">
        <v>452</v>
      </c>
      <c r="R58" s="55" t="s">
        <v>452</v>
      </c>
      <c r="S58" s="55" t="s">
        <v>452</v>
      </c>
      <c r="T58" s="55">
        <v>1.0013175230566536</v>
      </c>
      <c r="U58" s="55" t="s">
        <v>452</v>
      </c>
      <c r="V58" s="55" t="s">
        <v>452</v>
      </c>
      <c r="W58" s="55" t="s">
        <v>452</v>
      </c>
      <c r="X58" s="55" t="s">
        <v>452</v>
      </c>
      <c r="Y58" s="55" t="s">
        <v>452</v>
      </c>
      <c r="Z58" s="55" t="s">
        <v>452</v>
      </c>
      <c r="AA58" s="55">
        <v>1.8211046990931574</v>
      </c>
      <c r="AB58" s="56" t="s">
        <v>452</v>
      </c>
      <c r="AC58" s="57">
        <v>0.89125162933098911</v>
      </c>
      <c r="AD58" s="58">
        <v>0.89339350785978933</v>
      </c>
      <c r="AE58" s="58" t="s">
        <v>452</v>
      </c>
      <c r="AF58" s="58" t="s">
        <v>452</v>
      </c>
      <c r="AG58" s="58" t="s">
        <v>452</v>
      </c>
      <c r="AH58" s="58" t="s">
        <v>452</v>
      </c>
      <c r="AI58" s="58" t="s">
        <v>452</v>
      </c>
      <c r="AJ58" s="58" t="s">
        <v>452</v>
      </c>
      <c r="AK58" s="58" t="s">
        <v>452</v>
      </c>
      <c r="AL58" s="59" t="s">
        <v>452</v>
      </c>
      <c r="AM58" s="60" t="s">
        <v>452</v>
      </c>
      <c r="AN58" s="52" t="s">
        <v>452</v>
      </c>
      <c r="AO58" s="52">
        <v>0.96875</v>
      </c>
      <c r="AP58" s="52" t="s">
        <v>452</v>
      </c>
      <c r="AQ58" s="52" t="s">
        <v>452</v>
      </c>
      <c r="AR58" s="52">
        <v>-7.5999999999999998E-2</v>
      </c>
      <c r="AS58" s="52" t="s">
        <v>452</v>
      </c>
      <c r="AT58" s="52">
        <v>0.15300000000000002</v>
      </c>
      <c r="AU58" s="52">
        <v>-0.11900000000000001</v>
      </c>
      <c r="AV58" s="52">
        <v>-3.5000000000000003E-2</v>
      </c>
    </row>
    <row r="59" spans="1:48">
      <c r="A59" s="18" t="s">
        <v>68</v>
      </c>
      <c r="B59" s="132">
        <v>66.333333333333329</v>
      </c>
      <c r="C59" s="132">
        <v>74</v>
      </c>
      <c r="D59" s="52">
        <v>1.1155778894472363</v>
      </c>
      <c r="E59" s="82">
        <v>2.8999999999999989E-4</v>
      </c>
      <c r="F59" s="53" t="s">
        <v>452</v>
      </c>
      <c r="G59" s="53" t="s">
        <v>452</v>
      </c>
      <c r="H59" s="99" t="s">
        <v>452</v>
      </c>
      <c r="I59" s="103">
        <v>-11943</v>
      </c>
      <c r="J59" s="102">
        <v>1.1863584110358922</v>
      </c>
      <c r="K59" s="102">
        <v>1.1586937882505988</v>
      </c>
      <c r="L59" s="105">
        <v>7.163489479778116E-4</v>
      </c>
      <c r="M59" s="54">
        <v>1.1935408960472407</v>
      </c>
      <c r="N59" s="55">
        <v>0.86559437973747455</v>
      </c>
      <c r="O59" s="55">
        <v>1.1704152249134947</v>
      </c>
      <c r="P59" s="55">
        <v>1.2876506024096386</v>
      </c>
      <c r="Q59" s="55">
        <v>1.5640273704789833</v>
      </c>
      <c r="R59" s="55" t="s">
        <v>452</v>
      </c>
      <c r="S59" s="55">
        <v>2.9747081712062258</v>
      </c>
      <c r="T59" s="55" t="s">
        <v>452</v>
      </c>
      <c r="U59" s="55" t="s">
        <v>452</v>
      </c>
      <c r="V59" s="55" t="s">
        <v>452</v>
      </c>
      <c r="W59" s="55" t="s">
        <v>452</v>
      </c>
      <c r="X59" s="55" t="s">
        <v>452</v>
      </c>
      <c r="Y59" s="55" t="s">
        <v>452</v>
      </c>
      <c r="Z59" s="55" t="s">
        <v>452</v>
      </c>
      <c r="AA59" s="55">
        <v>1.0719026548672566</v>
      </c>
      <c r="AB59" s="56">
        <v>4.4000000000000004</v>
      </c>
      <c r="AC59" s="57">
        <v>0.88415931894192767</v>
      </c>
      <c r="AD59" s="58" t="s">
        <v>452</v>
      </c>
      <c r="AE59" s="58">
        <v>0.95694421176076394</v>
      </c>
      <c r="AF59" s="58" t="s">
        <v>452</v>
      </c>
      <c r="AG59" s="58">
        <v>0.54674077817079336</v>
      </c>
      <c r="AH59" s="58" t="s">
        <v>452</v>
      </c>
      <c r="AI59" s="58" t="s">
        <v>452</v>
      </c>
      <c r="AJ59" s="58">
        <v>0.90488968395945135</v>
      </c>
      <c r="AK59" s="58" t="s">
        <v>452</v>
      </c>
      <c r="AL59" s="59" t="s">
        <v>452</v>
      </c>
      <c r="AM59" s="60" t="s">
        <v>452</v>
      </c>
      <c r="AN59" s="52" t="s">
        <v>452</v>
      </c>
      <c r="AO59" s="52" t="s">
        <v>452</v>
      </c>
      <c r="AP59" s="52">
        <v>-3.3000000000000029E-2</v>
      </c>
      <c r="AQ59" s="52" t="s">
        <v>452</v>
      </c>
      <c r="AR59" s="52" t="s">
        <v>452</v>
      </c>
      <c r="AS59" s="52" t="s">
        <v>452</v>
      </c>
      <c r="AT59" s="52" t="s">
        <v>452</v>
      </c>
      <c r="AU59" s="52" t="s">
        <v>452</v>
      </c>
      <c r="AV59" s="52" t="s">
        <v>452</v>
      </c>
    </row>
    <row r="60" spans="1:48">
      <c r="A60" s="18" t="s">
        <v>189</v>
      </c>
      <c r="B60" s="132">
        <v>33.666666666666664</v>
      </c>
      <c r="C60" s="132">
        <v>65</v>
      </c>
      <c r="D60" s="52">
        <v>1.9306930693069309</v>
      </c>
      <c r="E60" s="82">
        <v>7.2999999999999985E-4</v>
      </c>
      <c r="F60" s="53">
        <v>-0.70000000000000018</v>
      </c>
      <c r="G60" s="53" t="s">
        <v>452</v>
      </c>
      <c r="H60" s="99" t="s">
        <v>452</v>
      </c>
      <c r="I60" s="103">
        <v>3168</v>
      </c>
      <c r="J60" s="102">
        <v>0.83996506550218342</v>
      </c>
      <c r="K60" s="102">
        <v>0.85553199193089535</v>
      </c>
      <c r="L60" s="105">
        <v>2.1634197354321273E-4</v>
      </c>
      <c r="M60" s="54">
        <v>0.85585869736634601</v>
      </c>
      <c r="N60" s="55">
        <v>0.79972375690607733</v>
      </c>
      <c r="O60" s="55" t="s">
        <v>452</v>
      </c>
      <c r="P60" s="55">
        <v>1.1926811053024646</v>
      </c>
      <c r="Q60" s="55" t="s">
        <v>452</v>
      </c>
      <c r="R60" s="55" t="s">
        <v>452</v>
      </c>
      <c r="S60" s="55" t="s">
        <v>452</v>
      </c>
      <c r="T60" s="55" t="s">
        <v>452</v>
      </c>
      <c r="U60" s="55" t="s">
        <v>452</v>
      </c>
      <c r="V60" s="55" t="s">
        <v>452</v>
      </c>
      <c r="W60" s="55" t="s">
        <v>452</v>
      </c>
      <c r="X60" s="55" t="s">
        <v>452</v>
      </c>
      <c r="Y60" s="55" t="s">
        <v>452</v>
      </c>
      <c r="Z60" s="55" t="s">
        <v>452</v>
      </c>
      <c r="AA60" s="55">
        <v>0.70591861898890262</v>
      </c>
      <c r="AB60" s="56" t="s">
        <v>452</v>
      </c>
      <c r="AC60" s="57">
        <v>0.87755102040816324</v>
      </c>
      <c r="AD60" s="58" t="s">
        <v>452</v>
      </c>
      <c r="AE60" s="58">
        <v>0.83682490870651549</v>
      </c>
      <c r="AF60" s="58" t="s">
        <v>452</v>
      </c>
      <c r="AG60" s="58">
        <v>1.3191489361702127</v>
      </c>
      <c r="AH60" s="58" t="s">
        <v>452</v>
      </c>
      <c r="AI60" s="58" t="s">
        <v>452</v>
      </c>
      <c r="AJ60" s="58" t="s">
        <v>452</v>
      </c>
      <c r="AK60" s="58">
        <v>0.66745655608214849</v>
      </c>
      <c r="AL60" s="59" t="s">
        <v>452</v>
      </c>
      <c r="AM60" s="60" t="s">
        <v>452</v>
      </c>
      <c r="AN60" s="52">
        <v>0.5</v>
      </c>
      <c r="AO60" s="52" t="s">
        <v>452</v>
      </c>
      <c r="AP60" s="52">
        <v>4.4000000000000011E-2</v>
      </c>
      <c r="AQ60" s="52" t="s">
        <v>452</v>
      </c>
      <c r="AR60" s="52" t="s">
        <v>452</v>
      </c>
      <c r="AS60" s="52" t="s">
        <v>452</v>
      </c>
      <c r="AT60" s="52" t="s">
        <v>452</v>
      </c>
      <c r="AU60" s="52">
        <v>-0.20200000000000001</v>
      </c>
      <c r="AV60" s="52">
        <v>0.23200000000000001</v>
      </c>
    </row>
    <row r="61" spans="1:48">
      <c r="A61" s="18" t="s">
        <v>104</v>
      </c>
      <c r="B61" s="132">
        <v>146.83333333333334</v>
      </c>
      <c r="C61" s="132">
        <v>161</v>
      </c>
      <c r="D61" s="52">
        <v>1.0964812712826333</v>
      </c>
      <c r="E61" s="82">
        <v>5.8999999999999981E-4</v>
      </c>
      <c r="F61" s="53">
        <v>1.0999999999999996</v>
      </c>
      <c r="G61" s="53" t="s">
        <v>452</v>
      </c>
      <c r="H61" s="99" t="s">
        <v>452</v>
      </c>
      <c r="I61" s="103">
        <v>-4321</v>
      </c>
      <c r="J61" s="102">
        <v>1.0064031304193162</v>
      </c>
      <c r="K61" s="102">
        <v>0.95299651356844262</v>
      </c>
      <c r="L61" s="105">
        <v>1.0805859029728217E-3</v>
      </c>
      <c r="M61" s="54">
        <v>1.2223540168532385</v>
      </c>
      <c r="N61" s="55">
        <v>1.8927298645759087</v>
      </c>
      <c r="O61" s="55" t="s">
        <v>452</v>
      </c>
      <c r="P61" s="55" t="s">
        <v>452</v>
      </c>
      <c r="Q61" s="55" t="s">
        <v>452</v>
      </c>
      <c r="R61" s="55" t="s">
        <v>452</v>
      </c>
      <c r="S61" s="55" t="s">
        <v>452</v>
      </c>
      <c r="T61" s="55" t="s">
        <v>452</v>
      </c>
      <c r="U61" s="55">
        <v>1.3222994593401742</v>
      </c>
      <c r="V61" s="55" t="s">
        <v>452</v>
      </c>
      <c r="W61" s="55" t="s">
        <v>452</v>
      </c>
      <c r="X61" s="55" t="s">
        <v>452</v>
      </c>
      <c r="Y61" s="55" t="s">
        <v>452</v>
      </c>
      <c r="Z61" s="55" t="s">
        <v>452</v>
      </c>
      <c r="AA61" s="55">
        <v>1.9325153374233128</v>
      </c>
      <c r="AB61" s="56">
        <v>7.2</v>
      </c>
      <c r="AC61" s="57">
        <v>0.87442038813579781</v>
      </c>
      <c r="AD61" s="58">
        <v>0.87788247583478218</v>
      </c>
      <c r="AE61" s="58" t="s">
        <v>452</v>
      </c>
      <c r="AF61" s="58" t="s">
        <v>452</v>
      </c>
      <c r="AG61" s="58" t="s">
        <v>452</v>
      </c>
      <c r="AH61" s="58" t="s">
        <v>452</v>
      </c>
      <c r="AI61" s="58" t="s">
        <v>452</v>
      </c>
      <c r="AJ61" s="58" t="s">
        <v>452</v>
      </c>
      <c r="AK61" s="58" t="s">
        <v>452</v>
      </c>
      <c r="AL61" s="59" t="s">
        <v>452</v>
      </c>
      <c r="AM61" s="60" t="s">
        <v>452</v>
      </c>
      <c r="AN61" s="52">
        <v>0.92857142857142871</v>
      </c>
      <c r="AO61" s="52">
        <v>0.93827160493827155</v>
      </c>
      <c r="AP61" s="52" t="s">
        <v>452</v>
      </c>
      <c r="AQ61" s="52" t="s">
        <v>452</v>
      </c>
      <c r="AR61" s="52">
        <v>0.19999999999999998</v>
      </c>
      <c r="AS61" s="52" t="s">
        <v>452</v>
      </c>
      <c r="AT61" s="52" t="s">
        <v>452</v>
      </c>
      <c r="AU61" s="52" t="s">
        <v>452</v>
      </c>
      <c r="AV61" s="52">
        <v>-1.4999999999999999E-2</v>
      </c>
    </row>
    <row r="62" spans="1:48">
      <c r="A62" s="18" t="s">
        <v>123</v>
      </c>
      <c r="B62" s="132">
        <v>180.16666666666666</v>
      </c>
      <c r="C62" s="132">
        <v>105</v>
      </c>
      <c r="D62" s="52">
        <v>0.58279370952821463</v>
      </c>
      <c r="E62" s="82">
        <v>-1.2199999999999997E-3</v>
      </c>
      <c r="F62" s="53">
        <v>-0.79999999999999982</v>
      </c>
      <c r="G62" s="53" t="s">
        <v>452</v>
      </c>
      <c r="H62" s="99" t="s">
        <v>452</v>
      </c>
      <c r="I62" s="103">
        <v>5187</v>
      </c>
      <c r="J62" s="102">
        <v>0.96917984752706254</v>
      </c>
      <c r="K62" s="102">
        <v>0.91291222086511647</v>
      </c>
      <c r="L62" s="105">
        <v>-4.8346528289525273E-3</v>
      </c>
      <c r="M62" s="54">
        <v>1.0204717938802146</v>
      </c>
      <c r="N62" s="55">
        <v>0.77940338210146309</v>
      </c>
      <c r="O62" s="55" t="s">
        <v>452</v>
      </c>
      <c r="P62" s="55" t="s">
        <v>452</v>
      </c>
      <c r="Q62" s="55">
        <v>1.0212563915266617</v>
      </c>
      <c r="R62" s="55" t="s">
        <v>452</v>
      </c>
      <c r="S62" s="55">
        <v>1.7325102880658436</v>
      </c>
      <c r="T62" s="55">
        <v>2.4416282642089095</v>
      </c>
      <c r="U62" s="55">
        <v>1.027726574500768</v>
      </c>
      <c r="V62" s="55" t="s">
        <v>452</v>
      </c>
      <c r="W62" s="55" t="s">
        <v>452</v>
      </c>
      <c r="X62" s="55" t="s">
        <v>452</v>
      </c>
      <c r="Y62" s="55" t="s">
        <v>452</v>
      </c>
      <c r="Z62" s="55" t="s">
        <v>452</v>
      </c>
      <c r="AA62" s="55">
        <v>1.1848264729620661</v>
      </c>
      <c r="AB62" s="56">
        <v>1.8888888888888888</v>
      </c>
      <c r="AC62" s="57">
        <v>0.86475079701841373</v>
      </c>
      <c r="AD62" s="58">
        <v>0.86704383053610024</v>
      </c>
      <c r="AE62" s="58" t="s">
        <v>452</v>
      </c>
      <c r="AF62" s="58" t="s">
        <v>452</v>
      </c>
      <c r="AG62" s="58" t="s">
        <v>452</v>
      </c>
      <c r="AH62" s="58" t="s">
        <v>452</v>
      </c>
      <c r="AI62" s="58" t="s">
        <v>452</v>
      </c>
      <c r="AJ62" s="58" t="s">
        <v>452</v>
      </c>
      <c r="AK62" s="58" t="s">
        <v>452</v>
      </c>
      <c r="AL62" s="59">
        <v>0.97652811735941325</v>
      </c>
      <c r="AM62" s="60">
        <v>0.92857142857142871</v>
      </c>
      <c r="AN62" s="52" t="s">
        <v>452</v>
      </c>
      <c r="AO62" s="52">
        <v>0.94285714285714284</v>
      </c>
      <c r="AP62" s="52">
        <v>-1.7000000000000001E-2</v>
      </c>
      <c r="AQ62" s="52">
        <v>-4.5999999999999999E-2</v>
      </c>
      <c r="AR62" s="52" t="s">
        <v>452</v>
      </c>
      <c r="AS62" s="52" t="s">
        <v>452</v>
      </c>
      <c r="AT62" s="52">
        <v>0.16700000000000004</v>
      </c>
      <c r="AU62" s="52">
        <v>-8.6000000000000007E-2</v>
      </c>
      <c r="AV62" s="52">
        <v>-8.1000000000000003E-2</v>
      </c>
    </row>
    <row r="63" spans="1:48">
      <c r="A63" s="18" t="s">
        <v>229</v>
      </c>
      <c r="B63" s="132">
        <v>512.5</v>
      </c>
      <c r="C63" s="132">
        <v>409</v>
      </c>
      <c r="D63" s="52">
        <v>0.79804878048780492</v>
      </c>
      <c r="E63" s="82">
        <v>-1.1699999999999992E-3</v>
      </c>
      <c r="F63" s="53">
        <v>-0.70000000000000018</v>
      </c>
      <c r="G63" s="53" t="s">
        <v>452</v>
      </c>
      <c r="H63" s="99" t="s">
        <v>452</v>
      </c>
      <c r="I63" s="103">
        <v>3237</v>
      </c>
      <c r="J63" s="102">
        <v>0.88707487729313883</v>
      </c>
      <c r="K63" s="102">
        <v>0.87356125550736019</v>
      </c>
      <c r="L63" s="105">
        <v>-1.9017325018736691E-3</v>
      </c>
      <c r="M63" s="54">
        <v>0.87080459770114937</v>
      </c>
      <c r="N63" s="55">
        <v>0.89742479982687728</v>
      </c>
      <c r="O63" s="55" t="s">
        <v>452</v>
      </c>
      <c r="P63" s="55">
        <v>1.5556304787592719</v>
      </c>
      <c r="Q63" s="55" t="s">
        <v>452</v>
      </c>
      <c r="R63" s="55" t="s">
        <v>452</v>
      </c>
      <c r="S63" s="55">
        <v>1.0613207547169812</v>
      </c>
      <c r="T63" s="55">
        <v>1.0998405103668261</v>
      </c>
      <c r="U63" s="55" t="s">
        <v>452</v>
      </c>
      <c r="V63" s="55" t="s">
        <v>452</v>
      </c>
      <c r="W63" s="55" t="s">
        <v>452</v>
      </c>
      <c r="X63" s="55" t="s">
        <v>452</v>
      </c>
      <c r="Y63" s="55" t="s">
        <v>452</v>
      </c>
      <c r="Z63" s="55" t="s">
        <v>452</v>
      </c>
      <c r="AA63" s="55" t="s">
        <v>452</v>
      </c>
      <c r="AB63" s="56">
        <v>1.0458715596330275</v>
      </c>
      <c r="AC63" s="57">
        <v>0.85998940116587175</v>
      </c>
      <c r="AD63" s="58">
        <v>0.89354654483152485</v>
      </c>
      <c r="AE63" s="58" t="s">
        <v>452</v>
      </c>
      <c r="AF63" s="58" t="s">
        <v>452</v>
      </c>
      <c r="AG63" s="58" t="s">
        <v>452</v>
      </c>
      <c r="AH63" s="58" t="s">
        <v>452</v>
      </c>
      <c r="AI63" s="58" t="s">
        <v>452</v>
      </c>
      <c r="AJ63" s="58" t="s">
        <v>452</v>
      </c>
      <c r="AK63" s="58" t="s">
        <v>452</v>
      </c>
      <c r="AL63" s="59" t="s">
        <v>452</v>
      </c>
      <c r="AM63" s="60" t="s">
        <v>452</v>
      </c>
      <c r="AN63" s="52" t="s">
        <v>452</v>
      </c>
      <c r="AO63" s="52" t="s">
        <v>452</v>
      </c>
      <c r="AP63" s="52">
        <v>-2.1000000000000001E-2</v>
      </c>
      <c r="AQ63" s="52" t="s">
        <v>452</v>
      </c>
      <c r="AR63" s="52" t="s">
        <v>452</v>
      </c>
      <c r="AS63" s="52" t="s">
        <v>452</v>
      </c>
      <c r="AT63" s="52" t="s">
        <v>452</v>
      </c>
      <c r="AU63" s="52">
        <v>-6.8999999999999992E-2</v>
      </c>
      <c r="AV63" s="52" t="s">
        <v>452</v>
      </c>
    </row>
    <row r="64" spans="1:48">
      <c r="A64" s="18" t="s">
        <v>99</v>
      </c>
      <c r="B64" s="132">
        <v>183.16666666666666</v>
      </c>
      <c r="C64" s="132">
        <v>217</v>
      </c>
      <c r="D64" s="52">
        <v>1.1847133757961783</v>
      </c>
      <c r="E64" s="82">
        <v>1.0799999999999998E-3</v>
      </c>
      <c r="F64" s="53" t="s">
        <v>452</v>
      </c>
      <c r="G64" s="53" t="s">
        <v>452</v>
      </c>
      <c r="H64" s="99" t="s">
        <v>452</v>
      </c>
      <c r="I64" s="103">
        <v>23884</v>
      </c>
      <c r="J64" s="102">
        <v>0.8496125044962558</v>
      </c>
      <c r="K64" s="102">
        <v>0.83444188915268314</v>
      </c>
      <c r="L64" s="105">
        <v>3.966354106427171E-4</v>
      </c>
      <c r="M64" s="54">
        <v>0.78416950015034814</v>
      </c>
      <c r="N64" s="55">
        <v>1.3582589285714286</v>
      </c>
      <c r="O64" s="55">
        <v>0.52881789137380186</v>
      </c>
      <c r="P64" s="55">
        <v>0.53449367088607591</v>
      </c>
      <c r="Q64" s="55" t="s">
        <v>452</v>
      </c>
      <c r="R64" s="55" t="s">
        <v>452</v>
      </c>
      <c r="S64" s="55" t="s">
        <v>452</v>
      </c>
      <c r="T64" s="55" t="s">
        <v>452</v>
      </c>
      <c r="U64" s="55">
        <v>0.88835742444152432</v>
      </c>
      <c r="V64" s="55" t="s">
        <v>452</v>
      </c>
      <c r="W64" s="55" t="s">
        <v>452</v>
      </c>
      <c r="X64" s="55" t="s">
        <v>452</v>
      </c>
      <c r="Y64" s="55" t="s">
        <v>452</v>
      </c>
      <c r="Z64" s="55" t="s">
        <v>452</v>
      </c>
      <c r="AA64" s="55">
        <v>1.3460475400773908</v>
      </c>
      <c r="AB64" s="56" t="s">
        <v>452</v>
      </c>
      <c r="AC64" s="57">
        <v>0.85238665206577191</v>
      </c>
      <c r="AD64" s="58">
        <v>0.85236299167434337</v>
      </c>
      <c r="AE64" s="58" t="s">
        <v>452</v>
      </c>
      <c r="AF64" s="58" t="s">
        <v>452</v>
      </c>
      <c r="AG64" s="58" t="s">
        <v>452</v>
      </c>
      <c r="AH64" s="58" t="s">
        <v>452</v>
      </c>
      <c r="AI64" s="58" t="s">
        <v>452</v>
      </c>
      <c r="AJ64" s="58" t="s">
        <v>452</v>
      </c>
      <c r="AK64" s="58" t="s">
        <v>452</v>
      </c>
      <c r="AL64" s="59">
        <v>0.85016556291390732</v>
      </c>
      <c r="AM64" s="60" t="s">
        <v>452</v>
      </c>
      <c r="AN64" s="52">
        <v>0.97297297297297292</v>
      </c>
      <c r="AO64" s="52">
        <v>0.98113207547169823</v>
      </c>
      <c r="AP64" s="52">
        <v>-5.2000000000000005E-2</v>
      </c>
      <c r="AQ64" s="52" t="s">
        <v>452</v>
      </c>
      <c r="AR64" s="52">
        <v>2.5999999999999999E-2</v>
      </c>
      <c r="AS64" s="52" t="s">
        <v>452</v>
      </c>
      <c r="AT64" s="52">
        <v>0.18899999999999995</v>
      </c>
      <c r="AU64" s="52">
        <v>-0.13500000000000001</v>
      </c>
      <c r="AV64" s="52">
        <v>-5.2999999999999992E-2</v>
      </c>
    </row>
    <row r="65" spans="1:48">
      <c r="A65" s="18" t="s">
        <v>15</v>
      </c>
      <c r="B65" s="132">
        <v>19.666666666666668</v>
      </c>
      <c r="C65" s="132">
        <v>33</v>
      </c>
      <c r="D65" s="52">
        <v>1.6779661016949152</v>
      </c>
      <c r="E65" s="82">
        <v>3.1999999999999997E-4</v>
      </c>
      <c r="F65" s="53" t="s">
        <v>452</v>
      </c>
      <c r="G65" s="53">
        <v>7.0999999999999943</v>
      </c>
      <c r="H65" s="99">
        <v>-0.22</v>
      </c>
      <c r="I65" s="103">
        <v>147813</v>
      </c>
      <c r="J65" s="102">
        <v>0.89576868490053163</v>
      </c>
      <c r="K65" s="102">
        <v>0.91237499419213242</v>
      </c>
      <c r="L65" s="105">
        <v>7.8939227217514618E-3</v>
      </c>
      <c r="M65" s="54">
        <v>0.95464997346827341</v>
      </c>
      <c r="N65" s="55">
        <v>0.9566747084841174</v>
      </c>
      <c r="O65" s="55">
        <v>0.76618270974882408</v>
      </c>
      <c r="P65" s="55">
        <v>1.3077627570828438</v>
      </c>
      <c r="Q65" s="55">
        <v>1.7100186683260734</v>
      </c>
      <c r="R65" s="55" t="s">
        <v>452</v>
      </c>
      <c r="S65" s="55" t="s">
        <v>452</v>
      </c>
      <c r="T65" s="55">
        <v>2.1136250621581301</v>
      </c>
      <c r="U65" s="55" t="s">
        <v>452</v>
      </c>
      <c r="V65" s="55" t="s">
        <v>452</v>
      </c>
      <c r="W65" s="55" t="s">
        <v>452</v>
      </c>
      <c r="X65" s="55">
        <v>0.69912845774914745</v>
      </c>
      <c r="Y65" s="55" t="s">
        <v>452</v>
      </c>
      <c r="Z65" s="55" t="s">
        <v>452</v>
      </c>
      <c r="AA65" s="55">
        <v>0.97494382619521158</v>
      </c>
      <c r="AB65" s="56" t="s">
        <v>452</v>
      </c>
      <c r="AC65" s="57">
        <v>0.84152537462609822</v>
      </c>
      <c r="AD65" s="58" t="s">
        <v>452</v>
      </c>
      <c r="AE65" s="58">
        <v>0.84536476306727326</v>
      </c>
      <c r="AF65" s="58" t="s">
        <v>452</v>
      </c>
      <c r="AG65" s="58">
        <v>0.68525951225931492</v>
      </c>
      <c r="AH65" s="58">
        <v>1.4454748960665174</v>
      </c>
      <c r="AI65" s="58">
        <v>36.120772946859901</v>
      </c>
      <c r="AJ65" s="58">
        <v>1.4418119105033425</v>
      </c>
      <c r="AK65" s="58">
        <v>0.37489413856407183</v>
      </c>
      <c r="AL65" s="59">
        <v>1.5976671595202892E-2</v>
      </c>
      <c r="AM65" s="60">
        <v>1.0043478260869565</v>
      </c>
      <c r="AN65" s="52">
        <v>1.040983606557377</v>
      </c>
      <c r="AO65" s="52">
        <v>1.0198863636363635</v>
      </c>
      <c r="AP65" s="52" t="s">
        <v>452</v>
      </c>
      <c r="AQ65" s="52" t="s">
        <v>452</v>
      </c>
      <c r="AR65" s="52">
        <v>0.17799999999999999</v>
      </c>
      <c r="AS65" s="52" t="s">
        <v>452</v>
      </c>
      <c r="AT65" s="52" t="s">
        <v>452</v>
      </c>
      <c r="AU65" s="52">
        <v>-5.0999999999999997E-2</v>
      </c>
      <c r="AV65" s="52">
        <v>0.13600000000000001</v>
      </c>
    </row>
    <row r="66" spans="1:48">
      <c r="A66" s="18" t="s">
        <v>280</v>
      </c>
      <c r="B66" s="132">
        <v>260.66666666666669</v>
      </c>
      <c r="C66" s="132">
        <v>134</v>
      </c>
      <c r="D66" s="52">
        <v>0.51406649616368283</v>
      </c>
      <c r="E66" s="82">
        <v>-2.15E-3</v>
      </c>
      <c r="F66" s="53" t="s">
        <v>452</v>
      </c>
      <c r="G66" s="53">
        <v>11.799999999999997</v>
      </c>
      <c r="H66" s="99">
        <v>-0.21000000000000002</v>
      </c>
      <c r="I66" s="103">
        <v>2163</v>
      </c>
      <c r="J66" s="102">
        <v>0.99178776094965204</v>
      </c>
      <c r="K66" s="102">
        <v>0.90070950308161279</v>
      </c>
      <c r="L66" s="105">
        <v>-4.6864520097564819E-3</v>
      </c>
      <c r="M66" s="54">
        <v>0.91950515615521777</v>
      </c>
      <c r="N66" s="55">
        <v>1.1448535666545145</v>
      </c>
      <c r="O66" s="55">
        <v>0.60405260839468877</v>
      </c>
      <c r="P66" s="55">
        <v>1.2926144756277695</v>
      </c>
      <c r="Q66" s="55">
        <v>2.3786531130876747</v>
      </c>
      <c r="R66" s="55" t="s">
        <v>452</v>
      </c>
      <c r="S66" s="55" t="s">
        <v>452</v>
      </c>
      <c r="T66" s="55" t="s">
        <v>452</v>
      </c>
      <c r="U66" s="55" t="s">
        <v>452</v>
      </c>
      <c r="V66" s="55" t="s">
        <v>452</v>
      </c>
      <c r="W66" s="55" t="s">
        <v>452</v>
      </c>
      <c r="X66" s="55" t="s">
        <v>452</v>
      </c>
      <c r="Y66" s="55">
        <v>1.3674588665447898</v>
      </c>
      <c r="Z66" s="55" t="s">
        <v>452</v>
      </c>
      <c r="AA66" s="55">
        <v>1.5717844908128309</v>
      </c>
      <c r="AB66" s="56" t="s">
        <v>452</v>
      </c>
      <c r="AC66" s="57">
        <v>0.83533641499743194</v>
      </c>
      <c r="AD66" s="58" t="s">
        <v>452</v>
      </c>
      <c r="AE66" s="58">
        <v>0.77643130284914097</v>
      </c>
      <c r="AF66" s="58" t="s">
        <v>452</v>
      </c>
      <c r="AG66" s="58">
        <v>0.68063555114200591</v>
      </c>
      <c r="AH66" s="58" t="s">
        <v>452</v>
      </c>
      <c r="AI66" s="58">
        <v>2.0294736842105263</v>
      </c>
      <c r="AJ66" s="58">
        <v>0.79767014101778055</v>
      </c>
      <c r="AK66" s="58">
        <v>7.6518691588785048E-2</v>
      </c>
      <c r="AL66" s="59" t="s">
        <v>452</v>
      </c>
      <c r="AM66" s="60" t="s">
        <v>452</v>
      </c>
      <c r="AN66" s="52">
        <v>0.8</v>
      </c>
      <c r="AO66" s="52">
        <v>0.89473684210526316</v>
      </c>
      <c r="AP66" s="52">
        <v>-1.2999999999999998E-2</v>
      </c>
      <c r="AQ66" s="52" t="s">
        <v>452</v>
      </c>
      <c r="AR66" s="52" t="s">
        <v>452</v>
      </c>
      <c r="AS66" s="52">
        <v>4.3999999999999984E-2</v>
      </c>
      <c r="AT66" s="52" t="s">
        <v>452</v>
      </c>
      <c r="AU66" s="52">
        <v>0.11299999999999999</v>
      </c>
      <c r="AV66" s="52">
        <v>-0.11199999999999999</v>
      </c>
    </row>
    <row r="67" spans="1:48">
      <c r="A67" s="18" t="s">
        <v>83</v>
      </c>
      <c r="B67" s="132">
        <v>60.166666666666664</v>
      </c>
      <c r="C67" s="132">
        <v>182</v>
      </c>
      <c r="D67" s="52">
        <v>3.0249307479224377</v>
      </c>
      <c r="E67" s="82">
        <v>2.6900000000000001E-3</v>
      </c>
      <c r="F67" s="53">
        <v>-1.5</v>
      </c>
      <c r="G67" s="53" t="s">
        <v>452</v>
      </c>
      <c r="H67" s="99" t="s">
        <v>452</v>
      </c>
      <c r="I67" s="103">
        <v>60317</v>
      </c>
      <c r="J67" s="102">
        <v>0.76339480814614102</v>
      </c>
      <c r="K67" s="102">
        <v>0.75536088116314759</v>
      </c>
      <c r="L67" s="105">
        <v>1.0012214624785663E-2</v>
      </c>
      <c r="M67" s="54">
        <v>0.7179443527014987</v>
      </c>
      <c r="N67" s="55">
        <v>1.1857944401938281</v>
      </c>
      <c r="O67" s="55">
        <v>0.42040428742390346</v>
      </c>
      <c r="P67" s="55">
        <v>0.41291020555355212</v>
      </c>
      <c r="Q67" s="55">
        <v>0.78621495327102808</v>
      </c>
      <c r="R67" s="55" t="s">
        <v>452</v>
      </c>
      <c r="S67" s="55">
        <v>0.98802430190442814</v>
      </c>
      <c r="T67" s="55">
        <v>0.97707248451343809</v>
      </c>
      <c r="U67" s="55">
        <v>0.9175113051613909</v>
      </c>
      <c r="V67" s="55" t="s">
        <v>452</v>
      </c>
      <c r="W67" s="55" t="s">
        <v>452</v>
      </c>
      <c r="X67" s="55">
        <v>3.6534090909090908</v>
      </c>
      <c r="Y67" s="55" t="s">
        <v>452</v>
      </c>
      <c r="Z67" s="55" t="s">
        <v>452</v>
      </c>
      <c r="AA67" s="55">
        <v>1.1320571057754705</v>
      </c>
      <c r="AB67" s="56">
        <v>0.95528455284552849</v>
      </c>
      <c r="AC67" s="57">
        <v>0.82911985574128333</v>
      </c>
      <c r="AD67" s="58">
        <v>0.88385923179178616</v>
      </c>
      <c r="AE67" s="58">
        <v>0.5241250292306493</v>
      </c>
      <c r="AF67" s="58" t="s">
        <v>452</v>
      </c>
      <c r="AG67" s="58">
        <v>0.40778032036613271</v>
      </c>
      <c r="AH67" s="58" t="s">
        <v>452</v>
      </c>
      <c r="AI67" s="58" t="s">
        <v>452</v>
      </c>
      <c r="AJ67" s="58">
        <v>0.54729729729729726</v>
      </c>
      <c r="AK67" s="58" t="s">
        <v>452</v>
      </c>
      <c r="AL67" s="59">
        <v>0.99279835390946503</v>
      </c>
      <c r="AM67" s="60">
        <v>0.98924731182795689</v>
      </c>
      <c r="AN67" s="52" t="s">
        <v>452</v>
      </c>
      <c r="AO67" s="52">
        <v>0.99122807017543868</v>
      </c>
      <c r="AP67" s="52" t="s">
        <v>452</v>
      </c>
      <c r="AQ67" s="52" t="s">
        <v>452</v>
      </c>
      <c r="AR67" s="52">
        <v>7.9000000000000001E-2</v>
      </c>
      <c r="AS67" s="52" t="s">
        <v>452</v>
      </c>
      <c r="AT67" s="52" t="s">
        <v>452</v>
      </c>
      <c r="AU67" s="52" t="s">
        <v>452</v>
      </c>
      <c r="AV67" s="52">
        <v>-5.3999999999999992E-2</v>
      </c>
    </row>
    <row r="68" spans="1:48">
      <c r="A68" s="18" t="s">
        <v>82</v>
      </c>
      <c r="B68" s="132">
        <v>105.5</v>
      </c>
      <c r="C68" s="132">
        <v>171</v>
      </c>
      <c r="D68" s="52">
        <v>1.6208530805687205</v>
      </c>
      <c r="E68" s="82">
        <v>1.5899999999999998E-3</v>
      </c>
      <c r="F68" s="53">
        <v>-1.5</v>
      </c>
      <c r="G68" s="53" t="s">
        <v>452</v>
      </c>
      <c r="H68" s="99" t="s">
        <v>452</v>
      </c>
      <c r="I68" s="103">
        <v>75136</v>
      </c>
      <c r="J68" s="102">
        <v>0.75151099489905271</v>
      </c>
      <c r="K68" s="102">
        <v>0.73375487816747298</v>
      </c>
      <c r="L68" s="105">
        <v>3.6950139512864286E-3</v>
      </c>
      <c r="M68" s="54">
        <v>0.66292067162920676</v>
      </c>
      <c r="N68" s="55">
        <v>1.0430882870207527</v>
      </c>
      <c r="O68" s="55">
        <v>0.35030000504210157</v>
      </c>
      <c r="P68" s="55">
        <v>0.36803849303849306</v>
      </c>
      <c r="Q68" s="55" t="s">
        <v>452</v>
      </c>
      <c r="R68" s="55" t="s">
        <v>452</v>
      </c>
      <c r="S68" s="55">
        <v>1.0306893538271731</v>
      </c>
      <c r="T68" s="55">
        <v>0.94339831389817008</v>
      </c>
      <c r="U68" s="55" t="s">
        <v>452</v>
      </c>
      <c r="V68" s="55" t="s">
        <v>452</v>
      </c>
      <c r="W68" s="55" t="s">
        <v>452</v>
      </c>
      <c r="X68" s="55">
        <v>3.5275590551181102</v>
      </c>
      <c r="Y68" s="55" t="s">
        <v>452</v>
      </c>
      <c r="Z68" s="55" t="s">
        <v>452</v>
      </c>
      <c r="AA68" s="55">
        <v>1.5867168593707985</v>
      </c>
      <c r="AB68" s="56">
        <v>0.93402777777777779</v>
      </c>
      <c r="AC68" s="57">
        <v>0.80874378076710451</v>
      </c>
      <c r="AD68" s="58">
        <v>0.8562755312371173</v>
      </c>
      <c r="AE68" s="58">
        <v>0.46659831642564215</v>
      </c>
      <c r="AF68" s="58" t="s">
        <v>452</v>
      </c>
      <c r="AG68" s="58">
        <v>0.48942424894242487</v>
      </c>
      <c r="AH68" s="58" t="s">
        <v>452</v>
      </c>
      <c r="AI68" s="58">
        <v>0.84729064039408863</v>
      </c>
      <c r="AJ68" s="58">
        <v>0.26146515783204288</v>
      </c>
      <c r="AK68" s="58" t="s">
        <v>452</v>
      </c>
      <c r="AL68" s="59" t="s">
        <v>452</v>
      </c>
      <c r="AM68" s="60">
        <v>0.97979797979797967</v>
      </c>
      <c r="AN68" s="52">
        <v>0.97297297297297292</v>
      </c>
      <c r="AO68" s="52">
        <v>0.97080291970802934</v>
      </c>
      <c r="AP68" s="52" t="s">
        <v>452</v>
      </c>
      <c r="AQ68" s="52" t="s">
        <v>452</v>
      </c>
      <c r="AR68" s="52">
        <v>-1.0999999999999999E-2</v>
      </c>
      <c r="AS68" s="52" t="s">
        <v>452</v>
      </c>
      <c r="AT68" s="52" t="s">
        <v>452</v>
      </c>
      <c r="AU68" s="52" t="s">
        <v>452</v>
      </c>
      <c r="AV68" s="52">
        <v>-7.9999999999999988E-2</v>
      </c>
    </row>
    <row r="69" spans="1:48">
      <c r="A69" s="18" t="s">
        <v>126</v>
      </c>
      <c r="B69" s="132">
        <v>56.666666666666664</v>
      </c>
      <c r="C69" s="132">
        <v>80</v>
      </c>
      <c r="D69" s="52">
        <v>1.411764705882353</v>
      </c>
      <c r="E69" s="82">
        <v>6.1000000000000008E-4</v>
      </c>
      <c r="F69" s="53">
        <v>-1.3000000000000007</v>
      </c>
      <c r="G69" s="53" t="s">
        <v>452</v>
      </c>
      <c r="H69" s="99" t="s">
        <v>452</v>
      </c>
      <c r="I69" s="103">
        <v>9148</v>
      </c>
      <c r="J69" s="102">
        <v>0.81715849130349816</v>
      </c>
      <c r="K69" s="102">
        <v>0.78796161999330583</v>
      </c>
      <c r="L69" s="105">
        <v>2.223919255944192E-4</v>
      </c>
      <c r="M69" s="54">
        <v>0.78559285091543152</v>
      </c>
      <c r="N69" s="55">
        <v>0.84945621064682308</v>
      </c>
      <c r="O69" s="55">
        <v>0.60857355973849325</v>
      </c>
      <c r="P69" s="55">
        <v>1.1912366912366912</v>
      </c>
      <c r="Q69" s="55" t="s">
        <v>452</v>
      </c>
      <c r="R69" s="55" t="s">
        <v>452</v>
      </c>
      <c r="S69" s="55">
        <v>0.86191687871077183</v>
      </c>
      <c r="T69" s="55">
        <v>1.2402402402402402</v>
      </c>
      <c r="U69" s="55" t="s">
        <v>452</v>
      </c>
      <c r="V69" s="55" t="s">
        <v>452</v>
      </c>
      <c r="W69" s="55" t="s">
        <v>452</v>
      </c>
      <c r="X69" s="55" t="s">
        <v>452</v>
      </c>
      <c r="Y69" s="55" t="s">
        <v>452</v>
      </c>
      <c r="Z69" s="55" t="s">
        <v>452</v>
      </c>
      <c r="AA69" s="55">
        <v>0.70337301587301593</v>
      </c>
      <c r="AB69" s="56">
        <v>0.84482758620689657</v>
      </c>
      <c r="AC69" s="57">
        <v>0.80769230769230771</v>
      </c>
      <c r="AD69" s="58" t="s">
        <v>452</v>
      </c>
      <c r="AE69" s="58" t="s">
        <v>452</v>
      </c>
      <c r="AF69" s="58" t="s">
        <v>452</v>
      </c>
      <c r="AG69" s="58">
        <v>1.031372549019608</v>
      </c>
      <c r="AH69" s="58" t="s">
        <v>452</v>
      </c>
      <c r="AI69" s="58" t="s">
        <v>452</v>
      </c>
      <c r="AJ69" s="58">
        <v>0.55463576158940397</v>
      </c>
      <c r="AK69" s="58" t="s">
        <v>452</v>
      </c>
      <c r="AL69" s="59" t="s">
        <v>452</v>
      </c>
      <c r="AM69" s="60" t="s">
        <v>452</v>
      </c>
      <c r="AN69" s="52" t="s">
        <v>452</v>
      </c>
      <c r="AO69" s="52">
        <v>0.95238095238095233</v>
      </c>
      <c r="AP69" s="52" t="s">
        <v>452</v>
      </c>
      <c r="AQ69" s="52" t="s">
        <v>452</v>
      </c>
      <c r="AR69" s="52" t="s">
        <v>452</v>
      </c>
      <c r="AS69" s="52" t="s">
        <v>452</v>
      </c>
      <c r="AT69" s="52" t="s">
        <v>452</v>
      </c>
      <c r="AU69" s="52" t="s">
        <v>452</v>
      </c>
      <c r="AV69" s="52">
        <v>-0.03</v>
      </c>
    </row>
    <row r="70" spans="1:48">
      <c r="A70" s="18" t="s">
        <v>266</v>
      </c>
      <c r="B70" s="132">
        <v>205.66666666666666</v>
      </c>
      <c r="C70" s="132">
        <v>288</v>
      </c>
      <c r="D70" s="52">
        <v>1.40032414910859</v>
      </c>
      <c r="E70" s="82">
        <v>2.15E-3</v>
      </c>
      <c r="F70" s="53" t="s">
        <v>452</v>
      </c>
      <c r="G70" s="53" t="s">
        <v>452</v>
      </c>
      <c r="H70" s="99" t="s">
        <v>452</v>
      </c>
      <c r="I70" s="103">
        <v>-873</v>
      </c>
      <c r="J70" s="102">
        <v>1.0311527231485726</v>
      </c>
      <c r="K70" s="102">
        <v>1.0068738874435164</v>
      </c>
      <c r="L70" s="105">
        <v>1.6226525546238772E-3</v>
      </c>
      <c r="M70" s="54">
        <v>1.1582501326387884</v>
      </c>
      <c r="N70" s="55">
        <v>0.85577202675196273</v>
      </c>
      <c r="O70" s="55" t="s">
        <v>452</v>
      </c>
      <c r="P70" s="55">
        <v>1.0653279785809906</v>
      </c>
      <c r="Q70" s="55" t="s">
        <v>452</v>
      </c>
      <c r="R70" s="55" t="s">
        <v>452</v>
      </c>
      <c r="S70" s="55" t="s">
        <v>452</v>
      </c>
      <c r="T70" s="55" t="s">
        <v>452</v>
      </c>
      <c r="U70" s="55" t="s">
        <v>452</v>
      </c>
      <c r="V70" s="55" t="s">
        <v>452</v>
      </c>
      <c r="W70" s="55" t="s">
        <v>452</v>
      </c>
      <c r="X70" s="55" t="s">
        <v>452</v>
      </c>
      <c r="Y70" s="55" t="s">
        <v>452</v>
      </c>
      <c r="Z70" s="55" t="s">
        <v>452</v>
      </c>
      <c r="AA70" s="55">
        <v>0.59695468721335532</v>
      </c>
      <c r="AB70" s="56" t="s">
        <v>452</v>
      </c>
      <c r="AC70" s="57">
        <v>0.8058038692461641</v>
      </c>
      <c r="AD70" s="58" t="s">
        <v>452</v>
      </c>
      <c r="AE70" s="58">
        <v>0.67364102564102568</v>
      </c>
      <c r="AF70" s="58" t="s">
        <v>452</v>
      </c>
      <c r="AG70" s="58">
        <v>0.9031261143468442</v>
      </c>
      <c r="AH70" s="58" t="s">
        <v>452</v>
      </c>
      <c r="AI70" s="58" t="s">
        <v>452</v>
      </c>
      <c r="AJ70" s="58">
        <v>0.28852975955853372</v>
      </c>
      <c r="AK70" s="58">
        <v>0.27729130180969058</v>
      </c>
      <c r="AL70" s="59" t="s">
        <v>452</v>
      </c>
      <c r="AM70" s="60">
        <v>1.2</v>
      </c>
      <c r="AN70" s="52">
        <v>0.74999999999999989</v>
      </c>
      <c r="AO70" s="52" t="s">
        <v>452</v>
      </c>
      <c r="AP70" s="52">
        <v>-3.8000000000000006E-2</v>
      </c>
      <c r="AQ70" s="52" t="s">
        <v>452</v>
      </c>
      <c r="AR70" s="52" t="s">
        <v>452</v>
      </c>
      <c r="AS70" s="52" t="s">
        <v>452</v>
      </c>
      <c r="AT70" s="52">
        <v>-0.14600000000000002</v>
      </c>
      <c r="AU70" s="52">
        <v>9.0000000000000024E-2</v>
      </c>
      <c r="AV70" s="52">
        <v>5.5999999999999994E-2</v>
      </c>
    </row>
    <row r="71" spans="1:48">
      <c r="A71" s="18" t="s">
        <v>168</v>
      </c>
      <c r="B71" s="132">
        <v>492.66666666666669</v>
      </c>
      <c r="C71" s="132">
        <v>677</v>
      </c>
      <c r="D71" s="52">
        <v>1.3741542625169147</v>
      </c>
      <c r="E71" s="82">
        <v>4.8599999999999997E-3</v>
      </c>
      <c r="F71" s="53">
        <v>-1.9000000000000004</v>
      </c>
      <c r="G71" s="53">
        <v>-5.7999999999999972</v>
      </c>
      <c r="H71" s="99">
        <v>5.1999999999999991E-2</v>
      </c>
      <c r="I71" s="103">
        <v>2126</v>
      </c>
      <c r="J71" s="102">
        <v>0.90304414003044142</v>
      </c>
      <c r="K71" s="102">
        <v>0.86237936906982404</v>
      </c>
      <c r="L71" s="105">
        <v>1.311187994803481E-3</v>
      </c>
      <c r="M71" s="54">
        <v>0.92133210961059397</v>
      </c>
      <c r="N71" s="55">
        <v>0.60046674445740955</v>
      </c>
      <c r="O71" s="55" t="s">
        <v>452</v>
      </c>
      <c r="P71" s="55" t="s">
        <v>452</v>
      </c>
      <c r="Q71" s="55" t="s">
        <v>452</v>
      </c>
      <c r="R71" s="55" t="s">
        <v>452</v>
      </c>
      <c r="S71" s="55">
        <v>1.1984126984126984</v>
      </c>
      <c r="T71" s="55">
        <v>1.2852697095435686</v>
      </c>
      <c r="U71" s="55" t="s">
        <v>452</v>
      </c>
      <c r="V71" s="55" t="s">
        <v>452</v>
      </c>
      <c r="W71" s="55" t="s">
        <v>452</v>
      </c>
      <c r="X71" s="55" t="s">
        <v>452</v>
      </c>
      <c r="Y71" s="55" t="s">
        <v>452</v>
      </c>
      <c r="Z71" s="55" t="s">
        <v>452</v>
      </c>
      <c r="AA71" s="55">
        <v>1.3997809419496166</v>
      </c>
      <c r="AB71" s="56">
        <v>1.1333333333333333</v>
      </c>
      <c r="AC71" s="57">
        <v>0.78271604938271599</v>
      </c>
      <c r="AD71" s="58">
        <v>0.8081927710843374</v>
      </c>
      <c r="AE71" s="58" t="s">
        <v>452</v>
      </c>
      <c r="AF71" s="58" t="s">
        <v>452</v>
      </c>
      <c r="AG71" s="58" t="s">
        <v>452</v>
      </c>
      <c r="AH71" s="58" t="s">
        <v>452</v>
      </c>
      <c r="AI71" s="58" t="s">
        <v>452</v>
      </c>
      <c r="AJ71" s="58" t="s">
        <v>452</v>
      </c>
      <c r="AK71" s="58" t="s">
        <v>452</v>
      </c>
      <c r="AL71" s="59" t="s">
        <v>452</v>
      </c>
      <c r="AM71" s="60" t="s">
        <v>452</v>
      </c>
      <c r="AN71" s="52" t="s">
        <v>452</v>
      </c>
      <c r="AO71" s="52" t="s">
        <v>452</v>
      </c>
      <c r="AP71" s="52">
        <v>-1.5000000000000001E-2</v>
      </c>
      <c r="AQ71" s="52" t="s">
        <v>452</v>
      </c>
      <c r="AR71" s="52" t="s">
        <v>452</v>
      </c>
      <c r="AS71" s="52">
        <v>-6.7000000000000004E-2</v>
      </c>
      <c r="AT71" s="52" t="s">
        <v>452</v>
      </c>
      <c r="AU71" s="52" t="s">
        <v>452</v>
      </c>
      <c r="AV71" s="52" t="s">
        <v>452</v>
      </c>
    </row>
    <row r="72" spans="1:48">
      <c r="A72" s="18" t="s">
        <v>80</v>
      </c>
      <c r="B72" s="132">
        <v>170.83333333333334</v>
      </c>
      <c r="C72" s="132">
        <v>335</v>
      </c>
      <c r="D72" s="52">
        <v>1.9609756097560975</v>
      </c>
      <c r="E72" s="82">
        <v>3.8E-3</v>
      </c>
      <c r="F72" s="53">
        <v>-1.9000000000000004</v>
      </c>
      <c r="G72" s="53" t="s">
        <v>452</v>
      </c>
      <c r="H72" s="99" t="s">
        <v>452</v>
      </c>
      <c r="I72" s="103">
        <v>85654</v>
      </c>
      <c r="J72" s="102">
        <v>0.77697189483227558</v>
      </c>
      <c r="K72" s="102">
        <v>0.74708838702567382</v>
      </c>
      <c r="L72" s="105">
        <v>1.9927854333214902E-2</v>
      </c>
      <c r="M72" s="54">
        <v>0.59321005138995675</v>
      </c>
      <c r="N72" s="55">
        <v>1.0799411476213829</v>
      </c>
      <c r="O72" s="55">
        <v>0.20848166607333571</v>
      </c>
      <c r="P72" s="55">
        <v>0.53187403993855609</v>
      </c>
      <c r="Q72" s="55" t="s">
        <v>452</v>
      </c>
      <c r="R72" s="55" t="s">
        <v>452</v>
      </c>
      <c r="S72" s="55" t="s">
        <v>452</v>
      </c>
      <c r="T72" s="55">
        <v>1.0206794682422451</v>
      </c>
      <c r="U72" s="55">
        <v>0.44987146529562982</v>
      </c>
      <c r="V72" s="55" t="s">
        <v>452</v>
      </c>
      <c r="W72" s="55" t="s">
        <v>452</v>
      </c>
      <c r="X72" s="55" t="s">
        <v>452</v>
      </c>
      <c r="Y72" s="55" t="s">
        <v>452</v>
      </c>
      <c r="Z72" s="55" t="s">
        <v>452</v>
      </c>
      <c r="AA72" s="55">
        <v>1.172657450076805</v>
      </c>
      <c r="AB72" s="56" t="s">
        <v>452</v>
      </c>
      <c r="AC72" s="57">
        <v>0.76468050062055604</v>
      </c>
      <c r="AD72" s="58">
        <v>0.76540080038238412</v>
      </c>
      <c r="AE72" s="58">
        <v>0.6924338252518154</v>
      </c>
      <c r="AF72" s="58" t="s">
        <v>452</v>
      </c>
      <c r="AG72" s="58">
        <v>0.4331959976456739</v>
      </c>
      <c r="AH72" s="58" t="s">
        <v>452</v>
      </c>
      <c r="AI72" s="58" t="s">
        <v>452</v>
      </c>
      <c r="AJ72" s="58">
        <v>0.26857983811626196</v>
      </c>
      <c r="AK72" s="58" t="s">
        <v>452</v>
      </c>
      <c r="AL72" s="59">
        <v>2.0117955439056359</v>
      </c>
      <c r="AM72" s="60">
        <v>0.86363636363636354</v>
      </c>
      <c r="AN72" s="52">
        <v>0.96885813148788935</v>
      </c>
      <c r="AO72" s="52">
        <v>0.96141479099678451</v>
      </c>
      <c r="AP72" s="52">
        <v>-0.05</v>
      </c>
      <c r="AQ72" s="52" t="s">
        <v>452</v>
      </c>
      <c r="AR72" s="52">
        <v>0.10900000000000001</v>
      </c>
      <c r="AS72" s="52" t="s">
        <v>452</v>
      </c>
      <c r="AT72" s="52">
        <v>0.12799999999999995</v>
      </c>
      <c r="AU72" s="52" t="s">
        <v>452</v>
      </c>
      <c r="AV72" s="52">
        <v>-0.10299999999999998</v>
      </c>
    </row>
    <row r="73" spans="1:48">
      <c r="A73" s="18" t="s">
        <v>409</v>
      </c>
      <c r="B73" s="132">
        <v>111.5</v>
      </c>
      <c r="C73" s="132">
        <v>130</v>
      </c>
      <c r="D73" s="52">
        <v>1.1659192825112108</v>
      </c>
      <c r="E73" s="82">
        <v>6.0999999999999987E-4</v>
      </c>
      <c r="F73" s="53">
        <v>-4.6000000000000014</v>
      </c>
      <c r="G73" s="53">
        <v>3.7000000000000028</v>
      </c>
      <c r="H73" s="99">
        <v>-4.2999999999999997E-2</v>
      </c>
      <c r="I73" s="103">
        <v>22527</v>
      </c>
      <c r="J73" s="102">
        <v>0.93707640967420103</v>
      </c>
      <c r="K73" s="102">
        <v>0.88003542625704845</v>
      </c>
      <c r="L73" s="105">
        <v>1.3816693060050879E-3</v>
      </c>
      <c r="M73" s="54">
        <v>0.90865504182236589</v>
      </c>
      <c r="N73" s="55">
        <v>0.61045732161477728</v>
      </c>
      <c r="O73" s="55">
        <v>0.89842167835034636</v>
      </c>
      <c r="P73" s="55">
        <v>0.99389057093425603</v>
      </c>
      <c r="Q73" s="55">
        <v>1.263973436635307</v>
      </c>
      <c r="R73" s="55" t="s">
        <v>452</v>
      </c>
      <c r="S73" s="55">
        <v>0.9836744841302727</v>
      </c>
      <c r="T73" s="55">
        <v>1.2111337406653089</v>
      </c>
      <c r="U73" s="55">
        <v>0.61994219653179194</v>
      </c>
      <c r="V73" s="55" t="s">
        <v>452</v>
      </c>
      <c r="W73" s="55" t="s">
        <v>452</v>
      </c>
      <c r="X73" s="55">
        <v>1.3713819812474521</v>
      </c>
      <c r="Y73" s="55">
        <v>0.62217160212604405</v>
      </c>
      <c r="Z73" s="55" t="s">
        <v>452</v>
      </c>
      <c r="AA73" s="55">
        <v>0.72809804811620515</v>
      </c>
      <c r="AB73" s="56">
        <v>1.087962962962963</v>
      </c>
      <c r="AC73" s="57">
        <v>0.76248771808694271</v>
      </c>
      <c r="AD73" s="58">
        <v>0.72136372416457406</v>
      </c>
      <c r="AE73" s="58">
        <v>0.79135406309319356</v>
      </c>
      <c r="AF73" s="58" t="s">
        <v>452</v>
      </c>
      <c r="AG73" s="58">
        <v>0.82309446053361268</v>
      </c>
      <c r="AH73" s="58" t="s">
        <v>452</v>
      </c>
      <c r="AI73" s="58">
        <v>0.33482810164424515</v>
      </c>
      <c r="AJ73" s="58">
        <v>0.91767057125409424</v>
      </c>
      <c r="AK73" s="58" t="s">
        <v>452</v>
      </c>
      <c r="AL73" s="59">
        <v>0.89613612194257353</v>
      </c>
      <c r="AM73" s="60">
        <v>0.96581196581196593</v>
      </c>
      <c r="AN73" s="52">
        <v>0.73684210526315785</v>
      </c>
      <c r="AO73" s="52">
        <v>0.93382352941176472</v>
      </c>
      <c r="AP73" s="52">
        <v>-2.8999999999999998E-2</v>
      </c>
      <c r="AQ73" s="52">
        <v>-4.9000000000000002E-2</v>
      </c>
      <c r="AR73" s="52" t="s">
        <v>452</v>
      </c>
      <c r="AS73" s="52">
        <v>-6.7000000000000004E-2</v>
      </c>
      <c r="AT73" s="52">
        <v>0.155</v>
      </c>
      <c r="AU73" s="52" t="s">
        <v>452</v>
      </c>
      <c r="AV73" s="52">
        <v>-0.14400000000000002</v>
      </c>
    </row>
    <row r="74" spans="1:48">
      <c r="A74" s="18" t="s">
        <v>157</v>
      </c>
      <c r="B74" s="132">
        <v>569.33333333333337</v>
      </c>
      <c r="C74" s="132">
        <v>453</v>
      </c>
      <c r="D74" s="52">
        <v>0.79566744730679151</v>
      </c>
      <c r="E74" s="82">
        <v>-1.3299999999999996E-3</v>
      </c>
      <c r="F74" s="53">
        <v>-2.2999999999999989</v>
      </c>
      <c r="G74" s="53" t="s">
        <v>452</v>
      </c>
      <c r="H74" s="99" t="s">
        <v>452</v>
      </c>
      <c r="I74" s="103">
        <v>7225</v>
      </c>
      <c r="J74" s="102">
        <v>0.9294384714821704</v>
      </c>
      <c r="K74" s="102">
        <v>0.85922819275027107</v>
      </c>
      <c r="L74" s="105">
        <v>-7.9026767641113341E-3</v>
      </c>
      <c r="M74" s="54">
        <v>1.0259639459188783</v>
      </c>
      <c r="N74" s="55">
        <v>1.0276419306825431</v>
      </c>
      <c r="O74" s="55">
        <v>0.82769804589313223</v>
      </c>
      <c r="P74" s="55" t="s">
        <v>452</v>
      </c>
      <c r="Q74" s="55" t="s">
        <v>452</v>
      </c>
      <c r="R74" s="55" t="s">
        <v>452</v>
      </c>
      <c r="S74" s="55">
        <v>0.94801531331855737</v>
      </c>
      <c r="T74" s="55">
        <v>0.97255139056831919</v>
      </c>
      <c r="U74" s="55" t="s">
        <v>452</v>
      </c>
      <c r="V74" s="55" t="s">
        <v>452</v>
      </c>
      <c r="W74" s="55" t="s">
        <v>452</v>
      </c>
      <c r="X74" s="55">
        <v>2.7016806722689077</v>
      </c>
      <c r="Y74" s="55" t="s">
        <v>452</v>
      </c>
      <c r="Z74" s="55" t="s">
        <v>452</v>
      </c>
      <c r="AA74" s="55">
        <v>1.1232558139534883</v>
      </c>
      <c r="AB74" s="56">
        <v>0.98</v>
      </c>
      <c r="AC74" s="57">
        <v>0.76002540085727899</v>
      </c>
      <c r="AD74" s="58">
        <v>0.77986359998608168</v>
      </c>
      <c r="AE74" s="58">
        <v>0.55315674891146593</v>
      </c>
      <c r="AF74" s="58" t="s">
        <v>452</v>
      </c>
      <c r="AG74" s="58">
        <v>0.64171845447176434</v>
      </c>
      <c r="AH74" s="58" t="s">
        <v>452</v>
      </c>
      <c r="AI74" s="58" t="s">
        <v>452</v>
      </c>
      <c r="AJ74" s="58">
        <v>0.44315861130020423</v>
      </c>
      <c r="AK74" s="58" t="s">
        <v>452</v>
      </c>
      <c r="AL74" s="59" t="s">
        <v>452</v>
      </c>
      <c r="AM74" s="60">
        <v>0.94736842105263164</v>
      </c>
      <c r="AN74" s="52">
        <v>0.85714285714285721</v>
      </c>
      <c r="AO74" s="52">
        <v>0.90909090909090917</v>
      </c>
      <c r="AP74" s="52" t="s">
        <v>452</v>
      </c>
      <c r="AQ74" s="52" t="s">
        <v>452</v>
      </c>
      <c r="AR74" s="52" t="s">
        <v>452</v>
      </c>
      <c r="AS74" s="52">
        <v>-0.112</v>
      </c>
      <c r="AT74" s="52" t="s">
        <v>452</v>
      </c>
      <c r="AU74" s="52" t="s">
        <v>452</v>
      </c>
      <c r="AV74" s="52">
        <v>-3.2000000000000001E-2</v>
      </c>
    </row>
    <row r="75" spans="1:48">
      <c r="A75" s="18" t="s">
        <v>64</v>
      </c>
      <c r="B75" s="132">
        <v>132</v>
      </c>
      <c r="C75" s="132">
        <v>174</v>
      </c>
      <c r="D75" s="52">
        <v>1.3181818181818181</v>
      </c>
      <c r="E75" s="82">
        <v>1.15E-3</v>
      </c>
      <c r="F75" s="53">
        <v>3.2999999999999989</v>
      </c>
      <c r="G75" s="53">
        <v>5.3999999999999986</v>
      </c>
      <c r="H75" s="99">
        <v>-4.4999999999999998E-2</v>
      </c>
      <c r="I75" s="103">
        <v>-5219</v>
      </c>
      <c r="J75" s="102">
        <v>1.0707903463522477</v>
      </c>
      <c r="K75" s="102">
        <v>1.0948194700869331</v>
      </c>
      <c r="L75" s="105">
        <v>2.5052083414744634E-3</v>
      </c>
      <c r="M75" s="54">
        <v>1.2343715066985399</v>
      </c>
      <c r="N75" s="55">
        <v>1.3184372858122002</v>
      </c>
      <c r="O75" s="55">
        <v>1.0789270957349955</v>
      </c>
      <c r="P75" s="55">
        <v>2.2054393305439333</v>
      </c>
      <c r="Q75" s="55">
        <v>1.7608494921514313</v>
      </c>
      <c r="R75" s="55" t="s">
        <v>452</v>
      </c>
      <c r="S75" s="55">
        <v>0.81626419776653625</v>
      </c>
      <c r="T75" s="55">
        <v>2.2299711815561958</v>
      </c>
      <c r="U75" s="55" t="s">
        <v>452</v>
      </c>
      <c r="V75" s="55" t="s">
        <v>452</v>
      </c>
      <c r="W75" s="55" t="s">
        <v>452</v>
      </c>
      <c r="X75" s="55">
        <v>2.9513822688274547</v>
      </c>
      <c r="Y75" s="55" t="s">
        <v>452</v>
      </c>
      <c r="Z75" s="55" t="s">
        <v>452</v>
      </c>
      <c r="AA75" s="55">
        <v>0.99673558215451574</v>
      </c>
      <c r="AB75" s="56">
        <v>0.8797814207650273</v>
      </c>
      <c r="AC75" s="57">
        <v>0.73737638925352234</v>
      </c>
      <c r="AD75" s="58">
        <v>0.6993716771387144</v>
      </c>
      <c r="AE75" s="58">
        <v>0.90434577231931979</v>
      </c>
      <c r="AF75" s="58" t="s">
        <v>452</v>
      </c>
      <c r="AG75" s="58">
        <v>1.2640499553969671</v>
      </c>
      <c r="AH75" s="58" t="s">
        <v>452</v>
      </c>
      <c r="AI75" s="58" t="s">
        <v>452</v>
      </c>
      <c r="AJ75" s="58">
        <v>0.68947368421052635</v>
      </c>
      <c r="AK75" s="58" t="s">
        <v>452</v>
      </c>
      <c r="AL75" s="59" t="s">
        <v>452</v>
      </c>
      <c r="AM75" s="60">
        <v>1.0312499999999998</v>
      </c>
      <c r="AN75" s="52" t="s">
        <v>452</v>
      </c>
      <c r="AO75" s="52">
        <v>1.0263157894736843</v>
      </c>
      <c r="AP75" s="52" t="s">
        <v>452</v>
      </c>
      <c r="AQ75" s="52" t="s">
        <v>452</v>
      </c>
      <c r="AR75" s="52" t="s">
        <v>452</v>
      </c>
      <c r="AS75" s="52" t="s">
        <v>452</v>
      </c>
      <c r="AT75" s="52" t="s">
        <v>452</v>
      </c>
      <c r="AU75" s="52">
        <v>-7.5000000000000011E-2</v>
      </c>
      <c r="AV75" s="52">
        <v>9.7000000000000031E-2</v>
      </c>
    </row>
    <row r="76" spans="1:48">
      <c r="A76" s="18" t="s">
        <v>265</v>
      </c>
      <c r="B76" s="132">
        <v>79.166666666666671</v>
      </c>
      <c r="C76" s="132">
        <v>66</v>
      </c>
      <c r="D76" s="52">
        <v>0.83368421052631569</v>
      </c>
      <c r="E76" s="82">
        <v>-1.200000000000001E-4</v>
      </c>
      <c r="F76" s="53">
        <v>-2.2999999999999998</v>
      </c>
      <c r="G76" s="53">
        <v>-14.399999999999999</v>
      </c>
      <c r="H76" s="99">
        <v>0.24199999999999999</v>
      </c>
      <c r="I76" s="103">
        <v>3913</v>
      </c>
      <c r="J76" s="102">
        <v>1.032479871980797</v>
      </c>
      <c r="K76" s="102">
        <v>0.79585798816568043</v>
      </c>
      <c r="L76" s="105">
        <v>-1.3728743587875622E-3</v>
      </c>
      <c r="M76" s="54">
        <v>1.0287929541947383</v>
      </c>
      <c r="N76" s="55">
        <v>0.5667019587083113</v>
      </c>
      <c r="O76" s="55" t="s">
        <v>452</v>
      </c>
      <c r="P76" s="55">
        <v>1.3163977322285216</v>
      </c>
      <c r="Q76" s="55" t="s">
        <v>452</v>
      </c>
      <c r="R76" s="55" t="s">
        <v>452</v>
      </c>
      <c r="S76" s="55" t="s">
        <v>452</v>
      </c>
      <c r="T76" s="55" t="s">
        <v>452</v>
      </c>
      <c r="U76" s="55" t="s">
        <v>452</v>
      </c>
      <c r="V76" s="55" t="s">
        <v>452</v>
      </c>
      <c r="W76" s="55" t="s">
        <v>452</v>
      </c>
      <c r="X76" s="55" t="s">
        <v>452</v>
      </c>
      <c r="Y76" s="55" t="s">
        <v>452</v>
      </c>
      <c r="Z76" s="55" t="s">
        <v>452</v>
      </c>
      <c r="AA76" s="55">
        <v>0.7782829633591869</v>
      </c>
      <c r="AB76" s="56" t="s">
        <v>452</v>
      </c>
      <c r="AC76" s="57">
        <v>0.73292533659730719</v>
      </c>
      <c r="AD76" s="58" t="s">
        <v>452</v>
      </c>
      <c r="AE76" s="58">
        <v>0.73370336766824995</v>
      </c>
      <c r="AF76" s="58">
        <v>22.951612903225808</v>
      </c>
      <c r="AG76" s="58">
        <v>1.4089917066783064</v>
      </c>
      <c r="AH76" s="58" t="s">
        <v>452</v>
      </c>
      <c r="AI76" s="58">
        <v>0.35003060871416786</v>
      </c>
      <c r="AJ76" s="58">
        <v>2.6902647590856765</v>
      </c>
      <c r="AK76" s="58">
        <v>1.1116573033707866</v>
      </c>
      <c r="AL76" s="59" t="s">
        <v>452</v>
      </c>
      <c r="AM76" s="60" t="s">
        <v>452</v>
      </c>
      <c r="AN76" s="52">
        <v>0.70833333333333337</v>
      </c>
      <c r="AO76" s="52">
        <v>0.76666666666666661</v>
      </c>
      <c r="AP76" s="52">
        <v>-5.8999999999999997E-2</v>
      </c>
      <c r="AQ76" s="52" t="s">
        <v>452</v>
      </c>
      <c r="AR76" s="52" t="s">
        <v>452</v>
      </c>
      <c r="AS76" s="52">
        <v>0.25200000000000006</v>
      </c>
      <c r="AT76" s="52" t="s">
        <v>452</v>
      </c>
      <c r="AU76" s="52" t="s">
        <v>452</v>
      </c>
      <c r="AV76" s="52">
        <v>-1.5999999999999986E-2</v>
      </c>
    </row>
    <row r="77" spans="1:48">
      <c r="A77" s="18" t="s">
        <v>206</v>
      </c>
      <c r="B77" s="132">
        <v>129.83333333333334</v>
      </c>
      <c r="C77" s="132">
        <v>87</v>
      </c>
      <c r="D77" s="52">
        <v>0.67008985879332472</v>
      </c>
      <c r="E77" s="82">
        <v>-6.3999999999999994E-4</v>
      </c>
      <c r="F77" s="53">
        <v>-2.9000000000000004</v>
      </c>
      <c r="G77" s="53">
        <v>6.8000000000000043</v>
      </c>
      <c r="H77" s="99" t="s">
        <v>452</v>
      </c>
      <c r="I77" s="103">
        <v>22017</v>
      </c>
      <c r="J77" s="102">
        <v>0.69198278820516879</v>
      </c>
      <c r="K77" s="102">
        <v>0.62517277827465645</v>
      </c>
      <c r="L77" s="105">
        <v>-2.4961698593168402E-3</v>
      </c>
      <c r="M77" s="54">
        <v>0.59471480900052331</v>
      </c>
      <c r="N77" s="55">
        <v>0.70853534784079375</v>
      </c>
      <c r="O77" s="55">
        <v>0.36070208505124279</v>
      </c>
      <c r="P77" s="55">
        <v>0.59146341463414631</v>
      </c>
      <c r="Q77" s="55">
        <v>2.1084624553039331</v>
      </c>
      <c r="R77" s="55" t="s">
        <v>452</v>
      </c>
      <c r="S77" s="55" t="s">
        <v>452</v>
      </c>
      <c r="T77" s="55">
        <v>1.7763440860215054</v>
      </c>
      <c r="U77" s="55" t="s">
        <v>452</v>
      </c>
      <c r="V77" s="55" t="s">
        <v>452</v>
      </c>
      <c r="W77" s="55" t="s">
        <v>452</v>
      </c>
      <c r="X77" s="55" t="s">
        <v>452</v>
      </c>
      <c r="Y77" s="55">
        <v>0.5433510778474675</v>
      </c>
      <c r="Z77" s="55" t="s">
        <v>452</v>
      </c>
      <c r="AA77" s="55">
        <v>1.0114898506319419</v>
      </c>
      <c r="AB77" s="56" t="s">
        <v>452</v>
      </c>
      <c r="AC77" s="57">
        <v>0.73014523093026296</v>
      </c>
      <c r="AD77" s="58">
        <v>0.94409377817853923</v>
      </c>
      <c r="AE77" s="58">
        <v>0.60825377271327374</v>
      </c>
      <c r="AF77" s="58" t="s">
        <v>452</v>
      </c>
      <c r="AG77" s="58">
        <v>0.46794682422451994</v>
      </c>
      <c r="AH77" s="58" t="s">
        <v>452</v>
      </c>
      <c r="AI77" s="58">
        <v>0.57430167597765358</v>
      </c>
      <c r="AJ77" s="58">
        <v>1.2525204032645223</v>
      </c>
      <c r="AK77" s="58" t="s">
        <v>452</v>
      </c>
      <c r="AL77" s="59" t="s">
        <v>452</v>
      </c>
      <c r="AM77" s="60" t="s">
        <v>452</v>
      </c>
      <c r="AN77" s="52">
        <v>0.74999999999999989</v>
      </c>
      <c r="AO77" s="52">
        <v>0.94736842105263164</v>
      </c>
      <c r="AP77" s="52" t="s">
        <v>452</v>
      </c>
      <c r="AQ77" s="52" t="s">
        <v>452</v>
      </c>
      <c r="AR77" s="52" t="s">
        <v>452</v>
      </c>
      <c r="AS77" s="52">
        <v>-4.1000000000000009E-2</v>
      </c>
      <c r="AT77" s="52" t="s">
        <v>452</v>
      </c>
      <c r="AU77" s="52" t="s">
        <v>452</v>
      </c>
      <c r="AV77" s="52">
        <v>-8.299999999999999E-2</v>
      </c>
    </row>
    <row r="78" spans="1:48">
      <c r="A78" s="18" t="s">
        <v>90</v>
      </c>
      <c r="B78" s="132">
        <v>392.83333333333331</v>
      </c>
      <c r="C78" s="132">
        <v>471</v>
      </c>
      <c r="D78" s="52">
        <v>1.1989817564700891</v>
      </c>
      <c r="E78" s="82">
        <v>2.429999999999999E-3</v>
      </c>
      <c r="F78" s="53">
        <v>-1.2000000000000002</v>
      </c>
      <c r="G78" s="53">
        <v>5.0999999999999943</v>
      </c>
      <c r="H78" s="99">
        <v>-8.5999999999999993E-2</v>
      </c>
      <c r="I78" s="103">
        <v>16981</v>
      </c>
      <c r="J78" s="102">
        <v>0.81641589569683604</v>
      </c>
      <c r="K78" s="102">
        <v>0.70902642110653791</v>
      </c>
      <c r="L78" s="105">
        <v>-2.2023185188624617E-3</v>
      </c>
      <c r="M78" s="54">
        <v>0.66883921929793488</v>
      </c>
      <c r="N78" s="55">
        <v>0.79427003962206644</v>
      </c>
      <c r="O78" s="55" t="s">
        <v>452</v>
      </c>
      <c r="P78" s="55">
        <v>0.30043383947939262</v>
      </c>
      <c r="Q78" s="55" t="s">
        <v>452</v>
      </c>
      <c r="R78" s="55" t="s">
        <v>452</v>
      </c>
      <c r="S78" s="55" t="s">
        <v>452</v>
      </c>
      <c r="T78" s="55" t="s">
        <v>452</v>
      </c>
      <c r="U78" s="55">
        <v>0.87929929502243109</v>
      </c>
      <c r="V78" s="55" t="s">
        <v>452</v>
      </c>
      <c r="W78" s="55" t="s">
        <v>452</v>
      </c>
      <c r="X78" s="55" t="s">
        <v>452</v>
      </c>
      <c r="Y78" s="55" t="s">
        <v>452</v>
      </c>
      <c r="Z78" s="55" t="s">
        <v>452</v>
      </c>
      <c r="AA78" s="55">
        <v>1.0598646538261323</v>
      </c>
      <c r="AB78" s="56" t="s">
        <v>452</v>
      </c>
      <c r="AC78" s="57">
        <v>0.72424285770015995</v>
      </c>
      <c r="AD78" s="58">
        <v>0.72688688688688685</v>
      </c>
      <c r="AE78" s="58" t="s">
        <v>452</v>
      </c>
      <c r="AF78" s="58" t="s">
        <v>452</v>
      </c>
      <c r="AG78" s="58" t="s">
        <v>452</v>
      </c>
      <c r="AH78" s="58" t="s">
        <v>452</v>
      </c>
      <c r="AI78" s="58" t="s">
        <v>452</v>
      </c>
      <c r="AJ78" s="58" t="s">
        <v>452</v>
      </c>
      <c r="AK78" s="58" t="s">
        <v>452</v>
      </c>
      <c r="AL78" s="59">
        <v>0.7186567164179104</v>
      </c>
      <c r="AM78" s="60">
        <v>0.91666666666666674</v>
      </c>
      <c r="AN78" s="52">
        <v>0.86363636363636354</v>
      </c>
      <c r="AO78" s="52">
        <v>0.8571428571428571</v>
      </c>
      <c r="AP78" s="52" t="s">
        <v>452</v>
      </c>
      <c r="AQ78" s="52" t="s">
        <v>452</v>
      </c>
      <c r="AR78" s="52">
        <v>5.2000000000000018E-2</v>
      </c>
      <c r="AS78" s="52" t="s">
        <v>452</v>
      </c>
      <c r="AT78" s="52">
        <v>0.121</v>
      </c>
      <c r="AU78" s="52">
        <v>-0.06</v>
      </c>
      <c r="AV78" s="52">
        <v>-6.0999999999999999E-2</v>
      </c>
    </row>
    <row r="79" spans="1:48">
      <c r="A79" s="18" t="s">
        <v>17</v>
      </c>
      <c r="B79" s="132">
        <v>55</v>
      </c>
      <c r="C79" s="132">
        <v>40</v>
      </c>
      <c r="D79" s="52">
        <v>0.72727272727272729</v>
      </c>
      <c r="E79" s="82">
        <v>-2.099999999999999E-4</v>
      </c>
      <c r="F79" s="53">
        <v>1.1999999999999993</v>
      </c>
      <c r="G79" s="53">
        <v>6.5</v>
      </c>
      <c r="H79" s="99">
        <v>-0.13300000000000001</v>
      </c>
      <c r="I79" s="103">
        <v>-34415</v>
      </c>
      <c r="J79" s="102">
        <v>1.1076538527840027</v>
      </c>
      <c r="K79" s="102">
        <v>1.0977554672943022</v>
      </c>
      <c r="L79" s="105">
        <v>-1.4007700406924312E-3</v>
      </c>
      <c r="M79" s="54">
        <v>1.283048720606689</v>
      </c>
      <c r="N79" s="55">
        <v>0.73812949640287773</v>
      </c>
      <c r="O79" s="55">
        <v>1.173101059290125</v>
      </c>
      <c r="P79" s="55">
        <v>1.9751941044874326</v>
      </c>
      <c r="Q79" s="55" t="s">
        <v>452</v>
      </c>
      <c r="R79" s="55" t="s">
        <v>452</v>
      </c>
      <c r="S79" s="55" t="s">
        <v>452</v>
      </c>
      <c r="T79" s="55">
        <v>1.0062029242357111</v>
      </c>
      <c r="U79" s="55" t="s">
        <v>452</v>
      </c>
      <c r="V79" s="55" t="s">
        <v>452</v>
      </c>
      <c r="W79" s="55" t="s">
        <v>452</v>
      </c>
      <c r="X79" s="55" t="s">
        <v>452</v>
      </c>
      <c r="Y79" s="55" t="s">
        <v>452</v>
      </c>
      <c r="Z79" s="55" t="s">
        <v>452</v>
      </c>
      <c r="AA79" s="55">
        <v>1.3310536060737603</v>
      </c>
      <c r="AB79" s="56" t="s">
        <v>452</v>
      </c>
      <c r="AC79" s="57">
        <v>0.71527323414786792</v>
      </c>
      <c r="AD79" s="58" t="s">
        <v>452</v>
      </c>
      <c r="AE79" s="58">
        <v>0.71714655205203304</v>
      </c>
      <c r="AF79" s="58" t="s">
        <v>452</v>
      </c>
      <c r="AG79" s="58">
        <v>0.60864106803845919</v>
      </c>
      <c r="AH79" s="58" t="s">
        <v>452</v>
      </c>
      <c r="AI79" s="58">
        <v>2.5220458553791887</v>
      </c>
      <c r="AJ79" s="58">
        <v>0.1071405196675175</v>
      </c>
      <c r="AK79" s="58">
        <v>0.95830870999104023</v>
      </c>
      <c r="AL79" s="59">
        <v>4.6860356138706656E-2</v>
      </c>
      <c r="AM79" s="60">
        <v>1.028169014084507</v>
      </c>
      <c r="AN79" s="52">
        <v>0.86956521739130443</v>
      </c>
      <c r="AO79" s="52">
        <v>0.98936170212765961</v>
      </c>
      <c r="AP79" s="52" t="s">
        <v>452</v>
      </c>
      <c r="AQ79" s="52" t="s">
        <v>452</v>
      </c>
      <c r="AR79" s="52">
        <v>-2.1000000000000001E-2</v>
      </c>
      <c r="AS79" s="52">
        <v>-8.0999999999999989E-2</v>
      </c>
      <c r="AT79" s="52">
        <v>-0.20599999999999999</v>
      </c>
      <c r="AU79" s="52">
        <v>-9.4E-2</v>
      </c>
      <c r="AV79" s="52">
        <v>0.30000000000000004</v>
      </c>
    </row>
    <row r="80" spans="1:48">
      <c r="A80" s="18" t="s">
        <v>275</v>
      </c>
      <c r="B80" s="132">
        <v>1616.6666666666667</v>
      </c>
      <c r="C80" s="132">
        <v>2302</v>
      </c>
      <c r="D80" s="52">
        <v>1.4239175257731957</v>
      </c>
      <c r="E80" s="82">
        <v>1.7649999999999999E-2</v>
      </c>
      <c r="F80" s="53">
        <v>0.80000000000000027</v>
      </c>
      <c r="G80" s="53">
        <v>3.6999999999999957</v>
      </c>
      <c r="H80" s="99">
        <v>-6.8999999999999992E-2</v>
      </c>
      <c r="I80" s="103">
        <v>-3555</v>
      </c>
      <c r="J80" s="102">
        <v>1.1223664470680321</v>
      </c>
      <c r="K80" s="102">
        <v>1.0738042341871405</v>
      </c>
      <c r="L80" s="105">
        <v>1.3525480858820223E-2</v>
      </c>
      <c r="M80" s="54">
        <v>2.1145391438488237</v>
      </c>
      <c r="N80" s="55">
        <v>1.2686733556298773</v>
      </c>
      <c r="O80" s="55" t="s">
        <v>452</v>
      </c>
      <c r="P80" s="55">
        <v>2.6367265469061878</v>
      </c>
      <c r="Q80" s="55" t="s">
        <v>452</v>
      </c>
      <c r="R80" s="55" t="s">
        <v>452</v>
      </c>
      <c r="S80" s="55" t="s">
        <v>452</v>
      </c>
      <c r="T80" s="55" t="s">
        <v>452</v>
      </c>
      <c r="U80" s="55" t="s">
        <v>452</v>
      </c>
      <c r="V80" s="55" t="s">
        <v>452</v>
      </c>
      <c r="W80" s="55" t="s">
        <v>452</v>
      </c>
      <c r="X80" s="55" t="s">
        <v>452</v>
      </c>
      <c r="Y80" s="55" t="s">
        <v>452</v>
      </c>
      <c r="Z80" s="55" t="s">
        <v>452</v>
      </c>
      <c r="AA80" s="55">
        <v>4.2108406063389987</v>
      </c>
      <c r="AB80" s="56" t="s">
        <v>452</v>
      </c>
      <c r="AC80" s="57">
        <v>0.71356203341628155</v>
      </c>
      <c r="AD80" s="58" t="s">
        <v>452</v>
      </c>
      <c r="AE80" s="58">
        <v>0.72518491461966939</v>
      </c>
      <c r="AF80" s="58" t="s">
        <v>452</v>
      </c>
      <c r="AG80" s="58">
        <v>1.7671232876712328</v>
      </c>
      <c r="AH80" s="58" t="s">
        <v>452</v>
      </c>
      <c r="AI80" s="58" t="s">
        <v>452</v>
      </c>
      <c r="AJ80" s="58" t="s">
        <v>452</v>
      </c>
      <c r="AK80" s="58">
        <v>0.69581689029202842</v>
      </c>
      <c r="AL80" s="59">
        <v>0.31681514476614697</v>
      </c>
      <c r="AM80" s="60" t="s">
        <v>452</v>
      </c>
      <c r="AN80" s="52">
        <v>0.83333333333333337</v>
      </c>
      <c r="AO80" s="52" t="s">
        <v>452</v>
      </c>
      <c r="AP80" s="52">
        <v>-3.4000000000000002E-2</v>
      </c>
      <c r="AQ80" s="52" t="s">
        <v>452</v>
      </c>
      <c r="AR80" s="52" t="s">
        <v>452</v>
      </c>
      <c r="AS80" s="52">
        <v>-6.4000000000000001E-2</v>
      </c>
      <c r="AT80" s="52" t="s">
        <v>452</v>
      </c>
      <c r="AU80" s="52" t="s">
        <v>452</v>
      </c>
      <c r="AV80" s="52">
        <v>3.5000000000000003E-2</v>
      </c>
    </row>
    <row r="81" spans="1:48">
      <c r="A81" s="18" t="s">
        <v>313</v>
      </c>
      <c r="B81" s="132">
        <v>165.16666666666666</v>
      </c>
      <c r="C81" s="132">
        <v>126</v>
      </c>
      <c r="D81" s="52">
        <v>0.7628657921291625</v>
      </c>
      <c r="E81" s="82">
        <v>-5.0000000000000001E-4</v>
      </c>
      <c r="F81" s="53">
        <v>2.8000000000000007</v>
      </c>
      <c r="G81" s="53">
        <v>-3.1999999999999957</v>
      </c>
      <c r="H81" s="99">
        <v>5.1999999999999998E-2</v>
      </c>
      <c r="I81" s="103">
        <v>-2508</v>
      </c>
      <c r="J81" s="102">
        <v>1.0973255909053734</v>
      </c>
      <c r="K81" s="102">
        <v>1.1393327932837469</v>
      </c>
      <c r="L81" s="105">
        <v>-1.9745505700916803E-4</v>
      </c>
      <c r="M81" s="54">
        <v>1.2975906116938416</v>
      </c>
      <c r="N81" s="55">
        <v>1.15978640377901</v>
      </c>
      <c r="O81" s="55" t="s">
        <v>452</v>
      </c>
      <c r="P81" s="55">
        <v>1.0982019363762103</v>
      </c>
      <c r="Q81" s="55" t="s">
        <v>452</v>
      </c>
      <c r="R81" s="55" t="s">
        <v>452</v>
      </c>
      <c r="S81" s="55">
        <v>1.496719160104987</v>
      </c>
      <c r="T81" s="55">
        <v>1.240530303030303</v>
      </c>
      <c r="U81" s="55" t="s">
        <v>452</v>
      </c>
      <c r="V81" s="55" t="s">
        <v>452</v>
      </c>
      <c r="W81" s="55" t="s">
        <v>452</v>
      </c>
      <c r="X81" s="55" t="s">
        <v>452</v>
      </c>
      <c r="Y81" s="55" t="s">
        <v>452</v>
      </c>
      <c r="Z81" s="55" t="s">
        <v>452</v>
      </c>
      <c r="AA81" s="55">
        <v>1.1882716049382716</v>
      </c>
      <c r="AB81" s="56">
        <v>1.4</v>
      </c>
      <c r="AC81" s="57">
        <v>0.70721621982126182</v>
      </c>
      <c r="AD81" s="58">
        <v>0.64814814814814814</v>
      </c>
      <c r="AE81" s="58" t="s">
        <v>452</v>
      </c>
      <c r="AF81" s="58" t="s">
        <v>452</v>
      </c>
      <c r="AG81" s="58" t="s">
        <v>452</v>
      </c>
      <c r="AH81" s="58" t="s">
        <v>452</v>
      </c>
      <c r="AI81" s="58" t="s">
        <v>452</v>
      </c>
      <c r="AJ81" s="58" t="s">
        <v>452</v>
      </c>
      <c r="AK81" s="58" t="s">
        <v>452</v>
      </c>
      <c r="AL81" s="59" t="s">
        <v>452</v>
      </c>
      <c r="AM81" s="60">
        <v>1.1111111111111112</v>
      </c>
      <c r="AN81" s="52" t="s">
        <v>452</v>
      </c>
      <c r="AO81" s="52">
        <v>1.0909090909090908</v>
      </c>
      <c r="AP81" s="52">
        <v>-5.4000000000000006E-2</v>
      </c>
      <c r="AQ81" s="52" t="s">
        <v>452</v>
      </c>
      <c r="AR81" s="52" t="s">
        <v>452</v>
      </c>
      <c r="AS81" s="52" t="s">
        <v>452</v>
      </c>
      <c r="AT81" s="52" t="s">
        <v>452</v>
      </c>
      <c r="AU81" s="52">
        <v>-0.13200000000000003</v>
      </c>
      <c r="AV81" s="52">
        <v>4.7E-2</v>
      </c>
    </row>
    <row r="82" spans="1:48">
      <c r="A82" s="18" t="s">
        <v>87</v>
      </c>
      <c r="B82" s="132">
        <v>186.33333333333334</v>
      </c>
      <c r="C82" s="132">
        <v>429</v>
      </c>
      <c r="D82" s="52">
        <v>2.3023255813953489</v>
      </c>
      <c r="E82" s="82">
        <v>5.490000000000001E-3</v>
      </c>
      <c r="F82" s="53" t="s">
        <v>452</v>
      </c>
      <c r="G82" s="53" t="s">
        <v>452</v>
      </c>
      <c r="H82" s="99" t="s">
        <v>452</v>
      </c>
      <c r="I82" s="103">
        <v>33099</v>
      </c>
      <c r="J82" s="102">
        <v>0.75797895219797551</v>
      </c>
      <c r="K82" s="102">
        <v>0.73761223811107413</v>
      </c>
      <c r="L82" s="105">
        <v>9.1423318142769949E-3</v>
      </c>
      <c r="M82" s="54">
        <v>0.82801426342767992</v>
      </c>
      <c r="N82" s="55">
        <v>1.2852552659764369</v>
      </c>
      <c r="O82" s="55">
        <v>0.62665842140769057</v>
      </c>
      <c r="P82" s="55">
        <v>0.60172910662824208</v>
      </c>
      <c r="Q82" s="55" t="s">
        <v>452</v>
      </c>
      <c r="R82" s="55" t="s">
        <v>452</v>
      </c>
      <c r="S82" s="55" t="s">
        <v>452</v>
      </c>
      <c r="T82" s="55" t="s">
        <v>452</v>
      </c>
      <c r="U82" s="55">
        <v>0.9408817635270541</v>
      </c>
      <c r="V82" s="55" t="s">
        <v>452</v>
      </c>
      <c r="W82" s="55" t="s">
        <v>452</v>
      </c>
      <c r="X82" s="55" t="s">
        <v>452</v>
      </c>
      <c r="Y82" s="55" t="s">
        <v>452</v>
      </c>
      <c r="Z82" s="55" t="s">
        <v>452</v>
      </c>
      <c r="AA82" s="55">
        <v>1.4343257443082311</v>
      </c>
      <c r="AB82" s="56" t="s">
        <v>452</v>
      </c>
      <c r="AC82" s="57">
        <v>0.69317376838037992</v>
      </c>
      <c r="AD82" s="58">
        <v>0.69722800187932077</v>
      </c>
      <c r="AE82" s="58" t="s">
        <v>452</v>
      </c>
      <c r="AF82" s="58" t="s">
        <v>452</v>
      </c>
      <c r="AG82" s="58" t="s">
        <v>452</v>
      </c>
      <c r="AH82" s="58" t="s">
        <v>452</v>
      </c>
      <c r="AI82" s="58" t="s">
        <v>452</v>
      </c>
      <c r="AJ82" s="58" t="s">
        <v>452</v>
      </c>
      <c r="AK82" s="58" t="s">
        <v>452</v>
      </c>
      <c r="AL82" s="59">
        <v>0.68245425188374598</v>
      </c>
      <c r="AM82" s="60">
        <v>0.9375</v>
      </c>
      <c r="AN82" s="52" t="s">
        <v>452</v>
      </c>
      <c r="AO82" s="52">
        <v>0.97499999999999998</v>
      </c>
      <c r="AP82" s="52">
        <v>-5.3000000000000005E-2</v>
      </c>
      <c r="AQ82" s="52" t="s">
        <v>452</v>
      </c>
      <c r="AR82" s="52">
        <v>2.3999999999999997E-2</v>
      </c>
      <c r="AS82" s="52" t="s">
        <v>452</v>
      </c>
      <c r="AT82" s="52" t="s">
        <v>452</v>
      </c>
      <c r="AU82" s="52" t="s">
        <v>452</v>
      </c>
      <c r="AV82" s="52">
        <v>-0.05</v>
      </c>
    </row>
    <row r="83" spans="1:48">
      <c r="A83" s="18" t="s">
        <v>135</v>
      </c>
      <c r="B83" s="132">
        <v>157.66666666666666</v>
      </c>
      <c r="C83" s="132">
        <v>297</v>
      </c>
      <c r="D83" s="52">
        <v>1.8837209302325582</v>
      </c>
      <c r="E83" s="82">
        <v>3.2600000000000003E-3</v>
      </c>
      <c r="F83" s="53">
        <v>-2.7999999999999989</v>
      </c>
      <c r="G83" s="53" t="s">
        <v>452</v>
      </c>
      <c r="H83" s="99" t="s">
        <v>452</v>
      </c>
      <c r="I83" s="103">
        <v>4875</v>
      </c>
      <c r="J83" s="102">
        <v>0.79557519408389332</v>
      </c>
      <c r="K83" s="102">
        <v>0.72549097401309259</v>
      </c>
      <c r="L83" s="105">
        <v>7.7582890075777859E-4</v>
      </c>
      <c r="M83" s="54">
        <v>0.76798684390845551</v>
      </c>
      <c r="N83" s="55">
        <v>0.62239583333333337</v>
      </c>
      <c r="O83" s="55" t="s">
        <v>452</v>
      </c>
      <c r="P83" s="55">
        <v>0.92196349905601005</v>
      </c>
      <c r="Q83" s="55" t="s">
        <v>452</v>
      </c>
      <c r="R83" s="55" t="s">
        <v>452</v>
      </c>
      <c r="S83" s="55" t="s">
        <v>452</v>
      </c>
      <c r="T83" s="55" t="s">
        <v>452</v>
      </c>
      <c r="U83" s="55" t="s">
        <v>452</v>
      </c>
      <c r="V83" s="55" t="s">
        <v>452</v>
      </c>
      <c r="W83" s="55" t="s">
        <v>452</v>
      </c>
      <c r="X83" s="55" t="s">
        <v>452</v>
      </c>
      <c r="Y83" s="55" t="s">
        <v>452</v>
      </c>
      <c r="Z83" s="55" t="s">
        <v>452</v>
      </c>
      <c r="AA83" s="55">
        <v>0.66949706074461135</v>
      </c>
      <c r="AB83" s="56" t="s">
        <v>452</v>
      </c>
      <c r="AC83" s="57">
        <v>0.68713872832369938</v>
      </c>
      <c r="AD83" s="58" t="s">
        <v>452</v>
      </c>
      <c r="AE83" s="58">
        <v>0.49941368078175896</v>
      </c>
      <c r="AF83" s="58" t="s">
        <v>452</v>
      </c>
      <c r="AG83" s="58">
        <v>0.80500367917586457</v>
      </c>
      <c r="AH83" s="58" t="s">
        <v>452</v>
      </c>
      <c r="AI83" s="58" t="s">
        <v>452</v>
      </c>
      <c r="AJ83" s="58" t="s">
        <v>452</v>
      </c>
      <c r="AK83" s="58">
        <v>0.20940170940170941</v>
      </c>
      <c r="AL83" s="59" t="s">
        <v>452</v>
      </c>
      <c r="AM83" s="60" t="s">
        <v>452</v>
      </c>
      <c r="AN83" s="52">
        <v>0.66666666666666674</v>
      </c>
      <c r="AO83" s="52">
        <v>0.87499999999999989</v>
      </c>
      <c r="AP83" s="52">
        <v>0.12300000000000001</v>
      </c>
      <c r="AQ83" s="52">
        <v>-4.5999999999999999E-2</v>
      </c>
      <c r="AR83" s="52" t="s">
        <v>452</v>
      </c>
      <c r="AS83" s="52">
        <v>-4.1000000000000009E-2</v>
      </c>
      <c r="AT83" s="52" t="s">
        <v>452</v>
      </c>
      <c r="AU83" s="52">
        <v>-0.16499999999999998</v>
      </c>
      <c r="AV83" s="52">
        <v>0.20900000000000002</v>
      </c>
    </row>
    <row r="84" spans="1:48">
      <c r="A84" s="18" t="s">
        <v>204</v>
      </c>
      <c r="B84" s="132">
        <v>21.333333333333332</v>
      </c>
      <c r="C84" s="132">
        <v>31</v>
      </c>
      <c r="D84" s="52">
        <v>1.453125</v>
      </c>
      <c r="E84" s="82">
        <v>2.3999999999999998E-4</v>
      </c>
      <c r="F84" s="53">
        <v>-2.6999999999999993</v>
      </c>
      <c r="G84" s="53" t="s">
        <v>452</v>
      </c>
      <c r="H84" s="99">
        <v>7.400000000000001E-2</v>
      </c>
      <c r="I84" s="103">
        <v>35332</v>
      </c>
      <c r="J84" s="102">
        <v>0.71794871794871795</v>
      </c>
      <c r="K84" s="102">
        <v>0.63181729072730841</v>
      </c>
      <c r="L84" s="105">
        <v>-6.6818403569454937E-5</v>
      </c>
      <c r="M84" s="54">
        <v>0.62140709837725083</v>
      </c>
      <c r="N84" s="55">
        <v>1.2382961623467952</v>
      </c>
      <c r="O84" s="55">
        <v>0.4411315762694617</v>
      </c>
      <c r="P84" s="55">
        <v>1.2190799396681751</v>
      </c>
      <c r="Q84" s="55" t="s">
        <v>452</v>
      </c>
      <c r="R84" s="55" t="s">
        <v>452</v>
      </c>
      <c r="S84" s="55">
        <v>0.73812739140220573</v>
      </c>
      <c r="T84" s="55">
        <v>0.48553309552120494</v>
      </c>
      <c r="U84" s="55" t="s">
        <v>452</v>
      </c>
      <c r="V84" s="55" t="s">
        <v>452</v>
      </c>
      <c r="W84" s="55" t="s">
        <v>452</v>
      </c>
      <c r="X84" s="55" t="s">
        <v>452</v>
      </c>
      <c r="Y84" s="55" t="s">
        <v>452</v>
      </c>
      <c r="Z84" s="55" t="s">
        <v>452</v>
      </c>
      <c r="AA84" s="55">
        <v>0.56059713219406793</v>
      </c>
      <c r="AB84" s="56">
        <v>1.0271084337349397</v>
      </c>
      <c r="AC84" s="57">
        <v>0.67140129464909426</v>
      </c>
      <c r="AD84" s="58">
        <v>0.46347960185055376</v>
      </c>
      <c r="AE84" s="58">
        <v>0.77477163377728187</v>
      </c>
      <c r="AF84" s="58" t="s">
        <v>452</v>
      </c>
      <c r="AG84" s="58">
        <v>0.77912748171368862</v>
      </c>
      <c r="AH84" s="58" t="s">
        <v>452</v>
      </c>
      <c r="AI84" s="58" t="s">
        <v>452</v>
      </c>
      <c r="AJ84" s="58">
        <v>0.9323463268365817</v>
      </c>
      <c r="AK84" s="58" t="s">
        <v>452</v>
      </c>
      <c r="AL84" s="59" t="s">
        <v>452</v>
      </c>
      <c r="AM84" s="60">
        <v>0.8867924528301887</v>
      </c>
      <c r="AN84" s="52" t="s">
        <v>452</v>
      </c>
      <c r="AO84" s="52">
        <v>0.87931034482758619</v>
      </c>
      <c r="AP84" s="52" t="s">
        <v>452</v>
      </c>
      <c r="AQ84" s="52" t="s">
        <v>452</v>
      </c>
      <c r="AR84" s="52" t="s">
        <v>452</v>
      </c>
      <c r="AS84" s="52" t="s">
        <v>452</v>
      </c>
      <c r="AT84" s="52">
        <v>0.372</v>
      </c>
      <c r="AU84" s="52">
        <v>-0.15599999999999997</v>
      </c>
      <c r="AV84" s="52">
        <v>-0.216</v>
      </c>
    </row>
    <row r="85" spans="1:48">
      <c r="A85" s="18" t="s">
        <v>170</v>
      </c>
      <c r="B85" s="132">
        <v>184.33333333333334</v>
      </c>
      <c r="C85" s="132">
        <v>85</v>
      </c>
      <c r="D85" s="52">
        <v>0.46112115732368897</v>
      </c>
      <c r="E85" s="82">
        <v>-1.7300000000000002E-3</v>
      </c>
      <c r="F85" s="53" t="s">
        <v>452</v>
      </c>
      <c r="G85" s="53">
        <v>9.1999999999999957</v>
      </c>
      <c r="H85" s="99">
        <v>-0.28799999999999998</v>
      </c>
      <c r="I85" s="103">
        <v>3420</v>
      </c>
      <c r="J85" s="102">
        <v>0.86547762067584633</v>
      </c>
      <c r="K85" s="102">
        <v>0.82384197759038924</v>
      </c>
      <c r="L85" s="105">
        <v>-1.3371289456441502E-3</v>
      </c>
      <c r="M85" s="54">
        <v>0.88628109924657161</v>
      </c>
      <c r="N85" s="55">
        <v>0.74035162950257294</v>
      </c>
      <c r="O85" s="55" t="s">
        <v>452</v>
      </c>
      <c r="P85" s="55" t="s">
        <v>452</v>
      </c>
      <c r="Q85" s="55" t="s">
        <v>452</v>
      </c>
      <c r="R85" s="55" t="s">
        <v>452</v>
      </c>
      <c r="S85" s="55">
        <v>1.2255111382361916</v>
      </c>
      <c r="T85" s="55">
        <v>0.94135188866799202</v>
      </c>
      <c r="U85" s="55" t="s">
        <v>452</v>
      </c>
      <c r="V85" s="55" t="s">
        <v>452</v>
      </c>
      <c r="W85" s="55" t="s">
        <v>452</v>
      </c>
      <c r="X85" s="55" t="s">
        <v>452</v>
      </c>
      <c r="Y85" s="55" t="s">
        <v>452</v>
      </c>
      <c r="Z85" s="55" t="s">
        <v>452</v>
      </c>
      <c r="AA85" s="55">
        <v>1.4748142031379026</v>
      </c>
      <c r="AB85" s="56">
        <v>1.2571428571428571</v>
      </c>
      <c r="AC85" s="57">
        <v>0.66565918249856071</v>
      </c>
      <c r="AD85" s="58">
        <v>0.70036028823058449</v>
      </c>
      <c r="AE85" s="58" t="s">
        <v>452</v>
      </c>
      <c r="AF85" s="58" t="s">
        <v>452</v>
      </c>
      <c r="AG85" s="58" t="s">
        <v>452</v>
      </c>
      <c r="AH85" s="58" t="s">
        <v>452</v>
      </c>
      <c r="AI85" s="58" t="s">
        <v>452</v>
      </c>
      <c r="AJ85" s="58" t="s">
        <v>452</v>
      </c>
      <c r="AK85" s="58" t="s">
        <v>452</v>
      </c>
      <c r="AL85" s="59" t="s">
        <v>452</v>
      </c>
      <c r="AM85" s="60" t="s">
        <v>452</v>
      </c>
      <c r="AN85" s="52">
        <v>0.5</v>
      </c>
      <c r="AO85" s="52" t="s">
        <v>452</v>
      </c>
      <c r="AP85" s="52">
        <v>-1.2999999999999999E-2</v>
      </c>
      <c r="AQ85" s="52" t="s">
        <v>452</v>
      </c>
      <c r="AR85" s="52" t="s">
        <v>452</v>
      </c>
      <c r="AS85" s="52">
        <v>-9.2999999999999999E-2</v>
      </c>
      <c r="AT85" s="52" t="s">
        <v>452</v>
      </c>
      <c r="AU85" s="52" t="s">
        <v>452</v>
      </c>
      <c r="AV85" s="52">
        <v>-1.2E-2</v>
      </c>
    </row>
    <row r="86" spans="1:48">
      <c r="A86" s="18" t="s">
        <v>125</v>
      </c>
      <c r="B86" s="132">
        <v>67.166666666666671</v>
      </c>
      <c r="C86" s="132">
        <v>109</v>
      </c>
      <c r="D86" s="52">
        <v>1.6228287841191067</v>
      </c>
      <c r="E86" s="82">
        <v>1.0199999999999999E-3</v>
      </c>
      <c r="F86" s="53">
        <v>-1.5</v>
      </c>
      <c r="G86" s="53">
        <v>-5.7999999999999972</v>
      </c>
      <c r="H86" s="99">
        <v>0.13899999999999998</v>
      </c>
      <c r="I86" s="103">
        <v>32599</v>
      </c>
      <c r="J86" s="102">
        <v>0.74713215407094224</v>
      </c>
      <c r="K86" s="102">
        <v>0.70726616774501327</v>
      </c>
      <c r="L86" s="105">
        <v>8.1086609982988864E-4</v>
      </c>
      <c r="M86" s="54">
        <v>0.72102114318030741</v>
      </c>
      <c r="N86" s="55">
        <v>0.94266846765721146</v>
      </c>
      <c r="O86" s="55">
        <v>0.54188025597212452</v>
      </c>
      <c r="P86" s="55">
        <v>0.86269050410316528</v>
      </c>
      <c r="Q86" s="55" t="s">
        <v>452</v>
      </c>
      <c r="R86" s="55" t="s">
        <v>452</v>
      </c>
      <c r="S86" s="55">
        <v>0.74195435927442954</v>
      </c>
      <c r="T86" s="55">
        <v>1.2303153829650291</v>
      </c>
      <c r="U86" s="55" t="s">
        <v>452</v>
      </c>
      <c r="V86" s="55" t="s">
        <v>452</v>
      </c>
      <c r="W86" s="55" t="s">
        <v>452</v>
      </c>
      <c r="X86" s="55" t="s">
        <v>452</v>
      </c>
      <c r="Y86" s="55" t="s">
        <v>452</v>
      </c>
      <c r="Z86" s="55">
        <v>1.6649048625792813</v>
      </c>
      <c r="AA86" s="55">
        <v>1.0478620019436347</v>
      </c>
      <c r="AB86" s="56">
        <v>0.85561497326203206</v>
      </c>
      <c r="AC86" s="57">
        <v>0.65921736190095603</v>
      </c>
      <c r="AD86" s="58">
        <v>0.70267591674925667</v>
      </c>
      <c r="AE86" s="58">
        <v>0.59690096564114081</v>
      </c>
      <c r="AF86" s="58" t="s">
        <v>452</v>
      </c>
      <c r="AG86" s="58">
        <v>0.53265727053970435</v>
      </c>
      <c r="AH86" s="58" t="s">
        <v>452</v>
      </c>
      <c r="AI86" s="58">
        <v>1.0557398805573988</v>
      </c>
      <c r="AJ86" s="58">
        <v>0.50189234650967196</v>
      </c>
      <c r="AK86" s="58" t="s">
        <v>452</v>
      </c>
      <c r="AL86" s="59">
        <v>0.47483380816714149</v>
      </c>
      <c r="AM86" s="60">
        <v>0.97142857142857142</v>
      </c>
      <c r="AN86" s="52">
        <v>0.7142857142857143</v>
      </c>
      <c r="AO86" s="52">
        <v>0.92857142857142849</v>
      </c>
      <c r="AP86" s="52">
        <v>-3.4000000000000002E-2</v>
      </c>
      <c r="AQ86" s="52" t="s">
        <v>452</v>
      </c>
      <c r="AR86" s="52" t="s">
        <v>452</v>
      </c>
      <c r="AS86" s="52">
        <v>-9.8000000000000032E-2</v>
      </c>
      <c r="AT86" s="52" t="s">
        <v>452</v>
      </c>
      <c r="AU86" s="52">
        <v>8.0000000000000016E-2</v>
      </c>
      <c r="AV86" s="52">
        <v>-0.129</v>
      </c>
    </row>
    <row r="87" spans="1:48">
      <c r="A87" s="18" t="s">
        <v>42</v>
      </c>
      <c r="B87" s="132">
        <v>37.5</v>
      </c>
      <c r="C87" s="132">
        <v>41</v>
      </c>
      <c r="D87" s="52">
        <v>1.0933333333333333</v>
      </c>
      <c r="E87" s="82">
        <v>1.3999999999999993E-4</v>
      </c>
      <c r="F87" s="53">
        <v>-0.70000000000000018</v>
      </c>
      <c r="G87" s="53">
        <v>-5.2999999999999972</v>
      </c>
      <c r="H87" s="99">
        <v>9.6000000000000002E-2</v>
      </c>
      <c r="I87" s="103">
        <v>913</v>
      </c>
      <c r="J87" s="102">
        <v>0.9472989037115308</v>
      </c>
      <c r="K87" s="102">
        <v>0.897528675326555</v>
      </c>
      <c r="L87" s="105">
        <v>1.0293235251662095E-5</v>
      </c>
      <c r="M87" s="54">
        <v>0.96376350921805465</v>
      </c>
      <c r="N87" s="55">
        <v>0.8447908121410993</v>
      </c>
      <c r="O87" s="55" t="s">
        <v>452</v>
      </c>
      <c r="P87" s="55" t="s">
        <v>452</v>
      </c>
      <c r="Q87" s="55" t="s">
        <v>452</v>
      </c>
      <c r="R87" s="55" t="s">
        <v>452</v>
      </c>
      <c r="S87" s="55">
        <v>1.055239038890265</v>
      </c>
      <c r="T87" s="55">
        <v>1.1839080459770115</v>
      </c>
      <c r="U87" s="55" t="s">
        <v>452</v>
      </c>
      <c r="V87" s="55" t="s">
        <v>452</v>
      </c>
      <c r="W87" s="55" t="s">
        <v>452</v>
      </c>
      <c r="X87" s="55" t="s">
        <v>452</v>
      </c>
      <c r="Y87" s="55" t="s">
        <v>452</v>
      </c>
      <c r="Z87" s="55" t="s">
        <v>452</v>
      </c>
      <c r="AA87" s="55">
        <v>0.77745940783190071</v>
      </c>
      <c r="AB87" s="56">
        <v>0.96511627906976749</v>
      </c>
      <c r="AC87" s="57">
        <v>0.6395237180718264</v>
      </c>
      <c r="AD87" s="58">
        <v>0.61018199704869647</v>
      </c>
      <c r="AE87" s="58" t="s">
        <v>452</v>
      </c>
      <c r="AF87" s="58" t="s">
        <v>452</v>
      </c>
      <c r="AG87" s="58" t="s">
        <v>452</v>
      </c>
      <c r="AH87" s="58" t="s">
        <v>452</v>
      </c>
      <c r="AI87" s="58" t="s">
        <v>452</v>
      </c>
      <c r="AJ87" s="58" t="s">
        <v>452</v>
      </c>
      <c r="AK87" s="58" t="s">
        <v>452</v>
      </c>
      <c r="AL87" s="59" t="s">
        <v>452</v>
      </c>
      <c r="AM87" s="60">
        <v>0.90909090909090906</v>
      </c>
      <c r="AN87" s="52">
        <v>0.5</v>
      </c>
      <c r="AO87" s="52" t="s">
        <v>452</v>
      </c>
      <c r="AP87" s="52">
        <v>2.4E-2</v>
      </c>
      <c r="AQ87" s="52" t="s">
        <v>452</v>
      </c>
      <c r="AR87" s="52" t="s">
        <v>452</v>
      </c>
      <c r="AS87" s="52">
        <v>-9.2999999999999985E-2</v>
      </c>
      <c r="AT87" s="52" t="s">
        <v>452</v>
      </c>
      <c r="AU87" s="52">
        <v>-7.9999999999999988E-2</v>
      </c>
      <c r="AV87" s="52">
        <v>0.04</v>
      </c>
    </row>
    <row r="88" spans="1:48">
      <c r="A88" s="18" t="s">
        <v>44</v>
      </c>
      <c r="B88" s="132">
        <v>449.83333333333331</v>
      </c>
      <c r="C88" s="132">
        <v>480</v>
      </c>
      <c r="D88" s="52">
        <v>1.0670618747684328</v>
      </c>
      <c r="E88" s="82">
        <v>1.5300000000000001E-3</v>
      </c>
      <c r="F88" s="53" t="s">
        <v>452</v>
      </c>
      <c r="G88" s="53">
        <v>4.6999999999999957</v>
      </c>
      <c r="H88" s="99">
        <v>-4.5999999999999999E-2</v>
      </c>
      <c r="I88" s="103">
        <v>2811</v>
      </c>
      <c r="J88" s="102">
        <v>0.90145436308926785</v>
      </c>
      <c r="K88" s="102">
        <v>0.88671462513199573</v>
      </c>
      <c r="L88" s="105">
        <v>-9.4929680368097472E-5</v>
      </c>
      <c r="M88" s="54">
        <v>0.9430499216836018</v>
      </c>
      <c r="N88" s="55">
        <v>0.71578947368421053</v>
      </c>
      <c r="O88" s="55" t="s">
        <v>452</v>
      </c>
      <c r="P88" s="55" t="s">
        <v>452</v>
      </c>
      <c r="Q88" s="55" t="s">
        <v>452</v>
      </c>
      <c r="R88" s="55" t="s">
        <v>452</v>
      </c>
      <c r="S88" s="55">
        <v>0.63406408094435074</v>
      </c>
      <c r="T88" s="55">
        <v>1.0726836581709145</v>
      </c>
      <c r="U88" s="55" t="s">
        <v>452</v>
      </c>
      <c r="V88" s="55" t="s">
        <v>452</v>
      </c>
      <c r="W88" s="55" t="s">
        <v>452</v>
      </c>
      <c r="X88" s="55" t="s">
        <v>452</v>
      </c>
      <c r="Y88" s="55" t="s">
        <v>452</v>
      </c>
      <c r="Z88" s="55" t="s">
        <v>452</v>
      </c>
      <c r="AA88" s="55">
        <v>0.75716519020323081</v>
      </c>
      <c r="AB88" s="56">
        <v>0.51111111111111107</v>
      </c>
      <c r="AC88" s="57">
        <v>0.63657452155422389</v>
      </c>
      <c r="AD88" s="58">
        <v>0.45726075849872272</v>
      </c>
      <c r="AE88" s="58" t="s">
        <v>452</v>
      </c>
      <c r="AF88" s="58" t="s">
        <v>452</v>
      </c>
      <c r="AG88" s="58" t="s">
        <v>452</v>
      </c>
      <c r="AH88" s="58" t="s">
        <v>452</v>
      </c>
      <c r="AI88" s="58" t="s">
        <v>452</v>
      </c>
      <c r="AJ88" s="58" t="s">
        <v>452</v>
      </c>
      <c r="AK88" s="58" t="s">
        <v>452</v>
      </c>
      <c r="AL88" s="59" t="s">
        <v>452</v>
      </c>
      <c r="AM88" s="60" t="s">
        <v>452</v>
      </c>
      <c r="AN88" s="52" t="s">
        <v>452</v>
      </c>
      <c r="AO88" s="52">
        <v>0.92307692307692302</v>
      </c>
      <c r="AP88" s="52">
        <v>-0.02</v>
      </c>
      <c r="AQ88" s="52" t="s">
        <v>452</v>
      </c>
      <c r="AR88" s="52" t="s">
        <v>452</v>
      </c>
      <c r="AS88" s="52">
        <v>-8.1000000000000003E-2</v>
      </c>
      <c r="AT88" s="52" t="s">
        <v>452</v>
      </c>
      <c r="AU88" s="52" t="s">
        <v>452</v>
      </c>
      <c r="AV88" s="52" t="s">
        <v>452</v>
      </c>
    </row>
    <row r="89" spans="1:48">
      <c r="A89" s="18" t="s">
        <v>203</v>
      </c>
      <c r="B89" s="132">
        <v>7.166666666666667</v>
      </c>
      <c r="C89" s="132">
        <v>41</v>
      </c>
      <c r="D89" s="52">
        <v>5.720930232558139</v>
      </c>
      <c r="E89" s="82">
        <v>7.1999999999999994E-4</v>
      </c>
      <c r="F89" s="53">
        <v>-4.5</v>
      </c>
      <c r="G89" s="53">
        <v>12.700000000000003</v>
      </c>
      <c r="H89" s="99">
        <v>-0.20899999999999999</v>
      </c>
      <c r="I89" s="103">
        <v>47305</v>
      </c>
      <c r="J89" s="102">
        <v>0.75289172948000971</v>
      </c>
      <c r="K89" s="102">
        <v>0.72156377496508983</v>
      </c>
      <c r="L89" s="105">
        <v>2.1967760732880901E-3</v>
      </c>
      <c r="M89" s="54">
        <v>0.75003404013021902</v>
      </c>
      <c r="N89" s="55">
        <v>1.0015845217246269</v>
      </c>
      <c r="O89" s="55">
        <v>0.39167194549661938</v>
      </c>
      <c r="P89" s="55">
        <v>1.1220866442796822</v>
      </c>
      <c r="Q89" s="55">
        <v>8.300498753117207</v>
      </c>
      <c r="R89" s="55">
        <v>0.10543951748017424</v>
      </c>
      <c r="S89" s="55">
        <v>0.9137318255250404</v>
      </c>
      <c r="T89" s="55">
        <v>1.4980128063590197</v>
      </c>
      <c r="U89" s="55" t="s">
        <v>452</v>
      </c>
      <c r="V89" s="55" t="s">
        <v>452</v>
      </c>
      <c r="W89" s="55" t="s">
        <v>452</v>
      </c>
      <c r="X89" s="55" t="s">
        <v>452</v>
      </c>
      <c r="Y89" s="55" t="s">
        <v>452</v>
      </c>
      <c r="Z89" s="55" t="s">
        <v>452</v>
      </c>
      <c r="AA89" s="55">
        <v>0.78950299317833772</v>
      </c>
      <c r="AB89" s="56">
        <v>0.96039603960396036</v>
      </c>
      <c r="AC89" s="57">
        <v>0.61319868482855799</v>
      </c>
      <c r="AD89" s="58">
        <v>0.23661990127305793</v>
      </c>
      <c r="AE89" s="58">
        <v>0.86605312513630217</v>
      </c>
      <c r="AF89" s="58">
        <v>0</v>
      </c>
      <c r="AG89" s="58">
        <v>1.1055417185554173</v>
      </c>
      <c r="AH89" s="58" t="s">
        <v>452</v>
      </c>
      <c r="AI89" s="58">
        <v>0.97476340694006314</v>
      </c>
      <c r="AJ89" s="58">
        <v>0.89891785538612889</v>
      </c>
      <c r="AK89" s="58">
        <v>0.91582216410591699</v>
      </c>
      <c r="AL89" s="59" t="s">
        <v>452</v>
      </c>
      <c r="AM89" s="60" t="s">
        <v>452</v>
      </c>
      <c r="AN89" s="52">
        <v>0.78571428571428581</v>
      </c>
      <c r="AO89" s="52">
        <v>0.95714285714285718</v>
      </c>
      <c r="AP89" s="52" t="s">
        <v>452</v>
      </c>
      <c r="AQ89" s="52" t="s">
        <v>452</v>
      </c>
      <c r="AR89" s="52" t="s">
        <v>452</v>
      </c>
      <c r="AS89" s="52" t="s">
        <v>452</v>
      </c>
      <c r="AT89" s="52">
        <v>-0.128</v>
      </c>
      <c r="AU89" s="52">
        <v>0.18800000000000006</v>
      </c>
      <c r="AV89" s="52">
        <v>-5.9000000000000025E-2</v>
      </c>
    </row>
    <row r="90" spans="1:48">
      <c r="A90" s="18" t="s">
        <v>193</v>
      </c>
      <c r="B90" s="132">
        <v>22.166666666666668</v>
      </c>
      <c r="C90" s="132">
        <v>46</v>
      </c>
      <c r="D90" s="52">
        <v>2.0751879699248121</v>
      </c>
      <c r="E90" s="82">
        <v>5.5000000000000003E-4</v>
      </c>
      <c r="F90" s="53">
        <v>-2.7000000000000011</v>
      </c>
      <c r="G90" s="53">
        <v>7.0999999999999943</v>
      </c>
      <c r="H90" s="99" t="s">
        <v>452</v>
      </c>
      <c r="I90" s="103">
        <v>7222</v>
      </c>
      <c r="J90" s="102">
        <v>0.82574825748257485</v>
      </c>
      <c r="K90" s="102">
        <v>0.76297393562131754</v>
      </c>
      <c r="L90" s="105">
        <v>3.9881162738061512E-4</v>
      </c>
      <c r="M90" s="54">
        <v>0.80580286336625284</v>
      </c>
      <c r="N90" s="55">
        <v>0.6848113601559237</v>
      </c>
      <c r="O90" s="55">
        <v>0.70206109679793893</v>
      </c>
      <c r="P90" s="55">
        <v>0.92618144187650919</v>
      </c>
      <c r="Q90" s="55" t="s">
        <v>452</v>
      </c>
      <c r="R90" s="55" t="s">
        <v>452</v>
      </c>
      <c r="S90" s="55">
        <v>0.77914178279141788</v>
      </c>
      <c r="T90" s="55">
        <v>1.3601859024012393</v>
      </c>
      <c r="U90" s="55" t="s">
        <v>452</v>
      </c>
      <c r="V90" s="55" t="s">
        <v>452</v>
      </c>
      <c r="W90" s="55" t="s">
        <v>452</v>
      </c>
      <c r="X90" s="55" t="s">
        <v>452</v>
      </c>
      <c r="Y90" s="55" t="s">
        <v>452</v>
      </c>
      <c r="Z90" s="55" t="s">
        <v>452</v>
      </c>
      <c r="AA90" s="55">
        <v>0.56169031462060459</v>
      </c>
      <c r="AB90" s="56">
        <v>0.74301675977653636</v>
      </c>
      <c r="AC90" s="57">
        <v>0.59953646221339296</v>
      </c>
      <c r="AD90" s="58">
        <v>0.67186029488654186</v>
      </c>
      <c r="AE90" s="58" t="s">
        <v>452</v>
      </c>
      <c r="AF90" s="58" t="s">
        <v>452</v>
      </c>
      <c r="AG90" s="58" t="s">
        <v>452</v>
      </c>
      <c r="AH90" s="58" t="s">
        <v>452</v>
      </c>
      <c r="AI90" s="58" t="s">
        <v>452</v>
      </c>
      <c r="AJ90" s="58" t="s">
        <v>452</v>
      </c>
      <c r="AK90" s="58" t="s">
        <v>452</v>
      </c>
      <c r="AL90" s="59" t="s">
        <v>452</v>
      </c>
      <c r="AM90" s="60">
        <v>0.96428571428571441</v>
      </c>
      <c r="AN90" s="52">
        <v>0.66666666666666674</v>
      </c>
      <c r="AO90" s="52">
        <v>0.90322580645161277</v>
      </c>
      <c r="AP90" s="52" t="s">
        <v>452</v>
      </c>
      <c r="AQ90" s="52" t="s">
        <v>452</v>
      </c>
      <c r="AR90" s="52" t="s">
        <v>452</v>
      </c>
      <c r="AS90" s="52" t="s">
        <v>452</v>
      </c>
      <c r="AT90" s="52">
        <v>0.29999999999999993</v>
      </c>
      <c r="AU90" s="52">
        <v>-0.23200000000000004</v>
      </c>
      <c r="AV90" s="52">
        <v>-6.8000000000000005E-2</v>
      </c>
    </row>
    <row r="91" spans="1:48">
      <c r="A91" s="18" t="s">
        <v>34</v>
      </c>
      <c r="B91" s="132">
        <v>76.666666666666671</v>
      </c>
      <c r="C91" s="132">
        <v>40</v>
      </c>
      <c r="D91" s="52">
        <v>0.52173913043478259</v>
      </c>
      <c r="E91" s="82">
        <v>-6.2999999999999992E-4</v>
      </c>
      <c r="F91" s="53">
        <v>-1.7000000000000011</v>
      </c>
      <c r="G91" s="53">
        <v>-4.7000000000000028</v>
      </c>
      <c r="H91" s="99">
        <v>0.17400000000000002</v>
      </c>
      <c r="I91" s="103">
        <v>-2048</v>
      </c>
      <c r="J91" s="102">
        <v>1.0717186143549244</v>
      </c>
      <c r="K91" s="102">
        <v>0.88362075503177562</v>
      </c>
      <c r="L91" s="105">
        <v>-1.2145963410949657E-3</v>
      </c>
      <c r="M91" s="54">
        <v>1.0728870959709149</v>
      </c>
      <c r="N91" s="55">
        <v>0.65106382978723409</v>
      </c>
      <c r="O91" s="55">
        <v>1.5452462772050402</v>
      </c>
      <c r="P91" s="55">
        <v>1.1930013458950202</v>
      </c>
      <c r="Q91" s="55" t="s">
        <v>452</v>
      </c>
      <c r="R91" s="55" t="s">
        <v>452</v>
      </c>
      <c r="S91" s="55" t="s">
        <v>452</v>
      </c>
      <c r="T91" s="55" t="s">
        <v>452</v>
      </c>
      <c r="U91" s="55" t="s">
        <v>452</v>
      </c>
      <c r="V91" s="55" t="s">
        <v>452</v>
      </c>
      <c r="W91" s="55" t="s">
        <v>452</v>
      </c>
      <c r="X91" s="55" t="s">
        <v>452</v>
      </c>
      <c r="Y91" s="55" t="s">
        <v>452</v>
      </c>
      <c r="Z91" s="55" t="s">
        <v>452</v>
      </c>
      <c r="AA91" s="55">
        <v>0.60672400312744335</v>
      </c>
      <c r="AB91" s="56" t="s">
        <v>452</v>
      </c>
      <c r="AC91" s="57">
        <v>0.59019165727170242</v>
      </c>
      <c r="AD91" s="58" t="s">
        <v>452</v>
      </c>
      <c r="AE91" s="58">
        <v>0.64760979058054258</v>
      </c>
      <c r="AF91" s="58" t="s">
        <v>452</v>
      </c>
      <c r="AG91" s="58" t="s">
        <v>452</v>
      </c>
      <c r="AH91" s="58" t="s">
        <v>452</v>
      </c>
      <c r="AI91" s="58">
        <v>0</v>
      </c>
      <c r="AJ91" s="58">
        <v>0.76647633278189875</v>
      </c>
      <c r="AK91" s="58" t="s">
        <v>452</v>
      </c>
      <c r="AL91" s="59" t="s">
        <v>452</v>
      </c>
      <c r="AM91" s="60">
        <v>0.91666666666666674</v>
      </c>
      <c r="AN91" s="52">
        <v>0.66666666666666674</v>
      </c>
      <c r="AO91" s="52">
        <v>0.83333333333333326</v>
      </c>
      <c r="AP91" s="52">
        <v>-9.2999999999999985E-2</v>
      </c>
      <c r="AQ91" s="52" t="s">
        <v>452</v>
      </c>
      <c r="AR91" s="52" t="s">
        <v>452</v>
      </c>
      <c r="AS91" s="52">
        <v>-0.124</v>
      </c>
      <c r="AT91" s="52">
        <v>0.26400000000000007</v>
      </c>
      <c r="AU91" s="52">
        <v>-0.24099999999999999</v>
      </c>
      <c r="AV91" s="52">
        <v>-2.2999999999999993E-2</v>
      </c>
    </row>
    <row r="92" spans="1:48">
      <c r="A92" s="18" t="s">
        <v>84</v>
      </c>
      <c r="B92" s="132">
        <v>98.833333333333329</v>
      </c>
      <c r="C92" s="132">
        <v>230</v>
      </c>
      <c r="D92" s="52">
        <v>2.3271500843170321</v>
      </c>
      <c r="E92" s="82">
        <v>2.96E-3</v>
      </c>
      <c r="F92" s="53">
        <v>-1.0999999999999996</v>
      </c>
      <c r="G92" s="53" t="s">
        <v>452</v>
      </c>
      <c r="H92" s="99" t="s">
        <v>452</v>
      </c>
      <c r="I92" s="103">
        <v>61276</v>
      </c>
      <c r="J92" s="102">
        <v>0.67533291058972733</v>
      </c>
      <c r="K92" s="102">
        <v>0.65443147787814482</v>
      </c>
      <c r="L92" s="105">
        <v>5.4530097293387873E-3</v>
      </c>
      <c r="M92" s="54">
        <v>0.68399660579439381</v>
      </c>
      <c r="N92" s="55">
        <v>1.4264234656149863</v>
      </c>
      <c r="O92" s="55">
        <v>0.38100521801715348</v>
      </c>
      <c r="P92" s="55">
        <v>0.31869111280875989</v>
      </c>
      <c r="Q92" s="55" t="s">
        <v>452</v>
      </c>
      <c r="R92" s="55" t="s">
        <v>452</v>
      </c>
      <c r="S92" s="55">
        <v>0.93829862754377658</v>
      </c>
      <c r="T92" s="55">
        <v>0.96462862544152028</v>
      </c>
      <c r="U92" s="55" t="s">
        <v>452</v>
      </c>
      <c r="V92" s="55" t="s">
        <v>452</v>
      </c>
      <c r="W92" s="55" t="s">
        <v>452</v>
      </c>
      <c r="X92" s="55">
        <v>4.54</v>
      </c>
      <c r="Y92" s="55" t="s">
        <v>452</v>
      </c>
      <c r="Z92" s="55" t="s">
        <v>452</v>
      </c>
      <c r="AA92" s="55">
        <v>1.6353354134165368</v>
      </c>
      <c r="AB92" s="56">
        <v>0.88188976377952755</v>
      </c>
      <c r="AC92" s="57">
        <v>0.58350297464059708</v>
      </c>
      <c r="AD92" s="58">
        <v>0.6558501170960187</v>
      </c>
      <c r="AE92" s="58">
        <v>0.19711827096257756</v>
      </c>
      <c r="AF92" s="58" t="s">
        <v>452</v>
      </c>
      <c r="AG92" s="58">
        <v>0.2</v>
      </c>
      <c r="AH92" s="58" t="s">
        <v>452</v>
      </c>
      <c r="AI92" s="58" t="s">
        <v>452</v>
      </c>
      <c r="AJ92" s="58">
        <v>0.18569463548830811</v>
      </c>
      <c r="AK92" s="58" t="s">
        <v>452</v>
      </c>
      <c r="AL92" s="59" t="s">
        <v>452</v>
      </c>
      <c r="AM92" s="60">
        <v>0.97590361445783125</v>
      </c>
      <c r="AN92" s="52">
        <v>0.94117647058823539</v>
      </c>
      <c r="AO92" s="52">
        <v>0.96</v>
      </c>
      <c r="AP92" s="52" t="s">
        <v>452</v>
      </c>
      <c r="AQ92" s="52" t="s">
        <v>452</v>
      </c>
      <c r="AR92" s="52" t="s">
        <v>452</v>
      </c>
      <c r="AS92" s="52" t="s">
        <v>452</v>
      </c>
      <c r="AT92" s="52">
        <v>0.20899999999999996</v>
      </c>
      <c r="AU92" s="52">
        <v>-0.129</v>
      </c>
      <c r="AV92" s="52">
        <v>-8.0999999999999989E-2</v>
      </c>
    </row>
    <row r="93" spans="1:48">
      <c r="A93" s="18" t="s">
        <v>205</v>
      </c>
      <c r="B93" s="132">
        <v>229.16666666666666</v>
      </c>
      <c r="C93" s="132">
        <v>290</v>
      </c>
      <c r="D93" s="52">
        <v>1.2654545454545456</v>
      </c>
      <c r="E93" s="82">
        <v>1.7399999999999994E-3</v>
      </c>
      <c r="F93" s="53">
        <v>-1.7999999999999989</v>
      </c>
      <c r="G93" s="53">
        <v>-5.8999999999999986</v>
      </c>
      <c r="H93" s="99">
        <v>9.7000000000000003E-2</v>
      </c>
      <c r="I93" s="103">
        <v>14903</v>
      </c>
      <c r="J93" s="102">
        <v>0.72797049070382647</v>
      </c>
      <c r="K93" s="102">
        <v>0.68166887856668879</v>
      </c>
      <c r="L93" s="105">
        <v>-6.5137844331907002E-4</v>
      </c>
      <c r="M93" s="54">
        <v>0.72606377093797714</v>
      </c>
      <c r="N93" s="55">
        <v>0.90264097073518912</v>
      </c>
      <c r="O93" s="55">
        <v>0.49991303843701085</v>
      </c>
      <c r="P93" s="55">
        <v>0.86178861788617889</v>
      </c>
      <c r="Q93" s="55">
        <v>1.3147468818782098</v>
      </c>
      <c r="R93" s="55" t="s">
        <v>452</v>
      </c>
      <c r="S93" s="55">
        <v>0.88236828377673449</v>
      </c>
      <c r="T93" s="55">
        <v>0.87805840568271509</v>
      </c>
      <c r="U93" s="55" t="s">
        <v>452</v>
      </c>
      <c r="V93" s="55" t="s">
        <v>452</v>
      </c>
      <c r="W93" s="55" t="s">
        <v>452</v>
      </c>
      <c r="X93" s="55" t="s">
        <v>452</v>
      </c>
      <c r="Y93" s="55" t="s">
        <v>452</v>
      </c>
      <c r="Z93" s="55" t="s">
        <v>452</v>
      </c>
      <c r="AA93" s="55">
        <v>0.80033912674862229</v>
      </c>
      <c r="AB93" s="56">
        <v>0.86624203821656054</v>
      </c>
      <c r="AC93" s="57">
        <v>0.54090751645306545</v>
      </c>
      <c r="AD93" s="58">
        <v>0.62261394624074795</v>
      </c>
      <c r="AE93" s="58">
        <v>0.33949136276391556</v>
      </c>
      <c r="AF93" s="58" t="s">
        <v>452</v>
      </c>
      <c r="AG93" s="58">
        <v>0.36287703016241302</v>
      </c>
      <c r="AH93" s="58" t="s">
        <v>452</v>
      </c>
      <c r="AI93" s="58" t="s">
        <v>452</v>
      </c>
      <c r="AJ93" s="58">
        <v>0.2039151712887439</v>
      </c>
      <c r="AK93" s="58" t="s">
        <v>452</v>
      </c>
      <c r="AL93" s="59" t="s">
        <v>452</v>
      </c>
      <c r="AM93" s="60" t="s">
        <v>452</v>
      </c>
      <c r="AN93" s="52">
        <v>0.5</v>
      </c>
      <c r="AO93" s="52">
        <v>0.95454545454545447</v>
      </c>
      <c r="AP93" s="52" t="s">
        <v>452</v>
      </c>
      <c r="AQ93" s="52" t="s">
        <v>452</v>
      </c>
      <c r="AR93" s="52" t="s">
        <v>452</v>
      </c>
      <c r="AS93" s="52">
        <v>-0.14800000000000002</v>
      </c>
      <c r="AT93" s="52" t="s">
        <v>452</v>
      </c>
      <c r="AU93" s="52" t="s">
        <v>452</v>
      </c>
      <c r="AV93" s="52">
        <v>-1.9000000000000003E-2</v>
      </c>
    </row>
    <row r="94" spans="1:48">
      <c r="A94" s="18" t="s">
        <v>156</v>
      </c>
      <c r="B94" s="132">
        <v>264.16666666666669</v>
      </c>
      <c r="C94" s="132">
        <v>455</v>
      </c>
      <c r="D94" s="52">
        <v>1.722397476340694</v>
      </c>
      <c r="E94" s="82">
        <v>4.5499999999999994E-3</v>
      </c>
      <c r="F94" s="53">
        <v>-3.1000000000000005</v>
      </c>
      <c r="G94" s="53">
        <v>3.6999999999999957</v>
      </c>
      <c r="H94" s="99" t="s">
        <v>452</v>
      </c>
      <c r="I94" s="103">
        <v>52957</v>
      </c>
      <c r="J94" s="102">
        <v>0.64380226187806366</v>
      </c>
      <c r="K94" s="102">
        <v>0.5982454039541435</v>
      </c>
      <c r="L94" s="105">
        <v>1.4060903866917294E-3</v>
      </c>
      <c r="M94" s="54">
        <v>0.71400187003272553</v>
      </c>
      <c r="N94" s="55">
        <v>0.71281981119168147</v>
      </c>
      <c r="O94" s="55">
        <v>0.2735974643423138</v>
      </c>
      <c r="P94" s="55" t="s">
        <v>452</v>
      </c>
      <c r="Q94" s="55">
        <v>1.1236673773987207</v>
      </c>
      <c r="R94" s="55" t="s">
        <v>452</v>
      </c>
      <c r="S94" s="55">
        <v>0.91256500181400413</v>
      </c>
      <c r="T94" s="55">
        <v>0.91012421466596327</v>
      </c>
      <c r="U94" s="55" t="s">
        <v>452</v>
      </c>
      <c r="V94" s="55" t="s">
        <v>452</v>
      </c>
      <c r="W94" s="55" t="s">
        <v>452</v>
      </c>
      <c r="X94" s="55" t="s">
        <v>452</v>
      </c>
      <c r="Y94" s="55" t="s">
        <v>452</v>
      </c>
      <c r="Z94" s="55" t="s">
        <v>452</v>
      </c>
      <c r="AA94" s="55">
        <v>0.69896519285042336</v>
      </c>
      <c r="AB94" s="56">
        <v>0.92592592592592593</v>
      </c>
      <c r="AC94" s="57">
        <v>0.527035171772686</v>
      </c>
      <c r="AD94" s="58">
        <v>0.53262100494924924</v>
      </c>
      <c r="AE94" s="58" t="s">
        <v>452</v>
      </c>
      <c r="AF94" s="58" t="s">
        <v>452</v>
      </c>
      <c r="AG94" s="58">
        <v>0.31979030144167758</v>
      </c>
      <c r="AH94" s="58" t="s">
        <v>452</v>
      </c>
      <c r="AI94" s="58" t="s">
        <v>452</v>
      </c>
      <c r="AJ94" s="58" t="s">
        <v>452</v>
      </c>
      <c r="AK94" s="58" t="s">
        <v>452</v>
      </c>
      <c r="AL94" s="59" t="s">
        <v>452</v>
      </c>
      <c r="AM94" s="60">
        <v>0.93103448275862077</v>
      </c>
      <c r="AN94" s="52">
        <v>0.90909090909090906</v>
      </c>
      <c r="AO94" s="52">
        <v>0.92156862745098045</v>
      </c>
      <c r="AP94" s="52" t="s">
        <v>452</v>
      </c>
      <c r="AQ94" s="52" t="s">
        <v>452</v>
      </c>
      <c r="AR94" s="52">
        <v>0.13400000000000001</v>
      </c>
      <c r="AS94" s="52">
        <v>-5.5E-2</v>
      </c>
      <c r="AT94" s="52">
        <v>0.24199999999999999</v>
      </c>
      <c r="AU94" s="52">
        <v>-0.20099999999999998</v>
      </c>
      <c r="AV94" s="52">
        <v>-4.0999999999999995E-2</v>
      </c>
    </row>
    <row r="95" spans="1:48">
      <c r="A95" s="18" t="s">
        <v>150</v>
      </c>
      <c r="B95" s="132">
        <v>128</v>
      </c>
      <c r="C95" s="132">
        <v>152</v>
      </c>
      <c r="D95" s="52">
        <v>1.1875</v>
      </c>
      <c r="E95" s="82">
        <v>7.6000000000000026E-4</v>
      </c>
      <c r="F95" s="53">
        <v>-1.2000000000000002</v>
      </c>
      <c r="G95" s="53" t="s">
        <v>452</v>
      </c>
      <c r="H95" s="99" t="s">
        <v>452</v>
      </c>
      <c r="I95" s="103">
        <v>4415</v>
      </c>
      <c r="J95" s="102">
        <v>0.80388849704069432</v>
      </c>
      <c r="K95" s="102">
        <v>0.72254938813014247</v>
      </c>
      <c r="L95" s="105">
        <v>-1.5129907303793608E-4</v>
      </c>
      <c r="M95" s="54">
        <v>0.87884193194291982</v>
      </c>
      <c r="N95" s="55">
        <v>0.84348830493791516</v>
      </c>
      <c r="O95" s="55" t="s">
        <v>452</v>
      </c>
      <c r="P95" s="55">
        <v>1.214621409921671</v>
      </c>
      <c r="Q95" s="55" t="s">
        <v>452</v>
      </c>
      <c r="R95" s="55" t="s">
        <v>452</v>
      </c>
      <c r="S95" s="55" t="s">
        <v>452</v>
      </c>
      <c r="T95" s="55" t="s">
        <v>452</v>
      </c>
      <c r="U95" s="55" t="s">
        <v>452</v>
      </c>
      <c r="V95" s="55">
        <v>0.63552631578947372</v>
      </c>
      <c r="W95" s="55" t="s">
        <v>452</v>
      </c>
      <c r="X95" s="55" t="s">
        <v>452</v>
      </c>
      <c r="Y95" s="55" t="s">
        <v>452</v>
      </c>
      <c r="Z95" s="55" t="s">
        <v>452</v>
      </c>
      <c r="AA95" s="55" t="s">
        <v>452</v>
      </c>
      <c r="AB95" s="56" t="s">
        <v>452</v>
      </c>
      <c r="AC95" s="57">
        <v>0.458323438613156</v>
      </c>
      <c r="AD95" s="58">
        <v>0.47355826752811675</v>
      </c>
      <c r="AE95" s="58">
        <v>0.44331840678765022</v>
      </c>
      <c r="AF95" s="58" t="s">
        <v>452</v>
      </c>
      <c r="AG95" s="58" t="s">
        <v>452</v>
      </c>
      <c r="AH95" s="58" t="s">
        <v>452</v>
      </c>
      <c r="AI95" s="58" t="s">
        <v>452</v>
      </c>
      <c r="AJ95" s="58" t="s">
        <v>452</v>
      </c>
      <c r="AK95" s="58" t="s">
        <v>452</v>
      </c>
      <c r="AL95" s="59" t="s">
        <v>452</v>
      </c>
      <c r="AM95" s="60" t="s">
        <v>452</v>
      </c>
      <c r="AN95" s="52">
        <v>0.5</v>
      </c>
      <c r="AO95" s="52" t="s">
        <v>452</v>
      </c>
      <c r="AP95" s="52">
        <v>0.109</v>
      </c>
      <c r="AQ95" s="52" t="s">
        <v>452</v>
      </c>
      <c r="AR95" s="52" t="s">
        <v>452</v>
      </c>
      <c r="AS95" s="52">
        <v>-6.7999999999999977E-2</v>
      </c>
      <c r="AT95" s="52">
        <v>-0.24099999999999999</v>
      </c>
      <c r="AU95" s="52">
        <v>0.17000000000000004</v>
      </c>
      <c r="AV95" s="52">
        <v>7.099999999999998E-2</v>
      </c>
    </row>
    <row r="96" spans="1:48">
      <c r="A96" s="18" t="s">
        <v>218</v>
      </c>
      <c r="B96" s="132">
        <v>86.333333333333329</v>
      </c>
      <c r="C96" s="132">
        <v>48</v>
      </c>
      <c r="D96" s="52">
        <v>0.55598455598455598</v>
      </c>
      <c r="E96" s="82">
        <v>-6.3999999999999994E-4</v>
      </c>
      <c r="F96" s="53">
        <v>-1.0999999999999996</v>
      </c>
      <c r="G96" s="53" t="s">
        <v>452</v>
      </c>
      <c r="H96" s="99" t="s">
        <v>452</v>
      </c>
      <c r="I96" s="103">
        <v>4949</v>
      </c>
      <c r="J96" s="102">
        <v>0.87195680029287936</v>
      </c>
      <c r="K96" s="102">
        <v>0.84400578845023289</v>
      </c>
      <c r="L96" s="105">
        <v>-9.023232068117573E-4</v>
      </c>
      <c r="M96" s="54">
        <v>0.89429499675113711</v>
      </c>
      <c r="N96" s="55">
        <v>1.2212402636309168</v>
      </c>
      <c r="O96" s="55">
        <v>0.53615418055354291</v>
      </c>
      <c r="P96" s="55">
        <v>1.9589655172413794</v>
      </c>
      <c r="Q96" s="55" t="s">
        <v>452</v>
      </c>
      <c r="R96" s="55" t="s">
        <v>452</v>
      </c>
      <c r="S96" s="55">
        <v>0.86449904369574815</v>
      </c>
      <c r="T96" s="55">
        <v>0.8562469850458273</v>
      </c>
      <c r="U96" s="55" t="s">
        <v>452</v>
      </c>
      <c r="V96" s="55" t="s">
        <v>452</v>
      </c>
      <c r="W96" s="55" t="s">
        <v>452</v>
      </c>
      <c r="X96" s="55" t="s">
        <v>452</v>
      </c>
      <c r="Y96" s="55" t="s">
        <v>452</v>
      </c>
      <c r="Z96" s="55" t="s">
        <v>452</v>
      </c>
      <c r="AA96" s="55">
        <v>1.2138652714192282</v>
      </c>
      <c r="AB96" s="56">
        <v>0.84782608695652173</v>
      </c>
      <c r="AC96" s="57">
        <v>0.44045481747456611</v>
      </c>
      <c r="AD96" s="58" t="s">
        <v>452</v>
      </c>
      <c r="AE96" s="58" t="s">
        <v>452</v>
      </c>
      <c r="AF96" s="58" t="s">
        <v>452</v>
      </c>
      <c r="AG96" s="58">
        <v>1.0118938700823421</v>
      </c>
      <c r="AH96" s="58" t="s">
        <v>452</v>
      </c>
      <c r="AI96" s="58" t="s">
        <v>452</v>
      </c>
      <c r="AJ96" s="58" t="s">
        <v>452</v>
      </c>
      <c r="AK96" s="58" t="s">
        <v>452</v>
      </c>
      <c r="AL96" s="59" t="s">
        <v>452</v>
      </c>
      <c r="AM96" s="60">
        <v>0.94736842105263164</v>
      </c>
      <c r="AN96" s="52">
        <v>0.5</v>
      </c>
      <c r="AO96" s="52" t="s">
        <v>452</v>
      </c>
      <c r="AP96" s="52" t="s">
        <v>452</v>
      </c>
      <c r="AQ96" s="52" t="s">
        <v>452</v>
      </c>
      <c r="AR96" s="52" t="s">
        <v>452</v>
      </c>
      <c r="AS96" s="52">
        <v>-9.8999999999999977E-2</v>
      </c>
      <c r="AT96" s="52" t="s">
        <v>452</v>
      </c>
      <c r="AU96" s="52" t="s">
        <v>452</v>
      </c>
      <c r="AV96" s="52">
        <v>-4.1000000000000002E-2</v>
      </c>
    </row>
    <row r="97" spans="1:48">
      <c r="A97" s="18" t="s">
        <v>106</v>
      </c>
      <c r="B97" s="132">
        <v>364.5</v>
      </c>
      <c r="C97" s="132">
        <v>554</v>
      </c>
      <c r="D97" s="52">
        <v>1.5198902606310014</v>
      </c>
      <c r="E97" s="82">
        <v>4.7200000000000011E-3</v>
      </c>
      <c r="F97" s="53" t="s">
        <v>452</v>
      </c>
      <c r="G97" s="53" t="s">
        <v>452</v>
      </c>
      <c r="H97" s="99" t="s">
        <v>452</v>
      </c>
      <c r="I97" s="103">
        <v>4031</v>
      </c>
      <c r="J97" s="102">
        <v>0.83145761481212566</v>
      </c>
      <c r="K97" s="102">
        <v>0.69763474214811938</v>
      </c>
      <c r="L97" s="105">
        <v>4.5061652723969465E-4</v>
      </c>
      <c r="M97" s="54">
        <v>0.8141368473286652</v>
      </c>
      <c r="N97" s="55">
        <v>0.94962216624685136</v>
      </c>
      <c r="O97" s="55" t="s">
        <v>452</v>
      </c>
      <c r="P97" s="55" t="s">
        <v>452</v>
      </c>
      <c r="Q97" s="55" t="s">
        <v>452</v>
      </c>
      <c r="R97" s="55" t="s">
        <v>452</v>
      </c>
      <c r="S97" s="55" t="s">
        <v>452</v>
      </c>
      <c r="T97" s="55" t="s">
        <v>452</v>
      </c>
      <c r="U97" s="55">
        <v>0.8361721611721612</v>
      </c>
      <c r="V97" s="55" t="s">
        <v>452</v>
      </c>
      <c r="W97" s="55" t="s">
        <v>452</v>
      </c>
      <c r="X97" s="55" t="s">
        <v>452</v>
      </c>
      <c r="Y97" s="55" t="s">
        <v>452</v>
      </c>
      <c r="Z97" s="55" t="s">
        <v>452</v>
      </c>
      <c r="AA97" s="55">
        <v>1.0480712166172106</v>
      </c>
      <c r="AB97" s="56" t="s">
        <v>452</v>
      </c>
      <c r="AC97" s="57">
        <v>0.41181251693308046</v>
      </c>
      <c r="AD97" s="58">
        <v>0.24581102090171014</v>
      </c>
      <c r="AE97" s="58" t="s">
        <v>452</v>
      </c>
      <c r="AF97" s="58" t="s">
        <v>452</v>
      </c>
      <c r="AG97" s="58" t="s">
        <v>452</v>
      </c>
      <c r="AH97" s="58" t="s">
        <v>452</v>
      </c>
      <c r="AI97" s="58" t="s">
        <v>452</v>
      </c>
      <c r="AJ97" s="58" t="s">
        <v>452</v>
      </c>
      <c r="AK97" s="58" t="s">
        <v>452</v>
      </c>
      <c r="AL97" s="59">
        <v>0.97805212620027437</v>
      </c>
      <c r="AM97" s="60" t="s">
        <v>452</v>
      </c>
      <c r="AN97" s="52">
        <v>0.5</v>
      </c>
      <c r="AO97" s="52">
        <v>0.87499999999999989</v>
      </c>
      <c r="AP97" s="52" t="s">
        <v>452</v>
      </c>
      <c r="AQ97" s="52" t="s">
        <v>452</v>
      </c>
      <c r="AR97" s="52" t="s">
        <v>452</v>
      </c>
      <c r="AS97" s="52">
        <v>-0.33800000000000002</v>
      </c>
      <c r="AT97" s="52" t="s">
        <v>452</v>
      </c>
      <c r="AU97" s="52" t="s">
        <v>452</v>
      </c>
      <c r="AV97" s="52">
        <v>-2.7E-2</v>
      </c>
    </row>
    <row r="98" spans="1:48">
      <c r="A98" s="18" t="s">
        <v>27</v>
      </c>
      <c r="B98" s="132">
        <v>109</v>
      </c>
      <c r="C98" s="132">
        <v>369</v>
      </c>
      <c r="D98" s="52">
        <v>3.3853211009174311</v>
      </c>
      <c r="E98" s="82">
        <v>5.7000000000000002E-3</v>
      </c>
      <c r="F98" s="53">
        <v>-1</v>
      </c>
      <c r="G98" s="53">
        <v>4.6999999999999957</v>
      </c>
      <c r="H98" s="99" t="s">
        <v>452</v>
      </c>
      <c r="I98" s="103">
        <v>5970</v>
      </c>
      <c r="J98" s="102">
        <v>0.76246287228064547</v>
      </c>
      <c r="K98" s="102">
        <v>0.57747768368047603</v>
      </c>
      <c r="L98" s="105">
        <v>1.3662802946546062E-3</v>
      </c>
      <c r="M98" s="54">
        <v>0.74519193635591252</v>
      </c>
      <c r="N98" s="55">
        <v>0.70837663687383079</v>
      </c>
      <c r="O98" s="55" t="s">
        <v>452</v>
      </c>
      <c r="P98" s="55">
        <v>1.0507680291590731</v>
      </c>
      <c r="Q98" s="55" t="s">
        <v>452</v>
      </c>
      <c r="R98" s="55" t="s">
        <v>452</v>
      </c>
      <c r="S98" s="55" t="s">
        <v>452</v>
      </c>
      <c r="T98" s="55" t="s">
        <v>452</v>
      </c>
      <c r="U98" s="55" t="s">
        <v>452</v>
      </c>
      <c r="V98" s="55" t="s">
        <v>452</v>
      </c>
      <c r="W98" s="55" t="s">
        <v>452</v>
      </c>
      <c r="X98" s="55" t="s">
        <v>452</v>
      </c>
      <c r="Y98" s="55" t="s">
        <v>452</v>
      </c>
      <c r="Z98" s="55" t="s">
        <v>452</v>
      </c>
      <c r="AA98" s="55">
        <v>0.68085106382978722</v>
      </c>
      <c r="AB98" s="56" t="s">
        <v>452</v>
      </c>
      <c r="AC98" s="57">
        <v>0.39957848723753026</v>
      </c>
      <c r="AD98" s="58" t="s">
        <v>452</v>
      </c>
      <c r="AE98" s="58">
        <v>0.44429950430472215</v>
      </c>
      <c r="AF98" s="58" t="s">
        <v>452</v>
      </c>
      <c r="AG98" s="58" t="s">
        <v>452</v>
      </c>
      <c r="AH98" s="58" t="s">
        <v>452</v>
      </c>
      <c r="AI98" s="58">
        <v>0</v>
      </c>
      <c r="AJ98" s="58">
        <v>2.5013979496738119</v>
      </c>
      <c r="AK98" s="58">
        <v>0.27583815028901731</v>
      </c>
      <c r="AL98" s="59" t="s">
        <v>452</v>
      </c>
      <c r="AM98" s="60" t="s">
        <v>452</v>
      </c>
      <c r="AN98" s="52">
        <v>0.33333333333333337</v>
      </c>
      <c r="AO98" s="52">
        <v>0.7142857142857143</v>
      </c>
      <c r="AP98" s="52">
        <v>-0.188</v>
      </c>
      <c r="AQ98" s="52" t="s">
        <v>452</v>
      </c>
      <c r="AR98" s="52" t="s">
        <v>452</v>
      </c>
      <c r="AS98" s="52">
        <v>-0.218</v>
      </c>
      <c r="AT98" s="52" t="s">
        <v>452</v>
      </c>
      <c r="AU98" s="52">
        <v>6.4000000000000001E-2</v>
      </c>
      <c r="AV98" s="52">
        <v>-2.7000000000000003E-2</v>
      </c>
    </row>
    <row r="99" spans="1:48">
      <c r="A99" s="18" t="s">
        <v>231</v>
      </c>
      <c r="B99" s="132">
        <v>57.5</v>
      </c>
      <c r="C99" s="132">
        <v>59</v>
      </c>
      <c r="D99" s="52">
        <v>1.0260869565217392</v>
      </c>
      <c r="E99" s="82">
        <v>1.3999999999999993E-4</v>
      </c>
      <c r="F99" s="53" t="s">
        <v>452</v>
      </c>
      <c r="G99" s="53" t="s">
        <v>452</v>
      </c>
      <c r="H99" s="99" t="s">
        <v>452</v>
      </c>
      <c r="I99" s="103">
        <v>8864</v>
      </c>
      <c r="J99" s="102">
        <v>0.63439163873003357</v>
      </c>
      <c r="K99" s="102">
        <v>0.59122624416946146</v>
      </c>
      <c r="L99" s="105">
        <v>-2.5395126949672673E-4</v>
      </c>
      <c r="M99" s="54">
        <v>0.68050592706029156</v>
      </c>
      <c r="N99" s="55">
        <v>0.80709491850431447</v>
      </c>
      <c r="O99" s="55" t="s">
        <v>452</v>
      </c>
      <c r="P99" s="55" t="s">
        <v>452</v>
      </c>
      <c r="Q99" s="55" t="s">
        <v>452</v>
      </c>
      <c r="R99" s="55" t="s">
        <v>452</v>
      </c>
      <c r="S99" s="55">
        <v>0.87860676009892824</v>
      </c>
      <c r="T99" s="55">
        <v>0.40777556880936605</v>
      </c>
      <c r="U99" s="55" t="s">
        <v>452</v>
      </c>
      <c r="V99" s="55" t="s">
        <v>452</v>
      </c>
      <c r="W99" s="55" t="s">
        <v>452</v>
      </c>
      <c r="X99" s="55" t="s">
        <v>452</v>
      </c>
      <c r="Y99" s="55" t="s">
        <v>452</v>
      </c>
      <c r="Z99" s="55" t="s">
        <v>452</v>
      </c>
      <c r="AA99" s="55">
        <v>1.0051480051480051</v>
      </c>
      <c r="AB99" s="56">
        <v>0.83495145631067957</v>
      </c>
      <c r="AC99" s="57">
        <v>0.36682154966721087</v>
      </c>
      <c r="AD99" s="58">
        <v>0.40149937526030821</v>
      </c>
      <c r="AE99" s="58" t="s">
        <v>452</v>
      </c>
      <c r="AF99" s="58" t="s">
        <v>452</v>
      </c>
      <c r="AG99" s="58" t="s">
        <v>452</v>
      </c>
      <c r="AH99" s="58" t="s">
        <v>452</v>
      </c>
      <c r="AI99" s="58" t="s">
        <v>452</v>
      </c>
      <c r="AJ99" s="58" t="s">
        <v>452</v>
      </c>
      <c r="AK99" s="58" t="s">
        <v>452</v>
      </c>
      <c r="AL99" s="59" t="s">
        <v>452</v>
      </c>
      <c r="AM99" s="60">
        <v>0.85714285714285721</v>
      </c>
      <c r="AN99" s="52" t="s">
        <v>452</v>
      </c>
      <c r="AO99" s="52">
        <v>0.88888888888888895</v>
      </c>
      <c r="AP99" s="52" t="s">
        <v>452</v>
      </c>
      <c r="AQ99" s="52" t="s">
        <v>452</v>
      </c>
      <c r="AR99" s="52" t="s">
        <v>452</v>
      </c>
      <c r="AS99" s="52">
        <v>-0.22500000000000001</v>
      </c>
      <c r="AT99" s="52" t="s">
        <v>452</v>
      </c>
      <c r="AU99" s="52">
        <v>-9.6000000000000002E-2</v>
      </c>
      <c r="AV99" s="52" t="s">
        <v>452</v>
      </c>
    </row>
    <row r="100" spans="1:48">
      <c r="A100" s="18" t="s">
        <v>26</v>
      </c>
      <c r="B100" s="132">
        <v>244.5</v>
      </c>
      <c r="C100" s="132">
        <v>318</v>
      </c>
      <c r="D100" s="52">
        <v>1.3006134969325154</v>
      </c>
      <c r="E100" s="82">
        <v>2.0400000000000001E-3</v>
      </c>
      <c r="F100" s="53">
        <v>1.0999999999999996</v>
      </c>
      <c r="G100" s="53">
        <v>12.5</v>
      </c>
      <c r="H100" s="99">
        <v>-0.186</v>
      </c>
      <c r="I100" s="103">
        <v>-2462</v>
      </c>
      <c r="J100" s="102">
        <v>1.1126940042476718</v>
      </c>
      <c r="K100" s="102">
        <v>0.90920849351489241</v>
      </c>
      <c r="L100" s="105">
        <v>7.260937425204784E-4</v>
      </c>
      <c r="M100" s="54">
        <v>1.3110856122904315</v>
      </c>
      <c r="N100" s="55">
        <v>1.1711887273272372</v>
      </c>
      <c r="O100" s="55" t="s">
        <v>452</v>
      </c>
      <c r="P100" s="55">
        <v>1.8573426573426572</v>
      </c>
      <c r="Q100" s="55" t="s">
        <v>452</v>
      </c>
      <c r="R100" s="55" t="s">
        <v>452</v>
      </c>
      <c r="S100" s="55" t="s">
        <v>452</v>
      </c>
      <c r="T100" s="55" t="s">
        <v>452</v>
      </c>
      <c r="U100" s="55" t="s">
        <v>452</v>
      </c>
      <c r="V100" s="55" t="s">
        <v>452</v>
      </c>
      <c r="W100" s="55" t="s">
        <v>452</v>
      </c>
      <c r="X100" s="55" t="s">
        <v>452</v>
      </c>
      <c r="Y100" s="55" t="s">
        <v>452</v>
      </c>
      <c r="Z100" s="55" t="s">
        <v>452</v>
      </c>
      <c r="AA100" s="55">
        <v>1.9721566776781501</v>
      </c>
      <c r="AB100" s="56" t="s">
        <v>452</v>
      </c>
      <c r="AC100" s="57">
        <v>0.34036279152890714</v>
      </c>
      <c r="AD100" s="58" t="s">
        <v>452</v>
      </c>
      <c r="AE100" s="58">
        <v>0.35414312617702448</v>
      </c>
      <c r="AF100" s="58" t="s">
        <v>452</v>
      </c>
      <c r="AG100" s="58" t="s">
        <v>452</v>
      </c>
      <c r="AH100" s="58" t="s">
        <v>452</v>
      </c>
      <c r="AI100" s="58" t="s">
        <v>452</v>
      </c>
      <c r="AJ100" s="58">
        <v>0.37351102724377877</v>
      </c>
      <c r="AK100" s="58" t="s">
        <v>452</v>
      </c>
      <c r="AL100" s="59" t="s">
        <v>452</v>
      </c>
      <c r="AM100" s="60" t="s">
        <v>452</v>
      </c>
      <c r="AN100" s="52">
        <v>0.33333333333333337</v>
      </c>
      <c r="AO100" s="52">
        <v>0.77777777777777768</v>
      </c>
      <c r="AP100" s="52">
        <v>-0.14800000000000002</v>
      </c>
      <c r="AQ100" s="52" t="s">
        <v>452</v>
      </c>
      <c r="AR100" s="52" t="s">
        <v>452</v>
      </c>
      <c r="AS100" s="52">
        <v>-0.16700000000000001</v>
      </c>
      <c r="AT100" s="52" t="s">
        <v>452</v>
      </c>
      <c r="AU100" s="52" t="s">
        <v>452</v>
      </c>
      <c r="AV100" s="52">
        <v>-3.2000000000000001E-2</v>
      </c>
    </row>
    <row r="101" spans="1:48">
      <c r="A101" s="18" t="s">
        <v>105</v>
      </c>
      <c r="B101" s="132">
        <v>62.166666666666664</v>
      </c>
      <c r="C101" s="132">
        <v>83</v>
      </c>
      <c r="D101" s="52">
        <v>1.3351206434316354</v>
      </c>
      <c r="E101" s="82">
        <v>5.5999999999999995E-4</v>
      </c>
      <c r="F101" s="53" t="s">
        <v>452</v>
      </c>
      <c r="G101" s="53" t="s">
        <v>452</v>
      </c>
      <c r="H101" s="99" t="s">
        <v>452</v>
      </c>
      <c r="I101" s="103">
        <v>10373</v>
      </c>
      <c r="J101" s="102">
        <v>0.72468364173773825</v>
      </c>
      <c r="K101" s="102">
        <v>0.62398815635521387</v>
      </c>
      <c r="L101" s="105">
        <v>-1.5970440878753148E-4</v>
      </c>
      <c r="M101" s="54">
        <v>0.7035516576475711</v>
      </c>
      <c r="N101" s="55">
        <v>1.320203644158628</v>
      </c>
      <c r="O101" s="55">
        <v>0.25249755142017632</v>
      </c>
      <c r="P101" s="55">
        <v>0.57213601848794982</v>
      </c>
      <c r="Q101" s="55" t="s">
        <v>452</v>
      </c>
      <c r="R101" s="55" t="s">
        <v>452</v>
      </c>
      <c r="S101" s="55" t="s">
        <v>452</v>
      </c>
      <c r="T101" s="55" t="s">
        <v>452</v>
      </c>
      <c r="U101" s="55">
        <v>0.79635659596937425</v>
      </c>
      <c r="V101" s="55" t="s">
        <v>452</v>
      </c>
      <c r="W101" s="55" t="s">
        <v>452</v>
      </c>
      <c r="X101" s="55" t="s">
        <v>452</v>
      </c>
      <c r="Y101" s="55" t="s">
        <v>452</v>
      </c>
      <c r="Z101" s="55" t="s">
        <v>452</v>
      </c>
      <c r="AA101" s="55">
        <v>1.1264124293785311</v>
      </c>
      <c r="AB101" s="56" t="s">
        <v>452</v>
      </c>
      <c r="AC101" s="57">
        <v>0.33590816436004722</v>
      </c>
      <c r="AD101" s="58">
        <v>0.1472</v>
      </c>
      <c r="AE101" s="58" t="s">
        <v>452</v>
      </c>
      <c r="AF101" s="58" t="s">
        <v>452</v>
      </c>
      <c r="AG101" s="58" t="s">
        <v>452</v>
      </c>
      <c r="AH101" s="58" t="s">
        <v>452</v>
      </c>
      <c r="AI101" s="58" t="s">
        <v>452</v>
      </c>
      <c r="AJ101" s="58" t="s">
        <v>452</v>
      </c>
      <c r="AK101" s="58" t="s">
        <v>452</v>
      </c>
      <c r="AL101" s="59">
        <v>1.0056179775280898</v>
      </c>
      <c r="AM101" s="60">
        <v>0.90909090909090906</v>
      </c>
      <c r="AN101" s="52">
        <v>0.5</v>
      </c>
      <c r="AO101" s="52">
        <v>0.84615384615384615</v>
      </c>
      <c r="AP101" s="52">
        <v>-2.5999999999999999E-2</v>
      </c>
      <c r="AQ101" s="52" t="s">
        <v>452</v>
      </c>
      <c r="AR101" s="52" t="s">
        <v>452</v>
      </c>
      <c r="AS101" s="52">
        <v>-0.216</v>
      </c>
      <c r="AT101" s="52" t="s">
        <v>452</v>
      </c>
      <c r="AU101" s="52" t="s">
        <v>452</v>
      </c>
      <c r="AV101" s="52">
        <v>-6.9999999999999993E-2</v>
      </c>
    </row>
    <row r="102" spans="1:48">
      <c r="A102" s="18" t="s">
        <v>176</v>
      </c>
      <c r="B102" s="132">
        <v>122.33333333333333</v>
      </c>
      <c r="C102" s="132">
        <v>85</v>
      </c>
      <c r="D102" s="52">
        <v>0.69482288828337879</v>
      </c>
      <c r="E102" s="82">
        <v>-5.5000000000000014E-4</v>
      </c>
      <c r="F102" s="53">
        <v>1.7000000000000011</v>
      </c>
      <c r="G102" s="53">
        <v>21.200000000000003</v>
      </c>
      <c r="H102" s="99">
        <v>-0.33</v>
      </c>
      <c r="I102" s="103">
        <v>5321</v>
      </c>
      <c r="J102" s="102">
        <v>0.81897949451597518</v>
      </c>
      <c r="K102" s="102">
        <v>0.71794079475928563</v>
      </c>
      <c r="L102" s="105">
        <v>-8.7931510067068433E-4</v>
      </c>
      <c r="M102" s="54">
        <v>0.99701929025364155</v>
      </c>
      <c r="N102" s="55">
        <v>1.5028639146750937</v>
      </c>
      <c r="O102" s="55" t="s">
        <v>452</v>
      </c>
      <c r="P102" s="55">
        <v>0.9313406333234685</v>
      </c>
      <c r="Q102" s="55" t="s">
        <v>452</v>
      </c>
      <c r="R102" s="55" t="s">
        <v>452</v>
      </c>
      <c r="S102" s="55" t="s">
        <v>452</v>
      </c>
      <c r="T102" s="55" t="s">
        <v>452</v>
      </c>
      <c r="U102" s="55" t="s">
        <v>452</v>
      </c>
      <c r="V102" s="55" t="s">
        <v>452</v>
      </c>
      <c r="W102" s="55" t="s">
        <v>452</v>
      </c>
      <c r="X102" s="55" t="s">
        <v>452</v>
      </c>
      <c r="Y102" s="55" t="s">
        <v>452</v>
      </c>
      <c r="Z102" s="55" t="s">
        <v>452</v>
      </c>
      <c r="AA102" s="55">
        <v>1.1127232142857142</v>
      </c>
      <c r="AB102" s="56" t="s">
        <v>452</v>
      </c>
      <c r="AC102" s="57">
        <v>0.33283067643257219</v>
      </c>
      <c r="AD102" s="58" t="s">
        <v>452</v>
      </c>
      <c r="AE102" s="58">
        <v>0.34878413472888958</v>
      </c>
      <c r="AF102" s="58">
        <v>0.44510869565217392</v>
      </c>
      <c r="AG102" s="58">
        <v>1.0041788549937316</v>
      </c>
      <c r="AH102" s="58" t="s">
        <v>452</v>
      </c>
      <c r="AI102" s="58" t="s">
        <v>452</v>
      </c>
      <c r="AJ102" s="58" t="s">
        <v>452</v>
      </c>
      <c r="AK102" s="58">
        <v>0.12661895023858213</v>
      </c>
      <c r="AL102" s="59" t="s">
        <v>452</v>
      </c>
      <c r="AM102" s="60" t="s">
        <v>452</v>
      </c>
      <c r="AN102" s="52">
        <v>0.5</v>
      </c>
      <c r="AO102" s="52">
        <v>0.9</v>
      </c>
      <c r="AP102" s="52">
        <v>5.099999999999999E-2</v>
      </c>
      <c r="AQ102" s="52" t="s">
        <v>452</v>
      </c>
      <c r="AR102" s="52" t="s">
        <v>452</v>
      </c>
      <c r="AS102" s="52">
        <v>-0.184</v>
      </c>
      <c r="AT102" s="52" t="s">
        <v>452</v>
      </c>
      <c r="AU102" s="52">
        <v>-0.13400000000000001</v>
      </c>
      <c r="AV102" s="52">
        <v>0.18700000000000003</v>
      </c>
    </row>
    <row r="103" spans="1:48">
      <c r="A103" s="18" t="s">
        <v>202</v>
      </c>
      <c r="B103" s="132">
        <v>326.33333333333331</v>
      </c>
      <c r="C103" s="132">
        <v>160</v>
      </c>
      <c r="D103" s="52">
        <v>0.49029622063329931</v>
      </c>
      <c r="E103" s="82">
        <v>-2.8599999999999997E-3</v>
      </c>
      <c r="F103" s="53">
        <v>-2.3000000000000007</v>
      </c>
      <c r="G103" s="53">
        <v>8.2000000000000028</v>
      </c>
      <c r="H103" s="99">
        <v>-0.108</v>
      </c>
      <c r="I103" s="103">
        <v>5703</v>
      </c>
      <c r="J103" s="102">
        <v>0.67599180868418307</v>
      </c>
      <c r="K103" s="102">
        <v>0.62376186278068768</v>
      </c>
      <c r="L103" s="105">
        <v>-1.9817360957425176E-3</v>
      </c>
      <c r="M103" s="54">
        <v>0.76609212934716286</v>
      </c>
      <c r="N103" s="55">
        <v>0.65123703112529929</v>
      </c>
      <c r="O103" s="55" t="s">
        <v>452</v>
      </c>
      <c r="P103" s="55" t="s">
        <v>452</v>
      </c>
      <c r="Q103" s="55" t="s">
        <v>452</v>
      </c>
      <c r="R103" s="55">
        <v>0.73391904612488235</v>
      </c>
      <c r="S103" s="55" t="s">
        <v>452</v>
      </c>
      <c r="T103" s="55" t="s">
        <v>452</v>
      </c>
      <c r="U103" s="55" t="s">
        <v>452</v>
      </c>
      <c r="V103" s="55" t="s">
        <v>452</v>
      </c>
      <c r="W103" s="55" t="s">
        <v>452</v>
      </c>
      <c r="X103" s="55" t="s">
        <v>452</v>
      </c>
      <c r="Y103" s="55" t="s">
        <v>452</v>
      </c>
      <c r="Z103" s="55" t="s">
        <v>452</v>
      </c>
      <c r="AA103" s="55" t="s">
        <v>452</v>
      </c>
      <c r="AB103" s="56" t="s">
        <v>452</v>
      </c>
      <c r="AC103" s="57">
        <v>0.3282498184458969</v>
      </c>
      <c r="AD103" s="58" t="s">
        <v>452</v>
      </c>
      <c r="AE103" s="58">
        <v>0.32611111111111113</v>
      </c>
      <c r="AF103" s="58">
        <v>0.36368196639077</v>
      </c>
      <c r="AG103" s="58" t="s">
        <v>452</v>
      </c>
      <c r="AH103" s="58" t="s">
        <v>452</v>
      </c>
      <c r="AI103" s="58" t="s">
        <v>452</v>
      </c>
      <c r="AJ103" s="58" t="s">
        <v>452</v>
      </c>
      <c r="AK103" s="58" t="s">
        <v>452</v>
      </c>
      <c r="AL103" s="59">
        <v>0.17601246105919002</v>
      </c>
      <c r="AM103" s="60" t="s">
        <v>452</v>
      </c>
      <c r="AN103" s="52" t="s">
        <v>452</v>
      </c>
      <c r="AO103" s="52">
        <v>0.85714285714285721</v>
      </c>
      <c r="AP103" s="52">
        <v>-6.9999999999999993E-2</v>
      </c>
      <c r="AQ103" s="52" t="s">
        <v>452</v>
      </c>
      <c r="AR103" s="52" t="s">
        <v>452</v>
      </c>
      <c r="AS103" s="52">
        <v>-0.23699999999999999</v>
      </c>
      <c r="AT103" s="52" t="s">
        <v>452</v>
      </c>
      <c r="AU103" s="52">
        <v>7.8000000000000014E-2</v>
      </c>
      <c r="AV103" s="52">
        <v>2.5999999999999999E-2</v>
      </c>
    </row>
    <row r="104" spans="1:48">
      <c r="A104" s="18" t="s">
        <v>144</v>
      </c>
      <c r="B104" s="132">
        <v>71.833333333333329</v>
      </c>
      <c r="C104" s="132">
        <v>123</v>
      </c>
      <c r="D104" s="52">
        <v>1.7122969837587008</v>
      </c>
      <c r="E104" s="82">
        <v>1.2199999999999999E-3</v>
      </c>
      <c r="F104" s="53">
        <v>-3.9000000000000004</v>
      </c>
      <c r="G104" s="53">
        <v>3.1000000000000014</v>
      </c>
      <c r="H104" s="99" t="s">
        <v>452</v>
      </c>
      <c r="I104" s="103">
        <v>33456</v>
      </c>
      <c r="J104" s="102">
        <v>0.6944291230005516</v>
      </c>
      <c r="K104" s="102">
        <v>0.64431569335692873</v>
      </c>
      <c r="L104" s="105">
        <v>6.0965205630699251E-4</v>
      </c>
      <c r="M104" s="54">
        <v>0.72138323262072823</v>
      </c>
      <c r="N104" s="55">
        <v>0.78585507246376807</v>
      </c>
      <c r="O104" s="55">
        <v>0.49486431397625996</v>
      </c>
      <c r="P104" s="55">
        <v>0.92206819033345822</v>
      </c>
      <c r="Q104" s="55">
        <v>0.51244044467972472</v>
      </c>
      <c r="R104" s="55" t="s">
        <v>452</v>
      </c>
      <c r="S104" s="55">
        <v>0.99286757755435251</v>
      </c>
      <c r="T104" s="55">
        <v>1.024038045827929</v>
      </c>
      <c r="U104" s="55" t="s">
        <v>452</v>
      </c>
      <c r="V104" s="55" t="s">
        <v>452</v>
      </c>
      <c r="W104" s="55" t="s">
        <v>452</v>
      </c>
      <c r="X104" s="55" t="s">
        <v>452</v>
      </c>
      <c r="Y104" s="55" t="s">
        <v>452</v>
      </c>
      <c r="Z104" s="55" t="s">
        <v>452</v>
      </c>
      <c r="AA104" s="55">
        <v>1.5190150478796169</v>
      </c>
      <c r="AB104" s="56">
        <v>1.0599078341013826</v>
      </c>
      <c r="AC104" s="57">
        <v>0.3259524987629886</v>
      </c>
      <c r="AD104" s="58">
        <v>0.31752941176470589</v>
      </c>
      <c r="AE104" s="58">
        <v>0.33049771457592686</v>
      </c>
      <c r="AF104" s="58" t="s">
        <v>452</v>
      </c>
      <c r="AG104" s="58">
        <v>0.57119871279163315</v>
      </c>
      <c r="AH104" s="58" t="s">
        <v>452</v>
      </c>
      <c r="AI104" s="58">
        <v>4.1574103459219296E-2</v>
      </c>
      <c r="AJ104" s="58">
        <v>0.37076780758556893</v>
      </c>
      <c r="AK104" s="58" t="s">
        <v>452</v>
      </c>
      <c r="AL104" s="59">
        <v>0.1111111111111111</v>
      </c>
      <c r="AM104" s="60">
        <v>0.95348837209302317</v>
      </c>
      <c r="AN104" s="52">
        <v>0.66666666666666674</v>
      </c>
      <c r="AO104" s="52">
        <v>0.91836734693877542</v>
      </c>
      <c r="AP104" s="52">
        <v>-1.9E-2</v>
      </c>
      <c r="AQ104" s="52" t="s">
        <v>452</v>
      </c>
      <c r="AR104" s="52" t="s">
        <v>452</v>
      </c>
      <c r="AS104" s="52">
        <v>-0.13200000000000001</v>
      </c>
      <c r="AT104" s="52" t="s">
        <v>452</v>
      </c>
      <c r="AU104" s="52">
        <v>8.9999999999999969E-2</v>
      </c>
      <c r="AV104" s="52">
        <v>-7.400000000000001E-2</v>
      </c>
    </row>
    <row r="105" spans="1:48">
      <c r="A105" s="18" t="s">
        <v>163</v>
      </c>
      <c r="B105" s="132">
        <v>302.16666666666669</v>
      </c>
      <c r="C105" s="132">
        <v>348</v>
      </c>
      <c r="D105" s="52">
        <v>1.1516822945394374</v>
      </c>
      <c r="E105" s="82">
        <v>1.5599999999999998E-3</v>
      </c>
      <c r="F105" s="53">
        <v>-3.7</v>
      </c>
      <c r="G105" s="53" t="s">
        <v>452</v>
      </c>
      <c r="H105" s="99" t="s">
        <v>452</v>
      </c>
      <c r="I105" s="103">
        <v>3002</v>
      </c>
      <c r="J105" s="102">
        <v>0.87747103665101855</v>
      </c>
      <c r="K105" s="102">
        <v>0.76943412403543865</v>
      </c>
      <c r="L105" s="105">
        <v>-4.5463781772531794E-4</v>
      </c>
      <c r="M105" s="54">
        <v>0.88378654180923222</v>
      </c>
      <c r="N105" s="55">
        <v>0.58256181882104774</v>
      </c>
      <c r="O105" s="55" t="s">
        <v>452</v>
      </c>
      <c r="P105" s="55" t="s">
        <v>452</v>
      </c>
      <c r="Q105" s="55">
        <v>2.0817941952506596</v>
      </c>
      <c r="R105" s="55" t="s">
        <v>452</v>
      </c>
      <c r="S105" s="55">
        <v>1.1258403361344538</v>
      </c>
      <c r="T105" s="55">
        <v>1.3333654494652665</v>
      </c>
      <c r="U105" s="55" t="s">
        <v>452</v>
      </c>
      <c r="V105" s="55" t="s">
        <v>452</v>
      </c>
      <c r="W105" s="55" t="s">
        <v>452</v>
      </c>
      <c r="X105" s="55" t="s">
        <v>452</v>
      </c>
      <c r="Y105" s="55" t="s">
        <v>452</v>
      </c>
      <c r="Z105" s="55" t="s">
        <v>452</v>
      </c>
      <c r="AA105" s="55" t="s">
        <v>452</v>
      </c>
      <c r="AB105" s="56">
        <v>1.0505050505050506</v>
      </c>
      <c r="AC105" s="57">
        <v>0.31259006943534651</v>
      </c>
      <c r="AD105" s="58">
        <v>0.23981831945495838</v>
      </c>
      <c r="AE105" s="58" t="s">
        <v>452</v>
      </c>
      <c r="AF105" s="58" t="s">
        <v>452</v>
      </c>
      <c r="AG105" s="58" t="s">
        <v>452</v>
      </c>
      <c r="AH105" s="58" t="s">
        <v>452</v>
      </c>
      <c r="AI105" s="58" t="s">
        <v>452</v>
      </c>
      <c r="AJ105" s="58" t="s">
        <v>452</v>
      </c>
      <c r="AK105" s="58" t="s">
        <v>452</v>
      </c>
      <c r="AL105" s="59" t="s">
        <v>452</v>
      </c>
      <c r="AM105" s="60" t="s">
        <v>452</v>
      </c>
      <c r="AN105" s="52">
        <v>0.33333333333333337</v>
      </c>
      <c r="AO105" s="52">
        <v>0.88888888888888895</v>
      </c>
      <c r="AP105" s="52" t="s">
        <v>452</v>
      </c>
      <c r="AQ105" s="52" t="s">
        <v>452</v>
      </c>
      <c r="AR105" s="52" t="s">
        <v>452</v>
      </c>
      <c r="AS105" s="52">
        <v>-9.2999999999999999E-2</v>
      </c>
      <c r="AT105" s="52">
        <v>0.126</v>
      </c>
      <c r="AU105" s="52">
        <v>-0.106</v>
      </c>
      <c r="AV105" s="52">
        <v>-0.02</v>
      </c>
    </row>
    <row r="106" spans="1:48">
      <c r="A106" s="18" t="s">
        <v>24</v>
      </c>
      <c r="B106" s="132">
        <v>50.5</v>
      </c>
      <c r="C106" s="132">
        <v>44</v>
      </c>
      <c r="D106" s="52">
        <v>0.87128712871287128</v>
      </c>
      <c r="E106" s="82">
        <v>-3.9999999999999996E-5</v>
      </c>
      <c r="F106" s="53">
        <v>-0.59999999999999964</v>
      </c>
      <c r="G106" s="53">
        <v>8.6000000000000014</v>
      </c>
      <c r="H106" s="99">
        <v>-0.12799999999999997</v>
      </c>
      <c r="I106" s="103">
        <v>3242</v>
      </c>
      <c r="J106" s="102">
        <v>0.84357382139063652</v>
      </c>
      <c r="K106" s="102">
        <v>0.65099940206713935</v>
      </c>
      <c r="L106" s="105">
        <v>-4.4748767450125421E-4</v>
      </c>
      <c r="M106" s="54">
        <v>0.8559331004551709</v>
      </c>
      <c r="N106" s="55">
        <v>0.69339253068686346</v>
      </c>
      <c r="O106" s="55" t="s">
        <v>452</v>
      </c>
      <c r="P106" s="55">
        <v>2.501653803748622</v>
      </c>
      <c r="Q106" s="55" t="s">
        <v>452</v>
      </c>
      <c r="R106" s="55" t="s">
        <v>452</v>
      </c>
      <c r="S106" s="55">
        <v>0.93600637280934673</v>
      </c>
      <c r="T106" s="55">
        <v>1.1734637386971767</v>
      </c>
      <c r="U106" s="55" t="s">
        <v>452</v>
      </c>
      <c r="V106" s="55" t="s">
        <v>452</v>
      </c>
      <c r="W106" s="55" t="s">
        <v>452</v>
      </c>
      <c r="X106" s="55" t="s">
        <v>452</v>
      </c>
      <c r="Y106" s="55" t="s">
        <v>452</v>
      </c>
      <c r="Z106" s="55" t="s">
        <v>452</v>
      </c>
      <c r="AA106" s="55">
        <v>0.42877594846098782</v>
      </c>
      <c r="AB106" s="56">
        <v>0.89743589743589747</v>
      </c>
      <c r="AC106" s="57">
        <v>0.31251399149317216</v>
      </c>
      <c r="AD106" s="58">
        <v>0.31477174563093896</v>
      </c>
      <c r="AE106" s="58" t="s">
        <v>452</v>
      </c>
      <c r="AF106" s="58" t="s">
        <v>452</v>
      </c>
      <c r="AG106" s="58" t="s">
        <v>452</v>
      </c>
      <c r="AH106" s="58" t="s">
        <v>452</v>
      </c>
      <c r="AI106" s="58" t="s">
        <v>452</v>
      </c>
      <c r="AJ106" s="58" t="s">
        <v>452</v>
      </c>
      <c r="AK106" s="58" t="s">
        <v>452</v>
      </c>
      <c r="AL106" s="59" t="s">
        <v>452</v>
      </c>
      <c r="AM106" s="60">
        <v>0.92857142857142871</v>
      </c>
      <c r="AN106" s="52">
        <v>0.2</v>
      </c>
      <c r="AO106" s="52">
        <v>0.78947368421052633</v>
      </c>
      <c r="AP106" s="52">
        <v>-2.7000000000000003E-2</v>
      </c>
      <c r="AQ106" s="52">
        <v>4.5000000000000005E-2</v>
      </c>
      <c r="AR106" s="52" t="s">
        <v>452</v>
      </c>
      <c r="AS106" s="52">
        <v>0.06</v>
      </c>
      <c r="AT106" s="52" t="s">
        <v>452</v>
      </c>
      <c r="AU106" s="52" t="s">
        <v>452</v>
      </c>
      <c r="AV106" s="52">
        <v>-5.8999999999999997E-2</v>
      </c>
    </row>
    <row r="107" spans="1:48">
      <c r="A107" s="18" t="s">
        <v>66</v>
      </c>
      <c r="B107" s="132">
        <v>99.833333333333329</v>
      </c>
      <c r="C107" s="132">
        <v>270</v>
      </c>
      <c r="D107" s="52">
        <v>2.7045075125208684</v>
      </c>
      <c r="E107" s="82">
        <v>3.79E-3</v>
      </c>
      <c r="F107" s="53">
        <v>-1.6999999999999993</v>
      </c>
      <c r="G107" s="53" t="s">
        <v>452</v>
      </c>
      <c r="H107" s="99" t="s">
        <v>452</v>
      </c>
      <c r="I107" s="103">
        <v>2262</v>
      </c>
      <c r="J107" s="102">
        <v>0.89798050139275765</v>
      </c>
      <c r="K107" s="102">
        <v>0.71612986788705635</v>
      </c>
      <c r="L107" s="105">
        <v>2.1710312698442619E-3</v>
      </c>
      <c r="M107" s="54">
        <v>0.94281460427029407</v>
      </c>
      <c r="N107" s="55">
        <v>0.83646974749880898</v>
      </c>
      <c r="O107" s="55" t="s">
        <v>452</v>
      </c>
      <c r="P107" s="55">
        <v>1.583629191321499</v>
      </c>
      <c r="Q107" s="55">
        <v>0.96008629989212513</v>
      </c>
      <c r="R107" s="55" t="s">
        <v>452</v>
      </c>
      <c r="S107" s="55">
        <v>0.54488330341113111</v>
      </c>
      <c r="T107" s="55">
        <v>2.4315403422982884</v>
      </c>
      <c r="U107" s="55" t="s">
        <v>452</v>
      </c>
      <c r="V107" s="55" t="s">
        <v>452</v>
      </c>
      <c r="W107" s="55" t="s">
        <v>452</v>
      </c>
      <c r="X107" s="55" t="s">
        <v>452</v>
      </c>
      <c r="Y107" s="55" t="s">
        <v>452</v>
      </c>
      <c r="Z107" s="55" t="s">
        <v>452</v>
      </c>
      <c r="AA107" s="55">
        <v>1.7082474226804123</v>
      </c>
      <c r="AB107" s="56">
        <v>0.58536585365853655</v>
      </c>
      <c r="AC107" s="57">
        <v>0.30365210843373491</v>
      </c>
      <c r="AD107" s="58">
        <v>0.27640698641530359</v>
      </c>
      <c r="AE107" s="58">
        <v>0.36129032258064514</v>
      </c>
      <c r="AF107" s="58" t="s">
        <v>452</v>
      </c>
      <c r="AG107" s="58" t="s">
        <v>452</v>
      </c>
      <c r="AH107" s="58" t="s">
        <v>452</v>
      </c>
      <c r="AI107" s="58" t="s">
        <v>452</v>
      </c>
      <c r="AJ107" s="58">
        <v>0.30599078341013825</v>
      </c>
      <c r="AK107" s="58" t="s">
        <v>452</v>
      </c>
      <c r="AL107" s="59" t="s">
        <v>452</v>
      </c>
      <c r="AM107" s="60">
        <v>0.92307692307692302</v>
      </c>
      <c r="AN107" s="52">
        <v>0.5</v>
      </c>
      <c r="AO107" s="52">
        <v>0.77777777777777768</v>
      </c>
      <c r="AP107" s="52">
        <v>-6.2E-2</v>
      </c>
      <c r="AQ107" s="52" t="s">
        <v>452</v>
      </c>
      <c r="AR107" s="52" t="s">
        <v>452</v>
      </c>
      <c r="AS107" s="52">
        <v>-0.107</v>
      </c>
      <c r="AT107" s="52" t="s">
        <v>452</v>
      </c>
      <c r="AU107" s="52">
        <v>6.0999999999999999E-2</v>
      </c>
      <c r="AV107" s="52">
        <v>-0.159</v>
      </c>
    </row>
    <row r="108" spans="1:48">
      <c r="A108" s="18" t="s">
        <v>51</v>
      </c>
      <c r="B108" s="132">
        <v>119.66666666666667</v>
      </c>
      <c r="C108" s="132">
        <v>94</v>
      </c>
      <c r="D108" s="52">
        <v>0.78551532033426186</v>
      </c>
      <c r="E108" s="82">
        <v>-3.0999999999999995E-4</v>
      </c>
      <c r="F108" s="53">
        <v>-0.89999999999999947</v>
      </c>
      <c r="G108" s="53">
        <v>4.2000000000000028</v>
      </c>
      <c r="H108" s="99">
        <v>-8.4000000000000005E-2</v>
      </c>
      <c r="I108" s="103">
        <v>13892</v>
      </c>
      <c r="J108" s="102">
        <v>0.55247639077900124</v>
      </c>
      <c r="K108" s="102">
        <v>0.5220855094272816</v>
      </c>
      <c r="L108" s="105">
        <v>-1.0738639806317659E-3</v>
      </c>
      <c r="M108" s="54">
        <v>0.57687008973451992</v>
      </c>
      <c r="N108" s="55">
        <v>0.97616370586912526</v>
      </c>
      <c r="O108" s="55" t="s">
        <v>452</v>
      </c>
      <c r="P108" s="55" t="s">
        <v>452</v>
      </c>
      <c r="Q108" s="55" t="s">
        <v>452</v>
      </c>
      <c r="R108" s="55" t="s">
        <v>452</v>
      </c>
      <c r="S108" s="55">
        <v>0.56175369809303155</v>
      </c>
      <c r="T108" s="55">
        <v>0.42609881464386867</v>
      </c>
      <c r="U108" s="55" t="s">
        <v>452</v>
      </c>
      <c r="V108" s="55" t="s">
        <v>452</v>
      </c>
      <c r="W108" s="55" t="s">
        <v>452</v>
      </c>
      <c r="X108" s="55" t="s">
        <v>452</v>
      </c>
      <c r="Y108" s="55" t="s">
        <v>452</v>
      </c>
      <c r="Z108" s="55" t="s">
        <v>452</v>
      </c>
      <c r="AA108" s="55">
        <v>0.92772936955407481</v>
      </c>
      <c r="AB108" s="56">
        <v>0.56000000000000005</v>
      </c>
      <c r="AC108" s="57">
        <v>0.27424798239178283</v>
      </c>
      <c r="AD108" s="58">
        <v>0.3357157872608787</v>
      </c>
      <c r="AE108" s="58" t="s">
        <v>452</v>
      </c>
      <c r="AF108" s="58" t="s">
        <v>452</v>
      </c>
      <c r="AG108" s="58" t="s">
        <v>452</v>
      </c>
      <c r="AH108" s="58" t="s">
        <v>452</v>
      </c>
      <c r="AI108" s="58" t="s">
        <v>452</v>
      </c>
      <c r="AJ108" s="58" t="s">
        <v>452</v>
      </c>
      <c r="AK108" s="58" t="s">
        <v>452</v>
      </c>
      <c r="AL108" s="59" t="s">
        <v>452</v>
      </c>
      <c r="AM108" s="60" t="s">
        <v>452</v>
      </c>
      <c r="AN108" s="52">
        <v>0.5</v>
      </c>
      <c r="AO108" s="52">
        <v>0.92857142857142871</v>
      </c>
      <c r="AP108" s="52" t="s">
        <v>452</v>
      </c>
      <c r="AQ108" s="52" t="s">
        <v>452</v>
      </c>
      <c r="AR108" s="52" t="s">
        <v>452</v>
      </c>
      <c r="AS108" s="52">
        <v>-0.12400000000000001</v>
      </c>
      <c r="AT108" s="52" t="s">
        <v>452</v>
      </c>
      <c r="AU108" s="52" t="s">
        <v>452</v>
      </c>
      <c r="AV108" s="52">
        <v>-3.5000000000000003E-2</v>
      </c>
    </row>
    <row r="109" spans="1:48">
      <c r="A109" s="18" t="s">
        <v>128</v>
      </c>
      <c r="B109" s="132">
        <v>193.16666666666666</v>
      </c>
      <c r="C109" s="132">
        <v>271</v>
      </c>
      <c r="D109" s="52">
        <v>1.4029335634167386</v>
      </c>
      <c r="E109" s="82">
        <v>2.0300000000000001E-3</v>
      </c>
      <c r="F109" s="53" t="s">
        <v>452</v>
      </c>
      <c r="G109" s="53" t="s">
        <v>452</v>
      </c>
      <c r="H109" s="99">
        <v>9.7000000000000031E-2</v>
      </c>
      <c r="I109" s="103">
        <v>4454</v>
      </c>
      <c r="J109" s="102">
        <v>0.8101729865964028</v>
      </c>
      <c r="K109" s="102">
        <v>0.81925249891351581</v>
      </c>
      <c r="L109" s="105">
        <v>4.0339471582398478E-4</v>
      </c>
      <c r="M109" s="54">
        <v>1.0153103776956989</v>
      </c>
      <c r="N109" s="55">
        <v>0.94182948490230911</v>
      </c>
      <c r="O109" s="55" t="s">
        <v>452</v>
      </c>
      <c r="P109" s="55">
        <v>1.6525590551181102</v>
      </c>
      <c r="Q109" s="55" t="s">
        <v>452</v>
      </c>
      <c r="R109" s="55" t="s">
        <v>452</v>
      </c>
      <c r="S109" s="55">
        <v>0.84240924092409242</v>
      </c>
      <c r="T109" s="55">
        <v>0.98358281023660066</v>
      </c>
      <c r="U109" s="55" t="s">
        <v>452</v>
      </c>
      <c r="V109" s="55" t="s">
        <v>452</v>
      </c>
      <c r="W109" s="55" t="s">
        <v>452</v>
      </c>
      <c r="X109" s="55" t="s">
        <v>452</v>
      </c>
      <c r="Y109" s="55" t="s">
        <v>452</v>
      </c>
      <c r="Z109" s="55" t="s">
        <v>452</v>
      </c>
      <c r="AA109" s="55">
        <v>1.4240837696335078</v>
      </c>
      <c r="AB109" s="56">
        <v>0.84931506849315064</v>
      </c>
      <c r="AC109" s="57">
        <v>0.27019498607242337</v>
      </c>
      <c r="AD109" s="58">
        <v>0.10639557836557442</v>
      </c>
      <c r="AE109" s="58" t="s">
        <v>452</v>
      </c>
      <c r="AF109" s="58" t="s">
        <v>452</v>
      </c>
      <c r="AG109" s="58" t="s">
        <v>452</v>
      </c>
      <c r="AH109" s="58" t="s">
        <v>452</v>
      </c>
      <c r="AI109" s="58" t="s">
        <v>452</v>
      </c>
      <c r="AJ109" s="58" t="s">
        <v>452</v>
      </c>
      <c r="AK109" s="58" t="s">
        <v>452</v>
      </c>
      <c r="AL109" s="59" t="s">
        <v>452</v>
      </c>
      <c r="AM109" s="60" t="s">
        <v>452</v>
      </c>
      <c r="AN109" s="52" t="s">
        <v>452</v>
      </c>
      <c r="AO109" s="52" t="s">
        <v>452</v>
      </c>
      <c r="AP109" s="52" t="s">
        <v>452</v>
      </c>
      <c r="AQ109" s="52" t="s">
        <v>452</v>
      </c>
      <c r="AR109" s="52" t="s">
        <v>452</v>
      </c>
      <c r="AS109" s="52">
        <v>-4.4999999999999998E-2</v>
      </c>
      <c r="AT109" s="52" t="s">
        <v>452</v>
      </c>
      <c r="AU109" s="52" t="s">
        <v>452</v>
      </c>
      <c r="AV109" s="52" t="s">
        <v>452</v>
      </c>
    </row>
    <row r="110" spans="1:48">
      <c r="A110" s="18" t="s">
        <v>284</v>
      </c>
      <c r="B110" s="132">
        <v>110.16666666666667</v>
      </c>
      <c r="C110" s="132">
        <v>55</v>
      </c>
      <c r="D110" s="52">
        <v>0.49924357034795763</v>
      </c>
      <c r="E110" s="82">
        <v>-9.4999999999999989E-4</v>
      </c>
      <c r="F110" s="53">
        <v>-1.1000000000000014</v>
      </c>
      <c r="G110" s="53">
        <v>-6.1000000000000014</v>
      </c>
      <c r="H110" s="99">
        <v>0.17600000000000002</v>
      </c>
      <c r="I110" s="103">
        <v>-2044</v>
      </c>
      <c r="J110" s="102">
        <v>1.0937976386190404</v>
      </c>
      <c r="K110" s="102">
        <v>0.94262081542269116</v>
      </c>
      <c r="L110" s="105">
        <v>-7.9732203607679069E-4</v>
      </c>
      <c r="M110" s="54">
        <v>1.1247202188510321</v>
      </c>
      <c r="N110" s="55">
        <v>0.70163934426229513</v>
      </c>
      <c r="O110" s="55" t="s">
        <v>452</v>
      </c>
      <c r="P110" s="55">
        <v>1.3218951676373367</v>
      </c>
      <c r="Q110" s="55" t="s">
        <v>452</v>
      </c>
      <c r="R110" s="55" t="s">
        <v>452</v>
      </c>
      <c r="S110" s="55" t="s">
        <v>452</v>
      </c>
      <c r="T110" s="55" t="s">
        <v>452</v>
      </c>
      <c r="U110" s="55" t="s">
        <v>452</v>
      </c>
      <c r="V110" s="55" t="s">
        <v>452</v>
      </c>
      <c r="W110" s="55" t="s">
        <v>452</v>
      </c>
      <c r="X110" s="55" t="s">
        <v>452</v>
      </c>
      <c r="Y110" s="55" t="s">
        <v>452</v>
      </c>
      <c r="Z110" s="55" t="s">
        <v>452</v>
      </c>
      <c r="AA110" s="55">
        <v>2.0807453416149069</v>
      </c>
      <c r="AB110" s="56" t="s">
        <v>452</v>
      </c>
      <c r="AC110" s="57">
        <v>0.26753022452504316</v>
      </c>
      <c r="AD110" s="58" t="s">
        <v>452</v>
      </c>
      <c r="AE110" s="58">
        <v>0.26999472666549479</v>
      </c>
      <c r="AF110" s="58" t="s">
        <v>452</v>
      </c>
      <c r="AG110" s="58">
        <v>0.13640167364016736</v>
      </c>
      <c r="AH110" s="58" t="s">
        <v>452</v>
      </c>
      <c r="AI110" s="58" t="s">
        <v>452</v>
      </c>
      <c r="AJ110" s="58">
        <v>0.25950271506144612</v>
      </c>
      <c r="AK110" s="58" t="s">
        <v>452</v>
      </c>
      <c r="AL110" s="59" t="s">
        <v>452</v>
      </c>
      <c r="AM110" s="60">
        <v>0.87499999999999989</v>
      </c>
      <c r="AN110" s="52" t="s">
        <v>452</v>
      </c>
      <c r="AO110" s="52">
        <v>0.88888888888888895</v>
      </c>
      <c r="AP110" s="52" t="s">
        <v>452</v>
      </c>
      <c r="AQ110" s="52" t="s">
        <v>452</v>
      </c>
      <c r="AR110" s="52" t="s">
        <v>452</v>
      </c>
      <c r="AS110" s="52">
        <v>-7.6999999999999999E-2</v>
      </c>
      <c r="AT110" s="52">
        <v>0.18700000000000006</v>
      </c>
      <c r="AU110" s="52">
        <v>-0.20700000000000002</v>
      </c>
      <c r="AV110" s="52">
        <v>2.0000000000000018E-2</v>
      </c>
    </row>
    <row r="111" spans="1:48">
      <c r="A111" s="18" t="s">
        <v>32</v>
      </c>
      <c r="B111" s="132">
        <v>164.16666666666666</v>
      </c>
      <c r="C111" s="132">
        <v>403</v>
      </c>
      <c r="D111" s="52">
        <v>2.4548223350253808</v>
      </c>
      <c r="E111" s="82">
        <v>5.3600000000000002E-3</v>
      </c>
      <c r="F111" s="53" t="s">
        <v>452</v>
      </c>
      <c r="G111" s="53">
        <v>9</v>
      </c>
      <c r="H111" s="99">
        <v>-0.11499999999999999</v>
      </c>
      <c r="I111" s="103">
        <v>7173</v>
      </c>
      <c r="J111" s="102">
        <v>0.75061077179344804</v>
      </c>
      <c r="K111" s="102">
        <v>0.49792941467334201</v>
      </c>
      <c r="L111" s="105">
        <v>6.6842604535317885E-4</v>
      </c>
      <c r="M111" s="54">
        <v>0.81259503294475421</v>
      </c>
      <c r="N111" s="55">
        <v>1.0320407492605981</v>
      </c>
      <c r="O111" s="55" t="s">
        <v>452</v>
      </c>
      <c r="P111" s="55">
        <v>0.7465399710803553</v>
      </c>
      <c r="Q111" s="55" t="s">
        <v>452</v>
      </c>
      <c r="R111" s="55" t="s">
        <v>452</v>
      </c>
      <c r="S111" s="55" t="s">
        <v>452</v>
      </c>
      <c r="T111" s="55" t="s">
        <v>452</v>
      </c>
      <c r="U111" s="55" t="s">
        <v>452</v>
      </c>
      <c r="V111" s="55" t="s">
        <v>452</v>
      </c>
      <c r="W111" s="55" t="s">
        <v>452</v>
      </c>
      <c r="X111" s="55" t="s">
        <v>452</v>
      </c>
      <c r="Y111" s="55" t="s">
        <v>452</v>
      </c>
      <c r="Z111" s="55" t="s">
        <v>452</v>
      </c>
      <c r="AA111" s="55">
        <v>0.84027777777777779</v>
      </c>
      <c r="AB111" s="56" t="s">
        <v>452</v>
      </c>
      <c r="AC111" s="57">
        <v>0.17823383084577116</v>
      </c>
      <c r="AD111" s="58" t="s">
        <v>452</v>
      </c>
      <c r="AE111" s="58">
        <v>0.180279385854518</v>
      </c>
      <c r="AF111" s="58" t="s">
        <v>452</v>
      </c>
      <c r="AG111" s="58" t="s">
        <v>452</v>
      </c>
      <c r="AH111" s="58" t="s">
        <v>452</v>
      </c>
      <c r="AI111" s="58" t="s">
        <v>452</v>
      </c>
      <c r="AJ111" s="58">
        <v>0.1858052655767842</v>
      </c>
      <c r="AK111" s="58" t="s">
        <v>452</v>
      </c>
      <c r="AL111" s="59" t="s">
        <v>452</v>
      </c>
      <c r="AM111" s="60" t="s">
        <v>452</v>
      </c>
      <c r="AN111" s="52">
        <v>0.25</v>
      </c>
      <c r="AO111" s="52">
        <v>0.66666666666666663</v>
      </c>
      <c r="AP111" s="52">
        <v>-9.1999999999999998E-2</v>
      </c>
      <c r="AQ111" s="52" t="s">
        <v>452</v>
      </c>
      <c r="AR111" s="52" t="s">
        <v>452</v>
      </c>
      <c r="AS111" s="52">
        <v>-0.28000000000000003</v>
      </c>
      <c r="AT111" s="52">
        <v>-0.23699999999999999</v>
      </c>
      <c r="AU111" s="52">
        <v>0.251</v>
      </c>
      <c r="AV111" s="52">
        <v>-1.4000000000000002E-2</v>
      </c>
    </row>
    <row r="112" spans="1:48">
      <c r="A112" s="18" t="s">
        <v>212</v>
      </c>
      <c r="B112" s="132">
        <v>111.33333333333333</v>
      </c>
      <c r="C112" s="132">
        <v>70</v>
      </c>
      <c r="D112" s="52">
        <v>0.62874251497005995</v>
      </c>
      <c r="E112" s="82">
        <v>-6.4999999999999997E-4</v>
      </c>
      <c r="F112" s="53" t="s">
        <v>452</v>
      </c>
      <c r="G112" s="53" t="s">
        <v>452</v>
      </c>
      <c r="H112" s="99">
        <v>0.13200000000000003</v>
      </c>
      <c r="I112" s="103">
        <v>-277</v>
      </c>
      <c r="J112" s="102">
        <v>1.0264648468751001</v>
      </c>
      <c r="K112" s="102">
        <v>0.83423459847374537</v>
      </c>
      <c r="L112" s="105">
        <v>-4.6210673147177074E-4</v>
      </c>
      <c r="M112" s="54">
        <v>1.1217725558456628</v>
      </c>
      <c r="N112" s="55">
        <v>1.0339396212263265</v>
      </c>
      <c r="O112" s="55" t="s">
        <v>452</v>
      </c>
      <c r="P112" s="55">
        <v>1.3875469672571121</v>
      </c>
      <c r="Q112" s="55" t="s">
        <v>452</v>
      </c>
      <c r="R112" s="55" t="s">
        <v>452</v>
      </c>
      <c r="S112" s="55" t="s">
        <v>452</v>
      </c>
      <c r="T112" s="55" t="s">
        <v>452</v>
      </c>
      <c r="U112" s="55" t="s">
        <v>452</v>
      </c>
      <c r="V112" s="55" t="s">
        <v>452</v>
      </c>
      <c r="W112" s="55" t="s">
        <v>452</v>
      </c>
      <c r="X112" s="55" t="s">
        <v>452</v>
      </c>
      <c r="Y112" s="55" t="s">
        <v>452</v>
      </c>
      <c r="Z112" s="55" t="s">
        <v>452</v>
      </c>
      <c r="AA112" s="55">
        <v>1.0576470588235294</v>
      </c>
      <c r="AB112" s="56" t="s">
        <v>452</v>
      </c>
      <c r="AC112" s="57">
        <v>0.14666908694862951</v>
      </c>
      <c r="AD112" s="58" t="s">
        <v>452</v>
      </c>
      <c r="AE112" s="58">
        <v>9.0188909201706274E-2</v>
      </c>
      <c r="AF112" s="58" t="s">
        <v>452</v>
      </c>
      <c r="AG112" s="58" t="s">
        <v>452</v>
      </c>
      <c r="AH112" s="58" t="s">
        <v>452</v>
      </c>
      <c r="AI112" s="58">
        <v>0.23731138545953362</v>
      </c>
      <c r="AJ112" s="58" t="s">
        <v>452</v>
      </c>
      <c r="AK112" s="58">
        <v>1.1363636363636363E-3</v>
      </c>
      <c r="AL112" s="59" t="s">
        <v>452</v>
      </c>
      <c r="AM112" s="60" t="s">
        <v>452</v>
      </c>
      <c r="AN112" s="52">
        <v>0</v>
      </c>
      <c r="AO112" s="52">
        <v>0.83333333333333337</v>
      </c>
      <c r="AP112" s="52">
        <v>-2.8000000000000001E-2</v>
      </c>
      <c r="AQ112" s="52" t="s">
        <v>452</v>
      </c>
      <c r="AR112" s="52" t="s">
        <v>452</v>
      </c>
      <c r="AS112" s="52">
        <v>-4.1999999999999982E-2</v>
      </c>
      <c r="AT112" s="52" t="s">
        <v>452</v>
      </c>
      <c r="AU112" s="52" t="s">
        <v>452</v>
      </c>
      <c r="AV112" s="52">
        <v>-2.1000000000000005E-2</v>
      </c>
    </row>
    <row r="113" spans="1:48">
      <c r="A113" s="18" t="s">
        <v>188</v>
      </c>
      <c r="B113" s="132">
        <v>185.83333333333334</v>
      </c>
      <c r="C113" s="132">
        <v>153</v>
      </c>
      <c r="D113" s="52">
        <v>0.82331838565022419</v>
      </c>
      <c r="E113" s="82">
        <v>-3.2000000000000041E-4</v>
      </c>
      <c r="F113" s="53">
        <v>-0.89999999999999858</v>
      </c>
      <c r="G113" s="53" t="s">
        <v>452</v>
      </c>
      <c r="H113" s="99" t="s">
        <v>452</v>
      </c>
      <c r="I113" s="103">
        <v>7614</v>
      </c>
      <c r="J113" s="102">
        <v>0.66317300310424243</v>
      </c>
      <c r="K113" s="102">
        <v>0.35839348245551345</v>
      </c>
      <c r="L113" s="105">
        <v>-2.4971388836648846E-3</v>
      </c>
      <c r="M113" s="54">
        <v>1.0202201914082176</v>
      </c>
      <c r="N113" s="55">
        <v>0.95735756728416632</v>
      </c>
      <c r="O113" s="55" t="s">
        <v>452</v>
      </c>
      <c r="P113" s="55">
        <v>1.7759372275501308</v>
      </c>
      <c r="Q113" s="55" t="s">
        <v>452</v>
      </c>
      <c r="R113" s="55" t="s">
        <v>452</v>
      </c>
      <c r="S113" s="55" t="s">
        <v>452</v>
      </c>
      <c r="T113" s="55" t="s">
        <v>452</v>
      </c>
      <c r="U113" s="55" t="s">
        <v>452</v>
      </c>
      <c r="V113" s="55" t="s">
        <v>452</v>
      </c>
      <c r="W113" s="55" t="s">
        <v>452</v>
      </c>
      <c r="X113" s="55" t="s">
        <v>452</v>
      </c>
      <c r="Y113" s="55" t="s">
        <v>452</v>
      </c>
      <c r="Z113" s="55" t="s">
        <v>452</v>
      </c>
      <c r="AA113" s="55">
        <v>0.90635985937999364</v>
      </c>
      <c r="AB113" s="56" t="s">
        <v>452</v>
      </c>
      <c r="AC113" s="57">
        <v>1.7951311131980063E-2</v>
      </c>
      <c r="AD113" s="58" t="s">
        <v>452</v>
      </c>
      <c r="AE113" s="58">
        <v>1.7632972933749366E-2</v>
      </c>
      <c r="AF113" s="58" t="s">
        <v>452</v>
      </c>
      <c r="AG113" s="58" t="s">
        <v>452</v>
      </c>
      <c r="AH113" s="58" t="s">
        <v>452</v>
      </c>
      <c r="AI113" s="58" t="s">
        <v>452</v>
      </c>
      <c r="AJ113" s="58">
        <v>0.10371408549404344</v>
      </c>
      <c r="AK113" s="58">
        <v>0</v>
      </c>
      <c r="AL113" s="59" t="s">
        <v>452</v>
      </c>
      <c r="AM113" s="60" t="s">
        <v>452</v>
      </c>
      <c r="AN113" s="52">
        <v>0</v>
      </c>
      <c r="AO113" s="52">
        <v>0.57142857142857151</v>
      </c>
      <c r="AP113" s="52">
        <v>-9.2999999999999999E-2</v>
      </c>
      <c r="AQ113" s="52" t="s">
        <v>452</v>
      </c>
      <c r="AR113" s="52" t="s">
        <v>452</v>
      </c>
      <c r="AS113" s="52">
        <v>-0.23699999999999999</v>
      </c>
      <c r="AT113" s="52" t="s">
        <v>452</v>
      </c>
      <c r="AU113" s="52">
        <v>-0.10299999999999998</v>
      </c>
      <c r="AV113" s="52">
        <v>-1.1999999999999997E-2</v>
      </c>
    </row>
  </sheetData>
  <autoFilter ref="A2:AV2">
    <sortState ref="A3:AV220">
      <sortCondition descending="1" ref="AC2"/>
    </sortState>
  </autoFilter>
  <mergeCells count="5">
    <mergeCell ref="D1:H1"/>
    <mergeCell ref="I1:L1"/>
    <mergeCell ref="M1:AA1"/>
    <mergeCell ref="AC1:AL1"/>
    <mergeCell ref="AM1:AV1"/>
  </mergeCells>
  <conditionalFormatting sqref="M4:AL113 J4:K113">
    <cfRule type="colorScale" priority="39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I4:I113">
    <cfRule type="colorScale" priority="38">
      <colorScale>
        <cfvo type="num" val="-12000"/>
        <cfvo type="num" val="0"/>
        <cfvo type="num" val="12000"/>
        <color rgb="FFF8696B"/>
        <color rgb="FFFFEB84"/>
        <color rgb="FF63BE7B"/>
      </colorScale>
    </cfRule>
  </conditionalFormatting>
  <conditionalFormatting sqref="F4:F113">
    <cfRule type="colorScale" priority="41">
      <colorScale>
        <cfvo type="min" val="0"/>
        <cfvo type="num" val="0"/>
        <cfvo type="max" val="0"/>
        <color rgb="FF63BE7B"/>
        <color rgb="FFFFEB84"/>
        <color rgb="FFF8696B"/>
      </colorScale>
    </cfRule>
  </conditionalFormatting>
  <conditionalFormatting sqref="AM4:AM113">
    <cfRule type="colorScale" priority="70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N4:AN113">
    <cfRule type="colorScale" priority="71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P4:AP113">
    <cfRule type="colorScale" priority="73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O4:AO113">
    <cfRule type="colorScale" priority="74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Q4:AQ113">
    <cfRule type="colorScale" priority="75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R4:AR113">
    <cfRule type="colorScale" priority="76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S4:AS113">
    <cfRule type="colorScale" priority="77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T4:AT113">
    <cfRule type="colorScale" priority="78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U4:AU113">
    <cfRule type="colorScale" priority="79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V4:AV113">
    <cfRule type="colorScale" priority="80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87"/>
  <sheetViews>
    <sheetView workbookViewId="0">
      <pane xSplit="1" topLeftCell="B1" activePane="topRight" state="frozen"/>
      <selection pane="topRight" activeCell="A10" sqref="A10:XFD10"/>
    </sheetView>
  </sheetViews>
  <sheetFormatPr defaultRowHeight="12.75"/>
  <cols>
    <col min="1" max="1" width="64.85546875" customWidth="1"/>
    <col min="4" max="18" width="0" hidden="1" customWidth="1"/>
  </cols>
  <sheetData>
    <row r="1" spans="1:48" ht="21" customHeight="1">
      <c r="B1" s="48"/>
      <c r="C1" s="49"/>
      <c r="D1" s="255" t="s">
        <v>331</v>
      </c>
      <c r="E1" s="255"/>
      <c r="F1" s="255"/>
      <c r="G1" s="255"/>
      <c r="H1" s="256"/>
      <c r="I1" s="257" t="s">
        <v>450</v>
      </c>
      <c r="J1" s="257"/>
      <c r="K1" s="257"/>
      <c r="L1" s="258"/>
      <c r="M1" s="259" t="s">
        <v>395</v>
      </c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50"/>
      <c r="AC1" s="262" t="s">
        <v>446</v>
      </c>
      <c r="AD1" s="263"/>
      <c r="AE1" s="263"/>
      <c r="AF1" s="263"/>
      <c r="AG1" s="263"/>
      <c r="AH1" s="263"/>
      <c r="AI1" s="263"/>
      <c r="AJ1" s="263"/>
      <c r="AK1" s="263"/>
      <c r="AL1" s="264"/>
      <c r="AM1" s="265" t="s">
        <v>332</v>
      </c>
      <c r="AN1" s="266"/>
      <c r="AO1" s="266"/>
      <c r="AP1" s="266"/>
      <c r="AQ1" s="266"/>
      <c r="AR1" s="266"/>
      <c r="AS1" s="266"/>
      <c r="AT1" s="266"/>
      <c r="AU1" s="266"/>
      <c r="AV1" s="266"/>
    </row>
    <row r="2" spans="1:48" ht="66.75" customHeight="1">
      <c r="A2" s="157"/>
      <c r="B2" s="158" t="s">
        <v>325</v>
      </c>
      <c r="C2" s="158" t="s">
        <v>336</v>
      </c>
      <c r="D2" s="159" t="s">
        <v>5</v>
      </c>
      <c r="E2" s="160" t="s">
        <v>6</v>
      </c>
      <c r="F2" s="159" t="s">
        <v>7</v>
      </c>
      <c r="G2" s="159" t="s">
        <v>329</v>
      </c>
      <c r="H2" s="161" t="s">
        <v>330</v>
      </c>
      <c r="I2" s="162" t="s">
        <v>451</v>
      </c>
      <c r="J2" s="163" t="s">
        <v>11</v>
      </c>
      <c r="K2" s="163" t="s">
        <v>445</v>
      </c>
      <c r="L2" s="164" t="s">
        <v>345</v>
      </c>
      <c r="M2" s="165" t="s">
        <v>385</v>
      </c>
      <c r="N2" s="166" t="s">
        <v>373</v>
      </c>
      <c r="O2" s="166" t="s">
        <v>374</v>
      </c>
      <c r="P2" s="166" t="s">
        <v>375</v>
      </c>
      <c r="Q2" s="166" t="s">
        <v>376</v>
      </c>
      <c r="R2" s="166" t="s">
        <v>377</v>
      </c>
      <c r="S2" s="166" t="s">
        <v>378</v>
      </c>
      <c r="T2" s="166" t="s">
        <v>379</v>
      </c>
      <c r="U2" s="166" t="s">
        <v>443</v>
      </c>
      <c r="V2" s="166" t="s">
        <v>380</v>
      </c>
      <c r="W2" s="166" t="s">
        <v>381</v>
      </c>
      <c r="X2" s="166" t="s">
        <v>382</v>
      </c>
      <c r="Y2" s="166" t="s">
        <v>383</v>
      </c>
      <c r="Z2" s="166" t="s">
        <v>396</v>
      </c>
      <c r="AA2" s="167" t="s">
        <v>384</v>
      </c>
      <c r="AB2" s="168" t="s">
        <v>337</v>
      </c>
      <c r="AC2" s="169" t="s">
        <v>385</v>
      </c>
      <c r="AD2" s="170" t="s">
        <v>386</v>
      </c>
      <c r="AE2" s="170" t="s">
        <v>387</v>
      </c>
      <c r="AF2" s="170" t="s">
        <v>388</v>
      </c>
      <c r="AG2" s="170" t="s">
        <v>389</v>
      </c>
      <c r="AH2" s="170" t="s">
        <v>390</v>
      </c>
      <c r="AI2" s="170" t="s">
        <v>391</v>
      </c>
      <c r="AJ2" s="170" t="s">
        <v>392</v>
      </c>
      <c r="AK2" s="170" t="s">
        <v>393</v>
      </c>
      <c r="AL2" s="171" t="s">
        <v>394</v>
      </c>
      <c r="AM2" s="172" t="s">
        <v>8</v>
      </c>
      <c r="AN2" s="173" t="s">
        <v>9</v>
      </c>
      <c r="AO2" s="173" t="s">
        <v>10</v>
      </c>
      <c r="AP2" s="173" t="s">
        <v>338</v>
      </c>
      <c r="AQ2" s="173" t="s">
        <v>339</v>
      </c>
      <c r="AR2" s="173" t="s">
        <v>340</v>
      </c>
      <c r="AS2" s="173" t="s">
        <v>341</v>
      </c>
      <c r="AT2" s="173" t="s">
        <v>12</v>
      </c>
      <c r="AU2" s="173" t="s">
        <v>13</v>
      </c>
      <c r="AV2" s="173" t="s">
        <v>14</v>
      </c>
    </row>
    <row r="3" spans="1:48">
      <c r="A3" s="193" t="s">
        <v>28</v>
      </c>
      <c r="B3" s="194">
        <v>92.666666666666671</v>
      </c>
      <c r="C3" s="194">
        <v>84</v>
      </c>
      <c r="D3" s="195">
        <v>0.90647482014388481</v>
      </c>
      <c r="E3" s="196">
        <v>0</v>
      </c>
      <c r="F3" s="197">
        <v>-0.59999999999999964</v>
      </c>
      <c r="G3" s="197" t="s">
        <v>452</v>
      </c>
      <c r="H3" s="198" t="s">
        <v>452</v>
      </c>
      <c r="I3" s="199">
        <v>-17867</v>
      </c>
      <c r="J3" s="200">
        <v>1.4564668123463536</v>
      </c>
      <c r="K3" s="200">
        <v>1.3663235364856414</v>
      </c>
      <c r="L3" s="201">
        <v>5.1488334585625341E-4</v>
      </c>
      <c r="M3" s="202">
        <v>1.4741893853847394</v>
      </c>
      <c r="N3" s="203">
        <v>0.82198091477459689</v>
      </c>
      <c r="O3" s="203">
        <v>1.7344502036282858</v>
      </c>
      <c r="P3" s="203">
        <v>0.91081921880400973</v>
      </c>
      <c r="Q3" s="203">
        <v>0.99533799533799538</v>
      </c>
      <c r="R3" s="203" t="s">
        <v>452</v>
      </c>
      <c r="S3" s="203">
        <v>7.8130081300813012</v>
      </c>
      <c r="T3" s="55" t="s">
        <v>452</v>
      </c>
      <c r="U3" s="55" t="s">
        <v>452</v>
      </c>
      <c r="V3" s="55" t="s">
        <v>452</v>
      </c>
      <c r="W3" s="55" t="s">
        <v>452</v>
      </c>
      <c r="X3" s="55">
        <v>1.9038076152304608</v>
      </c>
      <c r="Y3" s="55" t="s">
        <v>452</v>
      </c>
      <c r="Z3" s="55" t="s">
        <v>452</v>
      </c>
      <c r="AA3" s="55">
        <v>1.1323292092522861</v>
      </c>
      <c r="AB3" s="56">
        <v>14</v>
      </c>
      <c r="AC3" s="57" t="s">
        <v>452</v>
      </c>
      <c r="AD3" s="58" t="s">
        <v>452</v>
      </c>
      <c r="AE3" s="58" t="s">
        <v>452</v>
      </c>
      <c r="AF3" s="58" t="s">
        <v>452</v>
      </c>
      <c r="AG3" s="58" t="s">
        <v>452</v>
      </c>
      <c r="AH3" s="58" t="s">
        <v>452</v>
      </c>
      <c r="AI3" s="58" t="s">
        <v>452</v>
      </c>
      <c r="AJ3" s="58" t="s">
        <v>452</v>
      </c>
      <c r="AK3" s="58" t="s">
        <v>452</v>
      </c>
      <c r="AL3" s="59" t="s">
        <v>452</v>
      </c>
      <c r="AM3" s="60" t="s">
        <v>452</v>
      </c>
      <c r="AN3" s="52" t="s">
        <v>452</v>
      </c>
      <c r="AO3" s="52">
        <v>0.92857142857142871</v>
      </c>
      <c r="AP3" s="52">
        <v>-7.8000000000000014E-2</v>
      </c>
      <c r="AQ3" s="52" t="s">
        <v>452</v>
      </c>
      <c r="AR3" s="52" t="s">
        <v>452</v>
      </c>
      <c r="AS3" s="52">
        <v>-0.14500000000000002</v>
      </c>
      <c r="AT3" s="52" t="s">
        <v>452</v>
      </c>
      <c r="AU3" s="52" t="s">
        <v>452</v>
      </c>
      <c r="AV3" s="52">
        <v>-5.2999999999999992E-2</v>
      </c>
    </row>
    <row r="4" spans="1:48">
      <c r="A4" s="193" t="s">
        <v>0</v>
      </c>
      <c r="B4" s="194">
        <v>62.5</v>
      </c>
      <c r="C4" s="194">
        <v>44</v>
      </c>
      <c r="D4" s="195">
        <v>0.70399999999999996</v>
      </c>
      <c r="E4" s="196">
        <v>-2.6000000000000003E-4</v>
      </c>
      <c r="F4" s="197">
        <v>-2.5</v>
      </c>
      <c r="G4" s="197" t="s">
        <v>452</v>
      </c>
      <c r="H4" s="198">
        <v>-8.8000000000000009E-2</v>
      </c>
      <c r="I4" s="199">
        <v>-17222</v>
      </c>
      <c r="J4" s="200">
        <v>1.3368553383818731</v>
      </c>
      <c r="K4" s="200">
        <v>1.5733333333333333</v>
      </c>
      <c r="L4" s="201">
        <v>1.8354643561220899E-4</v>
      </c>
      <c r="M4" s="202">
        <v>1.4842032602346944</v>
      </c>
      <c r="N4" s="203">
        <v>0.48666398606084976</v>
      </c>
      <c r="O4" s="203">
        <v>1.8648560514301686</v>
      </c>
      <c r="P4" s="203">
        <v>1.2390717754991905</v>
      </c>
      <c r="Q4" s="203">
        <v>1.278267535454197</v>
      </c>
      <c r="R4" s="203" t="s">
        <v>452</v>
      </c>
      <c r="S4" s="203">
        <v>3.6018691588785048</v>
      </c>
      <c r="T4" s="55" t="s">
        <v>452</v>
      </c>
      <c r="U4" s="55" t="s">
        <v>452</v>
      </c>
      <c r="V4" s="55" t="s">
        <v>452</v>
      </c>
      <c r="W4" s="55" t="s">
        <v>452</v>
      </c>
      <c r="X4" s="55">
        <v>1.0828611898016998</v>
      </c>
      <c r="Y4" s="55" t="s">
        <v>452</v>
      </c>
      <c r="Z4" s="55" t="s">
        <v>452</v>
      </c>
      <c r="AA4" s="55">
        <v>1.3403707518022656</v>
      </c>
      <c r="AB4" s="56">
        <v>5.5714285714285712</v>
      </c>
      <c r="AC4" s="57">
        <v>2.9907223326706429</v>
      </c>
      <c r="AD4" s="58" t="s">
        <v>452</v>
      </c>
      <c r="AE4" s="58">
        <v>3.1259423503325943</v>
      </c>
      <c r="AF4" s="58" t="s">
        <v>452</v>
      </c>
      <c r="AG4" s="58">
        <v>4.1230982019363758</v>
      </c>
      <c r="AH4" s="58" t="s">
        <v>452</v>
      </c>
      <c r="AI4" s="58">
        <v>331.16666666666669</v>
      </c>
      <c r="AJ4" s="58">
        <v>1.8516042780748663</v>
      </c>
      <c r="AK4" s="58" t="s">
        <v>452</v>
      </c>
      <c r="AL4" s="59" t="s">
        <v>452</v>
      </c>
      <c r="AM4" s="60" t="s">
        <v>452</v>
      </c>
      <c r="AN4" s="52">
        <v>2</v>
      </c>
      <c r="AO4" s="52">
        <v>1.25</v>
      </c>
      <c r="AP4" s="52">
        <v>3.2000000000000015E-2</v>
      </c>
      <c r="AQ4" s="52">
        <v>-4.8000000000000001E-2</v>
      </c>
      <c r="AR4" s="52" t="s">
        <v>452</v>
      </c>
      <c r="AS4" s="52" t="s">
        <v>452</v>
      </c>
      <c r="AT4" s="52" t="s">
        <v>452</v>
      </c>
      <c r="AU4" s="52">
        <v>-0.19800000000000001</v>
      </c>
      <c r="AV4" s="52">
        <v>0.16200000000000003</v>
      </c>
    </row>
    <row r="5" spans="1:48">
      <c r="A5" s="193" t="s">
        <v>68</v>
      </c>
      <c r="B5" s="194">
        <v>66.333333333333329</v>
      </c>
      <c r="C5" s="194">
        <v>74</v>
      </c>
      <c r="D5" s="195">
        <v>1.1155778894472363</v>
      </c>
      <c r="E5" s="196">
        <v>2.8999999999999989E-4</v>
      </c>
      <c r="F5" s="197" t="s">
        <v>452</v>
      </c>
      <c r="G5" s="197" t="s">
        <v>452</v>
      </c>
      <c r="H5" s="198" t="s">
        <v>452</v>
      </c>
      <c r="I5" s="199">
        <v>-11943</v>
      </c>
      <c r="J5" s="200">
        <v>1.1863584110358922</v>
      </c>
      <c r="K5" s="200">
        <v>1.1586937882505988</v>
      </c>
      <c r="L5" s="201">
        <v>7.163489479778116E-4</v>
      </c>
      <c r="M5" s="202">
        <v>1.1935408960472407</v>
      </c>
      <c r="N5" s="203">
        <v>0.86559437973747455</v>
      </c>
      <c r="O5" s="203">
        <v>1.1704152249134947</v>
      </c>
      <c r="P5" s="203">
        <v>1.2876506024096386</v>
      </c>
      <c r="Q5" s="203">
        <v>1.5640273704789833</v>
      </c>
      <c r="R5" s="203" t="s">
        <v>452</v>
      </c>
      <c r="S5" s="203">
        <v>2.9747081712062258</v>
      </c>
      <c r="T5" s="55" t="s">
        <v>452</v>
      </c>
      <c r="U5" s="55" t="s">
        <v>452</v>
      </c>
      <c r="V5" s="55" t="s">
        <v>452</v>
      </c>
      <c r="W5" s="55" t="s">
        <v>452</v>
      </c>
      <c r="X5" s="55" t="s">
        <v>452</v>
      </c>
      <c r="Y5" s="55" t="s">
        <v>452</v>
      </c>
      <c r="Z5" s="55" t="s">
        <v>452</v>
      </c>
      <c r="AA5" s="55">
        <v>1.0719026548672566</v>
      </c>
      <c r="AB5" s="56">
        <v>4.4000000000000004</v>
      </c>
      <c r="AC5" s="57">
        <v>0.88415931894192767</v>
      </c>
      <c r="AD5" s="58" t="s">
        <v>452</v>
      </c>
      <c r="AE5" s="58">
        <v>0.95694421176076394</v>
      </c>
      <c r="AF5" s="58" t="s">
        <v>452</v>
      </c>
      <c r="AG5" s="58">
        <v>0.54674077817079336</v>
      </c>
      <c r="AH5" s="58" t="s">
        <v>452</v>
      </c>
      <c r="AI5" s="58" t="s">
        <v>452</v>
      </c>
      <c r="AJ5" s="58">
        <v>0.90488968395945135</v>
      </c>
      <c r="AK5" s="58" t="s">
        <v>452</v>
      </c>
      <c r="AL5" s="59" t="s">
        <v>452</v>
      </c>
      <c r="AM5" s="60" t="s">
        <v>452</v>
      </c>
      <c r="AN5" s="52" t="s">
        <v>452</v>
      </c>
      <c r="AO5" s="52" t="s">
        <v>452</v>
      </c>
      <c r="AP5" s="52">
        <v>-3.3000000000000029E-2</v>
      </c>
      <c r="AQ5" s="52" t="s">
        <v>452</v>
      </c>
      <c r="AR5" s="52" t="s">
        <v>452</v>
      </c>
      <c r="AS5" s="52" t="s">
        <v>452</v>
      </c>
      <c r="AT5" s="52" t="s">
        <v>452</v>
      </c>
      <c r="AU5" s="52" t="s">
        <v>452</v>
      </c>
      <c r="AV5" s="52" t="s">
        <v>452</v>
      </c>
    </row>
    <row r="6" spans="1:48">
      <c r="A6" s="193" t="s">
        <v>182</v>
      </c>
      <c r="B6" s="194">
        <v>44.5</v>
      </c>
      <c r="C6" s="194">
        <v>31</v>
      </c>
      <c r="D6" s="195">
        <v>0.6966292134831461</v>
      </c>
      <c r="E6" s="196">
        <v>-1.9999999999999998E-4</v>
      </c>
      <c r="F6" s="197">
        <v>1.6000000000000014</v>
      </c>
      <c r="G6" s="197">
        <v>-10.599999999999994</v>
      </c>
      <c r="H6" s="198" t="s">
        <v>452</v>
      </c>
      <c r="I6" s="199">
        <v>-5469</v>
      </c>
      <c r="J6" s="200">
        <v>1.2922718037474603</v>
      </c>
      <c r="K6" s="200">
        <v>1.2944417696463917</v>
      </c>
      <c r="L6" s="201">
        <v>-2.3561043731907324E-5</v>
      </c>
      <c r="M6" s="202">
        <v>1.341296928327645</v>
      </c>
      <c r="N6" s="203">
        <v>1.0412788952266587</v>
      </c>
      <c r="O6" s="203" t="s">
        <v>452</v>
      </c>
      <c r="P6" s="203">
        <v>2.8766917293233081</v>
      </c>
      <c r="Q6" s="203" t="s">
        <v>452</v>
      </c>
      <c r="R6" s="203" t="s">
        <v>452</v>
      </c>
      <c r="S6" s="203">
        <v>2.8788209606986901</v>
      </c>
      <c r="T6" s="55" t="s">
        <v>452</v>
      </c>
      <c r="U6" s="55" t="s">
        <v>452</v>
      </c>
      <c r="V6" s="55" t="s">
        <v>452</v>
      </c>
      <c r="W6" s="55" t="s">
        <v>452</v>
      </c>
      <c r="X6" s="55" t="s">
        <v>452</v>
      </c>
      <c r="Y6" s="55" t="s">
        <v>452</v>
      </c>
      <c r="Z6" s="55" t="s">
        <v>452</v>
      </c>
      <c r="AA6" s="55">
        <v>2.291959406713505</v>
      </c>
      <c r="AB6" s="56">
        <v>3.15</v>
      </c>
      <c r="AC6" s="57">
        <v>1.1685224839400428</v>
      </c>
      <c r="AD6" s="58" t="s">
        <v>452</v>
      </c>
      <c r="AE6" s="58" t="s">
        <v>452</v>
      </c>
      <c r="AF6" s="58" t="s">
        <v>452</v>
      </c>
      <c r="AG6" s="58" t="s">
        <v>452</v>
      </c>
      <c r="AH6" s="58" t="s">
        <v>452</v>
      </c>
      <c r="AI6" s="58" t="s">
        <v>452</v>
      </c>
      <c r="AJ6" s="58">
        <v>1.4404819277108434</v>
      </c>
      <c r="AK6" s="58" t="s">
        <v>452</v>
      </c>
      <c r="AL6" s="59" t="s">
        <v>452</v>
      </c>
      <c r="AM6" s="60" t="s">
        <v>452</v>
      </c>
      <c r="AN6" s="52" t="s">
        <v>452</v>
      </c>
      <c r="AO6" s="52" t="s">
        <v>452</v>
      </c>
      <c r="AP6" s="52">
        <v>1.2999999999999998E-2</v>
      </c>
      <c r="AQ6" s="52" t="s">
        <v>452</v>
      </c>
      <c r="AR6" s="52" t="s">
        <v>452</v>
      </c>
      <c r="AS6" s="52">
        <v>0.159</v>
      </c>
      <c r="AT6" s="52" t="s">
        <v>452</v>
      </c>
      <c r="AU6" s="52">
        <v>7.9999999999999988E-2</v>
      </c>
      <c r="AV6" s="52" t="s">
        <v>452</v>
      </c>
    </row>
    <row r="7" spans="1:48">
      <c r="A7" s="193" t="s">
        <v>162</v>
      </c>
      <c r="B7" s="194">
        <v>73.666666666666671</v>
      </c>
      <c r="C7" s="194">
        <v>83</v>
      </c>
      <c r="D7" s="195">
        <v>1.1266968325791855</v>
      </c>
      <c r="E7" s="196">
        <v>3.4000000000000002E-4</v>
      </c>
      <c r="F7" s="197">
        <v>-2.5999999999999996</v>
      </c>
      <c r="G7" s="197">
        <v>-7.8999999999999986</v>
      </c>
      <c r="H7" s="198">
        <v>8.9000000000000024E-2</v>
      </c>
      <c r="I7" s="199">
        <v>-5555</v>
      </c>
      <c r="J7" s="200">
        <v>1.1582947393421208</v>
      </c>
      <c r="K7" s="200">
        <v>1.1444768106008683</v>
      </c>
      <c r="L7" s="201">
        <v>4.0791918388832695E-4</v>
      </c>
      <c r="M7" s="202">
        <v>1.2061674008810572</v>
      </c>
      <c r="N7" s="203">
        <v>0.73048722800378429</v>
      </c>
      <c r="O7" s="203" t="s">
        <v>452</v>
      </c>
      <c r="P7" s="203">
        <v>2.5066505441354292</v>
      </c>
      <c r="Q7" s="203" t="s">
        <v>452</v>
      </c>
      <c r="R7" s="203" t="s">
        <v>452</v>
      </c>
      <c r="S7" s="203">
        <v>1.8846834882691457</v>
      </c>
      <c r="T7" s="55">
        <v>1.609854604200323</v>
      </c>
      <c r="U7" s="55" t="s">
        <v>452</v>
      </c>
      <c r="V7" s="55" t="s">
        <v>452</v>
      </c>
      <c r="W7" s="55" t="s">
        <v>452</v>
      </c>
      <c r="X7" s="55" t="s">
        <v>452</v>
      </c>
      <c r="Y7" s="55" t="s">
        <v>452</v>
      </c>
      <c r="Z7" s="55" t="s">
        <v>452</v>
      </c>
      <c r="AA7" s="55">
        <v>1.7964860907759883</v>
      </c>
      <c r="AB7" s="56">
        <v>1.8775510204081634</v>
      </c>
      <c r="AC7" s="57">
        <v>0.99493087557603688</v>
      </c>
      <c r="AD7" s="58">
        <v>1.4318665720369057</v>
      </c>
      <c r="AE7" s="58" t="s">
        <v>452</v>
      </c>
      <c r="AF7" s="58" t="s">
        <v>452</v>
      </c>
      <c r="AG7" s="58" t="s">
        <v>452</v>
      </c>
      <c r="AH7" s="58" t="s">
        <v>452</v>
      </c>
      <c r="AI7" s="58" t="s">
        <v>452</v>
      </c>
      <c r="AJ7" s="58">
        <v>0.57621377493413628</v>
      </c>
      <c r="AK7" s="58" t="s">
        <v>452</v>
      </c>
      <c r="AL7" s="59" t="s">
        <v>452</v>
      </c>
      <c r="AM7" s="60" t="s">
        <v>452</v>
      </c>
      <c r="AN7" s="52">
        <v>0.5</v>
      </c>
      <c r="AO7" s="52" t="s">
        <v>452</v>
      </c>
      <c r="AP7" s="52">
        <v>-1.8000000000000002E-2</v>
      </c>
      <c r="AQ7" s="52">
        <v>-0.10100000000000001</v>
      </c>
      <c r="AR7" s="52" t="s">
        <v>452</v>
      </c>
      <c r="AS7" s="52">
        <v>0.10599999999999998</v>
      </c>
      <c r="AT7" s="52">
        <v>-0.14999999999999991</v>
      </c>
      <c r="AU7" s="52">
        <v>0.104</v>
      </c>
      <c r="AV7" s="52">
        <v>4.5999999999999999E-2</v>
      </c>
    </row>
    <row r="8" spans="1:48">
      <c r="A8" s="193" t="s">
        <v>403</v>
      </c>
      <c r="B8" s="194">
        <v>94.666666666666671</v>
      </c>
      <c r="C8" s="194">
        <v>81</v>
      </c>
      <c r="D8" s="195">
        <v>0.85563380281690138</v>
      </c>
      <c r="E8" s="196">
        <v>-1.0000000000000005E-4</v>
      </c>
      <c r="F8" s="197">
        <v>-1.3999999999999986</v>
      </c>
      <c r="G8" s="197">
        <v>5.3000000000000043</v>
      </c>
      <c r="H8" s="198">
        <v>-4.7000000000000042E-2</v>
      </c>
      <c r="I8" s="199">
        <v>-42343</v>
      </c>
      <c r="J8" s="200">
        <v>1.2066291996554128</v>
      </c>
      <c r="K8" s="200">
        <v>1.340175147883389</v>
      </c>
      <c r="L8" s="201">
        <v>1.7583137602295087E-3</v>
      </c>
      <c r="M8" s="202">
        <v>1.1676345967367934</v>
      </c>
      <c r="N8" s="203">
        <v>0.99391012179756399</v>
      </c>
      <c r="O8" s="203">
        <v>1.1388556216762953</v>
      </c>
      <c r="P8" s="203">
        <v>1.5433381665861126</v>
      </c>
      <c r="Q8" s="203">
        <v>1.8319559228650137</v>
      </c>
      <c r="R8" s="203" t="s">
        <v>452</v>
      </c>
      <c r="S8" s="203">
        <v>1.8069748580697487</v>
      </c>
      <c r="T8" s="55" t="s">
        <v>452</v>
      </c>
      <c r="U8" s="55" t="s">
        <v>452</v>
      </c>
      <c r="V8" s="55" t="s">
        <v>452</v>
      </c>
      <c r="W8" s="55" t="s">
        <v>452</v>
      </c>
      <c r="X8" s="55">
        <v>1.9481065918653577</v>
      </c>
      <c r="Y8" s="55" t="s">
        <v>452</v>
      </c>
      <c r="Z8" s="55" t="s">
        <v>452</v>
      </c>
      <c r="AA8" s="55">
        <v>0.82185317984525386</v>
      </c>
      <c r="AB8" s="56">
        <v>2.3333333333333335</v>
      </c>
      <c r="AC8" s="57">
        <v>3.2233692831189802</v>
      </c>
      <c r="AD8" s="58" t="s">
        <v>452</v>
      </c>
      <c r="AE8" s="58">
        <v>3.3633196466343165</v>
      </c>
      <c r="AF8" s="58" t="s">
        <v>452</v>
      </c>
      <c r="AG8" s="58">
        <v>4.8709583454704344</v>
      </c>
      <c r="AH8" s="58" t="s">
        <v>452</v>
      </c>
      <c r="AI8" s="58">
        <v>6.2594296228150874</v>
      </c>
      <c r="AJ8" s="58">
        <v>3.167789271108973</v>
      </c>
      <c r="AK8" s="58">
        <v>3.1230936819172115</v>
      </c>
      <c r="AL8" s="59">
        <v>0.20925925925925926</v>
      </c>
      <c r="AM8" s="60" t="s">
        <v>452</v>
      </c>
      <c r="AN8" s="52">
        <v>3</v>
      </c>
      <c r="AO8" s="52">
        <v>1.1176470588235294</v>
      </c>
      <c r="AP8" s="52" t="s">
        <v>452</v>
      </c>
      <c r="AQ8" s="52" t="s">
        <v>452</v>
      </c>
      <c r="AR8" s="52" t="s">
        <v>452</v>
      </c>
      <c r="AS8" s="52">
        <v>5.4000000000000006E-2</v>
      </c>
      <c r="AT8" s="52" t="s">
        <v>452</v>
      </c>
      <c r="AU8" s="52" t="s">
        <v>452</v>
      </c>
      <c r="AV8" s="52">
        <v>-0.13800000000000001</v>
      </c>
    </row>
    <row r="9" spans="1:48">
      <c r="A9" s="193" t="s">
        <v>123</v>
      </c>
      <c r="B9" s="194">
        <v>180.16666666666666</v>
      </c>
      <c r="C9" s="194">
        <v>105</v>
      </c>
      <c r="D9" s="195">
        <v>0.58279370952821463</v>
      </c>
      <c r="E9" s="196">
        <v>-1.2199999999999997E-3</v>
      </c>
      <c r="F9" s="197">
        <v>-0.79999999999999982</v>
      </c>
      <c r="G9" s="197" t="s">
        <v>452</v>
      </c>
      <c r="H9" s="198" t="s">
        <v>452</v>
      </c>
      <c r="I9" s="199">
        <v>5187</v>
      </c>
      <c r="J9" s="200">
        <v>0.96917984752706254</v>
      </c>
      <c r="K9" s="200">
        <v>0.91291222086511647</v>
      </c>
      <c r="L9" s="201">
        <v>-4.8346528289525273E-3</v>
      </c>
      <c r="M9" s="202">
        <v>1.0204717938802146</v>
      </c>
      <c r="N9" s="203">
        <v>0.77940338210146309</v>
      </c>
      <c r="O9" s="203" t="s">
        <v>452</v>
      </c>
      <c r="P9" s="203" t="s">
        <v>452</v>
      </c>
      <c r="Q9" s="203">
        <v>1.0212563915266617</v>
      </c>
      <c r="R9" s="203" t="s">
        <v>452</v>
      </c>
      <c r="S9" s="203">
        <v>1.7325102880658436</v>
      </c>
      <c r="T9" s="55">
        <v>2.4416282642089095</v>
      </c>
      <c r="U9" s="55">
        <v>1.027726574500768</v>
      </c>
      <c r="V9" s="55" t="s">
        <v>452</v>
      </c>
      <c r="W9" s="55" t="s">
        <v>452</v>
      </c>
      <c r="X9" s="55" t="s">
        <v>452</v>
      </c>
      <c r="Y9" s="55" t="s">
        <v>452</v>
      </c>
      <c r="Z9" s="55" t="s">
        <v>452</v>
      </c>
      <c r="AA9" s="55">
        <v>1.1848264729620661</v>
      </c>
      <c r="AB9" s="56">
        <v>1.8888888888888888</v>
      </c>
      <c r="AC9" s="57">
        <v>0.86475079701841373</v>
      </c>
      <c r="AD9" s="58">
        <v>0.86704383053610024</v>
      </c>
      <c r="AE9" s="58" t="s">
        <v>452</v>
      </c>
      <c r="AF9" s="58" t="s">
        <v>452</v>
      </c>
      <c r="AG9" s="58" t="s">
        <v>452</v>
      </c>
      <c r="AH9" s="58" t="s">
        <v>452</v>
      </c>
      <c r="AI9" s="58" t="s">
        <v>452</v>
      </c>
      <c r="AJ9" s="58" t="s">
        <v>452</v>
      </c>
      <c r="AK9" s="58" t="s">
        <v>452</v>
      </c>
      <c r="AL9" s="59">
        <v>0.97652811735941325</v>
      </c>
      <c r="AM9" s="60">
        <v>0.92857142857142871</v>
      </c>
      <c r="AN9" s="52" t="s">
        <v>452</v>
      </c>
      <c r="AO9" s="52">
        <v>0.94285714285714284</v>
      </c>
      <c r="AP9" s="52">
        <v>-1.7000000000000001E-2</v>
      </c>
      <c r="AQ9" s="52">
        <v>-4.5999999999999999E-2</v>
      </c>
      <c r="AR9" s="52" t="s">
        <v>452</v>
      </c>
      <c r="AS9" s="52" t="s">
        <v>452</v>
      </c>
      <c r="AT9" s="52">
        <v>0.16700000000000004</v>
      </c>
      <c r="AU9" s="52">
        <v>-8.6000000000000007E-2</v>
      </c>
      <c r="AV9" s="52">
        <v>-8.1000000000000003E-2</v>
      </c>
    </row>
    <row r="10" spans="1:48">
      <c r="A10" s="193" t="s">
        <v>185</v>
      </c>
      <c r="B10" s="194">
        <v>383</v>
      </c>
      <c r="C10" s="194">
        <v>319</v>
      </c>
      <c r="D10" s="195">
        <v>0.83289817232375984</v>
      </c>
      <c r="E10" s="196">
        <v>-5.9000000000000025E-4</v>
      </c>
      <c r="F10" s="197">
        <v>-2.2999999999999998</v>
      </c>
      <c r="G10" s="197">
        <v>-4.7000000000000028</v>
      </c>
      <c r="H10" s="198" t="s">
        <v>452</v>
      </c>
      <c r="I10" s="199">
        <v>2075</v>
      </c>
      <c r="J10" s="200">
        <v>0.90822591648414774</v>
      </c>
      <c r="K10" s="200">
        <v>0.89509947463612094</v>
      </c>
      <c r="L10" s="201">
        <v>-9.201983636400869E-4</v>
      </c>
      <c r="M10" s="202">
        <v>0.87672974426678407</v>
      </c>
      <c r="N10" s="203">
        <v>0.56168359941944845</v>
      </c>
      <c r="O10" s="203" t="s">
        <v>452</v>
      </c>
      <c r="P10" s="203">
        <v>1.6115107913669064</v>
      </c>
      <c r="Q10" s="203" t="s">
        <v>452</v>
      </c>
      <c r="R10" s="203" t="s">
        <v>452</v>
      </c>
      <c r="S10" s="203">
        <v>1.6065040650406504</v>
      </c>
      <c r="T10" s="55">
        <v>0.88217762765746077</v>
      </c>
      <c r="U10" s="55" t="s">
        <v>452</v>
      </c>
      <c r="V10" s="55" t="s">
        <v>452</v>
      </c>
      <c r="W10" s="55" t="s">
        <v>452</v>
      </c>
      <c r="X10" s="55" t="s">
        <v>452</v>
      </c>
      <c r="Y10" s="55" t="s">
        <v>452</v>
      </c>
      <c r="Z10" s="55" t="s">
        <v>452</v>
      </c>
      <c r="AA10" s="55" t="s">
        <v>452</v>
      </c>
      <c r="AB10" s="56">
        <v>1.5606060606060606</v>
      </c>
      <c r="AC10" s="57" t="s">
        <v>452</v>
      </c>
      <c r="AD10" s="58" t="s">
        <v>452</v>
      </c>
      <c r="AE10" s="58" t="s">
        <v>452</v>
      </c>
      <c r="AF10" s="58" t="s">
        <v>452</v>
      </c>
      <c r="AG10" s="58" t="s">
        <v>452</v>
      </c>
      <c r="AH10" s="58" t="s">
        <v>452</v>
      </c>
      <c r="AI10" s="58" t="s">
        <v>452</v>
      </c>
      <c r="AJ10" s="58" t="s">
        <v>452</v>
      </c>
      <c r="AK10" s="58" t="s">
        <v>452</v>
      </c>
      <c r="AL10" s="59" t="s">
        <v>452</v>
      </c>
      <c r="AM10" s="60" t="s">
        <v>452</v>
      </c>
      <c r="AN10" s="52" t="s">
        <v>452</v>
      </c>
      <c r="AO10" s="52" t="s">
        <v>452</v>
      </c>
      <c r="AP10" s="52" t="s">
        <v>452</v>
      </c>
      <c r="AQ10" s="52" t="s">
        <v>452</v>
      </c>
      <c r="AR10" s="52" t="s">
        <v>452</v>
      </c>
      <c r="AS10" s="52">
        <v>4.6999999999999986E-2</v>
      </c>
      <c r="AT10" s="52" t="s">
        <v>452</v>
      </c>
      <c r="AU10" s="52" t="s">
        <v>452</v>
      </c>
      <c r="AV10" s="52" t="s">
        <v>452</v>
      </c>
    </row>
    <row r="11" spans="1:48">
      <c r="A11" s="193" t="s">
        <v>232</v>
      </c>
      <c r="B11" s="194">
        <v>116.33333333333333</v>
      </c>
      <c r="C11" s="194">
        <v>48</v>
      </c>
      <c r="D11" s="195">
        <v>0.41260744985673353</v>
      </c>
      <c r="E11" s="196">
        <v>-1.2100000000000001E-3</v>
      </c>
      <c r="F11" s="197">
        <v>1.0999999999999996</v>
      </c>
      <c r="G11" s="197">
        <v>4.8000000000000043</v>
      </c>
      <c r="H11" s="198">
        <v>-6.2E-2</v>
      </c>
      <c r="I11" s="199">
        <v>-1281</v>
      </c>
      <c r="J11" s="200">
        <v>1.2048212940487151</v>
      </c>
      <c r="K11" s="200">
        <v>1.1790421086467373</v>
      </c>
      <c r="L11" s="201">
        <v>-1.6508720227300327E-4</v>
      </c>
      <c r="M11" s="202">
        <v>1.1944012441679628</v>
      </c>
      <c r="N11" s="203">
        <v>1.078839717367051</v>
      </c>
      <c r="O11" s="203" t="s">
        <v>452</v>
      </c>
      <c r="P11" s="203" t="s">
        <v>452</v>
      </c>
      <c r="Q11" s="203" t="s">
        <v>452</v>
      </c>
      <c r="R11" s="203" t="s">
        <v>452</v>
      </c>
      <c r="S11" s="203">
        <v>1.5575221238938053</v>
      </c>
      <c r="T11" s="55" t="s">
        <v>452</v>
      </c>
      <c r="U11" s="55" t="s">
        <v>452</v>
      </c>
      <c r="V11" s="55" t="s">
        <v>452</v>
      </c>
      <c r="W11" s="55" t="s">
        <v>452</v>
      </c>
      <c r="X11" s="55" t="s">
        <v>452</v>
      </c>
      <c r="Y11" s="55" t="s">
        <v>452</v>
      </c>
      <c r="Z11" s="55" t="s">
        <v>452</v>
      </c>
      <c r="AA11" s="55">
        <v>1.0639344262295083</v>
      </c>
      <c r="AB11" s="56">
        <v>1.5454545454545454</v>
      </c>
      <c r="AC11" s="57" t="s">
        <v>452</v>
      </c>
      <c r="AD11" s="58" t="s">
        <v>452</v>
      </c>
      <c r="AE11" s="58" t="s">
        <v>452</v>
      </c>
      <c r="AF11" s="58" t="s">
        <v>452</v>
      </c>
      <c r="AG11" s="58" t="s">
        <v>452</v>
      </c>
      <c r="AH11" s="58" t="s">
        <v>452</v>
      </c>
      <c r="AI11" s="58" t="s">
        <v>452</v>
      </c>
      <c r="AJ11" s="58" t="s">
        <v>452</v>
      </c>
      <c r="AK11" s="58" t="s">
        <v>452</v>
      </c>
      <c r="AL11" s="59" t="s">
        <v>452</v>
      </c>
      <c r="AM11" s="60">
        <v>0.66666666666666674</v>
      </c>
      <c r="AN11" s="52" t="s">
        <v>452</v>
      </c>
      <c r="AO11" s="52" t="s">
        <v>452</v>
      </c>
      <c r="AP11" s="52" t="s">
        <v>452</v>
      </c>
      <c r="AQ11" s="52" t="s">
        <v>452</v>
      </c>
      <c r="AR11" s="52" t="s">
        <v>452</v>
      </c>
      <c r="AS11" s="52">
        <v>0.16499999999999998</v>
      </c>
      <c r="AT11" s="52" t="s">
        <v>452</v>
      </c>
      <c r="AU11" s="52">
        <v>-8.5999999999999993E-2</v>
      </c>
      <c r="AV11" s="52">
        <v>-1.4E-2</v>
      </c>
    </row>
    <row r="12" spans="1:48">
      <c r="A12" s="193" t="s">
        <v>220</v>
      </c>
      <c r="B12" s="194">
        <v>112.33333333333333</v>
      </c>
      <c r="C12" s="194">
        <v>264</v>
      </c>
      <c r="D12" s="195">
        <v>2.3501483679525221</v>
      </c>
      <c r="E12" s="196">
        <v>3.4200000000000003E-3</v>
      </c>
      <c r="F12" s="197" t="s">
        <v>452</v>
      </c>
      <c r="G12" s="197">
        <v>-3.4000000000000057</v>
      </c>
      <c r="H12" s="198" t="s">
        <v>452</v>
      </c>
      <c r="I12" s="199">
        <v>-14928</v>
      </c>
      <c r="J12" s="200">
        <v>1.2710979143562409</v>
      </c>
      <c r="K12" s="200">
        <v>2.5158668369094701</v>
      </c>
      <c r="L12" s="201">
        <v>8.5905889659425808E-3</v>
      </c>
      <c r="M12" s="202">
        <v>1.115580408792904</v>
      </c>
      <c r="N12" s="203">
        <v>1.0627906976744186</v>
      </c>
      <c r="O12" s="203" t="s">
        <v>452</v>
      </c>
      <c r="P12" s="203">
        <v>3.1821510297482836</v>
      </c>
      <c r="Q12" s="203" t="s">
        <v>452</v>
      </c>
      <c r="R12" s="203" t="s">
        <v>452</v>
      </c>
      <c r="S12" s="203">
        <v>1.5223910840932118</v>
      </c>
      <c r="T12" s="55">
        <v>1.1159939645416823</v>
      </c>
      <c r="U12" s="55" t="s">
        <v>452</v>
      </c>
      <c r="V12" s="55" t="s">
        <v>452</v>
      </c>
      <c r="W12" s="55" t="s">
        <v>452</v>
      </c>
      <c r="X12" s="55" t="s">
        <v>452</v>
      </c>
      <c r="Y12" s="55" t="s">
        <v>452</v>
      </c>
      <c r="Z12" s="55" t="s">
        <v>452</v>
      </c>
      <c r="AA12" s="55" t="s">
        <v>452</v>
      </c>
      <c r="AB12" s="56">
        <v>1.4907407407407407</v>
      </c>
      <c r="AC12" s="57">
        <v>9.2223227206946454</v>
      </c>
      <c r="AD12" s="58">
        <v>10.595874552725743</v>
      </c>
      <c r="AE12" s="58" t="s">
        <v>452</v>
      </c>
      <c r="AF12" s="58" t="s">
        <v>452</v>
      </c>
      <c r="AG12" s="58" t="s">
        <v>452</v>
      </c>
      <c r="AH12" s="58" t="s">
        <v>452</v>
      </c>
      <c r="AI12" s="58" t="s">
        <v>452</v>
      </c>
      <c r="AJ12" s="58" t="s">
        <v>452</v>
      </c>
      <c r="AK12" s="58" t="s">
        <v>452</v>
      </c>
      <c r="AL12" s="59" t="s">
        <v>452</v>
      </c>
      <c r="AM12" s="60" t="s">
        <v>452</v>
      </c>
      <c r="AN12" s="52">
        <v>13</v>
      </c>
      <c r="AO12" s="52">
        <v>2.0909090909090904</v>
      </c>
      <c r="AP12" s="52" t="s">
        <v>452</v>
      </c>
      <c r="AQ12" s="52" t="s">
        <v>452</v>
      </c>
      <c r="AR12" s="52" t="s">
        <v>452</v>
      </c>
      <c r="AS12" s="52">
        <v>0.46500000000000002</v>
      </c>
      <c r="AT12" s="52">
        <v>0.19800000000000006</v>
      </c>
      <c r="AU12" s="52">
        <v>-0.18099999999999999</v>
      </c>
      <c r="AV12" s="52">
        <v>-1.7000000000000001E-2</v>
      </c>
    </row>
    <row r="13" spans="1:48">
      <c r="A13" s="193" t="s">
        <v>313</v>
      </c>
      <c r="B13" s="194">
        <v>165.16666666666666</v>
      </c>
      <c r="C13" s="194">
        <v>126</v>
      </c>
      <c r="D13" s="195">
        <v>0.7628657921291625</v>
      </c>
      <c r="E13" s="196">
        <v>-5.0000000000000001E-4</v>
      </c>
      <c r="F13" s="197">
        <v>2.8000000000000007</v>
      </c>
      <c r="G13" s="197">
        <v>-3.1999999999999957</v>
      </c>
      <c r="H13" s="198">
        <v>5.1999999999999998E-2</v>
      </c>
      <c r="I13" s="199">
        <v>-2508</v>
      </c>
      <c r="J13" s="200">
        <v>1.0973255909053734</v>
      </c>
      <c r="K13" s="200">
        <v>1.1393327932837469</v>
      </c>
      <c r="L13" s="201">
        <v>-1.9745505700916803E-4</v>
      </c>
      <c r="M13" s="202">
        <v>1.2975906116938416</v>
      </c>
      <c r="N13" s="203">
        <v>1.15978640377901</v>
      </c>
      <c r="O13" s="203" t="s">
        <v>452</v>
      </c>
      <c r="P13" s="203">
        <v>1.0982019363762103</v>
      </c>
      <c r="Q13" s="203" t="s">
        <v>452</v>
      </c>
      <c r="R13" s="203" t="s">
        <v>452</v>
      </c>
      <c r="S13" s="203">
        <v>1.496719160104987</v>
      </c>
      <c r="T13" s="55">
        <v>1.240530303030303</v>
      </c>
      <c r="U13" s="55" t="s">
        <v>452</v>
      </c>
      <c r="V13" s="55" t="s">
        <v>452</v>
      </c>
      <c r="W13" s="55" t="s">
        <v>452</v>
      </c>
      <c r="X13" s="55" t="s">
        <v>452</v>
      </c>
      <c r="Y13" s="55" t="s">
        <v>452</v>
      </c>
      <c r="Z13" s="55" t="s">
        <v>452</v>
      </c>
      <c r="AA13" s="55">
        <v>1.1882716049382716</v>
      </c>
      <c r="AB13" s="56">
        <v>1.4</v>
      </c>
      <c r="AC13" s="57">
        <v>0.70721621982126182</v>
      </c>
      <c r="AD13" s="58">
        <v>0.64814814814814814</v>
      </c>
      <c r="AE13" s="58" t="s">
        <v>452</v>
      </c>
      <c r="AF13" s="58" t="s">
        <v>452</v>
      </c>
      <c r="AG13" s="58" t="s">
        <v>452</v>
      </c>
      <c r="AH13" s="58" t="s">
        <v>452</v>
      </c>
      <c r="AI13" s="58" t="s">
        <v>452</v>
      </c>
      <c r="AJ13" s="58" t="s">
        <v>452</v>
      </c>
      <c r="AK13" s="58" t="s">
        <v>452</v>
      </c>
      <c r="AL13" s="59" t="s">
        <v>452</v>
      </c>
      <c r="AM13" s="60">
        <v>1.1111111111111112</v>
      </c>
      <c r="AN13" s="52" t="s">
        <v>452</v>
      </c>
      <c r="AO13" s="52">
        <v>1.0909090909090908</v>
      </c>
      <c r="AP13" s="52">
        <v>-5.4000000000000006E-2</v>
      </c>
      <c r="AQ13" s="52" t="s">
        <v>452</v>
      </c>
      <c r="AR13" s="52" t="s">
        <v>452</v>
      </c>
      <c r="AS13" s="52" t="s">
        <v>452</v>
      </c>
      <c r="AT13" s="52" t="s">
        <v>452</v>
      </c>
      <c r="AU13" s="52">
        <v>-0.13200000000000003</v>
      </c>
      <c r="AV13" s="52">
        <v>4.7E-2</v>
      </c>
    </row>
    <row r="14" spans="1:48">
      <c r="A14" s="193" t="s">
        <v>50</v>
      </c>
      <c r="B14" s="194">
        <v>64.666666666666671</v>
      </c>
      <c r="C14" s="194">
        <v>62</v>
      </c>
      <c r="D14" s="195">
        <v>0.95876288659793807</v>
      </c>
      <c r="E14" s="196">
        <v>6.9999999999999967E-5</v>
      </c>
      <c r="F14" s="197">
        <v>2.4000000000000004</v>
      </c>
      <c r="G14" s="197">
        <v>5.2999999999999972</v>
      </c>
      <c r="H14" s="198">
        <v>-9.1999999999999998E-2</v>
      </c>
      <c r="I14" s="199">
        <v>-14376</v>
      </c>
      <c r="J14" s="200">
        <v>1.2591569885486884</v>
      </c>
      <c r="K14" s="200">
        <v>1.2503781603399842</v>
      </c>
      <c r="L14" s="201">
        <v>4.1131698363940702E-4</v>
      </c>
      <c r="M14" s="202">
        <v>1.1557485947879407</v>
      </c>
      <c r="N14" s="203">
        <v>1.1751900998956315</v>
      </c>
      <c r="O14" s="203">
        <v>0.79428516728090748</v>
      </c>
      <c r="P14" s="203">
        <v>2.2508824327993482</v>
      </c>
      <c r="Q14" s="203" t="s">
        <v>452</v>
      </c>
      <c r="R14" s="203" t="s">
        <v>452</v>
      </c>
      <c r="S14" s="203">
        <v>1.4731315626930204</v>
      </c>
      <c r="T14" s="55">
        <v>1.2150108171076719</v>
      </c>
      <c r="U14" s="55" t="s">
        <v>452</v>
      </c>
      <c r="V14" s="55" t="s">
        <v>452</v>
      </c>
      <c r="W14" s="55" t="s">
        <v>452</v>
      </c>
      <c r="X14" s="55" t="s">
        <v>452</v>
      </c>
      <c r="Y14" s="55" t="s">
        <v>452</v>
      </c>
      <c r="Z14" s="55" t="s">
        <v>452</v>
      </c>
      <c r="AA14" s="55">
        <v>1.3258325832583258</v>
      </c>
      <c r="AB14" s="56">
        <v>1.5523255813953489</v>
      </c>
      <c r="AC14" s="57">
        <v>1.9560349086118887</v>
      </c>
      <c r="AD14" s="58" t="s">
        <v>452</v>
      </c>
      <c r="AE14" s="58">
        <v>2.1153412930840281</v>
      </c>
      <c r="AF14" s="58" t="s">
        <v>452</v>
      </c>
      <c r="AG14" s="58">
        <v>1.9071969696969697</v>
      </c>
      <c r="AH14" s="58" t="s">
        <v>452</v>
      </c>
      <c r="AI14" s="58" t="s">
        <v>452</v>
      </c>
      <c r="AJ14" s="58">
        <v>6.0023328149300159</v>
      </c>
      <c r="AK14" s="58" t="s">
        <v>452</v>
      </c>
      <c r="AL14" s="59">
        <v>5.0500454959053684E-2</v>
      </c>
      <c r="AM14" s="60">
        <v>0.90476190476190466</v>
      </c>
      <c r="AN14" s="52">
        <v>1.4999999999999998</v>
      </c>
      <c r="AO14" s="52">
        <v>0.95652173913043492</v>
      </c>
      <c r="AP14" s="52">
        <v>-4.9000000000000002E-2</v>
      </c>
      <c r="AQ14" s="52">
        <v>8.4000000000000005E-2</v>
      </c>
      <c r="AR14" s="52" t="s">
        <v>452</v>
      </c>
      <c r="AS14" s="52" t="s">
        <v>452</v>
      </c>
      <c r="AT14" s="52">
        <v>0.17599999999999993</v>
      </c>
      <c r="AU14" s="52">
        <v>-0.10999999999999999</v>
      </c>
      <c r="AV14" s="52">
        <v>-6.6000000000000003E-2</v>
      </c>
    </row>
    <row r="15" spans="1:48">
      <c r="A15" s="193" t="s">
        <v>210</v>
      </c>
      <c r="B15" s="194">
        <v>64.333333333333329</v>
      </c>
      <c r="C15" s="194">
        <v>33</v>
      </c>
      <c r="D15" s="195">
        <v>0.51295336787564771</v>
      </c>
      <c r="E15" s="196">
        <v>-5.2999999999999998E-4</v>
      </c>
      <c r="F15" s="197">
        <v>2.8000000000000003</v>
      </c>
      <c r="G15" s="197" t="s">
        <v>452</v>
      </c>
      <c r="H15" s="198" t="s">
        <v>452</v>
      </c>
      <c r="I15" s="199">
        <v>-3890</v>
      </c>
      <c r="J15" s="200">
        <v>1.2360076612045117</v>
      </c>
      <c r="K15" s="200">
        <v>1.1614347026364193</v>
      </c>
      <c r="L15" s="201">
        <v>-1.8412717740746271E-4</v>
      </c>
      <c r="M15" s="202">
        <v>1.3914424349360388</v>
      </c>
      <c r="N15" s="203">
        <v>2.1048507462686565</v>
      </c>
      <c r="O15" s="203" t="s">
        <v>452</v>
      </c>
      <c r="P15" s="203" t="s">
        <v>452</v>
      </c>
      <c r="Q15" s="203" t="s">
        <v>452</v>
      </c>
      <c r="R15" s="203" t="s">
        <v>452</v>
      </c>
      <c r="S15" s="203">
        <v>1.4464579901153212</v>
      </c>
      <c r="T15" s="55">
        <v>1.1260955612100649</v>
      </c>
      <c r="U15" s="55" t="s">
        <v>452</v>
      </c>
      <c r="V15" s="55" t="s">
        <v>452</v>
      </c>
      <c r="W15" s="55" t="s">
        <v>452</v>
      </c>
      <c r="X15" s="55" t="s">
        <v>452</v>
      </c>
      <c r="Y15" s="55" t="s">
        <v>452</v>
      </c>
      <c r="Z15" s="55" t="s">
        <v>452</v>
      </c>
      <c r="AA15" s="55" t="s">
        <v>452</v>
      </c>
      <c r="AB15" s="56">
        <v>1.6666666666666667</v>
      </c>
      <c r="AC15" s="57" t="s">
        <v>452</v>
      </c>
      <c r="AD15" s="58" t="s">
        <v>452</v>
      </c>
      <c r="AE15" s="58" t="s">
        <v>452</v>
      </c>
      <c r="AF15" s="58" t="s">
        <v>452</v>
      </c>
      <c r="AG15" s="58" t="s">
        <v>452</v>
      </c>
      <c r="AH15" s="58" t="s">
        <v>452</v>
      </c>
      <c r="AI15" s="58" t="s">
        <v>452</v>
      </c>
      <c r="AJ15" s="58" t="s">
        <v>452</v>
      </c>
      <c r="AK15" s="58" t="s">
        <v>452</v>
      </c>
      <c r="AL15" s="59" t="s">
        <v>452</v>
      </c>
      <c r="AM15" s="60">
        <v>1.2</v>
      </c>
      <c r="AN15" s="52" t="s">
        <v>452</v>
      </c>
      <c r="AO15" s="52" t="s">
        <v>452</v>
      </c>
      <c r="AP15" s="52">
        <v>-9.2999999999999999E-2</v>
      </c>
      <c r="AQ15" s="52">
        <v>7.4999999999999997E-2</v>
      </c>
      <c r="AR15" s="52" t="s">
        <v>452</v>
      </c>
      <c r="AS15" s="52">
        <v>-4.6000000000000013E-2</v>
      </c>
      <c r="AT15" s="52" t="s">
        <v>452</v>
      </c>
      <c r="AU15" s="52" t="s">
        <v>452</v>
      </c>
      <c r="AV15" s="52">
        <v>-0.06</v>
      </c>
    </row>
    <row r="16" spans="1:48">
      <c r="A16" s="193" t="s">
        <v>301</v>
      </c>
      <c r="B16" s="194">
        <v>68.166666666666671</v>
      </c>
      <c r="C16" s="194">
        <v>42</v>
      </c>
      <c r="D16" s="195">
        <v>0.61613691931540338</v>
      </c>
      <c r="E16" s="196">
        <v>-4.0999999999999999E-4</v>
      </c>
      <c r="F16" s="197">
        <v>1.1000000000000014</v>
      </c>
      <c r="G16" s="197">
        <v>14.800000000000004</v>
      </c>
      <c r="H16" s="198">
        <v>-0.27600000000000002</v>
      </c>
      <c r="I16" s="199">
        <v>-12508</v>
      </c>
      <c r="J16" s="200">
        <v>1.2356066168531077</v>
      </c>
      <c r="K16" s="200">
        <v>1.0287919555354794</v>
      </c>
      <c r="L16" s="201">
        <v>-5.4548677042234872E-4</v>
      </c>
      <c r="M16" s="202">
        <v>0.85529509100937673</v>
      </c>
      <c r="N16" s="203">
        <v>1.0790857972066026</v>
      </c>
      <c r="O16" s="203">
        <v>0.55914661248333231</v>
      </c>
      <c r="P16" s="203">
        <v>0.88771186440677963</v>
      </c>
      <c r="Q16" s="203" t="s">
        <v>452</v>
      </c>
      <c r="R16" s="203" t="s">
        <v>452</v>
      </c>
      <c r="S16" s="203">
        <v>1.3444417416686938</v>
      </c>
      <c r="T16" s="55">
        <v>1.2072117826307771</v>
      </c>
      <c r="U16" s="55" t="s">
        <v>452</v>
      </c>
      <c r="V16" s="55" t="s">
        <v>452</v>
      </c>
      <c r="W16" s="55" t="s">
        <v>452</v>
      </c>
      <c r="X16" s="55" t="s">
        <v>452</v>
      </c>
      <c r="Y16" s="55" t="s">
        <v>452</v>
      </c>
      <c r="Z16" s="55" t="s">
        <v>452</v>
      </c>
      <c r="AA16" s="55">
        <v>1.0055841924398625</v>
      </c>
      <c r="AB16" s="56">
        <v>1.6024096385542168</v>
      </c>
      <c r="AC16" s="57">
        <v>1.4777261351447979</v>
      </c>
      <c r="AD16" s="58">
        <v>1.8783880171184022</v>
      </c>
      <c r="AE16" s="58">
        <v>0.87329504666188085</v>
      </c>
      <c r="AF16" s="58" t="s">
        <v>452</v>
      </c>
      <c r="AG16" s="58">
        <v>1.1673275178429818</v>
      </c>
      <c r="AH16" s="58" t="s">
        <v>452</v>
      </c>
      <c r="AI16" s="58" t="s">
        <v>452</v>
      </c>
      <c r="AJ16" s="58">
        <v>0.98628634119583103</v>
      </c>
      <c r="AK16" s="58" t="s">
        <v>452</v>
      </c>
      <c r="AL16" s="59" t="s">
        <v>452</v>
      </c>
      <c r="AM16" s="60">
        <v>0.82352941176470584</v>
      </c>
      <c r="AN16" s="52">
        <v>0.8</v>
      </c>
      <c r="AO16" s="52">
        <v>0.81818181818181812</v>
      </c>
      <c r="AP16" s="52">
        <v>-0.158</v>
      </c>
      <c r="AQ16" s="52">
        <v>4.6999999999999993E-2</v>
      </c>
      <c r="AR16" s="52" t="s">
        <v>452</v>
      </c>
      <c r="AS16" s="52">
        <v>0.36099999999999999</v>
      </c>
      <c r="AT16" s="52">
        <v>0.31</v>
      </c>
      <c r="AU16" s="52">
        <v>-8.6000000000000021E-2</v>
      </c>
      <c r="AV16" s="52">
        <v>-0.22499999999999998</v>
      </c>
    </row>
    <row r="17" spans="1:48">
      <c r="A17" s="18" t="s">
        <v>222</v>
      </c>
      <c r="B17" s="132">
        <v>131.5</v>
      </c>
      <c r="C17" s="132">
        <v>132</v>
      </c>
      <c r="D17" s="52">
        <v>1.0038022813688212</v>
      </c>
      <c r="E17" s="82">
        <v>2.6999999999999984E-4</v>
      </c>
      <c r="F17" s="53" t="s">
        <v>452</v>
      </c>
      <c r="G17" s="53">
        <v>-8.1000000000000014</v>
      </c>
      <c r="H17" s="99">
        <v>0.18200000000000005</v>
      </c>
      <c r="I17" s="103">
        <v>-616</v>
      </c>
      <c r="J17" s="102">
        <v>1.1085214029901653</v>
      </c>
      <c r="K17" s="102">
        <v>1.1043165467625899</v>
      </c>
      <c r="L17" s="105">
        <v>5.1973284258805701E-5</v>
      </c>
      <c r="M17" s="54">
        <v>1.1320469163828981</v>
      </c>
      <c r="N17" s="55">
        <v>1.0888372093023255</v>
      </c>
      <c r="O17" s="55" t="s">
        <v>452</v>
      </c>
      <c r="P17" s="55" t="s">
        <v>452</v>
      </c>
      <c r="Q17" s="55" t="s">
        <v>452</v>
      </c>
      <c r="R17" s="55" t="s">
        <v>452</v>
      </c>
      <c r="S17" s="55">
        <v>1.2675189393939394</v>
      </c>
      <c r="T17" s="55" t="s">
        <v>452</v>
      </c>
      <c r="U17" s="55" t="s">
        <v>452</v>
      </c>
      <c r="V17" s="55" t="s">
        <v>452</v>
      </c>
      <c r="W17" s="55" t="s">
        <v>452</v>
      </c>
      <c r="X17" s="55" t="s">
        <v>452</v>
      </c>
      <c r="Y17" s="55" t="s">
        <v>452</v>
      </c>
      <c r="Z17" s="55" t="s">
        <v>452</v>
      </c>
      <c r="AA17" s="55">
        <v>1.6865979381443299</v>
      </c>
      <c r="AB17" s="56">
        <v>1.1555555555555554</v>
      </c>
      <c r="AC17" s="57" t="s">
        <v>452</v>
      </c>
      <c r="AD17" s="58" t="s">
        <v>452</v>
      </c>
      <c r="AE17" s="58" t="s">
        <v>452</v>
      </c>
      <c r="AF17" s="58" t="s">
        <v>452</v>
      </c>
      <c r="AG17" s="58" t="s">
        <v>452</v>
      </c>
      <c r="AH17" s="58" t="s">
        <v>452</v>
      </c>
      <c r="AI17" s="58" t="s">
        <v>452</v>
      </c>
      <c r="AJ17" s="58" t="s">
        <v>452</v>
      </c>
      <c r="AK17" s="58" t="s">
        <v>452</v>
      </c>
      <c r="AL17" s="59" t="s">
        <v>452</v>
      </c>
      <c r="AM17" s="60" t="s">
        <v>452</v>
      </c>
      <c r="AN17" s="52" t="s">
        <v>452</v>
      </c>
      <c r="AO17" s="52" t="s">
        <v>452</v>
      </c>
      <c r="AP17" s="52" t="s">
        <v>452</v>
      </c>
      <c r="AQ17" s="52" t="s">
        <v>452</v>
      </c>
      <c r="AR17" s="52" t="s">
        <v>452</v>
      </c>
      <c r="AS17" s="52" t="s">
        <v>452</v>
      </c>
      <c r="AT17" s="52" t="s">
        <v>452</v>
      </c>
      <c r="AU17" s="52" t="s">
        <v>452</v>
      </c>
      <c r="AV17" s="52" t="s">
        <v>452</v>
      </c>
    </row>
    <row r="18" spans="1:48">
      <c r="A18" s="18" t="s">
        <v>57</v>
      </c>
      <c r="B18" s="132">
        <v>313.5</v>
      </c>
      <c r="C18" s="132">
        <v>302</v>
      </c>
      <c r="D18" s="52">
        <v>0.96331738437001591</v>
      </c>
      <c r="E18" s="82">
        <v>3.8000000000000013E-4</v>
      </c>
      <c r="F18" s="53" t="s">
        <v>452</v>
      </c>
      <c r="G18" s="53">
        <v>4.8999999999999986</v>
      </c>
      <c r="H18" s="99">
        <v>-0.11700000000000005</v>
      </c>
      <c r="I18" s="103">
        <v>846</v>
      </c>
      <c r="J18" s="102">
        <v>0.91217080594644673</v>
      </c>
      <c r="K18" s="102">
        <v>0.85741983594332583</v>
      </c>
      <c r="L18" s="105">
        <v>-2.7235981081472505E-4</v>
      </c>
      <c r="M18" s="54">
        <v>0.89122925267503583</v>
      </c>
      <c r="N18" s="55">
        <v>0.98813241723922551</v>
      </c>
      <c r="O18" s="55" t="s">
        <v>452</v>
      </c>
      <c r="P18" s="55" t="s">
        <v>452</v>
      </c>
      <c r="Q18" s="55" t="s">
        <v>452</v>
      </c>
      <c r="R18" s="55" t="s">
        <v>452</v>
      </c>
      <c r="S18" s="55">
        <v>1.2496141975308641</v>
      </c>
      <c r="T18" s="55" t="s">
        <v>452</v>
      </c>
      <c r="U18" s="55" t="s">
        <v>452</v>
      </c>
      <c r="V18" s="55" t="s">
        <v>452</v>
      </c>
      <c r="W18" s="55" t="s">
        <v>452</v>
      </c>
      <c r="X18" s="55" t="s">
        <v>452</v>
      </c>
      <c r="Y18" s="55" t="s">
        <v>452</v>
      </c>
      <c r="Z18" s="55" t="s">
        <v>452</v>
      </c>
      <c r="AA18" s="55">
        <v>1.118421052631579</v>
      </c>
      <c r="AB18" s="56">
        <v>1.2181818181818183</v>
      </c>
      <c r="AC18" s="57" t="s">
        <v>452</v>
      </c>
      <c r="AD18" s="58" t="s">
        <v>452</v>
      </c>
      <c r="AE18" s="58" t="s">
        <v>452</v>
      </c>
      <c r="AF18" s="58" t="s">
        <v>452</v>
      </c>
      <c r="AG18" s="58" t="s">
        <v>452</v>
      </c>
      <c r="AH18" s="58" t="s">
        <v>452</v>
      </c>
      <c r="AI18" s="58" t="s">
        <v>452</v>
      </c>
      <c r="AJ18" s="58" t="s">
        <v>452</v>
      </c>
      <c r="AK18" s="58" t="s">
        <v>452</v>
      </c>
      <c r="AL18" s="59" t="s">
        <v>452</v>
      </c>
      <c r="AM18" s="60">
        <v>0.83333333333333337</v>
      </c>
      <c r="AN18" s="52" t="s">
        <v>452</v>
      </c>
      <c r="AO18" s="52" t="s">
        <v>452</v>
      </c>
      <c r="AP18" s="52" t="s">
        <v>452</v>
      </c>
      <c r="AQ18" s="52" t="s">
        <v>452</v>
      </c>
      <c r="AR18" s="52" t="s">
        <v>452</v>
      </c>
      <c r="AS18" s="52">
        <v>-0.20200000000000001</v>
      </c>
      <c r="AT18" s="52" t="s">
        <v>452</v>
      </c>
      <c r="AU18" s="52" t="s">
        <v>452</v>
      </c>
      <c r="AV18" s="52">
        <v>-1.9999999999999997E-2</v>
      </c>
    </row>
    <row r="19" spans="1:48">
      <c r="A19" s="18" t="s">
        <v>412</v>
      </c>
      <c r="B19" s="132">
        <v>12.333333333333334</v>
      </c>
      <c r="C19" s="132">
        <v>37</v>
      </c>
      <c r="D19" s="52">
        <v>3</v>
      </c>
      <c r="E19" s="82">
        <v>5.4000000000000001E-4</v>
      </c>
      <c r="F19" s="53">
        <v>-4.1999999999999993</v>
      </c>
      <c r="G19" s="53">
        <v>12.900000000000006</v>
      </c>
      <c r="H19" s="99">
        <v>-4.1000000000000002E-2</v>
      </c>
      <c r="I19" s="103">
        <v>-5543</v>
      </c>
      <c r="J19" s="102">
        <v>1.0128066949851011</v>
      </c>
      <c r="K19" s="102">
        <v>0.91177367561846334</v>
      </c>
      <c r="L19" s="105">
        <v>8.8014517333885444E-3</v>
      </c>
      <c r="M19" s="54">
        <v>0.67342135476463838</v>
      </c>
      <c r="N19" s="55">
        <v>0.72024656235182549</v>
      </c>
      <c r="O19" s="55" t="s">
        <v>452</v>
      </c>
      <c r="P19" s="55" t="s">
        <v>452</v>
      </c>
      <c r="Q19" s="55">
        <v>1.1898089171974522</v>
      </c>
      <c r="R19" s="55" t="s">
        <v>452</v>
      </c>
      <c r="S19" s="55">
        <v>1.2327868852459016</v>
      </c>
      <c r="T19" s="55">
        <v>0.87154170523500973</v>
      </c>
      <c r="U19" s="55" t="s">
        <v>452</v>
      </c>
      <c r="V19" s="55" t="s">
        <v>452</v>
      </c>
      <c r="W19" s="55" t="s">
        <v>452</v>
      </c>
      <c r="X19" s="55" t="s">
        <v>452</v>
      </c>
      <c r="Y19" s="55" t="s">
        <v>452</v>
      </c>
      <c r="Z19" s="55" t="s">
        <v>452</v>
      </c>
      <c r="AA19" s="55">
        <v>0.1123567357675205</v>
      </c>
      <c r="AB19" s="56">
        <v>0.98095238095238091</v>
      </c>
      <c r="AC19" s="57">
        <v>0.92683229036135495</v>
      </c>
      <c r="AD19" s="58">
        <v>0.92722658755715226</v>
      </c>
      <c r="AE19" s="58" t="s">
        <v>452</v>
      </c>
      <c r="AF19" s="58" t="s">
        <v>452</v>
      </c>
      <c r="AG19" s="58" t="s">
        <v>452</v>
      </c>
      <c r="AH19" s="58" t="s">
        <v>452</v>
      </c>
      <c r="AI19" s="58" t="s">
        <v>452</v>
      </c>
      <c r="AJ19" s="58" t="s">
        <v>452</v>
      </c>
      <c r="AK19" s="58" t="s">
        <v>452</v>
      </c>
      <c r="AL19" s="59" t="s">
        <v>452</v>
      </c>
      <c r="AM19" s="60" t="s">
        <v>452</v>
      </c>
      <c r="AN19" s="52">
        <v>0.89300411522633738</v>
      </c>
      <c r="AO19" s="52">
        <v>0.9018867924528301</v>
      </c>
      <c r="AP19" s="52">
        <v>-4.1000000000000002E-2</v>
      </c>
      <c r="AQ19" s="52" t="s">
        <v>452</v>
      </c>
      <c r="AR19" s="52">
        <v>-1.3999999999999999E-2</v>
      </c>
      <c r="AS19" s="52">
        <v>0.41899999999999998</v>
      </c>
      <c r="AT19" s="52">
        <v>0.122</v>
      </c>
      <c r="AU19" s="52">
        <v>-0.122</v>
      </c>
      <c r="AV19" s="52" t="s">
        <v>452</v>
      </c>
    </row>
    <row r="20" spans="1:48">
      <c r="A20" s="18" t="s">
        <v>240</v>
      </c>
      <c r="B20" s="132">
        <v>93.166666666666671</v>
      </c>
      <c r="C20" s="132">
        <v>47</v>
      </c>
      <c r="D20" s="52">
        <v>0.50447227191413235</v>
      </c>
      <c r="E20" s="82">
        <v>-7.899999999999999E-4</v>
      </c>
      <c r="F20" s="53">
        <v>-0.79999999999999982</v>
      </c>
      <c r="G20" s="53" t="s">
        <v>452</v>
      </c>
      <c r="H20" s="99" t="s">
        <v>452</v>
      </c>
      <c r="I20" s="103">
        <v>1286</v>
      </c>
      <c r="J20" s="102">
        <v>0.92948671011203043</v>
      </c>
      <c r="K20" s="102">
        <v>0.89356829948227801</v>
      </c>
      <c r="L20" s="105">
        <v>-4.5894280665106848E-4</v>
      </c>
      <c r="M20" s="54">
        <v>0.90737815224387108</v>
      </c>
      <c r="N20" s="55">
        <v>0.97673531655225021</v>
      </c>
      <c r="O20" s="55" t="s">
        <v>452</v>
      </c>
      <c r="P20" s="55" t="s">
        <v>452</v>
      </c>
      <c r="Q20" s="55" t="s">
        <v>452</v>
      </c>
      <c r="R20" s="55" t="s">
        <v>452</v>
      </c>
      <c r="S20" s="55">
        <v>1.2296595499134448</v>
      </c>
      <c r="T20" s="55">
        <v>0.98302254383523513</v>
      </c>
      <c r="U20" s="55" t="s">
        <v>452</v>
      </c>
      <c r="V20" s="55" t="s">
        <v>452</v>
      </c>
      <c r="W20" s="55" t="s">
        <v>452</v>
      </c>
      <c r="X20" s="55" t="s">
        <v>452</v>
      </c>
      <c r="Y20" s="55" t="s">
        <v>452</v>
      </c>
      <c r="Z20" s="55" t="s">
        <v>452</v>
      </c>
      <c r="AA20" s="55">
        <v>1.1893155258764607</v>
      </c>
      <c r="AB20" s="56">
        <v>1.631578947368421</v>
      </c>
      <c r="AC20" s="57" t="s">
        <v>452</v>
      </c>
      <c r="AD20" s="58" t="s">
        <v>452</v>
      </c>
      <c r="AE20" s="58" t="s">
        <v>452</v>
      </c>
      <c r="AF20" s="58" t="s">
        <v>452</v>
      </c>
      <c r="AG20" s="58">
        <v>0.96482412060301503</v>
      </c>
      <c r="AH20" s="58" t="s">
        <v>452</v>
      </c>
      <c r="AI20" s="58" t="s">
        <v>452</v>
      </c>
      <c r="AJ20" s="58" t="s">
        <v>452</v>
      </c>
      <c r="AK20" s="58" t="s">
        <v>452</v>
      </c>
      <c r="AL20" s="59" t="s">
        <v>452</v>
      </c>
      <c r="AM20" s="60">
        <v>0.85714285714285721</v>
      </c>
      <c r="AN20" s="52" t="s">
        <v>452</v>
      </c>
      <c r="AO20" s="52" t="s">
        <v>452</v>
      </c>
      <c r="AP20" s="52" t="s">
        <v>452</v>
      </c>
      <c r="AQ20" s="52" t="s">
        <v>452</v>
      </c>
      <c r="AR20" s="52" t="s">
        <v>452</v>
      </c>
      <c r="AS20" s="52">
        <v>-4.1000000000000009E-2</v>
      </c>
      <c r="AT20" s="52" t="s">
        <v>452</v>
      </c>
      <c r="AU20" s="52" t="s">
        <v>452</v>
      </c>
      <c r="AV20" s="52">
        <v>-2.1999999999999995E-2</v>
      </c>
    </row>
    <row r="21" spans="1:48">
      <c r="A21" s="18" t="s">
        <v>170</v>
      </c>
      <c r="B21" s="132">
        <v>184.33333333333334</v>
      </c>
      <c r="C21" s="132">
        <v>85</v>
      </c>
      <c r="D21" s="52">
        <v>0.46112115732368897</v>
      </c>
      <c r="E21" s="82">
        <v>-1.7300000000000002E-3</v>
      </c>
      <c r="F21" s="53" t="s">
        <v>452</v>
      </c>
      <c r="G21" s="53">
        <v>9.1999999999999957</v>
      </c>
      <c r="H21" s="99">
        <v>-0.28799999999999998</v>
      </c>
      <c r="I21" s="103">
        <v>3420</v>
      </c>
      <c r="J21" s="102">
        <v>0.86547762067584633</v>
      </c>
      <c r="K21" s="102">
        <v>0.82384197759038924</v>
      </c>
      <c r="L21" s="105">
        <v>-1.3371289456441502E-3</v>
      </c>
      <c r="M21" s="54">
        <v>0.88628109924657161</v>
      </c>
      <c r="N21" s="55">
        <v>0.74035162950257294</v>
      </c>
      <c r="O21" s="55" t="s">
        <v>452</v>
      </c>
      <c r="P21" s="55" t="s">
        <v>452</v>
      </c>
      <c r="Q21" s="55" t="s">
        <v>452</v>
      </c>
      <c r="R21" s="55" t="s">
        <v>452</v>
      </c>
      <c r="S21" s="55">
        <v>1.2255111382361916</v>
      </c>
      <c r="T21" s="55">
        <v>0.94135188866799202</v>
      </c>
      <c r="U21" s="55" t="s">
        <v>452</v>
      </c>
      <c r="V21" s="55" t="s">
        <v>452</v>
      </c>
      <c r="W21" s="55" t="s">
        <v>452</v>
      </c>
      <c r="X21" s="55" t="s">
        <v>452</v>
      </c>
      <c r="Y21" s="55" t="s">
        <v>452</v>
      </c>
      <c r="Z21" s="55" t="s">
        <v>452</v>
      </c>
      <c r="AA21" s="55">
        <v>1.4748142031379026</v>
      </c>
      <c r="AB21" s="56">
        <v>1.2571428571428571</v>
      </c>
      <c r="AC21" s="57">
        <v>0.66565918249856071</v>
      </c>
      <c r="AD21" s="58">
        <v>0.70036028823058449</v>
      </c>
      <c r="AE21" s="58" t="s">
        <v>452</v>
      </c>
      <c r="AF21" s="58" t="s">
        <v>452</v>
      </c>
      <c r="AG21" s="58" t="s">
        <v>452</v>
      </c>
      <c r="AH21" s="58" t="s">
        <v>452</v>
      </c>
      <c r="AI21" s="58" t="s">
        <v>452</v>
      </c>
      <c r="AJ21" s="58" t="s">
        <v>452</v>
      </c>
      <c r="AK21" s="58" t="s">
        <v>452</v>
      </c>
      <c r="AL21" s="59" t="s">
        <v>452</v>
      </c>
      <c r="AM21" s="60" t="s">
        <v>452</v>
      </c>
      <c r="AN21" s="52">
        <v>0.5</v>
      </c>
      <c r="AO21" s="52" t="s">
        <v>452</v>
      </c>
      <c r="AP21" s="52">
        <v>-1.2999999999999999E-2</v>
      </c>
      <c r="AQ21" s="52" t="s">
        <v>452</v>
      </c>
      <c r="AR21" s="52" t="s">
        <v>452</v>
      </c>
      <c r="AS21" s="52">
        <v>-9.2999999999999999E-2</v>
      </c>
      <c r="AT21" s="52" t="s">
        <v>452</v>
      </c>
      <c r="AU21" s="52" t="s">
        <v>452</v>
      </c>
      <c r="AV21" s="52">
        <v>-1.2E-2</v>
      </c>
    </row>
    <row r="22" spans="1:48">
      <c r="A22" s="18" t="s">
        <v>169</v>
      </c>
      <c r="B22" s="132">
        <v>188.33333333333334</v>
      </c>
      <c r="C22" s="132">
        <v>131</v>
      </c>
      <c r="D22" s="52">
        <v>0.695575221238938</v>
      </c>
      <c r="E22" s="82">
        <v>-8.4000000000000003E-4</v>
      </c>
      <c r="F22" s="53">
        <v>-1.0999999999999996</v>
      </c>
      <c r="G22" s="53" t="s">
        <v>452</v>
      </c>
      <c r="H22" s="99">
        <v>-7.6999999999999985E-2</v>
      </c>
      <c r="I22" s="103">
        <v>1768</v>
      </c>
      <c r="J22" s="102">
        <v>0.88744288064339238</v>
      </c>
      <c r="K22" s="102">
        <v>0.83732983994987753</v>
      </c>
      <c r="L22" s="105">
        <v>-6.0144020477245622E-4</v>
      </c>
      <c r="M22" s="54">
        <v>0.85298216276477146</v>
      </c>
      <c r="N22" s="55">
        <v>0.7517094017094017</v>
      </c>
      <c r="O22" s="55" t="s">
        <v>452</v>
      </c>
      <c r="P22" s="55" t="s">
        <v>452</v>
      </c>
      <c r="Q22" s="55" t="s">
        <v>452</v>
      </c>
      <c r="R22" s="55" t="s">
        <v>452</v>
      </c>
      <c r="S22" s="55">
        <v>1.2245810055865922</v>
      </c>
      <c r="T22" s="55">
        <v>1.1543656536420646</v>
      </c>
      <c r="U22" s="55" t="s">
        <v>452</v>
      </c>
      <c r="V22" s="55" t="s">
        <v>452</v>
      </c>
      <c r="W22" s="55" t="s">
        <v>452</v>
      </c>
      <c r="X22" s="55" t="s">
        <v>452</v>
      </c>
      <c r="Y22" s="55" t="s">
        <v>452</v>
      </c>
      <c r="Z22" s="55" t="s">
        <v>452</v>
      </c>
      <c r="AA22" s="55">
        <v>1.0772686433063792</v>
      </c>
      <c r="AB22" s="56">
        <v>1.1551724137931034</v>
      </c>
      <c r="AC22" s="57" t="s">
        <v>452</v>
      </c>
      <c r="AD22" s="58" t="s">
        <v>452</v>
      </c>
      <c r="AE22" s="58" t="s">
        <v>452</v>
      </c>
      <c r="AF22" s="58" t="s">
        <v>452</v>
      </c>
      <c r="AG22" s="58" t="s">
        <v>452</v>
      </c>
      <c r="AH22" s="58" t="s">
        <v>452</v>
      </c>
      <c r="AI22" s="58" t="s">
        <v>452</v>
      </c>
      <c r="AJ22" s="58">
        <v>0.57805596465390274</v>
      </c>
      <c r="AK22" s="58" t="s">
        <v>452</v>
      </c>
      <c r="AL22" s="59" t="s">
        <v>452</v>
      </c>
      <c r="AM22" s="60">
        <v>0.83333333333333337</v>
      </c>
      <c r="AN22" s="52" t="s">
        <v>452</v>
      </c>
      <c r="AO22" s="52" t="s">
        <v>452</v>
      </c>
      <c r="AP22" s="52" t="s">
        <v>452</v>
      </c>
      <c r="AQ22" s="52" t="s">
        <v>452</v>
      </c>
      <c r="AR22" s="52" t="s">
        <v>452</v>
      </c>
      <c r="AS22" s="52" t="s">
        <v>452</v>
      </c>
      <c r="AT22" s="52" t="s">
        <v>452</v>
      </c>
      <c r="AU22" s="52" t="s">
        <v>452</v>
      </c>
      <c r="AV22" s="52">
        <v>-1.7999999999999999E-2</v>
      </c>
    </row>
    <row r="23" spans="1:48">
      <c r="A23" s="18" t="s">
        <v>207</v>
      </c>
      <c r="B23" s="132">
        <v>360.33333333333331</v>
      </c>
      <c r="C23" s="132">
        <v>142</v>
      </c>
      <c r="D23" s="52">
        <v>0.39407955596669753</v>
      </c>
      <c r="E23" s="82">
        <v>-3.8900000000000002E-3</v>
      </c>
      <c r="F23" s="53" t="s">
        <v>452</v>
      </c>
      <c r="G23" s="53">
        <v>3.4000000000000057</v>
      </c>
      <c r="H23" s="99" t="s">
        <v>452</v>
      </c>
      <c r="I23" s="103">
        <v>-562</v>
      </c>
      <c r="J23" s="102">
        <v>1.0220137005851291</v>
      </c>
      <c r="K23" s="102">
        <v>1.0514277335874784</v>
      </c>
      <c r="L23" s="105">
        <v>-2.5828546311784731E-3</v>
      </c>
      <c r="M23" s="54">
        <v>0.87714304198744908</v>
      </c>
      <c r="N23" s="55">
        <v>0.81485612313183131</v>
      </c>
      <c r="O23" s="55" t="s">
        <v>452</v>
      </c>
      <c r="P23" s="55" t="s">
        <v>452</v>
      </c>
      <c r="Q23" s="55" t="s">
        <v>452</v>
      </c>
      <c r="R23" s="55" t="s">
        <v>452</v>
      </c>
      <c r="S23" s="55">
        <v>1.2115460656385924</v>
      </c>
      <c r="T23" s="55">
        <v>2.0634005763688759</v>
      </c>
      <c r="U23" s="55" t="s">
        <v>452</v>
      </c>
      <c r="V23" s="55">
        <v>0.51145038167938928</v>
      </c>
      <c r="W23" s="55" t="s">
        <v>452</v>
      </c>
      <c r="X23" s="55" t="s">
        <v>452</v>
      </c>
      <c r="Y23" s="55" t="s">
        <v>452</v>
      </c>
      <c r="Z23" s="55" t="s">
        <v>452</v>
      </c>
      <c r="AA23" s="55">
        <v>1.0802197802197802</v>
      </c>
      <c r="AB23" s="56">
        <v>1.1666666666666667</v>
      </c>
      <c r="AC23" s="57">
        <v>1.2818340611353711</v>
      </c>
      <c r="AD23" s="58">
        <v>1.4067948590216199</v>
      </c>
      <c r="AE23" s="58" t="s">
        <v>452</v>
      </c>
      <c r="AF23" s="58" t="s">
        <v>452</v>
      </c>
      <c r="AG23" s="58" t="s">
        <v>452</v>
      </c>
      <c r="AH23" s="58" t="s">
        <v>452</v>
      </c>
      <c r="AI23" s="58" t="s">
        <v>452</v>
      </c>
      <c r="AJ23" s="58" t="s">
        <v>452</v>
      </c>
      <c r="AK23" s="58" t="s">
        <v>452</v>
      </c>
      <c r="AL23" s="59" t="s">
        <v>452</v>
      </c>
      <c r="AM23" s="60" t="s">
        <v>452</v>
      </c>
      <c r="AN23" s="52" t="s">
        <v>452</v>
      </c>
      <c r="AO23" s="52" t="s">
        <v>452</v>
      </c>
      <c r="AP23" s="52" t="s">
        <v>452</v>
      </c>
      <c r="AQ23" s="52" t="s">
        <v>452</v>
      </c>
      <c r="AR23" s="52" t="s">
        <v>452</v>
      </c>
      <c r="AS23" s="52" t="s">
        <v>452</v>
      </c>
      <c r="AT23" s="52" t="s">
        <v>452</v>
      </c>
      <c r="AU23" s="52" t="s">
        <v>452</v>
      </c>
      <c r="AV23" s="52">
        <v>-3.5999999999999997E-2</v>
      </c>
    </row>
    <row r="24" spans="1:48">
      <c r="A24" s="18" t="s">
        <v>226</v>
      </c>
      <c r="B24" s="132">
        <v>94.5</v>
      </c>
      <c r="C24" s="132">
        <v>80</v>
      </c>
      <c r="D24" s="52">
        <v>0.84656084656084651</v>
      </c>
      <c r="E24" s="82">
        <v>-1.1999999999999988E-4</v>
      </c>
      <c r="F24" s="53">
        <v>-3.6999999999999993</v>
      </c>
      <c r="G24" s="53">
        <v>5.7000000000000028</v>
      </c>
      <c r="H24" s="99" t="s">
        <v>452</v>
      </c>
      <c r="I24" s="103">
        <v>-6357</v>
      </c>
      <c r="J24" s="102">
        <v>1.1065781768495022</v>
      </c>
      <c r="K24" s="102">
        <v>1.2668725254903159</v>
      </c>
      <c r="L24" s="105">
        <v>3.3245080431489353E-4</v>
      </c>
      <c r="M24" s="54">
        <v>0.88737610476974271</v>
      </c>
      <c r="N24" s="55">
        <v>0.63575771749298404</v>
      </c>
      <c r="O24" s="55">
        <v>0.52986647926914965</v>
      </c>
      <c r="P24" s="55">
        <v>1.4174647887323943</v>
      </c>
      <c r="Q24" s="55" t="s">
        <v>452</v>
      </c>
      <c r="R24" s="55" t="s">
        <v>452</v>
      </c>
      <c r="S24" s="55">
        <v>1.1998917553671298</v>
      </c>
      <c r="T24" s="55">
        <v>0.8066052071725256</v>
      </c>
      <c r="U24" s="55" t="s">
        <v>452</v>
      </c>
      <c r="V24" s="55" t="s">
        <v>452</v>
      </c>
      <c r="W24" s="55" t="s">
        <v>452</v>
      </c>
      <c r="X24" s="55" t="s">
        <v>452</v>
      </c>
      <c r="Y24" s="55" t="s">
        <v>452</v>
      </c>
      <c r="Z24" s="55" t="s">
        <v>452</v>
      </c>
      <c r="AA24" s="55">
        <v>1.1895929933024214</v>
      </c>
      <c r="AB24" s="56">
        <v>1.2718446601941749</v>
      </c>
      <c r="AC24" s="57">
        <v>3.6474852235976356</v>
      </c>
      <c r="AD24" s="58">
        <v>7.5542464408443788</v>
      </c>
      <c r="AE24" s="58">
        <v>0.39456477319166328</v>
      </c>
      <c r="AF24" s="58" t="s">
        <v>452</v>
      </c>
      <c r="AG24" s="58">
        <v>0.59077380952380953</v>
      </c>
      <c r="AH24" s="58" t="s">
        <v>452</v>
      </c>
      <c r="AI24" s="58" t="s">
        <v>452</v>
      </c>
      <c r="AJ24" s="58">
        <v>0.39680232558139533</v>
      </c>
      <c r="AK24" s="58" t="s">
        <v>452</v>
      </c>
      <c r="AL24" s="59" t="s">
        <v>452</v>
      </c>
      <c r="AM24" s="60">
        <v>0.95454545454545447</v>
      </c>
      <c r="AN24" s="52">
        <v>2.666666666666667</v>
      </c>
      <c r="AO24" s="52">
        <v>1.1153846153846154</v>
      </c>
      <c r="AP24" s="52" t="s">
        <v>452</v>
      </c>
      <c r="AQ24" s="52" t="s">
        <v>452</v>
      </c>
      <c r="AR24" s="52" t="s">
        <v>452</v>
      </c>
      <c r="AS24" s="52">
        <v>0.28799999999999998</v>
      </c>
      <c r="AT24" s="52">
        <v>0.19599999999999995</v>
      </c>
      <c r="AU24" s="52">
        <v>-0.17899999999999999</v>
      </c>
      <c r="AV24" s="52">
        <v>-1.7000000000000001E-2</v>
      </c>
    </row>
    <row r="25" spans="1:48">
      <c r="A25" s="18" t="s">
        <v>168</v>
      </c>
      <c r="B25" s="132">
        <v>492.66666666666669</v>
      </c>
      <c r="C25" s="132">
        <v>677</v>
      </c>
      <c r="D25" s="52">
        <v>1.3741542625169147</v>
      </c>
      <c r="E25" s="82">
        <v>4.8599999999999997E-3</v>
      </c>
      <c r="F25" s="53">
        <v>-1.9000000000000004</v>
      </c>
      <c r="G25" s="53">
        <v>-5.7999999999999972</v>
      </c>
      <c r="H25" s="99">
        <v>5.1999999999999991E-2</v>
      </c>
      <c r="I25" s="103">
        <v>2126</v>
      </c>
      <c r="J25" s="102">
        <v>0.90304414003044142</v>
      </c>
      <c r="K25" s="102">
        <v>0.86237936906982404</v>
      </c>
      <c r="L25" s="105">
        <v>1.311187994803481E-3</v>
      </c>
      <c r="M25" s="54">
        <v>0.92133210961059397</v>
      </c>
      <c r="N25" s="55">
        <v>0.60046674445740955</v>
      </c>
      <c r="O25" s="55" t="s">
        <v>452</v>
      </c>
      <c r="P25" s="55" t="s">
        <v>452</v>
      </c>
      <c r="Q25" s="55" t="s">
        <v>452</v>
      </c>
      <c r="R25" s="55" t="s">
        <v>452</v>
      </c>
      <c r="S25" s="55">
        <v>1.1984126984126984</v>
      </c>
      <c r="T25" s="55">
        <v>1.2852697095435686</v>
      </c>
      <c r="U25" s="55" t="s">
        <v>452</v>
      </c>
      <c r="V25" s="55" t="s">
        <v>452</v>
      </c>
      <c r="W25" s="55" t="s">
        <v>452</v>
      </c>
      <c r="X25" s="55" t="s">
        <v>452</v>
      </c>
      <c r="Y25" s="55" t="s">
        <v>452</v>
      </c>
      <c r="Z25" s="55" t="s">
        <v>452</v>
      </c>
      <c r="AA25" s="55">
        <v>1.3997809419496166</v>
      </c>
      <c r="AB25" s="56">
        <v>1.1333333333333333</v>
      </c>
      <c r="AC25" s="57">
        <v>0.78271604938271599</v>
      </c>
      <c r="AD25" s="58">
        <v>0.8081927710843374</v>
      </c>
      <c r="AE25" s="58" t="s">
        <v>452</v>
      </c>
      <c r="AF25" s="58" t="s">
        <v>452</v>
      </c>
      <c r="AG25" s="58" t="s">
        <v>452</v>
      </c>
      <c r="AH25" s="58" t="s">
        <v>452</v>
      </c>
      <c r="AI25" s="58" t="s">
        <v>452</v>
      </c>
      <c r="AJ25" s="58" t="s">
        <v>452</v>
      </c>
      <c r="AK25" s="58" t="s">
        <v>452</v>
      </c>
      <c r="AL25" s="59" t="s">
        <v>452</v>
      </c>
      <c r="AM25" s="60" t="s">
        <v>452</v>
      </c>
      <c r="AN25" s="52" t="s">
        <v>452</v>
      </c>
      <c r="AO25" s="52" t="s">
        <v>452</v>
      </c>
      <c r="AP25" s="52">
        <v>-1.5000000000000001E-2</v>
      </c>
      <c r="AQ25" s="52" t="s">
        <v>452</v>
      </c>
      <c r="AR25" s="52" t="s">
        <v>452</v>
      </c>
      <c r="AS25" s="52">
        <v>-6.7000000000000004E-2</v>
      </c>
      <c r="AT25" s="52" t="s">
        <v>452</v>
      </c>
      <c r="AU25" s="52" t="s">
        <v>452</v>
      </c>
      <c r="AV25" s="52" t="s">
        <v>452</v>
      </c>
    </row>
    <row r="26" spans="1:48">
      <c r="A26" s="18" t="s">
        <v>172</v>
      </c>
      <c r="B26" s="132">
        <v>597.16666666666663</v>
      </c>
      <c r="C26" s="132">
        <v>861</v>
      </c>
      <c r="D26" s="52">
        <v>1.441808540329333</v>
      </c>
      <c r="E26" s="82">
        <v>6.7399999999999995E-3</v>
      </c>
      <c r="F26" s="53">
        <v>0.89999999999999947</v>
      </c>
      <c r="G26" s="53">
        <v>4.6999999999999957</v>
      </c>
      <c r="H26" s="99">
        <v>-5.3000000000000005E-2</v>
      </c>
      <c r="I26" s="103">
        <v>-291</v>
      </c>
      <c r="J26" s="102">
        <v>1.0020474182056427</v>
      </c>
      <c r="K26" s="102">
        <v>0.91509363575318958</v>
      </c>
      <c r="L26" s="105">
        <v>1.3807488110233472E-3</v>
      </c>
      <c r="M26" s="54">
        <v>1.0756174225415358</v>
      </c>
      <c r="N26" s="55">
        <v>1.2582652664332945</v>
      </c>
      <c r="O26" s="55" t="s">
        <v>452</v>
      </c>
      <c r="P26" s="55" t="s">
        <v>452</v>
      </c>
      <c r="Q26" s="55" t="s">
        <v>452</v>
      </c>
      <c r="R26" s="55" t="s">
        <v>452</v>
      </c>
      <c r="S26" s="55">
        <v>1.1904332129963899</v>
      </c>
      <c r="T26" s="55">
        <v>1.0171288743882545</v>
      </c>
      <c r="U26" s="55" t="s">
        <v>452</v>
      </c>
      <c r="V26" s="55" t="s">
        <v>452</v>
      </c>
      <c r="W26" s="55" t="s">
        <v>452</v>
      </c>
      <c r="X26" s="55" t="s">
        <v>452</v>
      </c>
      <c r="Y26" s="55" t="s">
        <v>452</v>
      </c>
      <c r="Z26" s="55" t="s">
        <v>452</v>
      </c>
      <c r="AA26" s="55" t="s">
        <v>452</v>
      </c>
      <c r="AB26" s="56">
        <v>1.0816326530612246</v>
      </c>
      <c r="AC26" s="57" t="s">
        <v>452</v>
      </c>
      <c r="AD26" s="58" t="s">
        <v>452</v>
      </c>
      <c r="AE26" s="58" t="s">
        <v>452</v>
      </c>
      <c r="AF26" s="58" t="s">
        <v>452</v>
      </c>
      <c r="AG26" s="58" t="s">
        <v>452</v>
      </c>
      <c r="AH26" s="58" t="s">
        <v>452</v>
      </c>
      <c r="AI26" s="58" t="s">
        <v>452</v>
      </c>
      <c r="AJ26" s="58" t="s">
        <v>452</v>
      </c>
      <c r="AK26" s="58" t="s">
        <v>452</v>
      </c>
      <c r="AL26" s="59" t="s">
        <v>452</v>
      </c>
      <c r="AM26" s="60" t="s">
        <v>452</v>
      </c>
      <c r="AN26" s="52">
        <v>0</v>
      </c>
      <c r="AO26" s="52" t="s">
        <v>452</v>
      </c>
      <c r="AP26" s="52" t="s">
        <v>452</v>
      </c>
      <c r="AQ26" s="52" t="s">
        <v>452</v>
      </c>
      <c r="AR26" s="52" t="s">
        <v>452</v>
      </c>
      <c r="AS26" s="52">
        <v>-0.34</v>
      </c>
      <c r="AT26" s="52" t="s">
        <v>452</v>
      </c>
      <c r="AU26" s="52" t="s">
        <v>452</v>
      </c>
      <c r="AV26" s="52" t="s">
        <v>452</v>
      </c>
    </row>
    <row r="27" spans="1:48">
      <c r="A27" s="18" t="s">
        <v>221</v>
      </c>
      <c r="B27" s="132">
        <v>251</v>
      </c>
      <c r="C27" s="132">
        <v>210</v>
      </c>
      <c r="D27" s="52">
        <v>0.8366533864541833</v>
      </c>
      <c r="E27" s="82">
        <v>-3.6999999999999967E-4</v>
      </c>
      <c r="F27" s="53" t="s">
        <v>452</v>
      </c>
      <c r="G27" s="53" t="s">
        <v>452</v>
      </c>
      <c r="H27" s="99">
        <v>4.3999999999999984E-2</v>
      </c>
      <c r="I27" s="103">
        <v>-969</v>
      </c>
      <c r="J27" s="102">
        <v>1.0794437122210607</v>
      </c>
      <c r="K27" s="102">
        <v>1.0548066690315714</v>
      </c>
      <c r="L27" s="105">
        <v>-1.0636889885190103E-4</v>
      </c>
      <c r="M27" s="54">
        <v>1.0724459473306691</v>
      </c>
      <c r="N27" s="55">
        <v>1.0846297448662103</v>
      </c>
      <c r="O27" s="55" t="s">
        <v>452</v>
      </c>
      <c r="P27" s="55" t="s">
        <v>452</v>
      </c>
      <c r="Q27" s="55" t="s">
        <v>452</v>
      </c>
      <c r="R27" s="55" t="s">
        <v>452</v>
      </c>
      <c r="S27" s="55">
        <v>1.1852564102564103</v>
      </c>
      <c r="T27" s="55" t="s">
        <v>452</v>
      </c>
      <c r="U27" s="55" t="s">
        <v>452</v>
      </c>
      <c r="V27" s="55" t="s">
        <v>452</v>
      </c>
      <c r="W27" s="55" t="s">
        <v>452</v>
      </c>
      <c r="X27" s="55" t="s">
        <v>452</v>
      </c>
      <c r="Y27" s="55" t="s">
        <v>452</v>
      </c>
      <c r="Z27" s="55" t="s">
        <v>452</v>
      </c>
      <c r="AA27" s="55">
        <v>1.6363636363636365</v>
      </c>
      <c r="AB27" s="56">
        <v>1.0909090909090908</v>
      </c>
      <c r="AC27" s="57" t="s">
        <v>452</v>
      </c>
      <c r="AD27" s="58" t="s">
        <v>452</v>
      </c>
      <c r="AE27" s="58" t="s">
        <v>452</v>
      </c>
      <c r="AF27" s="58" t="s">
        <v>452</v>
      </c>
      <c r="AG27" s="58" t="s">
        <v>452</v>
      </c>
      <c r="AH27" s="58" t="s">
        <v>452</v>
      </c>
      <c r="AI27" s="58" t="s">
        <v>452</v>
      </c>
      <c r="AJ27" s="58" t="s">
        <v>452</v>
      </c>
      <c r="AK27" s="58" t="s">
        <v>452</v>
      </c>
      <c r="AL27" s="59" t="s">
        <v>452</v>
      </c>
      <c r="AM27" s="60" t="s">
        <v>452</v>
      </c>
      <c r="AN27" s="52" t="s">
        <v>452</v>
      </c>
      <c r="AO27" s="52" t="s">
        <v>452</v>
      </c>
      <c r="AP27" s="52" t="s">
        <v>452</v>
      </c>
      <c r="AQ27" s="52" t="s">
        <v>452</v>
      </c>
      <c r="AR27" s="52" t="s">
        <v>452</v>
      </c>
      <c r="AS27" s="52">
        <v>4.9999999999999989E-2</v>
      </c>
      <c r="AT27" s="52" t="s">
        <v>452</v>
      </c>
      <c r="AU27" s="52" t="s">
        <v>452</v>
      </c>
      <c r="AV27" s="52" t="s">
        <v>452</v>
      </c>
    </row>
    <row r="28" spans="1:48">
      <c r="A28" s="18" t="s">
        <v>247</v>
      </c>
      <c r="B28" s="132">
        <v>48.166666666666664</v>
      </c>
      <c r="C28" s="132">
        <v>33</v>
      </c>
      <c r="D28" s="52">
        <v>0.68512110726643605</v>
      </c>
      <c r="E28" s="82">
        <v>-2.2000000000000003E-4</v>
      </c>
      <c r="F28" s="53" t="s">
        <v>452</v>
      </c>
      <c r="G28" s="53" t="s">
        <v>452</v>
      </c>
      <c r="H28" s="99" t="s">
        <v>452</v>
      </c>
      <c r="I28" s="103">
        <v>-286</v>
      </c>
      <c r="J28" s="102">
        <v>1.0118520201446477</v>
      </c>
      <c r="K28" s="102">
        <v>1.0073599445839467</v>
      </c>
      <c r="L28" s="105">
        <v>-1.4472608090188997E-4</v>
      </c>
      <c r="M28" s="54">
        <v>1.0422894320379814</v>
      </c>
      <c r="N28" s="55">
        <v>1.0718266253869968</v>
      </c>
      <c r="O28" s="55" t="s">
        <v>452</v>
      </c>
      <c r="P28" s="55" t="s">
        <v>452</v>
      </c>
      <c r="Q28" s="55" t="s">
        <v>452</v>
      </c>
      <c r="R28" s="55" t="s">
        <v>452</v>
      </c>
      <c r="S28" s="55">
        <v>1.1720957048140674</v>
      </c>
      <c r="T28" s="55">
        <v>1.1904761904761905</v>
      </c>
      <c r="U28" s="55" t="s">
        <v>452</v>
      </c>
      <c r="V28" s="55" t="s">
        <v>452</v>
      </c>
      <c r="W28" s="55" t="s">
        <v>452</v>
      </c>
      <c r="X28" s="55" t="s">
        <v>452</v>
      </c>
      <c r="Y28" s="55" t="s">
        <v>452</v>
      </c>
      <c r="Z28" s="55" t="s">
        <v>452</v>
      </c>
      <c r="AA28" s="55" t="s">
        <v>452</v>
      </c>
      <c r="AB28" s="56">
        <v>1.1230769230769231</v>
      </c>
      <c r="AC28" s="57">
        <v>0.96414619324594153</v>
      </c>
      <c r="AD28" s="58">
        <v>1.0536605233682925</v>
      </c>
      <c r="AE28" s="58" t="s">
        <v>452</v>
      </c>
      <c r="AF28" s="58" t="s">
        <v>452</v>
      </c>
      <c r="AG28" s="58" t="s">
        <v>452</v>
      </c>
      <c r="AH28" s="58" t="s">
        <v>452</v>
      </c>
      <c r="AI28" s="58">
        <v>0</v>
      </c>
      <c r="AJ28" s="58" t="s">
        <v>452</v>
      </c>
      <c r="AK28" s="58" t="s">
        <v>452</v>
      </c>
      <c r="AL28" s="59" t="s">
        <v>452</v>
      </c>
      <c r="AM28" s="60">
        <v>1.2</v>
      </c>
      <c r="AN28" s="52" t="s">
        <v>452</v>
      </c>
      <c r="AO28" s="52" t="s">
        <v>452</v>
      </c>
      <c r="AP28" s="52" t="s">
        <v>452</v>
      </c>
      <c r="AQ28" s="52" t="s">
        <v>452</v>
      </c>
      <c r="AR28" s="52" t="s">
        <v>452</v>
      </c>
      <c r="AS28" s="52" t="s">
        <v>452</v>
      </c>
      <c r="AT28" s="52">
        <v>-0.40200000000000002</v>
      </c>
      <c r="AU28" s="52">
        <v>-8.6999999999999994E-2</v>
      </c>
      <c r="AV28" s="52">
        <v>0.48799999999999999</v>
      </c>
    </row>
    <row r="29" spans="1:48">
      <c r="A29" s="18" t="s">
        <v>209</v>
      </c>
      <c r="B29" s="132">
        <v>473.33333333333331</v>
      </c>
      <c r="C29" s="132">
        <v>305</v>
      </c>
      <c r="D29" s="52">
        <v>0.64436619718309862</v>
      </c>
      <c r="E29" s="82">
        <v>-2.6200000000000008E-3</v>
      </c>
      <c r="F29" s="53" t="s">
        <v>452</v>
      </c>
      <c r="G29" s="53" t="s">
        <v>452</v>
      </c>
      <c r="H29" s="99" t="s">
        <v>452</v>
      </c>
      <c r="I29" s="103">
        <v>606</v>
      </c>
      <c r="J29" s="102">
        <v>0.94882737559218511</v>
      </c>
      <c r="K29" s="102">
        <v>0.89561732714203934</v>
      </c>
      <c r="L29" s="105">
        <v>-1.3727009847133197E-3</v>
      </c>
      <c r="M29" s="54">
        <v>0.99243269077584828</v>
      </c>
      <c r="N29" s="55">
        <v>0.88424999999999998</v>
      </c>
      <c r="O29" s="55" t="s">
        <v>452</v>
      </c>
      <c r="P29" s="55">
        <v>3.0647249190938513</v>
      </c>
      <c r="Q29" s="55" t="s">
        <v>452</v>
      </c>
      <c r="R29" s="55" t="s">
        <v>452</v>
      </c>
      <c r="S29" s="55">
        <v>1.1707421707421708</v>
      </c>
      <c r="T29" s="55">
        <v>0.81945889698231011</v>
      </c>
      <c r="U29" s="55" t="s">
        <v>452</v>
      </c>
      <c r="V29" s="55" t="s">
        <v>452</v>
      </c>
      <c r="W29" s="55" t="s">
        <v>452</v>
      </c>
      <c r="X29" s="55" t="s">
        <v>452</v>
      </c>
      <c r="Y29" s="55" t="s">
        <v>452</v>
      </c>
      <c r="Z29" s="55" t="s">
        <v>452</v>
      </c>
      <c r="AA29" s="55">
        <v>1.2657856093979443</v>
      </c>
      <c r="AB29" s="56">
        <v>1.06</v>
      </c>
      <c r="AC29" s="57" t="s">
        <v>452</v>
      </c>
      <c r="AD29" s="58" t="s">
        <v>452</v>
      </c>
      <c r="AE29" s="58" t="s">
        <v>452</v>
      </c>
      <c r="AF29" s="58" t="s">
        <v>452</v>
      </c>
      <c r="AG29" s="58" t="s">
        <v>452</v>
      </c>
      <c r="AH29" s="58" t="s">
        <v>452</v>
      </c>
      <c r="AI29" s="58" t="s">
        <v>452</v>
      </c>
      <c r="AJ29" s="58" t="s">
        <v>452</v>
      </c>
      <c r="AK29" s="58" t="s">
        <v>452</v>
      </c>
      <c r="AL29" s="59" t="s">
        <v>452</v>
      </c>
      <c r="AM29" s="60" t="s">
        <v>452</v>
      </c>
      <c r="AN29" s="52">
        <v>0</v>
      </c>
      <c r="AO29" s="52" t="s">
        <v>452</v>
      </c>
      <c r="AP29" s="52">
        <v>-2.5999999999999999E-2</v>
      </c>
      <c r="AQ29" s="52" t="s">
        <v>452</v>
      </c>
      <c r="AR29" s="52" t="s">
        <v>452</v>
      </c>
      <c r="AS29" s="52">
        <v>-0.10999999999999999</v>
      </c>
      <c r="AT29" s="52" t="s">
        <v>452</v>
      </c>
      <c r="AU29" s="52" t="s">
        <v>452</v>
      </c>
      <c r="AV29" s="52">
        <v>-1.9000000000000003E-2</v>
      </c>
    </row>
    <row r="30" spans="1:48">
      <c r="A30" s="18" t="s">
        <v>165</v>
      </c>
      <c r="B30" s="132">
        <v>402.5</v>
      </c>
      <c r="C30" s="132">
        <v>282</v>
      </c>
      <c r="D30" s="52">
        <v>0.70062111801242233</v>
      </c>
      <c r="E30" s="82">
        <v>-1.7499999999999998E-3</v>
      </c>
      <c r="F30" s="53" t="s">
        <v>452</v>
      </c>
      <c r="G30" s="53" t="s">
        <v>452</v>
      </c>
      <c r="H30" s="99" t="s">
        <v>452</v>
      </c>
      <c r="I30" s="103">
        <v>-109</v>
      </c>
      <c r="J30" s="102">
        <v>0.99663865546218489</v>
      </c>
      <c r="K30" s="102">
        <v>0.930195415257422</v>
      </c>
      <c r="L30" s="105">
        <v>-6.3653748452868926E-4</v>
      </c>
      <c r="M30" s="54">
        <v>0.96168162907816945</v>
      </c>
      <c r="N30" s="55">
        <v>0.82096621408272819</v>
      </c>
      <c r="O30" s="55" t="s">
        <v>452</v>
      </c>
      <c r="P30" s="55" t="s">
        <v>452</v>
      </c>
      <c r="Q30" s="55" t="s">
        <v>452</v>
      </c>
      <c r="R30" s="55" t="s">
        <v>452</v>
      </c>
      <c r="S30" s="55">
        <v>1.1578073089700998</v>
      </c>
      <c r="T30" s="55">
        <v>1.0576694411414982</v>
      </c>
      <c r="U30" s="55" t="s">
        <v>452</v>
      </c>
      <c r="V30" s="55" t="s">
        <v>452</v>
      </c>
      <c r="W30" s="55" t="s">
        <v>452</v>
      </c>
      <c r="X30" s="55" t="s">
        <v>452</v>
      </c>
      <c r="Y30" s="55" t="s">
        <v>452</v>
      </c>
      <c r="Z30" s="55" t="s">
        <v>452</v>
      </c>
      <c r="AA30" s="55">
        <v>1.3569321533923304</v>
      </c>
      <c r="AB30" s="56">
        <v>1.1153846153846154</v>
      </c>
      <c r="AC30" s="57" t="s">
        <v>452</v>
      </c>
      <c r="AD30" s="58" t="s">
        <v>452</v>
      </c>
      <c r="AE30" s="58" t="s">
        <v>452</v>
      </c>
      <c r="AF30" s="58" t="s">
        <v>452</v>
      </c>
      <c r="AG30" s="58" t="s">
        <v>452</v>
      </c>
      <c r="AH30" s="58" t="s">
        <v>452</v>
      </c>
      <c r="AI30" s="58" t="s">
        <v>452</v>
      </c>
      <c r="AJ30" s="58" t="s">
        <v>452</v>
      </c>
      <c r="AK30" s="58" t="s">
        <v>452</v>
      </c>
      <c r="AL30" s="59" t="s">
        <v>452</v>
      </c>
      <c r="AM30" s="60" t="s">
        <v>452</v>
      </c>
      <c r="AN30" s="52" t="s">
        <v>452</v>
      </c>
      <c r="AO30" s="52" t="s">
        <v>452</v>
      </c>
      <c r="AP30" s="52" t="s">
        <v>452</v>
      </c>
      <c r="AQ30" s="52" t="s">
        <v>452</v>
      </c>
      <c r="AR30" s="52" t="s">
        <v>452</v>
      </c>
      <c r="AS30" s="52" t="s">
        <v>452</v>
      </c>
      <c r="AT30" s="52" t="s">
        <v>452</v>
      </c>
      <c r="AU30" s="52" t="s">
        <v>452</v>
      </c>
      <c r="AV30" s="52" t="s">
        <v>452</v>
      </c>
    </row>
    <row r="31" spans="1:48">
      <c r="A31" s="18" t="s">
        <v>166</v>
      </c>
      <c r="B31" s="132">
        <v>67.833333333333329</v>
      </c>
      <c r="C31" s="132">
        <v>68</v>
      </c>
      <c r="D31" s="52">
        <v>1.0024570024570025</v>
      </c>
      <c r="E31" s="82">
        <v>1.3000000000000012E-4</v>
      </c>
      <c r="F31" s="53">
        <v>1.2000000000000002</v>
      </c>
      <c r="G31" s="53">
        <v>7.6999999999999957</v>
      </c>
      <c r="H31" s="99">
        <v>-0.16500000000000004</v>
      </c>
      <c r="I31" s="103">
        <v>-5118</v>
      </c>
      <c r="J31" s="102">
        <v>1.2118100128369704</v>
      </c>
      <c r="K31" s="102">
        <v>1.2523254839520657</v>
      </c>
      <c r="L31" s="105">
        <v>2.2948379379354289E-4</v>
      </c>
      <c r="M31" s="54">
        <v>1.372737456517894</v>
      </c>
      <c r="N31" s="55">
        <v>1.2286668057583976</v>
      </c>
      <c r="O31" s="55" t="s">
        <v>452</v>
      </c>
      <c r="P31" s="55">
        <v>4.9207419898819564</v>
      </c>
      <c r="Q31" s="55" t="s">
        <v>452</v>
      </c>
      <c r="R31" s="55" t="s">
        <v>452</v>
      </c>
      <c r="S31" s="55">
        <v>1.1525917297612114</v>
      </c>
      <c r="T31" s="55">
        <v>1.12374405076679</v>
      </c>
      <c r="U31" s="55" t="s">
        <v>452</v>
      </c>
      <c r="V31" s="55" t="s">
        <v>452</v>
      </c>
      <c r="W31" s="55" t="s">
        <v>452</v>
      </c>
      <c r="X31" s="55" t="s">
        <v>452</v>
      </c>
      <c r="Y31" s="55" t="s">
        <v>452</v>
      </c>
      <c r="Z31" s="55" t="s">
        <v>452</v>
      </c>
      <c r="AA31" s="55">
        <v>1.4904632152588555</v>
      </c>
      <c r="AB31" s="56">
        <v>1.1756756756756757</v>
      </c>
      <c r="AC31" s="57">
        <v>0.95470986004088698</v>
      </c>
      <c r="AD31" s="58">
        <v>1.6033853302356456</v>
      </c>
      <c r="AE31" s="58" t="s">
        <v>452</v>
      </c>
      <c r="AF31" s="58" t="s">
        <v>452</v>
      </c>
      <c r="AG31" s="58" t="s">
        <v>452</v>
      </c>
      <c r="AH31" s="58" t="s">
        <v>452</v>
      </c>
      <c r="AI31" s="58" t="s">
        <v>452</v>
      </c>
      <c r="AJ31" s="58">
        <v>0.36709721278042146</v>
      </c>
      <c r="AK31" s="58">
        <v>0</v>
      </c>
      <c r="AL31" s="59" t="s">
        <v>452</v>
      </c>
      <c r="AM31" s="60">
        <v>1.142857142857143</v>
      </c>
      <c r="AN31" s="52" t="s">
        <v>452</v>
      </c>
      <c r="AO31" s="52" t="s">
        <v>452</v>
      </c>
      <c r="AP31" s="52">
        <v>-5.1999999999999998E-2</v>
      </c>
      <c r="AQ31" s="52">
        <v>4.1999999999999996E-2</v>
      </c>
      <c r="AR31" s="52" t="s">
        <v>452</v>
      </c>
      <c r="AS31" s="52" t="s">
        <v>452</v>
      </c>
      <c r="AT31" s="52" t="s">
        <v>452</v>
      </c>
      <c r="AU31" s="52" t="s">
        <v>452</v>
      </c>
      <c r="AV31" s="52">
        <v>1.8999999999999996E-2</v>
      </c>
    </row>
    <row r="32" spans="1:48">
      <c r="A32" s="18" t="s">
        <v>186</v>
      </c>
      <c r="B32" s="132">
        <v>280.5</v>
      </c>
      <c r="C32" s="132">
        <v>395</v>
      </c>
      <c r="D32" s="52">
        <v>1.4081996434937611</v>
      </c>
      <c r="E32" s="82">
        <v>2.9700000000000004E-3</v>
      </c>
      <c r="F32" s="53">
        <v>-1</v>
      </c>
      <c r="G32" s="53">
        <v>3.1999999999999957</v>
      </c>
      <c r="H32" s="99" t="s">
        <v>452</v>
      </c>
      <c r="I32" s="103">
        <v>-4249</v>
      </c>
      <c r="J32" s="102">
        <v>1.1810835970955129</v>
      </c>
      <c r="K32" s="102">
        <v>1.1872091533962346</v>
      </c>
      <c r="L32" s="105">
        <v>2.2470774759747272E-3</v>
      </c>
      <c r="M32" s="54">
        <v>1.1649252300613497</v>
      </c>
      <c r="N32" s="55">
        <v>0.69256833069798962</v>
      </c>
      <c r="O32" s="55" t="s">
        <v>452</v>
      </c>
      <c r="P32" s="55">
        <v>2.6252976190476192</v>
      </c>
      <c r="Q32" s="55" t="s">
        <v>452</v>
      </c>
      <c r="R32" s="55">
        <v>1.4092769440654842</v>
      </c>
      <c r="S32" s="55">
        <v>1.1268281535648994</v>
      </c>
      <c r="T32" s="55">
        <v>0.87884314747264203</v>
      </c>
      <c r="U32" s="55" t="s">
        <v>452</v>
      </c>
      <c r="V32" s="55" t="s">
        <v>452</v>
      </c>
      <c r="W32" s="55" t="s">
        <v>452</v>
      </c>
      <c r="X32" s="55" t="s">
        <v>452</v>
      </c>
      <c r="Y32" s="55" t="s">
        <v>452</v>
      </c>
      <c r="Z32" s="55" t="s">
        <v>452</v>
      </c>
      <c r="AA32" s="55" t="s">
        <v>452</v>
      </c>
      <c r="AB32" s="56">
        <v>1.0210526315789474</v>
      </c>
      <c r="AC32" s="57" t="s">
        <v>452</v>
      </c>
      <c r="AD32" s="58" t="s">
        <v>452</v>
      </c>
      <c r="AE32" s="58" t="s">
        <v>452</v>
      </c>
      <c r="AF32" s="58">
        <v>1.5598526703499078</v>
      </c>
      <c r="AG32" s="58" t="s">
        <v>452</v>
      </c>
      <c r="AH32" s="58" t="s">
        <v>452</v>
      </c>
      <c r="AI32" s="58" t="s">
        <v>452</v>
      </c>
      <c r="AJ32" s="58" t="s">
        <v>452</v>
      </c>
      <c r="AK32" s="58" t="s">
        <v>452</v>
      </c>
      <c r="AL32" s="59" t="s">
        <v>452</v>
      </c>
      <c r="AM32" s="60" t="s">
        <v>452</v>
      </c>
      <c r="AN32" s="52" t="s">
        <v>452</v>
      </c>
      <c r="AO32" s="52" t="s">
        <v>452</v>
      </c>
      <c r="AP32" s="52" t="s">
        <v>452</v>
      </c>
      <c r="AQ32" s="52" t="s">
        <v>452</v>
      </c>
      <c r="AR32" s="52" t="s">
        <v>452</v>
      </c>
      <c r="AS32" s="52">
        <v>0.21699999999999997</v>
      </c>
      <c r="AT32" s="52" t="s">
        <v>452</v>
      </c>
      <c r="AU32" s="52" t="s">
        <v>452</v>
      </c>
      <c r="AV32" s="52">
        <v>-1.4000000000000002E-2</v>
      </c>
    </row>
    <row r="33" spans="1:48">
      <c r="A33" s="18" t="s">
        <v>163</v>
      </c>
      <c r="B33" s="132">
        <v>302.16666666666669</v>
      </c>
      <c r="C33" s="132">
        <v>348</v>
      </c>
      <c r="D33" s="52">
        <v>1.1516822945394374</v>
      </c>
      <c r="E33" s="82">
        <v>1.5599999999999998E-3</v>
      </c>
      <c r="F33" s="53">
        <v>-3.7</v>
      </c>
      <c r="G33" s="53" t="s">
        <v>452</v>
      </c>
      <c r="H33" s="99" t="s">
        <v>452</v>
      </c>
      <c r="I33" s="103">
        <v>3002</v>
      </c>
      <c r="J33" s="102">
        <v>0.87747103665101855</v>
      </c>
      <c r="K33" s="102">
        <v>0.76943412403543865</v>
      </c>
      <c r="L33" s="105">
        <v>-4.5463781772531794E-4</v>
      </c>
      <c r="M33" s="54">
        <v>0.88378654180923222</v>
      </c>
      <c r="N33" s="55">
        <v>0.58256181882104774</v>
      </c>
      <c r="O33" s="55" t="s">
        <v>452</v>
      </c>
      <c r="P33" s="55" t="s">
        <v>452</v>
      </c>
      <c r="Q33" s="55">
        <v>2.0817941952506596</v>
      </c>
      <c r="R33" s="55" t="s">
        <v>452</v>
      </c>
      <c r="S33" s="55">
        <v>1.1258403361344538</v>
      </c>
      <c r="T33" s="55">
        <v>1.3333654494652665</v>
      </c>
      <c r="U33" s="55" t="s">
        <v>452</v>
      </c>
      <c r="V33" s="55" t="s">
        <v>452</v>
      </c>
      <c r="W33" s="55" t="s">
        <v>452</v>
      </c>
      <c r="X33" s="55" t="s">
        <v>452</v>
      </c>
      <c r="Y33" s="55" t="s">
        <v>452</v>
      </c>
      <c r="Z33" s="55" t="s">
        <v>452</v>
      </c>
      <c r="AA33" s="55" t="s">
        <v>452</v>
      </c>
      <c r="AB33" s="56">
        <v>1.0505050505050506</v>
      </c>
      <c r="AC33" s="57">
        <v>0.31259006943534651</v>
      </c>
      <c r="AD33" s="58">
        <v>0.23981831945495838</v>
      </c>
      <c r="AE33" s="58" t="s">
        <v>452</v>
      </c>
      <c r="AF33" s="58" t="s">
        <v>452</v>
      </c>
      <c r="AG33" s="58" t="s">
        <v>452</v>
      </c>
      <c r="AH33" s="58" t="s">
        <v>452</v>
      </c>
      <c r="AI33" s="58" t="s">
        <v>452</v>
      </c>
      <c r="AJ33" s="58" t="s">
        <v>452</v>
      </c>
      <c r="AK33" s="58" t="s">
        <v>452</v>
      </c>
      <c r="AL33" s="59" t="s">
        <v>452</v>
      </c>
      <c r="AM33" s="60" t="s">
        <v>452</v>
      </c>
      <c r="AN33" s="52">
        <v>0.33333333333333337</v>
      </c>
      <c r="AO33" s="52">
        <v>0.88888888888888895</v>
      </c>
      <c r="AP33" s="52" t="s">
        <v>452</v>
      </c>
      <c r="AQ33" s="52" t="s">
        <v>452</v>
      </c>
      <c r="AR33" s="52" t="s">
        <v>452</v>
      </c>
      <c r="AS33" s="52">
        <v>-9.2999999999999999E-2</v>
      </c>
      <c r="AT33" s="52">
        <v>0.126</v>
      </c>
      <c r="AU33" s="52">
        <v>-0.106</v>
      </c>
      <c r="AV33" s="52">
        <v>-0.02</v>
      </c>
    </row>
    <row r="34" spans="1:48">
      <c r="A34" s="18" t="s">
        <v>147</v>
      </c>
      <c r="B34" s="132">
        <v>316.5</v>
      </c>
      <c r="C34" s="132">
        <v>261</v>
      </c>
      <c r="D34" s="52">
        <v>0.82464454976303314</v>
      </c>
      <c r="E34" s="82">
        <v>-5.3999999999999968E-4</v>
      </c>
      <c r="F34" s="53" t="s">
        <v>452</v>
      </c>
      <c r="G34" s="53" t="s">
        <v>452</v>
      </c>
      <c r="H34" s="99">
        <v>4.8000000000000001E-2</v>
      </c>
      <c r="I34" s="103">
        <v>-1790</v>
      </c>
      <c r="J34" s="102">
        <v>1.05712551682282</v>
      </c>
      <c r="K34" s="102">
        <v>1.0412240109496187</v>
      </c>
      <c r="L34" s="105">
        <v>-4.7652849511189803E-4</v>
      </c>
      <c r="M34" s="54">
        <v>1.0617468898586595</v>
      </c>
      <c r="N34" s="55">
        <v>0.87775677378701955</v>
      </c>
      <c r="O34" s="55" t="s">
        <v>452</v>
      </c>
      <c r="P34" s="55" t="s">
        <v>452</v>
      </c>
      <c r="Q34" s="55" t="s">
        <v>452</v>
      </c>
      <c r="R34" s="55" t="s">
        <v>452</v>
      </c>
      <c r="S34" s="55">
        <v>1.1246112838738338</v>
      </c>
      <c r="T34" s="55">
        <v>1.1160196340919233</v>
      </c>
      <c r="U34" s="55" t="s">
        <v>452</v>
      </c>
      <c r="V34" s="55" t="s">
        <v>452</v>
      </c>
      <c r="W34" s="55" t="s">
        <v>452</v>
      </c>
      <c r="X34" s="55" t="s">
        <v>452</v>
      </c>
      <c r="Y34" s="55" t="s">
        <v>452</v>
      </c>
      <c r="Z34" s="55" t="s">
        <v>452</v>
      </c>
      <c r="AA34" s="55" t="s">
        <v>452</v>
      </c>
      <c r="AB34" s="56">
        <v>1.0470588235294118</v>
      </c>
      <c r="AC34" s="57">
        <v>1.0229629629629631</v>
      </c>
      <c r="AD34" s="58">
        <v>1.0463453011014161</v>
      </c>
      <c r="AE34" s="58" t="s">
        <v>452</v>
      </c>
      <c r="AF34" s="58" t="s">
        <v>452</v>
      </c>
      <c r="AG34" s="58" t="s">
        <v>452</v>
      </c>
      <c r="AH34" s="58" t="s">
        <v>452</v>
      </c>
      <c r="AI34" s="58" t="s">
        <v>452</v>
      </c>
      <c r="AJ34" s="58" t="s">
        <v>452</v>
      </c>
      <c r="AK34" s="58" t="s">
        <v>452</v>
      </c>
      <c r="AL34" s="59" t="s">
        <v>452</v>
      </c>
      <c r="AM34" s="60">
        <v>0.87499999999999989</v>
      </c>
      <c r="AN34" s="52" t="s">
        <v>452</v>
      </c>
      <c r="AO34" s="52">
        <v>0.91666666666666674</v>
      </c>
      <c r="AP34" s="52" t="s">
        <v>452</v>
      </c>
      <c r="AQ34" s="52" t="s">
        <v>452</v>
      </c>
      <c r="AR34" s="52" t="s">
        <v>452</v>
      </c>
      <c r="AS34" s="52" t="s">
        <v>452</v>
      </c>
      <c r="AT34" s="52" t="s">
        <v>452</v>
      </c>
      <c r="AU34" s="52" t="s">
        <v>452</v>
      </c>
      <c r="AV34" s="52" t="s">
        <v>452</v>
      </c>
    </row>
    <row r="35" spans="1:48">
      <c r="A35" s="18" t="s">
        <v>132</v>
      </c>
      <c r="B35" s="132">
        <v>121.66666666666667</v>
      </c>
      <c r="C35" s="132">
        <v>134</v>
      </c>
      <c r="D35" s="52">
        <v>1.1013698630136985</v>
      </c>
      <c r="E35" s="82">
        <v>5.0000000000000001E-4</v>
      </c>
      <c r="F35" s="53" t="s">
        <v>452</v>
      </c>
      <c r="G35" s="53" t="s">
        <v>452</v>
      </c>
      <c r="H35" s="99" t="s">
        <v>452</v>
      </c>
      <c r="I35" s="103">
        <v>-2274</v>
      </c>
      <c r="J35" s="102">
        <v>1.1566298342541437</v>
      </c>
      <c r="K35" s="102">
        <v>1.1072717180127671</v>
      </c>
      <c r="L35" s="105">
        <v>2.1827455526277507E-4</v>
      </c>
      <c r="M35" s="54">
        <v>1.1091743899328288</v>
      </c>
      <c r="N35" s="55">
        <v>1.0474504249291785</v>
      </c>
      <c r="O35" s="55" t="s">
        <v>452</v>
      </c>
      <c r="P35" s="55" t="s">
        <v>452</v>
      </c>
      <c r="Q35" s="55" t="s">
        <v>452</v>
      </c>
      <c r="R35" s="55" t="s">
        <v>452</v>
      </c>
      <c r="S35" s="55">
        <v>1.1195899772209568</v>
      </c>
      <c r="T35" s="55">
        <v>1.2526106414719045</v>
      </c>
      <c r="U35" s="55" t="s">
        <v>452</v>
      </c>
      <c r="V35" s="55" t="s">
        <v>452</v>
      </c>
      <c r="W35" s="55" t="s">
        <v>452</v>
      </c>
      <c r="X35" s="55" t="s">
        <v>452</v>
      </c>
      <c r="Y35" s="55" t="s">
        <v>452</v>
      </c>
      <c r="Z35" s="55" t="s">
        <v>452</v>
      </c>
      <c r="AA35" s="55" t="s">
        <v>452</v>
      </c>
      <c r="AB35" s="56">
        <v>1.0363636363636364</v>
      </c>
      <c r="AC35" s="57" t="s">
        <v>452</v>
      </c>
      <c r="AD35" s="58" t="s">
        <v>452</v>
      </c>
      <c r="AE35" s="58" t="s">
        <v>452</v>
      </c>
      <c r="AF35" s="58" t="s">
        <v>452</v>
      </c>
      <c r="AG35" s="58" t="s">
        <v>452</v>
      </c>
      <c r="AH35" s="58" t="s">
        <v>452</v>
      </c>
      <c r="AI35" s="58" t="s">
        <v>452</v>
      </c>
      <c r="AJ35" s="58" t="s">
        <v>452</v>
      </c>
      <c r="AK35" s="58" t="s">
        <v>452</v>
      </c>
      <c r="AL35" s="59" t="s">
        <v>452</v>
      </c>
      <c r="AM35" s="60" t="s">
        <v>452</v>
      </c>
      <c r="AN35" s="52" t="s">
        <v>452</v>
      </c>
      <c r="AO35" s="52">
        <v>0.83333333333333337</v>
      </c>
      <c r="AP35" s="52" t="s">
        <v>452</v>
      </c>
      <c r="AQ35" s="52" t="s">
        <v>452</v>
      </c>
      <c r="AR35" s="52" t="s">
        <v>452</v>
      </c>
      <c r="AS35" s="52">
        <v>0.10100000000000001</v>
      </c>
      <c r="AT35" s="52" t="s">
        <v>452</v>
      </c>
      <c r="AU35" s="52">
        <v>-6.3E-2</v>
      </c>
      <c r="AV35" s="52">
        <v>-1.6E-2</v>
      </c>
    </row>
    <row r="36" spans="1:48">
      <c r="A36" s="18" t="s">
        <v>96</v>
      </c>
      <c r="B36" s="132">
        <v>196.33333333333334</v>
      </c>
      <c r="C36" s="132">
        <v>180</v>
      </c>
      <c r="D36" s="52">
        <v>0.91680814940577249</v>
      </c>
      <c r="E36" s="82">
        <v>5.0000000000000131E-5</v>
      </c>
      <c r="F36" s="53" t="s">
        <v>452</v>
      </c>
      <c r="G36" s="53" t="s">
        <v>452</v>
      </c>
      <c r="H36" s="99" t="s">
        <v>452</v>
      </c>
      <c r="I36" s="103">
        <v>1</v>
      </c>
      <c r="J36" s="102">
        <v>0.99672375279225611</v>
      </c>
      <c r="K36" s="102">
        <v>0.99042955708880476</v>
      </c>
      <c r="L36" s="105">
        <v>-4.4593354100024908E-5</v>
      </c>
      <c r="M36" s="54">
        <v>0.99608565507713565</v>
      </c>
      <c r="N36" s="55">
        <v>0.92785046728971965</v>
      </c>
      <c r="O36" s="55" t="s">
        <v>452</v>
      </c>
      <c r="P36" s="55" t="s">
        <v>452</v>
      </c>
      <c r="Q36" s="55" t="s">
        <v>452</v>
      </c>
      <c r="R36" s="55" t="s">
        <v>452</v>
      </c>
      <c r="S36" s="55">
        <v>1.0976757869961753</v>
      </c>
      <c r="T36" s="55">
        <v>0.93762376237623757</v>
      </c>
      <c r="U36" s="55" t="s">
        <v>452</v>
      </c>
      <c r="V36" s="55" t="s">
        <v>452</v>
      </c>
      <c r="W36" s="55" t="s">
        <v>452</v>
      </c>
      <c r="X36" s="55" t="s">
        <v>452</v>
      </c>
      <c r="Y36" s="55" t="s">
        <v>452</v>
      </c>
      <c r="Z36" s="55" t="s">
        <v>452</v>
      </c>
      <c r="AA36" s="55" t="s">
        <v>452</v>
      </c>
      <c r="AB36" s="56">
        <v>0.94666666666666666</v>
      </c>
      <c r="AC36" s="57" t="s">
        <v>452</v>
      </c>
      <c r="AD36" s="58" t="s">
        <v>452</v>
      </c>
      <c r="AE36" s="58" t="s">
        <v>452</v>
      </c>
      <c r="AF36" s="58" t="s">
        <v>452</v>
      </c>
      <c r="AG36" s="58" t="s">
        <v>452</v>
      </c>
      <c r="AH36" s="58" t="s">
        <v>452</v>
      </c>
      <c r="AI36" s="58" t="s">
        <v>452</v>
      </c>
      <c r="AJ36" s="58" t="s">
        <v>452</v>
      </c>
      <c r="AK36" s="58" t="s">
        <v>452</v>
      </c>
      <c r="AL36" s="59" t="s">
        <v>452</v>
      </c>
      <c r="AM36" s="60" t="s">
        <v>452</v>
      </c>
      <c r="AN36" s="52" t="s">
        <v>452</v>
      </c>
      <c r="AO36" s="52" t="s">
        <v>452</v>
      </c>
      <c r="AP36" s="52" t="s">
        <v>452</v>
      </c>
      <c r="AQ36" s="52" t="s">
        <v>452</v>
      </c>
      <c r="AR36" s="52" t="s">
        <v>452</v>
      </c>
      <c r="AS36" s="52" t="s">
        <v>452</v>
      </c>
      <c r="AT36" s="52" t="s">
        <v>452</v>
      </c>
      <c r="AU36" s="52" t="s">
        <v>452</v>
      </c>
      <c r="AV36" s="52">
        <v>-2.4E-2</v>
      </c>
    </row>
    <row r="37" spans="1:48">
      <c r="A37" s="18" t="s">
        <v>322</v>
      </c>
      <c r="B37" s="132">
        <v>37.333333333333336</v>
      </c>
      <c r="C37" s="132">
        <v>39</v>
      </c>
      <c r="D37" s="52">
        <v>1.044642857142857</v>
      </c>
      <c r="E37" s="82">
        <v>1.0999999999999996E-4</v>
      </c>
      <c r="F37" s="53">
        <v>-7.1</v>
      </c>
      <c r="G37" s="53" t="s">
        <v>452</v>
      </c>
      <c r="H37" s="99">
        <v>-6.1000000000000006E-2</v>
      </c>
      <c r="I37" s="103">
        <v>-1609</v>
      </c>
      <c r="J37" s="102">
        <v>1.0119414055256815</v>
      </c>
      <c r="K37" s="102">
        <v>0.99800328091600521</v>
      </c>
      <c r="L37" s="105">
        <v>1.7748014391247681E-4</v>
      </c>
      <c r="M37" s="54">
        <v>0.96211319526007932</v>
      </c>
      <c r="N37" s="55">
        <v>0.32800336629497162</v>
      </c>
      <c r="O37" s="55">
        <v>0.88970997729512058</v>
      </c>
      <c r="P37" s="55">
        <v>0.934640522875817</v>
      </c>
      <c r="Q37" s="55">
        <v>1.773981603153745</v>
      </c>
      <c r="R37" s="55" t="s">
        <v>452</v>
      </c>
      <c r="S37" s="55">
        <v>1.0920293072824157</v>
      </c>
      <c r="T37" s="55">
        <v>1.4537905582039059</v>
      </c>
      <c r="U37" s="55" t="s">
        <v>452</v>
      </c>
      <c r="V37" s="55" t="s">
        <v>452</v>
      </c>
      <c r="W37" s="55" t="s">
        <v>452</v>
      </c>
      <c r="X37" s="55">
        <v>0.63879093198992443</v>
      </c>
      <c r="Y37" s="55" t="s">
        <v>452</v>
      </c>
      <c r="Z37" s="55" t="s">
        <v>452</v>
      </c>
      <c r="AA37" s="55">
        <v>1.3782534663099002</v>
      </c>
      <c r="AB37" s="56">
        <v>1.048913043478261</v>
      </c>
      <c r="AC37" s="57">
        <v>1.1049406701138775</v>
      </c>
      <c r="AD37" s="58">
        <v>1.4482001985267228</v>
      </c>
      <c r="AE37" s="58">
        <v>0.64606035205364631</v>
      </c>
      <c r="AF37" s="58" t="s">
        <v>452</v>
      </c>
      <c r="AG37" s="58">
        <v>1.1095973973159821</v>
      </c>
      <c r="AH37" s="58" t="s">
        <v>452</v>
      </c>
      <c r="AI37" s="58">
        <v>0.11311011161086124</v>
      </c>
      <c r="AJ37" s="58">
        <v>0.83416666666666661</v>
      </c>
      <c r="AK37" s="58" t="s">
        <v>452</v>
      </c>
      <c r="AL37" s="59">
        <v>1.109504132231405</v>
      </c>
      <c r="AM37" s="60" t="s">
        <v>452</v>
      </c>
      <c r="AN37" s="52" t="s">
        <v>452</v>
      </c>
      <c r="AO37" s="52">
        <v>0.97777777777777786</v>
      </c>
      <c r="AP37" s="52">
        <v>0.11199999999999999</v>
      </c>
      <c r="AQ37" s="52" t="s">
        <v>452</v>
      </c>
      <c r="AR37" s="52" t="s">
        <v>452</v>
      </c>
      <c r="AS37" s="52" t="s">
        <v>452</v>
      </c>
      <c r="AT37" s="52" t="s">
        <v>452</v>
      </c>
      <c r="AU37" s="52">
        <v>-9.099999999999997E-2</v>
      </c>
      <c r="AV37" s="52">
        <v>5.4999999999999993E-2</v>
      </c>
    </row>
    <row r="38" spans="1:48">
      <c r="A38" s="18" t="s">
        <v>167</v>
      </c>
      <c r="B38" s="132">
        <v>171.66666666666666</v>
      </c>
      <c r="C38" s="132">
        <v>212</v>
      </c>
      <c r="D38" s="52">
        <v>1.2349514563106796</v>
      </c>
      <c r="E38" s="82">
        <v>1.1900000000000001E-3</v>
      </c>
      <c r="F38" s="53">
        <v>-0.59999999999999964</v>
      </c>
      <c r="G38" s="53">
        <v>4.8999999999999986</v>
      </c>
      <c r="H38" s="99">
        <v>-9.7000000000000003E-2</v>
      </c>
      <c r="I38" s="103">
        <v>4</v>
      </c>
      <c r="J38" s="102">
        <v>1.0008430565859581</v>
      </c>
      <c r="K38" s="102">
        <v>1.0939718084574628</v>
      </c>
      <c r="L38" s="105">
        <v>6.4468963906847191E-4</v>
      </c>
      <c r="M38" s="54">
        <v>0.93797143903332114</v>
      </c>
      <c r="N38" s="55">
        <v>0.80464696593728857</v>
      </c>
      <c r="O38" s="55" t="s">
        <v>452</v>
      </c>
      <c r="P38" s="55" t="s">
        <v>452</v>
      </c>
      <c r="Q38" s="55" t="s">
        <v>452</v>
      </c>
      <c r="R38" s="55" t="s">
        <v>452</v>
      </c>
      <c r="S38" s="55">
        <v>1.0740625968391695</v>
      </c>
      <c r="T38" s="55">
        <v>1.2941552219738104</v>
      </c>
      <c r="U38" s="55" t="s">
        <v>452</v>
      </c>
      <c r="V38" s="55" t="s">
        <v>452</v>
      </c>
      <c r="W38" s="55" t="s">
        <v>452</v>
      </c>
      <c r="X38" s="55" t="s">
        <v>452</v>
      </c>
      <c r="Y38" s="55" t="s">
        <v>452</v>
      </c>
      <c r="Z38" s="55" t="s">
        <v>452</v>
      </c>
      <c r="AA38" s="55">
        <v>1.0171779141104293</v>
      </c>
      <c r="AB38" s="56">
        <v>1.0579710144927537</v>
      </c>
      <c r="AC38" s="57">
        <v>1.496920971604516</v>
      </c>
      <c r="AD38" s="58">
        <v>1.5628405375953505</v>
      </c>
      <c r="AE38" s="58" t="s">
        <v>452</v>
      </c>
      <c r="AF38" s="58" t="s">
        <v>452</v>
      </c>
      <c r="AG38" s="58" t="s">
        <v>452</v>
      </c>
      <c r="AH38" s="58" t="s">
        <v>452</v>
      </c>
      <c r="AI38" s="58" t="s">
        <v>452</v>
      </c>
      <c r="AJ38" s="58" t="s">
        <v>452</v>
      </c>
      <c r="AK38" s="58" t="s">
        <v>452</v>
      </c>
      <c r="AL38" s="59" t="s">
        <v>452</v>
      </c>
      <c r="AM38" s="60" t="s">
        <v>452</v>
      </c>
      <c r="AN38" s="52">
        <v>2</v>
      </c>
      <c r="AO38" s="52" t="s">
        <v>452</v>
      </c>
      <c r="AP38" s="52">
        <v>-5.8000000000000003E-2</v>
      </c>
      <c r="AQ38" s="52" t="s">
        <v>452</v>
      </c>
      <c r="AR38" s="52" t="s">
        <v>452</v>
      </c>
      <c r="AS38" s="52">
        <v>0.121</v>
      </c>
      <c r="AT38" s="52" t="s">
        <v>452</v>
      </c>
      <c r="AU38" s="52" t="s">
        <v>452</v>
      </c>
      <c r="AV38" s="52">
        <v>-1.2E-2</v>
      </c>
    </row>
    <row r="39" spans="1:48">
      <c r="A39" s="18" t="s">
        <v>408</v>
      </c>
      <c r="B39" s="132">
        <v>101.33333333333333</v>
      </c>
      <c r="C39" s="132">
        <v>69</v>
      </c>
      <c r="D39" s="52">
        <v>0.68092105263157898</v>
      </c>
      <c r="E39" s="82">
        <v>-4.8000000000000017E-4</v>
      </c>
      <c r="F39" s="53">
        <v>1.5</v>
      </c>
      <c r="G39" s="53">
        <v>8.5000000000000071</v>
      </c>
      <c r="H39" s="99">
        <v>-7.5999999999999998E-2</v>
      </c>
      <c r="I39" s="103">
        <v>-100845</v>
      </c>
      <c r="J39" s="102">
        <v>1.1654978436152259</v>
      </c>
      <c r="K39" s="102">
        <v>1.2050011084897077</v>
      </c>
      <c r="L39" s="105">
        <v>-4.1282839496698254E-3</v>
      </c>
      <c r="M39" s="54">
        <v>1.144798174127585</v>
      </c>
      <c r="N39" s="55">
        <v>1.0119821978774393</v>
      </c>
      <c r="O39" s="55">
        <v>1.0733633242268212</v>
      </c>
      <c r="P39" s="55">
        <v>1.5344865100087033</v>
      </c>
      <c r="Q39" s="55">
        <v>1.3893922651933701</v>
      </c>
      <c r="R39" s="55" t="s">
        <v>452</v>
      </c>
      <c r="S39" s="55">
        <v>1.072600521090064</v>
      </c>
      <c r="T39" s="55">
        <v>1.1685532753961878</v>
      </c>
      <c r="U39" s="55">
        <v>0.80821917808219179</v>
      </c>
      <c r="V39" s="55" t="s">
        <v>452</v>
      </c>
      <c r="W39" s="55" t="s">
        <v>452</v>
      </c>
      <c r="X39" s="55">
        <v>2.1809881847475832</v>
      </c>
      <c r="Y39" s="55">
        <v>2.3595739369226929</v>
      </c>
      <c r="Z39" s="55">
        <v>4.5989445910290234</v>
      </c>
      <c r="AA39" s="55">
        <v>1.0566631689401889</v>
      </c>
      <c r="AB39" s="56">
        <v>1.0362903225806452</v>
      </c>
      <c r="AC39" s="57">
        <v>1.4555389157502887</v>
      </c>
      <c r="AD39" s="58">
        <v>0.94742078191478107</v>
      </c>
      <c r="AE39" s="58">
        <v>1.8003792449577658</v>
      </c>
      <c r="AF39" s="58" t="s">
        <v>452</v>
      </c>
      <c r="AG39" s="58">
        <v>1.2734116479152879</v>
      </c>
      <c r="AH39" s="58" t="s">
        <v>452</v>
      </c>
      <c r="AI39" s="58">
        <v>0.77939422847603146</v>
      </c>
      <c r="AJ39" s="58">
        <v>2.7175590060072876</v>
      </c>
      <c r="AK39" s="58" t="s">
        <v>452</v>
      </c>
      <c r="AL39" s="59">
        <v>0.91512253436939628</v>
      </c>
      <c r="AM39" s="60">
        <v>0.99499999999999988</v>
      </c>
      <c r="AN39" s="52">
        <v>1.3846153846153846</v>
      </c>
      <c r="AO39" s="52">
        <v>1.0308370044052864</v>
      </c>
      <c r="AP39" s="52" t="s">
        <v>452</v>
      </c>
      <c r="AQ39" s="52" t="s">
        <v>452</v>
      </c>
      <c r="AR39" s="52">
        <v>-7.9000000000000015E-2</v>
      </c>
      <c r="AS39" s="52">
        <v>0.10799999999999998</v>
      </c>
      <c r="AT39" s="52" t="s">
        <v>452</v>
      </c>
      <c r="AU39" s="52" t="s">
        <v>452</v>
      </c>
      <c r="AV39" s="52">
        <v>2.200000000000002E-2</v>
      </c>
    </row>
    <row r="40" spans="1:48">
      <c r="A40" s="18" t="s">
        <v>131</v>
      </c>
      <c r="B40" s="132">
        <v>621.16666666666663</v>
      </c>
      <c r="C40" s="132">
        <v>510</v>
      </c>
      <c r="D40" s="52">
        <v>0.82103568553796624</v>
      </c>
      <c r="E40" s="82">
        <v>-1.1199999999999995E-3</v>
      </c>
      <c r="F40" s="53" t="s">
        <v>452</v>
      </c>
      <c r="G40" s="53">
        <v>-6.1000000000000014</v>
      </c>
      <c r="H40" s="99">
        <v>9.5000000000000029E-2</v>
      </c>
      <c r="I40" s="103">
        <v>31</v>
      </c>
      <c r="J40" s="102">
        <v>0.9799973210697861</v>
      </c>
      <c r="K40" s="102">
        <v>0.93142734307824593</v>
      </c>
      <c r="L40" s="105">
        <v>-8.169079140156639E-4</v>
      </c>
      <c r="M40" s="54">
        <v>0.93706350495371127</v>
      </c>
      <c r="N40" s="55">
        <v>0.94305120167189138</v>
      </c>
      <c r="O40" s="55" t="s">
        <v>452</v>
      </c>
      <c r="P40" s="55" t="s">
        <v>452</v>
      </c>
      <c r="Q40" s="55" t="s">
        <v>452</v>
      </c>
      <c r="R40" s="55" t="s">
        <v>452</v>
      </c>
      <c r="S40" s="55">
        <v>1.0639156065777227</v>
      </c>
      <c r="T40" s="55">
        <v>0.91814409656733309</v>
      </c>
      <c r="U40" s="55" t="s">
        <v>452</v>
      </c>
      <c r="V40" s="55" t="s">
        <v>452</v>
      </c>
      <c r="W40" s="55" t="s">
        <v>452</v>
      </c>
      <c r="X40" s="55" t="s">
        <v>452</v>
      </c>
      <c r="Y40" s="55" t="s">
        <v>452</v>
      </c>
      <c r="Z40" s="55" t="s">
        <v>452</v>
      </c>
      <c r="AA40" s="55">
        <v>1.32398753894081</v>
      </c>
      <c r="AB40" s="56">
        <v>1.0147058823529411</v>
      </c>
      <c r="AC40" s="57" t="s">
        <v>452</v>
      </c>
      <c r="AD40" s="58" t="s">
        <v>452</v>
      </c>
      <c r="AE40" s="58" t="s">
        <v>452</v>
      </c>
      <c r="AF40" s="58" t="s">
        <v>452</v>
      </c>
      <c r="AG40" s="58" t="s">
        <v>452</v>
      </c>
      <c r="AH40" s="58" t="s">
        <v>452</v>
      </c>
      <c r="AI40" s="58" t="s">
        <v>452</v>
      </c>
      <c r="AJ40" s="58" t="s">
        <v>452</v>
      </c>
      <c r="AK40" s="58" t="s">
        <v>452</v>
      </c>
      <c r="AL40" s="59" t="s">
        <v>452</v>
      </c>
      <c r="AM40" s="60" t="s">
        <v>452</v>
      </c>
      <c r="AN40" s="52" t="s">
        <v>452</v>
      </c>
      <c r="AO40" s="52" t="s">
        <v>452</v>
      </c>
      <c r="AP40" s="52" t="s">
        <v>452</v>
      </c>
      <c r="AQ40" s="52" t="s">
        <v>452</v>
      </c>
      <c r="AR40" s="52" t="s">
        <v>452</v>
      </c>
      <c r="AS40" s="52" t="s">
        <v>452</v>
      </c>
      <c r="AT40" s="52" t="s">
        <v>452</v>
      </c>
      <c r="AU40" s="52">
        <v>-0.09</v>
      </c>
      <c r="AV40" s="52">
        <v>-1.4999999999999999E-2</v>
      </c>
    </row>
    <row r="41" spans="1:48">
      <c r="A41" s="18" t="s">
        <v>229</v>
      </c>
      <c r="B41" s="132">
        <v>512.5</v>
      </c>
      <c r="C41" s="132">
        <v>409</v>
      </c>
      <c r="D41" s="52">
        <v>0.79804878048780492</v>
      </c>
      <c r="E41" s="82">
        <v>-1.1699999999999992E-3</v>
      </c>
      <c r="F41" s="53">
        <v>-0.70000000000000018</v>
      </c>
      <c r="G41" s="53" t="s">
        <v>452</v>
      </c>
      <c r="H41" s="99" t="s">
        <v>452</v>
      </c>
      <c r="I41" s="103">
        <v>3237</v>
      </c>
      <c r="J41" s="102">
        <v>0.88707487729313883</v>
      </c>
      <c r="K41" s="102">
        <v>0.87356125550736019</v>
      </c>
      <c r="L41" s="105">
        <v>-1.9017325018736691E-3</v>
      </c>
      <c r="M41" s="54">
        <v>0.87080459770114937</v>
      </c>
      <c r="N41" s="55">
        <v>0.89742479982687728</v>
      </c>
      <c r="O41" s="55" t="s">
        <v>452</v>
      </c>
      <c r="P41" s="55">
        <v>1.5556304787592719</v>
      </c>
      <c r="Q41" s="55" t="s">
        <v>452</v>
      </c>
      <c r="R41" s="55" t="s">
        <v>452</v>
      </c>
      <c r="S41" s="55">
        <v>1.0613207547169812</v>
      </c>
      <c r="T41" s="55">
        <v>1.0998405103668261</v>
      </c>
      <c r="U41" s="55" t="s">
        <v>452</v>
      </c>
      <c r="V41" s="55" t="s">
        <v>452</v>
      </c>
      <c r="W41" s="55" t="s">
        <v>452</v>
      </c>
      <c r="X41" s="55" t="s">
        <v>452</v>
      </c>
      <c r="Y41" s="55" t="s">
        <v>452</v>
      </c>
      <c r="Z41" s="55" t="s">
        <v>452</v>
      </c>
      <c r="AA41" s="55" t="s">
        <v>452</v>
      </c>
      <c r="AB41" s="56">
        <v>1.0458715596330275</v>
      </c>
      <c r="AC41" s="57">
        <v>0.85998940116587175</v>
      </c>
      <c r="AD41" s="58">
        <v>0.89354654483152485</v>
      </c>
      <c r="AE41" s="58" t="s">
        <v>452</v>
      </c>
      <c r="AF41" s="58" t="s">
        <v>452</v>
      </c>
      <c r="AG41" s="58" t="s">
        <v>452</v>
      </c>
      <c r="AH41" s="58" t="s">
        <v>452</v>
      </c>
      <c r="AI41" s="58" t="s">
        <v>452</v>
      </c>
      <c r="AJ41" s="58" t="s">
        <v>452</v>
      </c>
      <c r="AK41" s="58" t="s">
        <v>452</v>
      </c>
      <c r="AL41" s="59" t="s">
        <v>452</v>
      </c>
      <c r="AM41" s="60" t="s">
        <v>452</v>
      </c>
      <c r="AN41" s="52" t="s">
        <v>452</v>
      </c>
      <c r="AO41" s="52" t="s">
        <v>452</v>
      </c>
      <c r="AP41" s="52">
        <v>-2.1000000000000001E-2</v>
      </c>
      <c r="AQ41" s="52" t="s">
        <v>452</v>
      </c>
      <c r="AR41" s="52" t="s">
        <v>452</v>
      </c>
      <c r="AS41" s="52" t="s">
        <v>452</v>
      </c>
      <c r="AT41" s="52" t="s">
        <v>452</v>
      </c>
      <c r="AU41" s="52">
        <v>-6.8999999999999992E-2</v>
      </c>
      <c r="AV41" s="52" t="s">
        <v>452</v>
      </c>
    </row>
    <row r="42" spans="1:48">
      <c r="A42" s="18" t="s">
        <v>42</v>
      </c>
      <c r="B42" s="132">
        <v>37.5</v>
      </c>
      <c r="C42" s="132">
        <v>41</v>
      </c>
      <c r="D42" s="52">
        <v>1.0933333333333333</v>
      </c>
      <c r="E42" s="82">
        <v>1.3999999999999993E-4</v>
      </c>
      <c r="F42" s="53">
        <v>-0.70000000000000018</v>
      </c>
      <c r="G42" s="53">
        <v>-5.2999999999999972</v>
      </c>
      <c r="H42" s="99">
        <v>9.6000000000000002E-2</v>
      </c>
      <c r="I42" s="103">
        <v>913</v>
      </c>
      <c r="J42" s="102">
        <v>0.9472989037115308</v>
      </c>
      <c r="K42" s="102">
        <v>0.897528675326555</v>
      </c>
      <c r="L42" s="105">
        <v>1.0293235251662095E-5</v>
      </c>
      <c r="M42" s="54">
        <v>0.96376350921805465</v>
      </c>
      <c r="N42" s="55">
        <v>0.8447908121410993</v>
      </c>
      <c r="O42" s="55" t="s">
        <v>452</v>
      </c>
      <c r="P42" s="55" t="s">
        <v>452</v>
      </c>
      <c r="Q42" s="55" t="s">
        <v>452</v>
      </c>
      <c r="R42" s="55" t="s">
        <v>452</v>
      </c>
      <c r="S42" s="55">
        <v>1.055239038890265</v>
      </c>
      <c r="T42" s="55">
        <v>1.1839080459770115</v>
      </c>
      <c r="U42" s="55" t="s">
        <v>452</v>
      </c>
      <c r="V42" s="55" t="s">
        <v>452</v>
      </c>
      <c r="W42" s="55" t="s">
        <v>452</v>
      </c>
      <c r="X42" s="55" t="s">
        <v>452</v>
      </c>
      <c r="Y42" s="55" t="s">
        <v>452</v>
      </c>
      <c r="Z42" s="55" t="s">
        <v>452</v>
      </c>
      <c r="AA42" s="55">
        <v>0.77745940783190071</v>
      </c>
      <c r="AB42" s="56">
        <v>0.96511627906976749</v>
      </c>
      <c r="AC42" s="57">
        <v>0.6395237180718264</v>
      </c>
      <c r="AD42" s="58">
        <v>0.61018199704869647</v>
      </c>
      <c r="AE42" s="58" t="s">
        <v>452</v>
      </c>
      <c r="AF42" s="58" t="s">
        <v>452</v>
      </c>
      <c r="AG42" s="58" t="s">
        <v>452</v>
      </c>
      <c r="AH42" s="58" t="s">
        <v>452</v>
      </c>
      <c r="AI42" s="58" t="s">
        <v>452</v>
      </c>
      <c r="AJ42" s="58" t="s">
        <v>452</v>
      </c>
      <c r="AK42" s="58" t="s">
        <v>452</v>
      </c>
      <c r="AL42" s="59" t="s">
        <v>452</v>
      </c>
      <c r="AM42" s="60">
        <v>0.90909090909090906</v>
      </c>
      <c r="AN42" s="52">
        <v>0.5</v>
      </c>
      <c r="AO42" s="52" t="s">
        <v>452</v>
      </c>
      <c r="AP42" s="52">
        <v>2.4E-2</v>
      </c>
      <c r="AQ42" s="52" t="s">
        <v>452</v>
      </c>
      <c r="AR42" s="52" t="s">
        <v>452</v>
      </c>
      <c r="AS42" s="52">
        <v>-9.2999999999999985E-2</v>
      </c>
      <c r="AT42" s="52" t="s">
        <v>452</v>
      </c>
      <c r="AU42" s="52">
        <v>-7.9999999999999988E-2</v>
      </c>
      <c r="AV42" s="52">
        <v>0.04</v>
      </c>
    </row>
    <row r="43" spans="1:48">
      <c r="A43" s="18" t="s">
        <v>146</v>
      </c>
      <c r="B43" s="132">
        <v>51.333333333333336</v>
      </c>
      <c r="C43" s="132">
        <v>37</v>
      </c>
      <c r="D43" s="52">
        <v>0.72077922077922074</v>
      </c>
      <c r="E43" s="82">
        <v>-1.9999999999999998E-4</v>
      </c>
      <c r="F43" s="53">
        <v>1.5999999999999996</v>
      </c>
      <c r="G43" s="53" t="s">
        <v>452</v>
      </c>
      <c r="H43" s="99" t="s">
        <v>452</v>
      </c>
      <c r="I43" s="103">
        <v>3624</v>
      </c>
      <c r="J43" s="102">
        <v>0.93997475037300582</v>
      </c>
      <c r="K43" s="102">
        <v>0.99287425031175158</v>
      </c>
      <c r="L43" s="105">
        <v>-3.0560834842907928E-4</v>
      </c>
      <c r="M43" s="54">
        <v>0.89689076019062597</v>
      </c>
      <c r="N43" s="55">
        <v>0.93908427339084277</v>
      </c>
      <c r="O43" s="55">
        <v>0.54138541551399799</v>
      </c>
      <c r="P43" s="55">
        <v>1.504812834224599</v>
      </c>
      <c r="Q43" s="55">
        <v>2.1507607192254494</v>
      </c>
      <c r="R43" s="55" t="s">
        <v>452</v>
      </c>
      <c r="S43" s="55">
        <v>1.0473165022571476</v>
      </c>
      <c r="T43" s="55">
        <v>1.3318172420922059</v>
      </c>
      <c r="U43" s="55" t="s">
        <v>452</v>
      </c>
      <c r="V43" s="55" t="s">
        <v>452</v>
      </c>
      <c r="W43" s="55" t="s">
        <v>452</v>
      </c>
      <c r="X43" s="55" t="s">
        <v>452</v>
      </c>
      <c r="Y43" s="55" t="s">
        <v>452</v>
      </c>
      <c r="Z43" s="55" t="s">
        <v>452</v>
      </c>
      <c r="AA43" s="55">
        <v>0.88967391304347831</v>
      </c>
      <c r="AB43" s="56">
        <v>1.182608695652174</v>
      </c>
      <c r="AC43" s="57">
        <v>1.5590004627487275</v>
      </c>
      <c r="AD43" s="58" t="s">
        <v>452</v>
      </c>
      <c r="AE43" s="58">
        <v>1.7255877034358047</v>
      </c>
      <c r="AF43" s="58" t="s">
        <v>452</v>
      </c>
      <c r="AG43" s="58">
        <v>1.873404255319149</v>
      </c>
      <c r="AH43" s="58" t="s">
        <v>452</v>
      </c>
      <c r="AI43" s="58" t="s">
        <v>452</v>
      </c>
      <c r="AJ43" s="58">
        <v>1.646793760831889</v>
      </c>
      <c r="AK43" s="58" t="s">
        <v>452</v>
      </c>
      <c r="AL43" s="59" t="s">
        <v>452</v>
      </c>
      <c r="AM43" s="60" t="s">
        <v>452</v>
      </c>
      <c r="AN43" s="52" t="s">
        <v>452</v>
      </c>
      <c r="AO43" s="52">
        <v>1.0526315789473684</v>
      </c>
      <c r="AP43" s="52" t="s">
        <v>452</v>
      </c>
      <c r="AQ43" s="52" t="s">
        <v>452</v>
      </c>
      <c r="AR43" s="52" t="s">
        <v>452</v>
      </c>
      <c r="AS43" s="52">
        <v>0.122</v>
      </c>
      <c r="AT43" s="52" t="s">
        <v>452</v>
      </c>
      <c r="AU43" s="52">
        <v>-0.10500000000000001</v>
      </c>
      <c r="AV43" s="52">
        <v>6.8000000000000005E-2</v>
      </c>
    </row>
    <row r="44" spans="1:48">
      <c r="A44" s="18" t="s">
        <v>53</v>
      </c>
      <c r="B44" s="132">
        <v>317.66666666666669</v>
      </c>
      <c r="C44" s="132">
        <v>211</v>
      </c>
      <c r="D44" s="52">
        <v>0.66421825813221402</v>
      </c>
      <c r="E44" s="82">
        <v>-1.6199999999999999E-3</v>
      </c>
      <c r="F44" s="53" t="s">
        <v>452</v>
      </c>
      <c r="G44" s="53" t="s">
        <v>452</v>
      </c>
      <c r="H44" s="99">
        <v>-6.6000000000000003E-2</v>
      </c>
      <c r="I44" s="103">
        <v>3681</v>
      </c>
      <c r="J44" s="102">
        <v>0.73200371720637647</v>
      </c>
      <c r="K44" s="102">
        <v>0.71256885327991992</v>
      </c>
      <c r="L44" s="105">
        <v>-1.1894423427843471E-3</v>
      </c>
      <c r="M44" s="54">
        <v>0.76235056891833497</v>
      </c>
      <c r="N44" s="55">
        <v>0.94337349397590364</v>
      </c>
      <c r="O44" s="55" t="s">
        <v>452</v>
      </c>
      <c r="P44" s="55" t="s">
        <v>452</v>
      </c>
      <c r="Q44" s="55" t="s">
        <v>452</v>
      </c>
      <c r="R44" s="55" t="s">
        <v>452</v>
      </c>
      <c r="S44" s="55">
        <v>1.0439612384779011</v>
      </c>
      <c r="T44" s="55" t="s">
        <v>452</v>
      </c>
      <c r="U44" s="55" t="s">
        <v>452</v>
      </c>
      <c r="V44" s="55" t="s">
        <v>452</v>
      </c>
      <c r="W44" s="55" t="s">
        <v>452</v>
      </c>
      <c r="X44" s="55" t="s">
        <v>452</v>
      </c>
      <c r="Y44" s="55" t="s">
        <v>452</v>
      </c>
      <c r="Z44" s="55" t="s">
        <v>452</v>
      </c>
      <c r="AA44" s="55">
        <v>1.2270000000000001</v>
      </c>
      <c r="AB44" s="56">
        <v>1.076086956521739</v>
      </c>
      <c r="AC44" s="57" t="s">
        <v>452</v>
      </c>
      <c r="AD44" s="58" t="s">
        <v>452</v>
      </c>
      <c r="AE44" s="58" t="s">
        <v>452</v>
      </c>
      <c r="AF44" s="58" t="s">
        <v>452</v>
      </c>
      <c r="AG44" s="58" t="s">
        <v>452</v>
      </c>
      <c r="AH44" s="58" t="s">
        <v>452</v>
      </c>
      <c r="AI44" s="58" t="s">
        <v>452</v>
      </c>
      <c r="AJ44" s="58" t="s">
        <v>452</v>
      </c>
      <c r="AK44" s="58" t="s">
        <v>452</v>
      </c>
      <c r="AL44" s="59" t="s">
        <v>452</v>
      </c>
      <c r="AM44" s="60" t="s">
        <v>452</v>
      </c>
      <c r="AN44" s="52" t="s">
        <v>452</v>
      </c>
      <c r="AO44" s="52" t="s">
        <v>452</v>
      </c>
      <c r="AP44" s="52" t="s">
        <v>452</v>
      </c>
      <c r="AQ44" s="52" t="s">
        <v>452</v>
      </c>
      <c r="AR44" s="52" t="s">
        <v>452</v>
      </c>
      <c r="AS44" s="52">
        <v>-0.15700000000000003</v>
      </c>
      <c r="AT44" s="52" t="s">
        <v>452</v>
      </c>
      <c r="AU44" s="52">
        <v>-8.6000000000000007E-2</v>
      </c>
      <c r="AV44" s="52">
        <v>-1.8000000000000002E-2</v>
      </c>
    </row>
    <row r="45" spans="1:48">
      <c r="A45" s="18" t="s">
        <v>82</v>
      </c>
      <c r="B45" s="132">
        <v>105.5</v>
      </c>
      <c r="C45" s="132">
        <v>171</v>
      </c>
      <c r="D45" s="52">
        <v>1.6208530805687205</v>
      </c>
      <c r="E45" s="82">
        <v>1.5899999999999998E-3</v>
      </c>
      <c r="F45" s="53">
        <v>-1.5</v>
      </c>
      <c r="G45" s="53" t="s">
        <v>452</v>
      </c>
      <c r="H45" s="99" t="s">
        <v>452</v>
      </c>
      <c r="I45" s="103">
        <v>75136</v>
      </c>
      <c r="J45" s="102">
        <v>0.75151099489905271</v>
      </c>
      <c r="K45" s="102">
        <v>0.73375487816747298</v>
      </c>
      <c r="L45" s="105">
        <v>3.6950139512864286E-3</v>
      </c>
      <c r="M45" s="54">
        <v>0.66292067162920676</v>
      </c>
      <c r="N45" s="55">
        <v>1.0430882870207527</v>
      </c>
      <c r="O45" s="55">
        <v>0.35030000504210157</v>
      </c>
      <c r="P45" s="55">
        <v>0.36803849303849306</v>
      </c>
      <c r="Q45" s="55" t="s">
        <v>452</v>
      </c>
      <c r="R45" s="55" t="s">
        <v>452</v>
      </c>
      <c r="S45" s="55">
        <v>1.0306893538271731</v>
      </c>
      <c r="T45" s="55">
        <v>0.94339831389817008</v>
      </c>
      <c r="U45" s="55" t="s">
        <v>452</v>
      </c>
      <c r="V45" s="55" t="s">
        <v>452</v>
      </c>
      <c r="W45" s="55" t="s">
        <v>452</v>
      </c>
      <c r="X45" s="55">
        <v>3.5275590551181102</v>
      </c>
      <c r="Y45" s="55" t="s">
        <v>452</v>
      </c>
      <c r="Z45" s="55" t="s">
        <v>452</v>
      </c>
      <c r="AA45" s="55">
        <v>1.5867168593707985</v>
      </c>
      <c r="AB45" s="56">
        <v>0.93402777777777779</v>
      </c>
      <c r="AC45" s="57">
        <v>0.80874378076710451</v>
      </c>
      <c r="AD45" s="58">
        <v>0.8562755312371173</v>
      </c>
      <c r="AE45" s="58">
        <v>0.46659831642564215</v>
      </c>
      <c r="AF45" s="58" t="s">
        <v>452</v>
      </c>
      <c r="AG45" s="58">
        <v>0.48942424894242487</v>
      </c>
      <c r="AH45" s="58" t="s">
        <v>452</v>
      </c>
      <c r="AI45" s="58">
        <v>0.84729064039408863</v>
      </c>
      <c r="AJ45" s="58">
        <v>0.26146515783204288</v>
      </c>
      <c r="AK45" s="58" t="s">
        <v>452</v>
      </c>
      <c r="AL45" s="59" t="s">
        <v>452</v>
      </c>
      <c r="AM45" s="60">
        <v>0.97979797979797967</v>
      </c>
      <c r="AN45" s="52">
        <v>0.97297297297297292</v>
      </c>
      <c r="AO45" s="52">
        <v>0.97080291970802934</v>
      </c>
      <c r="AP45" s="52" t="s">
        <v>452</v>
      </c>
      <c r="AQ45" s="52" t="s">
        <v>452</v>
      </c>
      <c r="AR45" s="52">
        <v>-1.0999999999999999E-2</v>
      </c>
      <c r="AS45" s="52" t="s">
        <v>452</v>
      </c>
      <c r="AT45" s="52" t="s">
        <v>452</v>
      </c>
      <c r="AU45" s="52" t="s">
        <v>452</v>
      </c>
      <c r="AV45" s="52">
        <v>-7.9999999999999988E-2</v>
      </c>
    </row>
    <row r="46" spans="1:48">
      <c r="A46" s="18" t="s">
        <v>56</v>
      </c>
      <c r="B46" s="132">
        <v>1044</v>
      </c>
      <c r="C46" s="132">
        <v>592</v>
      </c>
      <c r="D46" s="52">
        <v>0.56704980842911878</v>
      </c>
      <c r="E46" s="82">
        <v>-7.4699999999999992E-3</v>
      </c>
      <c r="F46" s="53" t="s">
        <v>452</v>
      </c>
      <c r="G46" s="53" t="s">
        <v>452</v>
      </c>
      <c r="H46" s="99">
        <v>5.4000000000000048E-2</v>
      </c>
      <c r="I46" s="103">
        <v>925</v>
      </c>
      <c r="J46" s="102">
        <v>0.88797785113406458</v>
      </c>
      <c r="K46" s="102">
        <v>0.88358733880422036</v>
      </c>
      <c r="L46" s="105">
        <v>-1.9682259021165322E-3</v>
      </c>
      <c r="M46" s="54">
        <v>0.89602330293819654</v>
      </c>
      <c r="N46" s="55">
        <v>0.92347504621072085</v>
      </c>
      <c r="O46" s="55" t="s">
        <v>452</v>
      </c>
      <c r="P46" s="55" t="s">
        <v>452</v>
      </c>
      <c r="Q46" s="55" t="s">
        <v>452</v>
      </c>
      <c r="R46" s="55" t="s">
        <v>452</v>
      </c>
      <c r="S46" s="55">
        <v>1.0306614104248795</v>
      </c>
      <c r="T46" s="55" t="s">
        <v>452</v>
      </c>
      <c r="U46" s="55" t="s">
        <v>452</v>
      </c>
      <c r="V46" s="55" t="s">
        <v>452</v>
      </c>
      <c r="W46" s="55" t="s">
        <v>452</v>
      </c>
      <c r="X46" s="55" t="s">
        <v>452</v>
      </c>
      <c r="Y46" s="55" t="s">
        <v>452</v>
      </c>
      <c r="Z46" s="55" t="s">
        <v>452</v>
      </c>
      <c r="AA46" s="55" t="s">
        <v>452</v>
      </c>
      <c r="AB46" s="56">
        <v>1.0217391304347827</v>
      </c>
      <c r="AC46" s="57" t="s">
        <v>452</v>
      </c>
      <c r="AD46" s="58" t="s">
        <v>452</v>
      </c>
      <c r="AE46" s="58" t="s">
        <v>452</v>
      </c>
      <c r="AF46" s="58" t="s">
        <v>452</v>
      </c>
      <c r="AG46" s="58" t="s">
        <v>452</v>
      </c>
      <c r="AH46" s="58" t="s">
        <v>452</v>
      </c>
      <c r="AI46" s="58" t="s">
        <v>452</v>
      </c>
      <c r="AJ46" s="58" t="s">
        <v>452</v>
      </c>
      <c r="AK46" s="58" t="s">
        <v>452</v>
      </c>
      <c r="AL46" s="59" t="s">
        <v>452</v>
      </c>
      <c r="AM46" s="60" t="s">
        <v>452</v>
      </c>
      <c r="AN46" s="52" t="s">
        <v>452</v>
      </c>
      <c r="AO46" s="52" t="s">
        <v>452</v>
      </c>
      <c r="AP46" s="52" t="s">
        <v>452</v>
      </c>
      <c r="AQ46" s="52" t="s">
        <v>452</v>
      </c>
      <c r="AR46" s="52" t="s">
        <v>452</v>
      </c>
      <c r="AS46" s="52" t="s">
        <v>452</v>
      </c>
      <c r="AT46" s="52" t="s">
        <v>452</v>
      </c>
      <c r="AU46" s="52" t="s">
        <v>452</v>
      </c>
      <c r="AV46" s="52" t="s">
        <v>452</v>
      </c>
    </row>
    <row r="47" spans="1:48">
      <c r="A47" s="18" t="s">
        <v>54</v>
      </c>
      <c r="B47" s="132">
        <v>51</v>
      </c>
      <c r="C47" s="132">
        <v>52</v>
      </c>
      <c r="D47" s="52">
        <v>1.0196078431372548</v>
      </c>
      <c r="E47" s="82">
        <v>1.200000000000001E-4</v>
      </c>
      <c r="F47" s="53" t="s">
        <v>452</v>
      </c>
      <c r="G47" s="53">
        <v>5.8000000000000043</v>
      </c>
      <c r="H47" s="99" t="s">
        <v>452</v>
      </c>
      <c r="I47" s="103">
        <v>2781</v>
      </c>
      <c r="J47" s="102">
        <v>0.86591468416735029</v>
      </c>
      <c r="K47" s="102">
        <v>0.84902300949598242</v>
      </c>
      <c r="L47" s="105">
        <v>-5.1031918946703068E-5</v>
      </c>
      <c r="M47" s="54">
        <v>0.86002749206048257</v>
      </c>
      <c r="N47" s="55">
        <v>0.94747948417350525</v>
      </c>
      <c r="O47" s="55" t="s">
        <v>452</v>
      </c>
      <c r="P47" s="55">
        <v>1.9264565425023878</v>
      </c>
      <c r="Q47" s="55" t="s">
        <v>452</v>
      </c>
      <c r="R47" s="55" t="s">
        <v>452</v>
      </c>
      <c r="S47" s="55">
        <v>1.0305985848154522</v>
      </c>
      <c r="T47" s="55">
        <v>1.1005655274157855</v>
      </c>
      <c r="U47" s="55" t="s">
        <v>452</v>
      </c>
      <c r="V47" s="55" t="s">
        <v>452</v>
      </c>
      <c r="W47" s="55" t="s">
        <v>452</v>
      </c>
      <c r="X47" s="55" t="s">
        <v>452</v>
      </c>
      <c r="Y47" s="55" t="s">
        <v>452</v>
      </c>
      <c r="Z47" s="55" t="s">
        <v>452</v>
      </c>
      <c r="AA47" s="55">
        <v>0.34249713631156931</v>
      </c>
      <c r="AB47" s="56">
        <v>1.0526315789473684</v>
      </c>
      <c r="AC47" s="57" t="s">
        <v>452</v>
      </c>
      <c r="AD47" s="58" t="s">
        <v>452</v>
      </c>
      <c r="AE47" s="58" t="s">
        <v>452</v>
      </c>
      <c r="AF47" s="58" t="s">
        <v>452</v>
      </c>
      <c r="AG47" s="58" t="s">
        <v>452</v>
      </c>
      <c r="AH47" s="58" t="s">
        <v>452</v>
      </c>
      <c r="AI47" s="58" t="s">
        <v>452</v>
      </c>
      <c r="AJ47" s="58" t="s">
        <v>452</v>
      </c>
      <c r="AK47" s="58" t="s">
        <v>452</v>
      </c>
      <c r="AL47" s="59" t="s">
        <v>452</v>
      </c>
      <c r="AM47" s="60" t="s">
        <v>452</v>
      </c>
      <c r="AN47" s="52" t="s">
        <v>452</v>
      </c>
      <c r="AO47" s="52" t="s">
        <v>452</v>
      </c>
      <c r="AP47" s="52" t="s">
        <v>452</v>
      </c>
      <c r="AQ47" s="52" t="s">
        <v>452</v>
      </c>
      <c r="AR47" s="52" t="s">
        <v>452</v>
      </c>
      <c r="AS47" s="52">
        <v>-0.26300000000000001</v>
      </c>
      <c r="AT47" s="52" t="s">
        <v>452</v>
      </c>
      <c r="AU47" s="52" t="s">
        <v>452</v>
      </c>
      <c r="AV47" s="52">
        <v>-1.6E-2</v>
      </c>
    </row>
    <row r="48" spans="1:48">
      <c r="A48" s="18" t="s">
        <v>161</v>
      </c>
      <c r="B48" s="132">
        <v>235.83333333333334</v>
      </c>
      <c r="C48" s="132">
        <v>189</v>
      </c>
      <c r="D48" s="52">
        <v>0.80141342756183742</v>
      </c>
      <c r="E48" s="82">
        <v>-5.200000000000005E-4</v>
      </c>
      <c r="F48" s="53">
        <v>-1.8999999999999986</v>
      </c>
      <c r="G48" s="53">
        <v>-5.3000000000000114</v>
      </c>
      <c r="H48" s="99" t="s">
        <v>452</v>
      </c>
      <c r="I48" s="103">
        <v>-18280</v>
      </c>
      <c r="J48" s="102">
        <v>1.2543961683202189</v>
      </c>
      <c r="K48" s="102">
        <v>1.1854473760817212</v>
      </c>
      <c r="L48" s="105">
        <v>-9.1100868368360066E-5</v>
      </c>
      <c r="M48" s="54">
        <v>1.23993515820577</v>
      </c>
      <c r="N48" s="55">
        <v>0.87590659121702397</v>
      </c>
      <c r="O48" s="55">
        <v>1.5567887532371438</v>
      </c>
      <c r="P48" s="55">
        <v>1.2237228420434527</v>
      </c>
      <c r="Q48" s="55">
        <v>1.3079710144927537</v>
      </c>
      <c r="R48" s="55" t="s">
        <v>452</v>
      </c>
      <c r="S48" s="55">
        <v>1.0099815157116452</v>
      </c>
      <c r="T48" s="55">
        <v>1.0993133478479318</v>
      </c>
      <c r="U48" s="55" t="s">
        <v>452</v>
      </c>
      <c r="V48" s="55" t="s">
        <v>452</v>
      </c>
      <c r="W48" s="55" t="s">
        <v>452</v>
      </c>
      <c r="X48" s="55">
        <v>1.8447729672650475</v>
      </c>
      <c r="Y48" s="55" t="s">
        <v>452</v>
      </c>
      <c r="Z48" s="55" t="s">
        <v>452</v>
      </c>
      <c r="AA48" s="55">
        <v>1.4480961923847695</v>
      </c>
      <c r="AB48" s="56" t="s">
        <v>452</v>
      </c>
      <c r="AC48" s="57">
        <v>1.1117081447963801</v>
      </c>
      <c r="AD48" s="58">
        <v>1.2608545034642031</v>
      </c>
      <c r="AE48" s="58">
        <v>0.76412809472551135</v>
      </c>
      <c r="AF48" s="58" t="s">
        <v>452</v>
      </c>
      <c r="AG48" s="58">
        <v>0.90158601057340382</v>
      </c>
      <c r="AH48" s="58" t="s">
        <v>452</v>
      </c>
      <c r="AI48" s="58" t="s">
        <v>452</v>
      </c>
      <c r="AJ48" s="58">
        <v>0.46499477533960293</v>
      </c>
      <c r="AK48" s="58" t="s">
        <v>452</v>
      </c>
      <c r="AL48" s="59" t="s">
        <v>452</v>
      </c>
      <c r="AM48" s="60">
        <v>0.95</v>
      </c>
      <c r="AN48" s="52" t="s">
        <v>452</v>
      </c>
      <c r="AO48" s="52">
        <v>0.92307692307692302</v>
      </c>
      <c r="AP48" s="52">
        <v>3.9E-2</v>
      </c>
      <c r="AQ48" s="52">
        <v>-7.0000000000000007E-2</v>
      </c>
      <c r="AR48" s="52" t="s">
        <v>452</v>
      </c>
      <c r="AS48" s="52" t="s">
        <v>452</v>
      </c>
      <c r="AT48" s="52" t="s">
        <v>452</v>
      </c>
      <c r="AU48" s="52">
        <v>0.14200000000000002</v>
      </c>
      <c r="AV48" s="52">
        <v>-3.7999999999999992E-2</v>
      </c>
    </row>
    <row r="49" spans="1:48">
      <c r="A49" s="18" t="s">
        <v>164</v>
      </c>
      <c r="B49" s="132">
        <v>392.5</v>
      </c>
      <c r="C49" s="132">
        <v>692</v>
      </c>
      <c r="D49" s="52">
        <v>1.7630573248407644</v>
      </c>
      <c r="E49" s="82">
        <v>7.1000000000000004E-3</v>
      </c>
      <c r="F49" s="53">
        <v>-1.7999999999999998</v>
      </c>
      <c r="G49" s="53" t="s">
        <v>452</v>
      </c>
      <c r="H49" s="99">
        <v>-4.8000000000000001E-2</v>
      </c>
      <c r="I49" s="103">
        <v>1353</v>
      </c>
      <c r="J49" s="102">
        <v>0.95461117968612241</v>
      </c>
      <c r="K49" s="102">
        <v>0.90724775551459658</v>
      </c>
      <c r="L49" s="105">
        <v>4.056575924499671E-3</v>
      </c>
      <c r="M49" s="54">
        <v>0.85441434418242057</v>
      </c>
      <c r="N49" s="55">
        <v>0.69439853076216718</v>
      </c>
      <c r="O49" s="55" t="s">
        <v>452</v>
      </c>
      <c r="P49" s="55" t="s">
        <v>452</v>
      </c>
      <c r="Q49" s="55" t="s">
        <v>452</v>
      </c>
      <c r="R49" s="55" t="s">
        <v>452</v>
      </c>
      <c r="S49" s="55">
        <v>1.0009021199819577</v>
      </c>
      <c r="T49" s="55">
        <v>1.0802412721623105</v>
      </c>
      <c r="U49" s="55" t="s">
        <v>452</v>
      </c>
      <c r="V49" s="55" t="s">
        <v>452</v>
      </c>
      <c r="W49" s="55" t="s">
        <v>452</v>
      </c>
      <c r="X49" s="55" t="s">
        <v>452</v>
      </c>
      <c r="Y49" s="55" t="s">
        <v>452</v>
      </c>
      <c r="Z49" s="55" t="s">
        <v>452</v>
      </c>
      <c r="AA49" s="55">
        <v>1.0394133822181484</v>
      </c>
      <c r="AB49" s="56">
        <v>0.98979591836734693</v>
      </c>
      <c r="AC49" s="57">
        <v>1.0144589926901759</v>
      </c>
      <c r="AD49" s="58">
        <v>1.0415568964052009</v>
      </c>
      <c r="AE49" s="58" t="s">
        <v>452</v>
      </c>
      <c r="AF49" s="58" t="s">
        <v>452</v>
      </c>
      <c r="AG49" s="58" t="s">
        <v>452</v>
      </c>
      <c r="AH49" s="58" t="s">
        <v>452</v>
      </c>
      <c r="AI49" s="58" t="s">
        <v>452</v>
      </c>
      <c r="AJ49" s="58" t="s">
        <v>452</v>
      </c>
      <c r="AK49" s="58" t="s">
        <v>452</v>
      </c>
      <c r="AL49" s="59" t="s">
        <v>452</v>
      </c>
      <c r="AM49" s="60" t="s">
        <v>452</v>
      </c>
      <c r="AN49" s="52" t="s">
        <v>452</v>
      </c>
      <c r="AO49" s="52">
        <v>0.91666666666666674</v>
      </c>
      <c r="AP49" s="52">
        <v>-2.7E-2</v>
      </c>
      <c r="AQ49" s="52" t="s">
        <v>452</v>
      </c>
      <c r="AR49" s="52" t="s">
        <v>452</v>
      </c>
      <c r="AS49" s="52" t="s">
        <v>452</v>
      </c>
      <c r="AT49" s="52" t="s">
        <v>452</v>
      </c>
      <c r="AU49" s="52" t="s">
        <v>452</v>
      </c>
      <c r="AV49" s="52">
        <v>-1.7000000000000001E-2</v>
      </c>
    </row>
    <row r="50" spans="1:48">
      <c r="A50" s="18" t="s">
        <v>144</v>
      </c>
      <c r="B50" s="132">
        <v>71.833333333333329</v>
      </c>
      <c r="C50" s="132">
        <v>123</v>
      </c>
      <c r="D50" s="52">
        <v>1.7122969837587008</v>
      </c>
      <c r="E50" s="82">
        <v>1.2199999999999999E-3</v>
      </c>
      <c r="F50" s="53">
        <v>-3.9000000000000004</v>
      </c>
      <c r="G50" s="53">
        <v>3.1000000000000014</v>
      </c>
      <c r="H50" s="99" t="s">
        <v>452</v>
      </c>
      <c r="I50" s="103">
        <v>33456</v>
      </c>
      <c r="J50" s="102">
        <v>0.6944291230005516</v>
      </c>
      <c r="K50" s="102">
        <v>0.64431569335692873</v>
      </c>
      <c r="L50" s="105">
        <v>6.0965205630699251E-4</v>
      </c>
      <c r="M50" s="54">
        <v>0.72138323262072823</v>
      </c>
      <c r="N50" s="55">
        <v>0.78585507246376807</v>
      </c>
      <c r="O50" s="55">
        <v>0.49486431397625996</v>
      </c>
      <c r="P50" s="55">
        <v>0.92206819033345822</v>
      </c>
      <c r="Q50" s="55">
        <v>0.51244044467972472</v>
      </c>
      <c r="R50" s="55" t="s">
        <v>452</v>
      </c>
      <c r="S50" s="55">
        <v>0.99286757755435251</v>
      </c>
      <c r="T50" s="55">
        <v>1.024038045827929</v>
      </c>
      <c r="U50" s="55" t="s">
        <v>452</v>
      </c>
      <c r="V50" s="55" t="s">
        <v>452</v>
      </c>
      <c r="W50" s="55" t="s">
        <v>452</v>
      </c>
      <c r="X50" s="55" t="s">
        <v>452</v>
      </c>
      <c r="Y50" s="55" t="s">
        <v>452</v>
      </c>
      <c r="Z50" s="55" t="s">
        <v>452</v>
      </c>
      <c r="AA50" s="55">
        <v>1.5190150478796169</v>
      </c>
      <c r="AB50" s="56">
        <v>1.0599078341013826</v>
      </c>
      <c r="AC50" s="57">
        <v>0.3259524987629886</v>
      </c>
      <c r="AD50" s="58">
        <v>0.31752941176470589</v>
      </c>
      <c r="AE50" s="58">
        <v>0.33049771457592686</v>
      </c>
      <c r="AF50" s="58" t="s">
        <v>452</v>
      </c>
      <c r="AG50" s="58">
        <v>0.57119871279163315</v>
      </c>
      <c r="AH50" s="58" t="s">
        <v>452</v>
      </c>
      <c r="AI50" s="58">
        <v>4.1574103459219296E-2</v>
      </c>
      <c r="AJ50" s="58">
        <v>0.37076780758556893</v>
      </c>
      <c r="AK50" s="58" t="s">
        <v>452</v>
      </c>
      <c r="AL50" s="59">
        <v>0.1111111111111111</v>
      </c>
      <c r="AM50" s="60">
        <v>0.95348837209302317</v>
      </c>
      <c r="AN50" s="52">
        <v>0.66666666666666674</v>
      </c>
      <c r="AO50" s="52">
        <v>0.91836734693877542</v>
      </c>
      <c r="AP50" s="52">
        <v>-1.9E-2</v>
      </c>
      <c r="AQ50" s="52" t="s">
        <v>452</v>
      </c>
      <c r="AR50" s="52" t="s">
        <v>452</v>
      </c>
      <c r="AS50" s="52">
        <v>-0.13200000000000001</v>
      </c>
      <c r="AT50" s="52" t="s">
        <v>452</v>
      </c>
      <c r="AU50" s="52">
        <v>8.9999999999999969E-2</v>
      </c>
      <c r="AV50" s="52">
        <v>-7.400000000000001E-2</v>
      </c>
    </row>
    <row r="51" spans="1:48">
      <c r="A51" s="18" t="s">
        <v>133</v>
      </c>
      <c r="B51" s="132">
        <v>81.5</v>
      </c>
      <c r="C51" s="132">
        <v>46</v>
      </c>
      <c r="D51" s="52">
        <v>0.56441717791411039</v>
      </c>
      <c r="E51" s="82">
        <v>-5.8999999999999992E-4</v>
      </c>
      <c r="F51" s="53">
        <v>4.0999999999999996</v>
      </c>
      <c r="G51" s="53">
        <v>3.2000000000000028</v>
      </c>
      <c r="H51" s="99" t="s">
        <v>452</v>
      </c>
      <c r="I51" s="103">
        <v>-12032</v>
      </c>
      <c r="J51" s="102">
        <v>1.1132222866214752</v>
      </c>
      <c r="K51" s="102">
        <v>1.3664161616161616</v>
      </c>
      <c r="L51" s="105">
        <v>-4.594395130313152E-4</v>
      </c>
      <c r="M51" s="54">
        <v>1.3192355173517443</v>
      </c>
      <c r="N51" s="55">
        <v>1.4715318869165024</v>
      </c>
      <c r="O51" s="55">
        <v>1.016247906197655</v>
      </c>
      <c r="P51" s="55">
        <v>1.7847181871005229</v>
      </c>
      <c r="Q51" s="55">
        <v>2.2838923004251299</v>
      </c>
      <c r="R51" s="55" t="s">
        <v>452</v>
      </c>
      <c r="S51" s="55">
        <v>0.99024918743228607</v>
      </c>
      <c r="T51" s="55">
        <v>1.0104230533415082</v>
      </c>
      <c r="U51" s="55" t="s">
        <v>452</v>
      </c>
      <c r="V51" s="55" t="s">
        <v>452</v>
      </c>
      <c r="W51" s="55" t="s">
        <v>452</v>
      </c>
      <c r="X51" s="55" t="s">
        <v>452</v>
      </c>
      <c r="Y51" s="55">
        <v>2.8623853211009176</v>
      </c>
      <c r="Z51" s="55" t="s">
        <v>452</v>
      </c>
      <c r="AA51" s="55">
        <v>1.664403491755577</v>
      </c>
      <c r="AB51" s="56" t="s">
        <v>452</v>
      </c>
      <c r="AC51" s="57">
        <v>1.4774047397769516</v>
      </c>
      <c r="AD51" s="58">
        <v>1.2979204339963835</v>
      </c>
      <c r="AE51" s="58">
        <v>1.7995777164203346</v>
      </c>
      <c r="AF51" s="58" t="s">
        <v>452</v>
      </c>
      <c r="AG51" s="58">
        <v>1.7930756843800322</v>
      </c>
      <c r="AH51" s="58" t="s">
        <v>452</v>
      </c>
      <c r="AI51" s="58">
        <v>2.7115902964959568</v>
      </c>
      <c r="AJ51" s="58">
        <v>1.3319817536746072</v>
      </c>
      <c r="AK51" s="58">
        <v>26.770833333333332</v>
      </c>
      <c r="AL51" s="59" t="s">
        <v>452</v>
      </c>
      <c r="AM51" s="60">
        <v>1.1818181818181817</v>
      </c>
      <c r="AN51" s="52">
        <v>1.4999999999999998</v>
      </c>
      <c r="AO51" s="52">
        <v>1.1874999999999998</v>
      </c>
      <c r="AP51" s="52" t="s">
        <v>452</v>
      </c>
      <c r="AQ51" s="52">
        <v>4.8000000000000001E-2</v>
      </c>
      <c r="AR51" s="52" t="s">
        <v>452</v>
      </c>
      <c r="AS51" s="52">
        <v>0.13699999999999998</v>
      </c>
      <c r="AT51" s="52" t="s">
        <v>452</v>
      </c>
      <c r="AU51" s="52">
        <v>-5.9000000000000025E-2</v>
      </c>
      <c r="AV51" s="52">
        <v>1.3999999999999985E-2</v>
      </c>
    </row>
    <row r="52" spans="1:48">
      <c r="A52" s="18" t="s">
        <v>83</v>
      </c>
      <c r="B52" s="132">
        <v>60.166666666666664</v>
      </c>
      <c r="C52" s="132">
        <v>182</v>
      </c>
      <c r="D52" s="52">
        <v>3.0249307479224377</v>
      </c>
      <c r="E52" s="82">
        <v>2.6900000000000001E-3</v>
      </c>
      <c r="F52" s="53">
        <v>-1.5</v>
      </c>
      <c r="G52" s="53" t="s">
        <v>452</v>
      </c>
      <c r="H52" s="99" t="s">
        <v>452</v>
      </c>
      <c r="I52" s="103">
        <v>60317</v>
      </c>
      <c r="J52" s="102">
        <v>0.76339480814614102</v>
      </c>
      <c r="K52" s="102">
        <v>0.75536088116314759</v>
      </c>
      <c r="L52" s="105">
        <v>1.0012214624785663E-2</v>
      </c>
      <c r="M52" s="54">
        <v>0.7179443527014987</v>
      </c>
      <c r="N52" s="55">
        <v>1.1857944401938281</v>
      </c>
      <c r="O52" s="55">
        <v>0.42040428742390346</v>
      </c>
      <c r="P52" s="55">
        <v>0.41291020555355212</v>
      </c>
      <c r="Q52" s="55">
        <v>0.78621495327102808</v>
      </c>
      <c r="R52" s="55" t="s">
        <v>452</v>
      </c>
      <c r="S52" s="55">
        <v>0.98802430190442814</v>
      </c>
      <c r="T52" s="55">
        <v>0.97707248451343809</v>
      </c>
      <c r="U52" s="55">
        <v>0.9175113051613909</v>
      </c>
      <c r="V52" s="55" t="s">
        <v>452</v>
      </c>
      <c r="W52" s="55" t="s">
        <v>452</v>
      </c>
      <c r="X52" s="55">
        <v>3.6534090909090908</v>
      </c>
      <c r="Y52" s="55" t="s">
        <v>452</v>
      </c>
      <c r="Z52" s="55" t="s">
        <v>452</v>
      </c>
      <c r="AA52" s="55">
        <v>1.1320571057754705</v>
      </c>
      <c r="AB52" s="56">
        <v>0.95528455284552849</v>
      </c>
      <c r="AC52" s="57">
        <v>0.82911985574128333</v>
      </c>
      <c r="AD52" s="58">
        <v>0.88385923179178616</v>
      </c>
      <c r="AE52" s="58">
        <v>0.5241250292306493</v>
      </c>
      <c r="AF52" s="58" t="s">
        <v>452</v>
      </c>
      <c r="AG52" s="58">
        <v>0.40778032036613271</v>
      </c>
      <c r="AH52" s="58" t="s">
        <v>452</v>
      </c>
      <c r="AI52" s="58" t="s">
        <v>452</v>
      </c>
      <c r="AJ52" s="58">
        <v>0.54729729729729726</v>
      </c>
      <c r="AK52" s="58" t="s">
        <v>452</v>
      </c>
      <c r="AL52" s="59">
        <v>0.99279835390946503</v>
      </c>
      <c r="AM52" s="60">
        <v>0.98924731182795689</v>
      </c>
      <c r="AN52" s="52" t="s">
        <v>452</v>
      </c>
      <c r="AO52" s="52">
        <v>0.99122807017543868</v>
      </c>
      <c r="AP52" s="52" t="s">
        <v>452</v>
      </c>
      <c r="AQ52" s="52" t="s">
        <v>452</v>
      </c>
      <c r="AR52" s="52">
        <v>7.9000000000000001E-2</v>
      </c>
      <c r="AS52" s="52" t="s">
        <v>452</v>
      </c>
      <c r="AT52" s="52" t="s">
        <v>452</v>
      </c>
      <c r="AU52" s="52" t="s">
        <v>452</v>
      </c>
      <c r="AV52" s="52">
        <v>-5.3999999999999992E-2</v>
      </c>
    </row>
    <row r="53" spans="1:48">
      <c r="A53" s="18" t="s">
        <v>409</v>
      </c>
      <c r="B53" s="132">
        <v>111.5</v>
      </c>
      <c r="C53" s="132">
        <v>130</v>
      </c>
      <c r="D53" s="52">
        <v>1.1659192825112108</v>
      </c>
      <c r="E53" s="82">
        <v>6.0999999999999987E-4</v>
      </c>
      <c r="F53" s="53">
        <v>-4.6000000000000014</v>
      </c>
      <c r="G53" s="53">
        <v>3.7000000000000028</v>
      </c>
      <c r="H53" s="99">
        <v>-4.2999999999999997E-2</v>
      </c>
      <c r="I53" s="103">
        <v>22527</v>
      </c>
      <c r="J53" s="102">
        <v>0.93707640967420103</v>
      </c>
      <c r="K53" s="102">
        <v>0.88003542625704845</v>
      </c>
      <c r="L53" s="105">
        <v>1.3816693060050879E-3</v>
      </c>
      <c r="M53" s="54">
        <v>0.90865504182236589</v>
      </c>
      <c r="N53" s="55">
        <v>0.61045732161477728</v>
      </c>
      <c r="O53" s="55">
        <v>0.89842167835034636</v>
      </c>
      <c r="P53" s="55">
        <v>0.99389057093425603</v>
      </c>
      <c r="Q53" s="55">
        <v>1.263973436635307</v>
      </c>
      <c r="R53" s="55" t="s">
        <v>452</v>
      </c>
      <c r="S53" s="55">
        <v>0.9836744841302727</v>
      </c>
      <c r="T53" s="55">
        <v>1.2111337406653089</v>
      </c>
      <c r="U53" s="55">
        <v>0.61994219653179194</v>
      </c>
      <c r="V53" s="55" t="s">
        <v>452</v>
      </c>
      <c r="W53" s="55" t="s">
        <v>452</v>
      </c>
      <c r="X53" s="55">
        <v>1.3713819812474521</v>
      </c>
      <c r="Y53" s="55">
        <v>0.62217160212604405</v>
      </c>
      <c r="Z53" s="55" t="s">
        <v>452</v>
      </c>
      <c r="AA53" s="55">
        <v>0.72809804811620515</v>
      </c>
      <c r="AB53" s="56">
        <v>1.087962962962963</v>
      </c>
      <c r="AC53" s="57">
        <v>0.76248771808694271</v>
      </c>
      <c r="AD53" s="58">
        <v>0.72136372416457406</v>
      </c>
      <c r="AE53" s="58">
        <v>0.79135406309319356</v>
      </c>
      <c r="AF53" s="58" t="s">
        <v>452</v>
      </c>
      <c r="AG53" s="58">
        <v>0.82309446053361268</v>
      </c>
      <c r="AH53" s="58" t="s">
        <v>452</v>
      </c>
      <c r="AI53" s="58">
        <v>0.33482810164424515</v>
      </c>
      <c r="AJ53" s="58">
        <v>0.91767057125409424</v>
      </c>
      <c r="AK53" s="58" t="s">
        <v>452</v>
      </c>
      <c r="AL53" s="59">
        <v>0.89613612194257353</v>
      </c>
      <c r="AM53" s="60">
        <v>0.96581196581196593</v>
      </c>
      <c r="AN53" s="52">
        <v>0.73684210526315785</v>
      </c>
      <c r="AO53" s="52">
        <v>0.93382352941176472</v>
      </c>
      <c r="AP53" s="52">
        <v>-2.8999999999999998E-2</v>
      </c>
      <c r="AQ53" s="52">
        <v>-4.9000000000000002E-2</v>
      </c>
      <c r="AR53" s="52" t="s">
        <v>452</v>
      </c>
      <c r="AS53" s="52">
        <v>-6.7000000000000004E-2</v>
      </c>
      <c r="AT53" s="52">
        <v>0.155</v>
      </c>
      <c r="AU53" s="52" t="s">
        <v>452</v>
      </c>
      <c r="AV53" s="52">
        <v>-0.14400000000000002</v>
      </c>
    </row>
    <row r="54" spans="1:48">
      <c r="A54" s="18" t="s">
        <v>263</v>
      </c>
      <c r="B54" s="132">
        <v>55.666666666666664</v>
      </c>
      <c r="C54" s="132">
        <v>47</v>
      </c>
      <c r="D54" s="52">
        <v>0.84431137724550898</v>
      </c>
      <c r="E54" s="82">
        <v>-6.9999999999999967E-5</v>
      </c>
      <c r="F54" s="53">
        <v>0.70000000000000018</v>
      </c>
      <c r="G54" s="53" t="s">
        <v>452</v>
      </c>
      <c r="H54" s="99" t="s">
        <v>452</v>
      </c>
      <c r="I54" s="103">
        <v>-3579</v>
      </c>
      <c r="J54" s="102">
        <v>1.1265718799368087</v>
      </c>
      <c r="K54" s="102">
        <v>1.2826270828047026</v>
      </c>
      <c r="L54" s="105">
        <v>7.7422469220660324E-5</v>
      </c>
      <c r="M54" s="54">
        <v>1.2240507536729632</v>
      </c>
      <c r="N54" s="55">
        <v>0.91159299416180151</v>
      </c>
      <c r="O54" s="55" t="s">
        <v>452</v>
      </c>
      <c r="P54" s="55">
        <v>1.6535099337748345</v>
      </c>
      <c r="Q54" s="55" t="s">
        <v>452</v>
      </c>
      <c r="R54" s="55" t="s">
        <v>452</v>
      </c>
      <c r="S54" s="55">
        <v>0.98183587414855655</v>
      </c>
      <c r="T54" s="55">
        <v>0.85719530102790009</v>
      </c>
      <c r="U54" s="55" t="s">
        <v>452</v>
      </c>
      <c r="V54" s="55" t="s">
        <v>452</v>
      </c>
      <c r="W54" s="55" t="s">
        <v>452</v>
      </c>
      <c r="X54" s="55" t="s">
        <v>452</v>
      </c>
      <c r="Y54" s="55" t="s">
        <v>452</v>
      </c>
      <c r="Z54" s="55" t="s">
        <v>452</v>
      </c>
      <c r="AA54" s="55">
        <v>0.7466595403527525</v>
      </c>
      <c r="AB54" s="56">
        <v>0.92307692307692313</v>
      </c>
      <c r="AC54" s="57" t="s">
        <v>452</v>
      </c>
      <c r="AD54" s="58" t="s">
        <v>452</v>
      </c>
      <c r="AE54" s="58" t="s">
        <v>452</v>
      </c>
      <c r="AF54" s="58" t="s">
        <v>452</v>
      </c>
      <c r="AG54" s="58">
        <v>3.861198738170347</v>
      </c>
      <c r="AH54" s="58" t="s">
        <v>452</v>
      </c>
      <c r="AI54" s="58" t="s">
        <v>452</v>
      </c>
      <c r="AJ54" s="58" t="s">
        <v>452</v>
      </c>
      <c r="AK54" s="58" t="s">
        <v>452</v>
      </c>
      <c r="AL54" s="59" t="s">
        <v>452</v>
      </c>
      <c r="AM54" s="60" t="s">
        <v>452</v>
      </c>
      <c r="AN54" s="52" t="s">
        <v>452</v>
      </c>
      <c r="AO54" s="52">
        <v>1.2857142857142858</v>
      </c>
      <c r="AP54" s="52">
        <v>-2.1000000000000001E-2</v>
      </c>
      <c r="AQ54" s="52" t="s">
        <v>452</v>
      </c>
      <c r="AR54" s="52" t="s">
        <v>452</v>
      </c>
      <c r="AS54" s="52">
        <v>0.14499999999999999</v>
      </c>
      <c r="AT54" s="52" t="s">
        <v>452</v>
      </c>
      <c r="AU54" s="52" t="s">
        <v>452</v>
      </c>
      <c r="AV54" s="52">
        <v>2.1999999999999999E-2</v>
      </c>
    </row>
    <row r="55" spans="1:48">
      <c r="A55" s="18" t="s">
        <v>187</v>
      </c>
      <c r="B55" s="132">
        <v>368</v>
      </c>
      <c r="C55" s="132">
        <v>211</v>
      </c>
      <c r="D55" s="52">
        <v>0.57336956521739135</v>
      </c>
      <c r="E55" s="82">
        <v>-2.5900000000000003E-3</v>
      </c>
      <c r="F55" s="53">
        <v>-1.2999999999999998</v>
      </c>
      <c r="G55" s="53" t="s">
        <v>452</v>
      </c>
      <c r="H55" s="99" t="s">
        <v>452</v>
      </c>
      <c r="I55" s="103">
        <v>726</v>
      </c>
      <c r="J55" s="102">
        <v>0.93214934559341511</v>
      </c>
      <c r="K55" s="102">
        <v>0.80716435881998794</v>
      </c>
      <c r="L55" s="105">
        <v>-1.4635396279682837E-3</v>
      </c>
      <c r="M55" s="54">
        <v>0.93348067873948382</v>
      </c>
      <c r="N55" s="55">
        <v>0.80598234717227857</v>
      </c>
      <c r="O55" s="55" t="s">
        <v>452</v>
      </c>
      <c r="P55" s="55">
        <v>2.1529324424647363</v>
      </c>
      <c r="Q55" s="55" t="s">
        <v>452</v>
      </c>
      <c r="R55" s="55" t="s">
        <v>452</v>
      </c>
      <c r="S55" s="55">
        <v>0.96901072705601909</v>
      </c>
      <c r="T55" s="55" t="s">
        <v>452</v>
      </c>
      <c r="U55" s="55" t="s">
        <v>452</v>
      </c>
      <c r="V55" s="55" t="s">
        <v>452</v>
      </c>
      <c r="W55" s="55" t="s">
        <v>452</v>
      </c>
      <c r="X55" s="55" t="s">
        <v>452</v>
      </c>
      <c r="Y55" s="55" t="s">
        <v>452</v>
      </c>
      <c r="Z55" s="55" t="s">
        <v>452</v>
      </c>
      <c r="AA55" s="55">
        <v>1.1205325858444288</v>
      </c>
      <c r="AB55" s="56" t="s">
        <v>452</v>
      </c>
      <c r="AC55" s="57" t="s">
        <v>452</v>
      </c>
      <c r="AD55" s="58" t="s">
        <v>452</v>
      </c>
      <c r="AE55" s="58" t="s">
        <v>452</v>
      </c>
      <c r="AF55" s="58" t="s">
        <v>452</v>
      </c>
      <c r="AG55" s="58" t="s">
        <v>452</v>
      </c>
      <c r="AH55" s="58" t="s">
        <v>452</v>
      </c>
      <c r="AI55" s="58" t="s">
        <v>452</v>
      </c>
      <c r="AJ55" s="58" t="s">
        <v>452</v>
      </c>
      <c r="AK55" s="58" t="s">
        <v>452</v>
      </c>
      <c r="AL55" s="59" t="s">
        <v>452</v>
      </c>
      <c r="AM55" s="60">
        <v>0.83333333333333337</v>
      </c>
      <c r="AN55" s="52">
        <v>0</v>
      </c>
      <c r="AO55" s="52">
        <v>0.83333333333333337</v>
      </c>
      <c r="AP55" s="52">
        <v>-2.8999999999999998E-2</v>
      </c>
      <c r="AQ55" s="52" t="s">
        <v>452</v>
      </c>
      <c r="AR55" s="52" t="s">
        <v>452</v>
      </c>
      <c r="AS55" s="52">
        <v>-0.126</v>
      </c>
      <c r="AT55" s="52" t="s">
        <v>452</v>
      </c>
      <c r="AU55" s="52" t="s">
        <v>452</v>
      </c>
      <c r="AV55" s="52">
        <v>-1.9E-2</v>
      </c>
    </row>
    <row r="56" spans="1:48">
      <c r="A56" s="18" t="s">
        <v>157</v>
      </c>
      <c r="B56" s="132">
        <v>569.33333333333337</v>
      </c>
      <c r="C56" s="132">
        <v>453</v>
      </c>
      <c r="D56" s="52">
        <v>0.79566744730679151</v>
      </c>
      <c r="E56" s="82">
        <v>-1.3299999999999996E-3</v>
      </c>
      <c r="F56" s="53">
        <v>-2.2999999999999989</v>
      </c>
      <c r="G56" s="53" t="s">
        <v>452</v>
      </c>
      <c r="H56" s="99" t="s">
        <v>452</v>
      </c>
      <c r="I56" s="103">
        <v>7225</v>
      </c>
      <c r="J56" s="102">
        <v>0.9294384714821704</v>
      </c>
      <c r="K56" s="102">
        <v>0.85922819275027107</v>
      </c>
      <c r="L56" s="105">
        <v>-7.9026767641113341E-3</v>
      </c>
      <c r="M56" s="54">
        <v>1.0259639459188783</v>
      </c>
      <c r="N56" s="55">
        <v>1.0276419306825431</v>
      </c>
      <c r="O56" s="55">
        <v>0.82769804589313223</v>
      </c>
      <c r="P56" s="55" t="s">
        <v>452</v>
      </c>
      <c r="Q56" s="55" t="s">
        <v>452</v>
      </c>
      <c r="R56" s="55" t="s">
        <v>452</v>
      </c>
      <c r="S56" s="55">
        <v>0.94801531331855737</v>
      </c>
      <c r="T56" s="55">
        <v>0.97255139056831919</v>
      </c>
      <c r="U56" s="55" t="s">
        <v>452</v>
      </c>
      <c r="V56" s="55" t="s">
        <v>452</v>
      </c>
      <c r="W56" s="55" t="s">
        <v>452</v>
      </c>
      <c r="X56" s="55">
        <v>2.7016806722689077</v>
      </c>
      <c r="Y56" s="55" t="s">
        <v>452</v>
      </c>
      <c r="Z56" s="55" t="s">
        <v>452</v>
      </c>
      <c r="AA56" s="55">
        <v>1.1232558139534883</v>
      </c>
      <c r="AB56" s="56">
        <v>0.98</v>
      </c>
      <c r="AC56" s="57">
        <v>0.76002540085727899</v>
      </c>
      <c r="AD56" s="58">
        <v>0.77986359998608168</v>
      </c>
      <c r="AE56" s="58">
        <v>0.55315674891146593</v>
      </c>
      <c r="AF56" s="58" t="s">
        <v>452</v>
      </c>
      <c r="AG56" s="58">
        <v>0.64171845447176434</v>
      </c>
      <c r="AH56" s="58" t="s">
        <v>452</v>
      </c>
      <c r="AI56" s="58" t="s">
        <v>452</v>
      </c>
      <c r="AJ56" s="58">
        <v>0.44315861130020423</v>
      </c>
      <c r="AK56" s="58" t="s">
        <v>452</v>
      </c>
      <c r="AL56" s="59" t="s">
        <v>452</v>
      </c>
      <c r="AM56" s="60">
        <v>0.94736842105263164</v>
      </c>
      <c r="AN56" s="52">
        <v>0.85714285714285721</v>
      </c>
      <c r="AO56" s="52">
        <v>0.90909090909090917</v>
      </c>
      <c r="AP56" s="52" t="s">
        <v>452</v>
      </c>
      <c r="AQ56" s="52" t="s">
        <v>452</v>
      </c>
      <c r="AR56" s="52" t="s">
        <v>452</v>
      </c>
      <c r="AS56" s="52">
        <v>-0.112</v>
      </c>
      <c r="AT56" s="52" t="s">
        <v>452</v>
      </c>
      <c r="AU56" s="52" t="s">
        <v>452</v>
      </c>
      <c r="AV56" s="52">
        <v>-3.2000000000000001E-2</v>
      </c>
    </row>
    <row r="57" spans="1:48">
      <c r="A57" s="18" t="s">
        <v>124</v>
      </c>
      <c r="B57" s="132">
        <v>385.33333333333331</v>
      </c>
      <c r="C57" s="132">
        <v>412</v>
      </c>
      <c r="D57" s="52">
        <v>1.0692041522491349</v>
      </c>
      <c r="E57" s="82">
        <v>1.32E-3</v>
      </c>
      <c r="F57" s="53">
        <v>-0.59999999999999964</v>
      </c>
      <c r="G57" s="53" t="s">
        <v>452</v>
      </c>
      <c r="H57" s="99" t="s">
        <v>452</v>
      </c>
      <c r="I57" s="103">
        <v>-2060</v>
      </c>
      <c r="J57" s="102">
        <v>1.0173727642436925</v>
      </c>
      <c r="K57" s="102">
        <v>0.99915902367595699</v>
      </c>
      <c r="L57" s="105">
        <v>2.0162689787683839E-3</v>
      </c>
      <c r="M57" s="54">
        <v>0.96954176563737138</v>
      </c>
      <c r="N57" s="55">
        <v>0.86997173298543162</v>
      </c>
      <c r="O57" s="55">
        <v>0.83331741787624136</v>
      </c>
      <c r="P57" s="55">
        <v>1.2216957183956676</v>
      </c>
      <c r="Q57" s="55" t="s">
        <v>452</v>
      </c>
      <c r="R57" s="55" t="s">
        <v>452</v>
      </c>
      <c r="S57" s="55">
        <v>0.94301310043668118</v>
      </c>
      <c r="T57" s="55">
        <v>1.2620436105476673</v>
      </c>
      <c r="U57" s="55" t="s">
        <v>452</v>
      </c>
      <c r="V57" s="55" t="s">
        <v>452</v>
      </c>
      <c r="W57" s="55" t="s">
        <v>452</v>
      </c>
      <c r="X57" s="55">
        <v>1.6721491228070176</v>
      </c>
      <c r="Y57" s="55" t="s">
        <v>452</v>
      </c>
      <c r="Z57" s="55">
        <v>2.2866756393001344</v>
      </c>
      <c r="AA57" s="55">
        <v>1.2311860325105359</v>
      </c>
      <c r="AB57" s="56">
        <v>1.0169491525423728</v>
      </c>
      <c r="AC57" s="57">
        <v>1.1309929263819753</v>
      </c>
      <c r="AD57" s="58">
        <v>1.2376780901039661</v>
      </c>
      <c r="AE57" s="58">
        <v>1.0035640377098183</v>
      </c>
      <c r="AF57" s="58" t="s">
        <v>452</v>
      </c>
      <c r="AG57" s="58">
        <v>0.92345773038842349</v>
      </c>
      <c r="AH57" s="58" t="s">
        <v>452</v>
      </c>
      <c r="AI57" s="58">
        <v>1.7628205128205128</v>
      </c>
      <c r="AJ57" s="58">
        <v>1.0005286809410521</v>
      </c>
      <c r="AK57" s="58" t="s">
        <v>452</v>
      </c>
      <c r="AL57" s="59" t="s">
        <v>452</v>
      </c>
      <c r="AM57" s="60">
        <v>0.97142857142857142</v>
      </c>
      <c r="AN57" s="52" t="s">
        <v>452</v>
      </c>
      <c r="AO57" s="52">
        <v>0.97499999999999998</v>
      </c>
      <c r="AP57" s="52" t="s">
        <v>452</v>
      </c>
      <c r="AQ57" s="52" t="s">
        <v>452</v>
      </c>
      <c r="AR57" s="52" t="s">
        <v>452</v>
      </c>
      <c r="AS57" s="52" t="s">
        <v>452</v>
      </c>
      <c r="AT57" s="52" t="s">
        <v>452</v>
      </c>
      <c r="AU57" s="52" t="s">
        <v>452</v>
      </c>
      <c r="AV57" s="52">
        <v>-4.0000000000000008E-2</v>
      </c>
    </row>
    <row r="58" spans="1:48">
      <c r="A58" s="18" t="s">
        <v>84</v>
      </c>
      <c r="B58" s="132">
        <v>98.833333333333329</v>
      </c>
      <c r="C58" s="132">
        <v>230</v>
      </c>
      <c r="D58" s="52">
        <v>2.3271500843170321</v>
      </c>
      <c r="E58" s="82">
        <v>2.96E-3</v>
      </c>
      <c r="F58" s="53">
        <v>-1.0999999999999996</v>
      </c>
      <c r="G58" s="53" t="s">
        <v>452</v>
      </c>
      <c r="H58" s="99" t="s">
        <v>452</v>
      </c>
      <c r="I58" s="103">
        <v>61276</v>
      </c>
      <c r="J58" s="102">
        <v>0.67533291058972733</v>
      </c>
      <c r="K58" s="102">
        <v>0.65443147787814482</v>
      </c>
      <c r="L58" s="105">
        <v>5.4530097293387873E-3</v>
      </c>
      <c r="M58" s="54">
        <v>0.68399660579439381</v>
      </c>
      <c r="N58" s="55">
        <v>1.4264234656149863</v>
      </c>
      <c r="O58" s="55">
        <v>0.38100521801715348</v>
      </c>
      <c r="P58" s="55">
        <v>0.31869111280875989</v>
      </c>
      <c r="Q58" s="55" t="s">
        <v>452</v>
      </c>
      <c r="R58" s="55" t="s">
        <v>452</v>
      </c>
      <c r="S58" s="55">
        <v>0.93829862754377658</v>
      </c>
      <c r="T58" s="55">
        <v>0.96462862544152028</v>
      </c>
      <c r="U58" s="55" t="s">
        <v>452</v>
      </c>
      <c r="V58" s="55" t="s">
        <v>452</v>
      </c>
      <c r="W58" s="55" t="s">
        <v>452</v>
      </c>
      <c r="X58" s="55">
        <v>4.54</v>
      </c>
      <c r="Y58" s="55" t="s">
        <v>452</v>
      </c>
      <c r="Z58" s="55" t="s">
        <v>452</v>
      </c>
      <c r="AA58" s="55">
        <v>1.6353354134165368</v>
      </c>
      <c r="AB58" s="56">
        <v>0.88188976377952755</v>
      </c>
      <c r="AC58" s="57">
        <v>0.58350297464059708</v>
      </c>
      <c r="AD58" s="58">
        <v>0.6558501170960187</v>
      </c>
      <c r="AE58" s="58">
        <v>0.19711827096257756</v>
      </c>
      <c r="AF58" s="58" t="s">
        <v>452</v>
      </c>
      <c r="AG58" s="58">
        <v>0.2</v>
      </c>
      <c r="AH58" s="58" t="s">
        <v>452</v>
      </c>
      <c r="AI58" s="58" t="s">
        <v>452</v>
      </c>
      <c r="AJ58" s="58">
        <v>0.18569463548830811</v>
      </c>
      <c r="AK58" s="58" t="s">
        <v>452</v>
      </c>
      <c r="AL58" s="59" t="s">
        <v>452</v>
      </c>
      <c r="AM58" s="60">
        <v>0.97590361445783125</v>
      </c>
      <c r="AN58" s="52">
        <v>0.94117647058823539</v>
      </c>
      <c r="AO58" s="52">
        <v>0.96</v>
      </c>
      <c r="AP58" s="52" t="s">
        <v>452</v>
      </c>
      <c r="AQ58" s="52" t="s">
        <v>452</v>
      </c>
      <c r="AR58" s="52" t="s">
        <v>452</v>
      </c>
      <c r="AS58" s="52" t="s">
        <v>452</v>
      </c>
      <c r="AT58" s="52">
        <v>0.20899999999999996</v>
      </c>
      <c r="AU58" s="52">
        <v>-0.129</v>
      </c>
      <c r="AV58" s="52">
        <v>-8.0999999999999989E-2</v>
      </c>
    </row>
    <row r="59" spans="1:48">
      <c r="A59" s="18" t="s">
        <v>171</v>
      </c>
      <c r="B59" s="132">
        <v>292.66666666666669</v>
      </c>
      <c r="C59" s="132">
        <v>312</v>
      </c>
      <c r="D59" s="52">
        <v>1.0660592255125283</v>
      </c>
      <c r="E59" s="82">
        <v>9.7999999999999997E-4</v>
      </c>
      <c r="F59" s="53">
        <v>-2.4000000000000004</v>
      </c>
      <c r="G59" s="53" t="s">
        <v>452</v>
      </c>
      <c r="H59" s="99" t="s">
        <v>452</v>
      </c>
      <c r="I59" s="103">
        <v>-2297</v>
      </c>
      <c r="J59" s="102">
        <v>1.0190569496239177</v>
      </c>
      <c r="K59" s="102">
        <v>1.0317478231428348</v>
      </c>
      <c r="L59" s="105">
        <v>2.2574433866585746E-3</v>
      </c>
      <c r="M59" s="54">
        <v>0.96017077692264474</v>
      </c>
      <c r="N59" s="55">
        <v>0.92000911577028255</v>
      </c>
      <c r="O59" s="55">
        <v>0.675796634443251</v>
      </c>
      <c r="P59" s="55" t="s">
        <v>452</v>
      </c>
      <c r="Q59" s="55" t="s">
        <v>452</v>
      </c>
      <c r="R59" s="55" t="s">
        <v>452</v>
      </c>
      <c r="S59" s="55">
        <v>0.93815350389321472</v>
      </c>
      <c r="T59" s="55">
        <v>1.0545938748335553</v>
      </c>
      <c r="U59" s="55" t="s">
        <v>452</v>
      </c>
      <c r="V59" s="55" t="s">
        <v>452</v>
      </c>
      <c r="W59" s="55" t="s">
        <v>452</v>
      </c>
      <c r="X59" s="55">
        <v>2.213583138173302</v>
      </c>
      <c r="Y59" s="55" t="s">
        <v>452</v>
      </c>
      <c r="Z59" s="55" t="s">
        <v>452</v>
      </c>
      <c r="AA59" s="55">
        <v>1.1338403041825096</v>
      </c>
      <c r="AB59" s="56">
        <v>0.956989247311828</v>
      </c>
      <c r="AC59" s="57">
        <v>1.0716094630881023</v>
      </c>
      <c r="AD59" s="58">
        <v>1.0838221754570565</v>
      </c>
      <c r="AE59" s="58" t="s">
        <v>452</v>
      </c>
      <c r="AF59" s="58" t="s">
        <v>452</v>
      </c>
      <c r="AG59" s="58">
        <v>0.82769623484365029</v>
      </c>
      <c r="AH59" s="58" t="s">
        <v>452</v>
      </c>
      <c r="AI59" s="58" t="s">
        <v>452</v>
      </c>
      <c r="AJ59" s="58" t="s">
        <v>452</v>
      </c>
      <c r="AK59" s="58" t="s">
        <v>452</v>
      </c>
      <c r="AL59" s="59" t="s">
        <v>452</v>
      </c>
      <c r="AM59" s="60" t="s">
        <v>452</v>
      </c>
      <c r="AN59" s="52">
        <v>1.0526315789473684</v>
      </c>
      <c r="AO59" s="52">
        <v>1.0277777777777779</v>
      </c>
      <c r="AP59" s="52" t="s">
        <v>452</v>
      </c>
      <c r="AQ59" s="52" t="s">
        <v>452</v>
      </c>
      <c r="AR59" s="52" t="s">
        <v>452</v>
      </c>
      <c r="AS59" s="52">
        <v>4.1000000000000002E-2</v>
      </c>
      <c r="AT59" s="52" t="s">
        <v>452</v>
      </c>
      <c r="AU59" s="52" t="s">
        <v>452</v>
      </c>
      <c r="AV59" s="52">
        <v>-3.3999999999999996E-2</v>
      </c>
    </row>
    <row r="60" spans="1:48">
      <c r="A60" s="18" t="s">
        <v>24</v>
      </c>
      <c r="B60" s="132">
        <v>50.5</v>
      </c>
      <c r="C60" s="132">
        <v>44</v>
      </c>
      <c r="D60" s="52">
        <v>0.87128712871287128</v>
      </c>
      <c r="E60" s="82">
        <v>-3.9999999999999996E-5</v>
      </c>
      <c r="F60" s="53">
        <v>-0.59999999999999964</v>
      </c>
      <c r="G60" s="53">
        <v>8.6000000000000014</v>
      </c>
      <c r="H60" s="99">
        <v>-0.12799999999999997</v>
      </c>
      <c r="I60" s="103">
        <v>3242</v>
      </c>
      <c r="J60" s="102">
        <v>0.84357382139063652</v>
      </c>
      <c r="K60" s="102">
        <v>0.65099940206713935</v>
      </c>
      <c r="L60" s="105">
        <v>-4.4748767450125421E-4</v>
      </c>
      <c r="M60" s="54">
        <v>0.8559331004551709</v>
      </c>
      <c r="N60" s="55">
        <v>0.69339253068686346</v>
      </c>
      <c r="O60" s="55" t="s">
        <v>452</v>
      </c>
      <c r="P60" s="55">
        <v>2.501653803748622</v>
      </c>
      <c r="Q60" s="55" t="s">
        <v>452</v>
      </c>
      <c r="R60" s="55" t="s">
        <v>452</v>
      </c>
      <c r="S60" s="55">
        <v>0.93600637280934673</v>
      </c>
      <c r="T60" s="55">
        <v>1.1734637386971767</v>
      </c>
      <c r="U60" s="55" t="s">
        <v>452</v>
      </c>
      <c r="V60" s="55" t="s">
        <v>452</v>
      </c>
      <c r="W60" s="55" t="s">
        <v>452</v>
      </c>
      <c r="X60" s="55" t="s">
        <v>452</v>
      </c>
      <c r="Y60" s="55" t="s">
        <v>452</v>
      </c>
      <c r="Z60" s="55" t="s">
        <v>452</v>
      </c>
      <c r="AA60" s="55">
        <v>0.42877594846098782</v>
      </c>
      <c r="AB60" s="56">
        <v>0.89743589743589747</v>
      </c>
      <c r="AC60" s="57">
        <v>0.31251399149317216</v>
      </c>
      <c r="AD60" s="58">
        <v>0.31477174563093896</v>
      </c>
      <c r="AE60" s="58" t="s">
        <v>452</v>
      </c>
      <c r="AF60" s="58" t="s">
        <v>452</v>
      </c>
      <c r="AG60" s="58" t="s">
        <v>452</v>
      </c>
      <c r="AH60" s="58" t="s">
        <v>452</v>
      </c>
      <c r="AI60" s="58" t="s">
        <v>452</v>
      </c>
      <c r="AJ60" s="58" t="s">
        <v>452</v>
      </c>
      <c r="AK60" s="58" t="s">
        <v>452</v>
      </c>
      <c r="AL60" s="59" t="s">
        <v>452</v>
      </c>
      <c r="AM60" s="60">
        <v>0.92857142857142871</v>
      </c>
      <c r="AN60" s="52">
        <v>0.2</v>
      </c>
      <c r="AO60" s="52">
        <v>0.78947368421052633</v>
      </c>
      <c r="AP60" s="52">
        <v>-2.7000000000000003E-2</v>
      </c>
      <c r="AQ60" s="52">
        <v>4.5000000000000005E-2</v>
      </c>
      <c r="AR60" s="52" t="s">
        <v>452</v>
      </c>
      <c r="AS60" s="52">
        <v>0.06</v>
      </c>
      <c r="AT60" s="52" t="s">
        <v>452</v>
      </c>
      <c r="AU60" s="52" t="s">
        <v>452</v>
      </c>
      <c r="AV60" s="52">
        <v>-5.8999999999999997E-2</v>
      </c>
    </row>
    <row r="61" spans="1:48">
      <c r="A61" s="18" t="s">
        <v>22</v>
      </c>
      <c r="B61" s="132">
        <v>56.166666666666664</v>
      </c>
      <c r="C61" s="132">
        <v>84</v>
      </c>
      <c r="D61" s="52">
        <v>1.4955489614243325</v>
      </c>
      <c r="E61" s="82">
        <v>7.000000000000001E-4</v>
      </c>
      <c r="F61" s="53">
        <v>-1.6000000000000005</v>
      </c>
      <c r="G61" s="53">
        <v>6.8999999999999986</v>
      </c>
      <c r="H61" s="99">
        <v>-4.9999999999999996E-2</v>
      </c>
      <c r="I61" s="103">
        <v>8005</v>
      </c>
      <c r="J61" s="102">
        <v>0.57882352941176474</v>
      </c>
      <c r="K61" s="102">
        <v>0.49680982763546327</v>
      </c>
      <c r="L61" s="105">
        <v>-1.2344992724906483E-4</v>
      </c>
      <c r="M61" s="54">
        <v>0.52075045694011401</v>
      </c>
      <c r="N61" s="55">
        <v>0.567987567987568</v>
      </c>
      <c r="O61" s="55" t="s">
        <v>452</v>
      </c>
      <c r="P61" s="55" t="s">
        <v>452</v>
      </c>
      <c r="Q61" s="55" t="s">
        <v>452</v>
      </c>
      <c r="R61" s="55" t="s">
        <v>452</v>
      </c>
      <c r="S61" s="55">
        <v>0.91643059490084988</v>
      </c>
      <c r="T61" s="55">
        <v>0.30847658565500891</v>
      </c>
      <c r="U61" s="55" t="s">
        <v>452</v>
      </c>
      <c r="V61" s="55" t="s">
        <v>452</v>
      </c>
      <c r="W61" s="55" t="s">
        <v>452</v>
      </c>
      <c r="X61" s="55" t="s">
        <v>452</v>
      </c>
      <c r="Y61" s="55" t="s">
        <v>452</v>
      </c>
      <c r="Z61" s="55" t="s">
        <v>452</v>
      </c>
      <c r="AA61" s="55" t="s">
        <v>452</v>
      </c>
      <c r="AB61" s="56">
        <v>0.78749999999999998</v>
      </c>
      <c r="AC61" s="57" t="s">
        <v>452</v>
      </c>
      <c r="AD61" s="58" t="s">
        <v>452</v>
      </c>
      <c r="AE61" s="58" t="s">
        <v>452</v>
      </c>
      <c r="AF61" s="58" t="s">
        <v>452</v>
      </c>
      <c r="AG61" s="58" t="s">
        <v>452</v>
      </c>
      <c r="AH61" s="58" t="s">
        <v>452</v>
      </c>
      <c r="AI61" s="58" t="s">
        <v>452</v>
      </c>
      <c r="AJ61" s="58">
        <v>5.3242320819112628E-2</v>
      </c>
      <c r="AK61" s="58" t="s">
        <v>452</v>
      </c>
      <c r="AL61" s="59" t="s">
        <v>452</v>
      </c>
      <c r="AM61" s="60">
        <v>0.83333333333333337</v>
      </c>
      <c r="AN61" s="52" t="s">
        <v>452</v>
      </c>
      <c r="AO61" s="52">
        <v>0.83333333333333337</v>
      </c>
      <c r="AP61" s="52" t="s">
        <v>452</v>
      </c>
      <c r="AQ61" s="52">
        <v>-6.2E-2</v>
      </c>
      <c r="AR61" s="52" t="s">
        <v>452</v>
      </c>
      <c r="AS61" s="52">
        <v>-0.14499999999999996</v>
      </c>
      <c r="AT61" s="52" t="s">
        <v>452</v>
      </c>
      <c r="AU61" s="52" t="s">
        <v>452</v>
      </c>
      <c r="AV61" s="52" t="s">
        <v>452</v>
      </c>
    </row>
    <row r="62" spans="1:48">
      <c r="A62" s="18" t="s">
        <v>203</v>
      </c>
      <c r="B62" s="132">
        <v>7.166666666666667</v>
      </c>
      <c r="C62" s="132">
        <v>41</v>
      </c>
      <c r="D62" s="52">
        <v>5.720930232558139</v>
      </c>
      <c r="E62" s="82">
        <v>7.1999999999999994E-4</v>
      </c>
      <c r="F62" s="53">
        <v>-4.5</v>
      </c>
      <c r="G62" s="53">
        <v>12.700000000000003</v>
      </c>
      <c r="H62" s="99">
        <v>-0.20899999999999999</v>
      </c>
      <c r="I62" s="103">
        <v>47305</v>
      </c>
      <c r="J62" s="102">
        <v>0.75289172948000971</v>
      </c>
      <c r="K62" s="102">
        <v>0.72156377496508983</v>
      </c>
      <c r="L62" s="105">
        <v>2.1967760732880901E-3</v>
      </c>
      <c r="M62" s="54">
        <v>0.75003404013021902</v>
      </c>
      <c r="N62" s="55">
        <v>1.0015845217246269</v>
      </c>
      <c r="O62" s="55">
        <v>0.39167194549661938</v>
      </c>
      <c r="P62" s="55">
        <v>1.1220866442796822</v>
      </c>
      <c r="Q62" s="55">
        <v>8.300498753117207</v>
      </c>
      <c r="R62" s="55">
        <v>0.10543951748017424</v>
      </c>
      <c r="S62" s="55">
        <v>0.9137318255250404</v>
      </c>
      <c r="T62" s="55">
        <v>1.4980128063590197</v>
      </c>
      <c r="U62" s="55" t="s">
        <v>452</v>
      </c>
      <c r="V62" s="55" t="s">
        <v>452</v>
      </c>
      <c r="W62" s="55" t="s">
        <v>452</v>
      </c>
      <c r="X62" s="55" t="s">
        <v>452</v>
      </c>
      <c r="Y62" s="55" t="s">
        <v>452</v>
      </c>
      <c r="Z62" s="55" t="s">
        <v>452</v>
      </c>
      <c r="AA62" s="55">
        <v>0.78950299317833772</v>
      </c>
      <c r="AB62" s="56">
        <v>0.96039603960396036</v>
      </c>
      <c r="AC62" s="57">
        <v>0.61319868482855799</v>
      </c>
      <c r="AD62" s="58">
        <v>0.23661990127305793</v>
      </c>
      <c r="AE62" s="58">
        <v>0.86605312513630217</v>
      </c>
      <c r="AF62" s="58">
        <v>0</v>
      </c>
      <c r="AG62" s="58">
        <v>1.1055417185554173</v>
      </c>
      <c r="AH62" s="58" t="s">
        <v>452</v>
      </c>
      <c r="AI62" s="58">
        <v>0.97476340694006314</v>
      </c>
      <c r="AJ62" s="58">
        <v>0.89891785538612889</v>
      </c>
      <c r="AK62" s="58">
        <v>0.91582216410591699</v>
      </c>
      <c r="AL62" s="59" t="s">
        <v>452</v>
      </c>
      <c r="AM62" s="60" t="s">
        <v>452</v>
      </c>
      <c r="AN62" s="52">
        <v>0.78571428571428581</v>
      </c>
      <c r="AO62" s="52">
        <v>0.95714285714285718</v>
      </c>
      <c r="AP62" s="52" t="s">
        <v>452</v>
      </c>
      <c r="AQ62" s="52" t="s">
        <v>452</v>
      </c>
      <c r="AR62" s="52" t="s">
        <v>452</v>
      </c>
      <c r="AS62" s="52" t="s">
        <v>452</v>
      </c>
      <c r="AT62" s="52">
        <v>-0.128</v>
      </c>
      <c r="AU62" s="52">
        <v>0.18800000000000006</v>
      </c>
      <c r="AV62" s="52">
        <v>-5.9000000000000025E-2</v>
      </c>
    </row>
    <row r="63" spans="1:48">
      <c r="A63" s="18" t="s">
        <v>156</v>
      </c>
      <c r="B63" s="132">
        <v>264.16666666666669</v>
      </c>
      <c r="C63" s="132">
        <v>455</v>
      </c>
      <c r="D63" s="52">
        <v>1.722397476340694</v>
      </c>
      <c r="E63" s="82">
        <v>4.5499999999999994E-3</v>
      </c>
      <c r="F63" s="53">
        <v>-3.1000000000000005</v>
      </c>
      <c r="G63" s="53">
        <v>3.6999999999999957</v>
      </c>
      <c r="H63" s="99" t="s">
        <v>452</v>
      </c>
      <c r="I63" s="103">
        <v>52957</v>
      </c>
      <c r="J63" s="102">
        <v>0.64380226187806366</v>
      </c>
      <c r="K63" s="102">
        <v>0.5982454039541435</v>
      </c>
      <c r="L63" s="105">
        <v>1.4060903866917294E-3</v>
      </c>
      <c r="M63" s="54">
        <v>0.71400187003272553</v>
      </c>
      <c r="N63" s="55">
        <v>0.71281981119168147</v>
      </c>
      <c r="O63" s="55">
        <v>0.2735974643423138</v>
      </c>
      <c r="P63" s="55" t="s">
        <v>452</v>
      </c>
      <c r="Q63" s="55">
        <v>1.1236673773987207</v>
      </c>
      <c r="R63" s="55" t="s">
        <v>452</v>
      </c>
      <c r="S63" s="55">
        <v>0.91256500181400413</v>
      </c>
      <c r="T63" s="55">
        <v>0.91012421466596327</v>
      </c>
      <c r="U63" s="55" t="s">
        <v>452</v>
      </c>
      <c r="V63" s="55" t="s">
        <v>452</v>
      </c>
      <c r="W63" s="55" t="s">
        <v>452</v>
      </c>
      <c r="X63" s="55" t="s">
        <v>452</v>
      </c>
      <c r="Y63" s="55" t="s">
        <v>452</v>
      </c>
      <c r="Z63" s="55" t="s">
        <v>452</v>
      </c>
      <c r="AA63" s="55">
        <v>0.69896519285042336</v>
      </c>
      <c r="AB63" s="56">
        <v>0.92592592592592593</v>
      </c>
      <c r="AC63" s="57">
        <v>0.527035171772686</v>
      </c>
      <c r="AD63" s="58">
        <v>0.53262100494924924</v>
      </c>
      <c r="AE63" s="58" t="s">
        <v>452</v>
      </c>
      <c r="AF63" s="58" t="s">
        <v>452</v>
      </c>
      <c r="AG63" s="58">
        <v>0.31979030144167758</v>
      </c>
      <c r="AH63" s="58" t="s">
        <v>452</v>
      </c>
      <c r="AI63" s="58" t="s">
        <v>452</v>
      </c>
      <c r="AJ63" s="58" t="s">
        <v>452</v>
      </c>
      <c r="AK63" s="58" t="s">
        <v>452</v>
      </c>
      <c r="AL63" s="59" t="s">
        <v>452</v>
      </c>
      <c r="AM63" s="60">
        <v>0.93103448275862077</v>
      </c>
      <c r="AN63" s="52">
        <v>0.90909090909090906</v>
      </c>
      <c r="AO63" s="52">
        <v>0.92156862745098045</v>
      </c>
      <c r="AP63" s="52" t="s">
        <v>452</v>
      </c>
      <c r="AQ63" s="52" t="s">
        <v>452</v>
      </c>
      <c r="AR63" s="52">
        <v>0.13400000000000001</v>
      </c>
      <c r="AS63" s="52">
        <v>-5.5E-2</v>
      </c>
      <c r="AT63" s="52">
        <v>0.24199999999999999</v>
      </c>
      <c r="AU63" s="52">
        <v>-0.20099999999999998</v>
      </c>
      <c r="AV63" s="52">
        <v>-4.0999999999999995E-2</v>
      </c>
    </row>
    <row r="64" spans="1:48">
      <c r="A64" s="18" t="s">
        <v>130</v>
      </c>
      <c r="B64" s="132">
        <v>36</v>
      </c>
      <c r="C64" s="132">
        <v>43</v>
      </c>
      <c r="D64" s="52">
        <v>1.1944444444444444</v>
      </c>
      <c r="E64" s="82">
        <v>2.2000000000000003E-4</v>
      </c>
      <c r="F64" s="53">
        <v>0.80000000000000071</v>
      </c>
      <c r="G64" s="53" t="s">
        <v>452</v>
      </c>
      <c r="H64" s="99" t="s">
        <v>452</v>
      </c>
      <c r="I64" s="103">
        <v>-5391</v>
      </c>
      <c r="J64" s="102">
        <v>1.1035971749551725</v>
      </c>
      <c r="K64" s="102">
        <v>1.056450067088365</v>
      </c>
      <c r="L64" s="105">
        <v>2.7205835568546387E-4</v>
      </c>
      <c r="M64" s="54">
        <v>0.98911515803953232</v>
      </c>
      <c r="N64" s="55">
        <v>1.0717443729903537</v>
      </c>
      <c r="O64" s="55">
        <v>0.74858523119392684</v>
      </c>
      <c r="P64" s="55">
        <v>2.4417910447761195</v>
      </c>
      <c r="Q64" s="55" t="s">
        <v>452</v>
      </c>
      <c r="R64" s="55" t="s">
        <v>452</v>
      </c>
      <c r="S64" s="55">
        <v>0.88724443088190419</v>
      </c>
      <c r="T64" s="55">
        <v>0.80361894624800423</v>
      </c>
      <c r="U64" s="55" t="s">
        <v>452</v>
      </c>
      <c r="V64" s="55" t="s">
        <v>452</v>
      </c>
      <c r="W64" s="55" t="s">
        <v>452</v>
      </c>
      <c r="X64" s="55" t="s">
        <v>452</v>
      </c>
      <c r="Y64" s="55" t="s">
        <v>452</v>
      </c>
      <c r="Z64" s="55" t="s">
        <v>452</v>
      </c>
      <c r="AA64" s="55">
        <v>2.5070290534208062</v>
      </c>
      <c r="AB64" s="56">
        <v>0.85599999999999998</v>
      </c>
      <c r="AC64" s="57">
        <v>1.1828798061033381</v>
      </c>
      <c r="AD64" s="58">
        <v>1.2586269087411326</v>
      </c>
      <c r="AE64" s="58" t="s">
        <v>452</v>
      </c>
      <c r="AF64" s="58" t="s">
        <v>452</v>
      </c>
      <c r="AG64" s="58" t="s">
        <v>452</v>
      </c>
      <c r="AH64" s="58" t="s">
        <v>452</v>
      </c>
      <c r="AI64" s="58" t="s">
        <v>452</v>
      </c>
      <c r="AJ64" s="58" t="s">
        <v>452</v>
      </c>
      <c r="AK64" s="58" t="s">
        <v>452</v>
      </c>
      <c r="AL64" s="59" t="s">
        <v>452</v>
      </c>
      <c r="AM64" s="60">
        <v>0.92307692307692302</v>
      </c>
      <c r="AN64" s="52" t="s">
        <v>452</v>
      </c>
      <c r="AO64" s="52">
        <v>0.94736842105263164</v>
      </c>
      <c r="AP64" s="52" t="s">
        <v>452</v>
      </c>
      <c r="AQ64" s="52" t="s">
        <v>452</v>
      </c>
      <c r="AR64" s="52" t="s">
        <v>452</v>
      </c>
      <c r="AS64" s="52" t="s">
        <v>452</v>
      </c>
      <c r="AT64" s="52">
        <v>0.18399999999999994</v>
      </c>
      <c r="AU64" s="52">
        <v>-0.15700000000000003</v>
      </c>
      <c r="AV64" s="52">
        <v>-2.6999999999999996E-2</v>
      </c>
    </row>
    <row r="65" spans="1:48">
      <c r="A65" s="18" t="s">
        <v>205</v>
      </c>
      <c r="B65" s="132">
        <v>229.16666666666666</v>
      </c>
      <c r="C65" s="132">
        <v>290</v>
      </c>
      <c r="D65" s="52">
        <v>1.2654545454545456</v>
      </c>
      <c r="E65" s="82">
        <v>1.7399999999999994E-3</v>
      </c>
      <c r="F65" s="53">
        <v>-1.7999999999999989</v>
      </c>
      <c r="G65" s="53">
        <v>-5.8999999999999986</v>
      </c>
      <c r="H65" s="99">
        <v>9.7000000000000003E-2</v>
      </c>
      <c r="I65" s="103">
        <v>14903</v>
      </c>
      <c r="J65" s="102">
        <v>0.72797049070382647</v>
      </c>
      <c r="K65" s="102">
        <v>0.68166887856668879</v>
      </c>
      <c r="L65" s="105">
        <v>-6.5137844331907002E-4</v>
      </c>
      <c r="M65" s="54">
        <v>0.72606377093797714</v>
      </c>
      <c r="N65" s="55">
        <v>0.90264097073518912</v>
      </c>
      <c r="O65" s="55">
        <v>0.49991303843701085</v>
      </c>
      <c r="P65" s="55">
        <v>0.86178861788617889</v>
      </c>
      <c r="Q65" s="55">
        <v>1.3147468818782098</v>
      </c>
      <c r="R65" s="55" t="s">
        <v>452</v>
      </c>
      <c r="S65" s="55">
        <v>0.88236828377673449</v>
      </c>
      <c r="T65" s="55">
        <v>0.87805840568271509</v>
      </c>
      <c r="U65" s="55" t="s">
        <v>452</v>
      </c>
      <c r="V65" s="55" t="s">
        <v>452</v>
      </c>
      <c r="W65" s="55" t="s">
        <v>452</v>
      </c>
      <c r="X65" s="55" t="s">
        <v>452</v>
      </c>
      <c r="Y65" s="55" t="s">
        <v>452</v>
      </c>
      <c r="Z65" s="55" t="s">
        <v>452</v>
      </c>
      <c r="AA65" s="55">
        <v>0.80033912674862229</v>
      </c>
      <c r="AB65" s="56">
        <v>0.86624203821656054</v>
      </c>
      <c r="AC65" s="57">
        <v>0.54090751645306545</v>
      </c>
      <c r="AD65" s="58">
        <v>0.62261394624074795</v>
      </c>
      <c r="AE65" s="58">
        <v>0.33949136276391556</v>
      </c>
      <c r="AF65" s="58" t="s">
        <v>452</v>
      </c>
      <c r="AG65" s="58">
        <v>0.36287703016241302</v>
      </c>
      <c r="AH65" s="58" t="s">
        <v>452</v>
      </c>
      <c r="AI65" s="58" t="s">
        <v>452</v>
      </c>
      <c r="AJ65" s="58">
        <v>0.2039151712887439</v>
      </c>
      <c r="AK65" s="58" t="s">
        <v>452</v>
      </c>
      <c r="AL65" s="59" t="s">
        <v>452</v>
      </c>
      <c r="AM65" s="60" t="s">
        <v>452</v>
      </c>
      <c r="AN65" s="52">
        <v>0.5</v>
      </c>
      <c r="AO65" s="52">
        <v>0.95454545454545447</v>
      </c>
      <c r="AP65" s="52" t="s">
        <v>452</v>
      </c>
      <c r="AQ65" s="52" t="s">
        <v>452</v>
      </c>
      <c r="AR65" s="52" t="s">
        <v>452</v>
      </c>
      <c r="AS65" s="52">
        <v>-0.14800000000000002</v>
      </c>
      <c r="AT65" s="52" t="s">
        <v>452</v>
      </c>
      <c r="AU65" s="52" t="s">
        <v>452</v>
      </c>
      <c r="AV65" s="52">
        <v>-1.9000000000000003E-2</v>
      </c>
    </row>
    <row r="66" spans="1:48">
      <c r="A66" s="18" t="s">
        <v>231</v>
      </c>
      <c r="B66" s="132">
        <v>57.5</v>
      </c>
      <c r="C66" s="132">
        <v>59</v>
      </c>
      <c r="D66" s="52">
        <v>1.0260869565217392</v>
      </c>
      <c r="E66" s="82">
        <v>1.3999999999999993E-4</v>
      </c>
      <c r="F66" s="53" t="s">
        <v>452</v>
      </c>
      <c r="G66" s="53" t="s">
        <v>452</v>
      </c>
      <c r="H66" s="99" t="s">
        <v>452</v>
      </c>
      <c r="I66" s="103">
        <v>8864</v>
      </c>
      <c r="J66" s="102">
        <v>0.63439163873003357</v>
      </c>
      <c r="K66" s="102">
        <v>0.59122624416946146</v>
      </c>
      <c r="L66" s="105">
        <v>-2.5395126949672673E-4</v>
      </c>
      <c r="M66" s="54">
        <v>0.68050592706029156</v>
      </c>
      <c r="N66" s="55">
        <v>0.80709491850431447</v>
      </c>
      <c r="O66" s="55" t="s">
        <v>452</v>
      </c>
      <c r="P66" s="55" t="s">
        <v>452</v>
      </c>
      <c r="Q66" s="55" t="s">
        <v>452</v>
      </c>
      <c r="R66" s="55" t="s">
        <v>452</v>
      </c>
      <c r="S66" s="55">
        <v>0.87860676009892824</v>
      </c>
      <c r="T66" s="55">
        <v>0.40777556880936605</v>
      </c>
      <c r="U66" s="55" t="s">
        <v>452</v>
      </c>
      <c r="V66" s="55" t="s">
        <v>452</v>
      </c>
      <c r="W66" s="55" t="s">
        <v>452</v>
      </c>
      <c r="X66" s="55" t="s">
        <v>452</v>
      </c>
      <c r="Y66" s="55" t="s">
        <v>452</v>
      </c>
      <c r="Z66" s="55" t="s">
        <v>452</v>
      </c>
      <c r="AA66" s="55">
        <v>1.0051480051480051</v>
      </c>
      <c r="AB66" s="56">
        <v>0.83495145631067957</v>
      </c>
      <c r="AC66" s="57">
        <v>0.36682154966721087</v>
      </c>
      <c r="AD66" s="58">
        <v>0.40149937526030821</v>
      </c>
      <c r="AE66" s="58" t="s">
        <v>452</v>
      </c>
      <c r="AF66" s="58" t="s">
        <v>452</v>
      </c>
      <c r="AG66" s="58" t="s">
        <v>452</v>
      </c>
      <c r="AH66" s="58" t="s">
        <v>452</v>
      </c>
      <c r="AI66" s="58" t="s">
        <v>452</v>
      </c>
      <c r="AJ66" s="58" t="s">
        <v>452</v>
      </c>
      <c r="AK66" s="58" t="s">
        <v>452</v>
      </c>
      <c r="AL66" s="59" t="s">
        <v>452</v>
      </c>
      <c r="AM66" s="60">
        <v>0.85714285714285721</v>
      </c>
      <c r="AN66" s="52" t="s">
        <v>452</v>
      </c>
      <c r="AO66" s="52">
        <v>0.88888888888888895</v>
      </c>
      <c r="AP66" s="52" t="s">
        <v>452</v>
      </c>
      <c r="AQ66" s="52" t="s">
        <v>452</v>
      </c>
      <c r="AR66" s="52" t="s">
        <v>452</v>
      </c>
      <c r="AS66" s="52">
        <v>-0.22500000000000001</v>
      </c>
      <c r="AT66" s="52" t="s">
        <v>452</v>
      </c>
      <c r="AU66" s="52">
        <v>-9.6000000000000002E-2</v>
      </c>
      <c r="AV66" s="52" t="s">
        <v>452</v>
      </c>
    </row>
    <row r="67" spans="1:48">
      <c r="A67" s="18" t="s">
        <v>218</v>
      </c>
      <c r="B67" s="132">
        <v>86.333333333333329</v>
      </c>
      <c r="C67" s="132">
        <v>48</v>
      </c>
      <c r="D67" s="52">
        <v>0.55598455598455598</v>
      </c>
      <c r="E67" s="82">
        <v>-6.3999999999999994E-4</v>
      </c>
      <c r="F67" s="53">
        <v>-1.0999999999999996</v>
      </c>
      <c r="G67" s="53" t="s">
        <v>452</v>
      </c>
      <c r="H67" s="99" t="s">
        <v>452</v>
      </c>
      <c r="I67" s="103">
        <v>4949</v>
      </c>
      <c r="J67" s="102">
        <v>0.87195680029287936</v>
      </c>
      <c r="K67" s="102">
        <v>0.84400578845023289</v>
      </c>
      <c r="L67" s="105">
        <v>-9.023232068117573E-4</v>
      </c>
      <c r="M67" s="54">
        <v>0.89429499675113711</v>
      </c>
      <c r="N67" s="55">
        <v>1.2212402636309168</v>
      </c>
      <c r="O67" s="55">
        <v>0.53615418055354291</v>
      </c>
      <c r="P67" s="55">
        <v>1.9589655172413794</v>
      </c>
      <c r="Q67" s="55" t="s">
        <v>452</v>
      </c>
      <c r="R67" s="55" t="s">
        <v>452</v>
      </c>
      <c r="S67" s="55">
        <v>0.86449904369574815</v>
      </c>
      <c r="T67" s="55">
        <v>0.8562469850458273</v>
      </c>
      <c r="U67" s="55" t="s">
        <v>452</v>
      </c>
      <c r="V67" s="55" t="s">
        <v>452</v>
      </c>
      <c r="W67" s="55" t="s">
        <v>452</v>
      </c>
      <c r="X67" s="55" t="s">
        <v>452</v>
      </c>
      <c r="Y67" s="55" t="s">
        <v>452</v>
      </c>
      <c r="Z67" s="55" t="s">
        <v>452</v>
      </c>
      <c r="AA67" s="55">
        <v>1.2138652714192282</v>
      </c>
      <c r="AB67" s="56">
        <v>0.84782608695652173</v>
      </c>
      <c r="AC67" s="57">
        <v>0.44045481747456611</v>
      </c>
      <c r="AD67" s="58" t="s">
        <v>452</v>
      </c>
      <c r="AE67" s="58" t="s">
        <v>452</v>
      </c>
      <c r="AF67" s="58" t="s">
        <v>452</v>
      </c>
      <c r="AG67" s="58">
        <v>1.0118938700823421</v>
      </c>
      <c r="AH67" s="58" t="s">
        <v>452</v>
      </c>
      <c r="AI67" s="58" t="s">
        <v>452</v>
      </c>
      <c r="AJ67" s="58" t="s">
        <v>452</v>
      </c>
      <c r="AK67" s="58" t="s">
        <v>452</v>
      </c>
      <c r="AL67" s="59" t="s">
        <v>452</v>
      </c>
      <c r="AM67" s="60">
        <v>0.94736842105263164</v>
      </c>
      <c r="AN67" s="52">
        <v>0.5</v>
      </c>
      <c r="AO67" s="52" t="s">
        <v>452</v>
      </c>
      <c r="AP67" s="52" t="s">
        <v>452</v>
      </c>
      <c r="AQ67" s="52" t="s">
        <v>452</v>
      </c>
      <c r="AR67" s="52" t="s">
        <v>452</v>
      </c>
      <c r="AS67" s="52">
        <v>-9.8999999999999977E-2</v>
      </c>
      <c r="AT67" s="52" t="s">
        <v>452</v>
      </c>
      <c r="AU67" s="52" t="s">
        <v>452</v>
      </c>
      <c r="AV67" s="52">
        <v>-4.1000000000000002E-2</v>
      </c>
    </row>
    <row r="68" spans="1:48">
      <c r="A68" s="18" t="s">
        <v>126</v>
      </c>
      <c r="B68" s="132">
        <v>56.666666666666664</v>
      </c>
      <c r="C68" s="132">
        <v>80</v>
      </c>
      <c r="D68" s="52">
        <v>1.411764705882353</v>
      </c>
      <c r="E68" s="82">
        <v>6.1000000000000008E-4</v>
      </c>
      <c r="F68" s="53">
        <v>-1.3000000000000007</v>
      </c>
      <c r="G68" s="53" t="s">
        <v>452</v>
      </c>
      <c r="H68" s="99" t="s">
        <v>452</v>
      </c>
      <c r="I68" s="103">
        <v>9148</v>
      </c>
      <c r="J68" s="102">
        <v>0.81715849130349816</v>
      </c>
      <c r="K68" s="102">
        <v>0.78796161999330583</v>
      </c>
      <c r="L68" s="105">
        <v>2.223919255944192E-4</v>
      </c>
      <c r="M68" s="54">
        <v>0.78559285091543152</v>
      </c>
      <c r="N68" s="55">
        <v>0.84945621064682308</v>
      </c>
      <c r="O68" s="55">
        <v>0.60857355973849325</v>
      </c>
      <c r="P68" s="55">
        <v>1.1912366912366912</v>
      </c>
      <c r="Q68" s="55" t="s">
        <v>452</v>
      </c>
      <c r="R68" s="55" t="s">
        <v>452</v>
      </c>
      <c r="S68" s="55">
        <v>0.86191687871077183</v>
      </c>
      <c r="T68" s="55">
        <v>1.2402402402402402</v>
      </c>
      <c r="U68" s="55" t="s">
        <v>452</v>
      </c>
      <c r="V68" s="55" t="s">
        <v>452</v>
      </c>
      <c r="W68" s="55" t="s">
        <v>452</v>
      </c>
      <c r="X68" s="55" t="s">
        <v>452</v>
      </c>
      <c r="Y68" s="55" t="s">
        <v>452</v>
      </c>
      <c r="Z68" s="55" t="s">
        <v>452</v>
      </c>
      <c r="AA68" s="55">
        <v>0.70337301587301593</v>
      </c>
      <c r="AB68" s="56">
        <v>0.84482758620689657</v>
      </c>
      <c r="AC68" s="57">
        <v>0.80769230769230771</v>
      </c>
      <c r="AD68" s="58" t="s">
        <v>452</v>
      </c>
      <c r="AE68" s="58" t="s">
        <v>452</v>
      </c>
      <c r="AF68" s="58" t="s">
        <v>452</v>
      </c>
      <c r="AG68" s="58">
        <v>1.031372549019608</v>
      </c>
      <c r="AH68" s="58" t="s">
        <v>452</v>
      </c>
      <c r="AI68" s="58" t="s">
        <v>452</v>
      </c>
      <c r="AJ68" s="58">
        <v>0.55463576158940397</v>
      </c>
      <c r="AK68" s="58" t="s">
        <v>452</v>
      </c>
      <c r="AL68" s="59" t="s">
        <v>452</v>
      </c>
      <c r="AM68" s="60" t="s">
        <v>452</v>
      </c>
      <c r="AN68" s="52" t="s">
        <v>452</v>
      </c>
      <c r="AO68" s="52">
        <v>0.95238095238095233</v>
      </c>
      <c r="AP68" s="52" t="s">
        <v>452</v>
      </c>
      <c r="AQ68" s="52" t="s">
        <v>452</v>
      </c>
      <c r="AR68" s="52" t="s">
        <v>452</v>
      </c>
      <c r="AS68" s="52" t="s">
        <v>452</v>
      </c>
      <c r="AT68" s="52" t="s">
        <v>452</v>
      </c>
      <c r="AU68" s="52" t="s">
        <v>452</v>
      </c>
      <c r="AV68" s="52">
        <v>-0.03</v>
      </c>
    </row>
    <row r="69" spans="1:48">
      <c r="A69" s="18" t="s">
        <v>128</v>
      </c>
      <c r="B69" s="132">
        <v>193.16666666666666</v>
      </c>
      <c r="C69" s="132">
        <v>271</v>
      </c>
      <c r="D69" s="52">
        <v>1.4029335634167386</v>
      </c>
      <c r="E69" s="82">
        <v>2.0300000000000001E-3</v>
      </c>
      <c r="F69" s="53" t="s">
        <v>452</v>
      </c>
      <c r="G69" s="53" t="s">
        <v>452</v>
      </c>
      <c r="H69" s="99">
        <v>9.7000000000000031E-2</v>
      </c>
      <c r="I69" s="103">
        <v>4454</v>
      </c>
      <c r="J69" s="102">
        <v>0.8101729865964028</v>
      </c>
      <c r="K69" s="102">
        <v>0.81925249891351581</v>
      </c>
      <c r="L69" s="105">
        <v>4.0339471582398478E-4</v>
      </c>
      <c r="M69" s="54">
        <v>1.0153103776956989</v>
      </c>
      <c r="N69" s="55">
        <v>0.94182948490230911</v>
      </c>
      <c r="O69" s="55" t="s">
        <v>452</v>
      </c>
      <c r="P69" s="55">
        <v>1.6525590551181102</v>
      </c>
      <c r="Q69" s="55" t="s">
        <v>452</v>
      </c>
      <c r="R69" s="55" t="s">
        <v>452</v>
      </c>
      <c r="S69" s="55">
        <v>0.84240924092409242</v>
      </c>
      <c r="T69" s="55">
        <v>0.98358281023660066</v>
      </c>
      <c r="U69" s="55" t="s">
        <v>452</v>
      </c>
      <c r="V69" s="55" t="s">
        <v>452</v>
      </c>
      <c r="W69" s="55" t="s">
        <v>452</v>
      </c>
      <c r="X69" s="55" t="s">
        <v>452</v>
      </c>
      <c r="Y69" s="55" t="s">
        <v>452</v>
      </c>
      <c r="Z69" s="55" t="s">
        <v>452</v>
      </c>
      <c r="AA69" s="55">
        <v>1.4240837696335078</v>
      </c>
      <c r="AB69" s="56">
        <v>0.84931506849315064</v>
      </c>
      <c r="AC69" s="57">
        <v>0.27019498607242337</v>
      </c>
      <c r="AD69" s="58">
        <v>0.10639557836557442</v>
      </c>
      <c r="AE69" s="58" t="s">
        <v>452</v>
      </c>
      <c r="AF69" s="58" t="s">
        <v>452</v>
      </c>
      <c r="AG69" s="58" t="s">
        <v>452</v>
      </c>
      <c r="AH69" s="58" t="s">
        <v>452</v>
      </c>
      <c r="AI69" s="58" t="s">
        <v>452</v>
      </c>
      <c r="AJ69" s="58" t="s">
        <v>452</v>
      </c>
      <c r="AK69" s="58" t="s">
        <v>452</v>
      </c>
      <c r="AL69" s="59" t="s">
        <v>452</v>
      </c>
      <c r="AM69" s="60" t="s">
        <v>452</v>
      </c>
      <c r="AN69" s="52" t="s">
        <v>452</v>
      </c>
      <c r="AO69" s="52" t="s">
        <v>452</v>
      </c>
      <c r="AP69" s="52" t="s">
        <v>452</v>
      </c>
      <c r="AQ69" s="52" t="s">
        <v>452</v>
      </c>
      <c r="AR69" s="52" t="s">
        <v>452</v>
      </c>
      <c r="AS69" s="52">
        <v>-4.4999999999999998E-2</v>
      </c>
      <c r="AT69" s="52" t="s">
        <v>452</v>
      </c>
      <c r="AU69" s="52" t="s">
        <v>452</v>
      </c>
      <c r="AV69" s="52" t="s">
        <v>452</v>
      </c>
    </row>
    <row r="70" spans="1:48">
      <c r="A70" s="18" t="s">
        <v>19</v>
      </c>
      <c r="B70" s="132">
        <v>257.16666666666669</v>
      </c>
      <c r="C70" s="132">
        <v>398</v>
      </c>
      <c r="D70" s="52">
        <v>1.5476344782890472</v>
      </c>
      <c r="E70" s="82">
        <v>3.4799999999999996E-3</v>
      </c>
      <c r="F70" s="53">
        <v>-5.6999999999999993</v>
      </c>
      <c r="G70" s="53">
        <v>7.2000000000000028</v>
      </c>
      <c r="H70" s="99">
        <v>-0.13399999999999998</v>
      </c>
      <c r="I70" s="103">
        <v>-6738</v>
      </c>
      <c r="J70" s="102">
        <v>1.0244584799287864</v>
      </c>
      <c r="K70" s="102">
        <v>0.87441931650401528</v>
      </c>
      <c r="L70" s="105">
        <v>5.3935447088003362E-3</v>
      </c>
      <c r="M70" s="54">
        <v>0.87346461298498734</v>
      </c>
      <c r="N70" s="55">
        <v>0.56108921533500533</v>
      </c>
      <c r="O70" s="55">
        <v>0.8577543092418991</v>
      </c>
      <c r="P70" s="55">
        <v>1.2412206345362073</v>
      </c>
      <c r="Q70" s="55">
        <v>0.97253129346314326</v>
      </c>
      <c r="R70" s="55" t="s">
        <v>452</v>
      </c>
      <c r="S70" s="55">
        <v>0.83343119984341363</v>
      </c>
      <c r="T70" s="55">
        <v>1.107593430135682</v>
      </c>
      <c r="U70" s="55" t="s">
        <v>452</v>
      </c>
      <c r="V70" s="55" t="s">
        <v>452</v>
      </c>
      <c r="W70" s="55" t="s">
        <v>452</v>
      </c>
      <c r="X70" s="55" t="s">
        <v>452</v>
      </c>
      <c r="Y70" s="55" t="s">
        <v>452</v>
      </c>
      <c r="Z70" s="55" t="s">
        <v>452</v>
      </c>
      <c r="AA70" s="55">
        <v>0.54749768303985169</v>
      </c>
      <c r="AB70" s="56">
        <v>0.81499999999999995</v>
      </c>
      <c r="AC70" s="57">
        <v>0.90625276769108143</v>
      </c>
      <c r="AD70" s="58">
        <v>0.94474163441839287</v>
      </c>
      <c r="AE70" s="58">
        <v>0.77110357214128922</v>
      </c>
      <c r="AF70" s="58" t="s">
        <v>452</v>
      </c>
      <c r="AG70" s="58">
        <v>0.87951070336391435</v>
      </c>
      <c r="AH70" s="58" t="s">
        <v>452</v>
      </c>
      <c r="AI70" s="58" t="s">
        <v>452</v>
      </c>
      <c r="AJ70" s="58">
        <v>0.87138263665594851</v>
      </c>
      <c r="AK70" s="58" t="s">
        <v>452</v>
      </c>
      <c r="AL70" s="59" t="s">
        <v>452</v>
      </c>
      <c r="AM70" s="60">
        <v>0.82499999999999996</v>
      </c>
      <c r="AN70" s="52" t="s">
        <v>452</v>
      </c>
      <c r="AO70" s="52">
        <v>0.85106382978723405</v>
      </c>
      <c r="AP70" s="52">
        <v>0.11499999999999999</v>
      </c>
      <c r="AQ70" s="52" t="s">
        <v>452</v>
      </c>
      <c r="AR70" s="52" t="s">
        <v>452</v>
      </c>
      <c r="AS70" s="52" t="s">
        <v>452</v>
      </c>
      <c r="AT70" s="52">
        <v>0.374</v>
      </c>
      <c r="AU70" s="52">
        <v>-0.27600000000000002</v>
      </c>
      <c r="AV70" s="52">
        <v>-9.8000000000000004E-2</v>
      </c>
    </row>
    <row r="71" spans="1:48">
      <c r="A71" s="18" t="s">
        <v>239</v>
      </c>
      <c r="B71" s="132">
        <v>881.5</v>
      </c>
      <c r="C71" s="132">
        <v>762</v>
      </c>
      <c r="D71" s="52">
        <v>0.86443562110039707</v>
      </c>
      <c r="E71" s="82">
        <v>-7.6999999999999985E-4</v>
      </c>
      <c r="F71" s="53">
        <v>-0.90000000000000036</v>
      </c>
      <c r="G71" s="53" t="s">
        <v>452</v>
      </c>
      <c r="H71" s="99" t="s">
        <v>452</v>
      </c>
      <c r="I71" s="103">
        <v>7061</v>
      </c>
      <c r="J71" s="102">
        <v>0.72316602316602319</v>
      </c>
      <c r="K71" s="102">
        <v>0.71166418167221013</v>
      </c>
      <c r="L71" s="105">
        <v>-3.8310129098968072E-3</v>
      </c>
      <c r="M71" s="54">
        <v>0.7032873029451302</v>
      </c>
      <c r="N71" s="55">
        <v>1.0605060506050605</v>
      </c>
      <c r="O71" s="55" t="s">
        <v>452</v>
      </c>
      <c r="P71" s="55" t="s">
        <v>452</v>
      </c>
      <c r="Q71" s="55" t="s">
        <v>452</v>
      </c>
      <c r="R71" s="55" t="s">
        <v>452</v>
      </c>
      <c r="S71" s="55">
        <v>0.82573874620270649</v>
      </c>
      <c r="T71" s="55">
        <v>0.86844197138314783</v>
      </c>
      <c r="U71" s="55" t="s">
        <v>452</v>
      </c>
      <c r="V71" s="55" t="s">
        <v>452</v>
      </c>
      <c r="W71" s="55" t="s">
        <v>452</v>
      </c>
      <c r="X71" s="55" t="s">
        <v>452</v>
      </c>
      <c r="Y71" s="55" t="s">
        <v>452</v>
      </c>
      <c r="Z71" s="55" t="s">
        <v>452</v>
      </c>
      <c r="AA71" s="55">
        <v>0.91595289079229125</v>
      </c>
      <c r="AB71" s="56">
        <v>1.0294117647058822</v>
      </c>
      <c r="AC71" s="57" t="s">
        <v>452</v>
      </c>
      <c r="AD71" s="58" t="s">
        <v>452</v>
      </c>
      <c r="AE71" s="58" t="s">
        <v>452</v>
      </c>
      <c r="AF71" s="58" t="s">
        <v>452</v>
      </c>
      <c r="AG71" s="58" t="s">
        <v>452</v>
      </c>
      <c r="AH71" s="58" t="s">
        <v>452</v>
      </c>
      <c r="AI71" s="58" t="s">
        <v>452</v>
      </c>
      <c r="AJ71" s="58" t="s">
        <v>452</v>
      </c>
      <c r="AK71" s="58" t="s">
        <v>452</v>
      </c>
      <c r="AL71" s="59" t="s">
        <v>452</v>
      </c>
      <c r="AM71" s="60" t="s">
        <v>452</v>
      </c>
      <c r="AN71" s="52" t="s">
        <v>452</v>
      </c>
      <c r="AO71" s="52" t="s">
        <v>452</v>
      </c>
      <c r="AP71" s="52" t="s">
        <v>452</v>
      </c>
      <c r="AQ71" s="52" t="s">
        <v>452</v>
      </c>
      <c r="AR71" s="52" t="s">
        <v>452</v>
      </c>
      <c r="AS71" s="52">
        <v>-6.9999999999999993E-2</v>
      </c>
      <c r="AT71" s="52" t="s">
        <v>452</v>
      </c>
      <c r="AU71" s="52">
        <v>5.7999999999999996E-2</v>
      </c>
      <c r="AV71" s="52">
        <v>-1.9999999999999997E-2</v>
      </c>
    </row>
    <row r="72" spans="1:48">
      <c r="A72" s="18" t="s">
        <v>64</v>
      </c>
      <c r="B72" s="132">
        <v>132</v>
      </c>
      <c r="C72" s="132">
        <v>174</v>
      </c>
      <c r="D72" s="52">
        <v>1.3181818181818181</v>
      </c>
      <c r="E72" s="82">
        <v>1.15E-3</v>
      </c>
      <c r="F72" s="53">
        <v>3.2999999999999989</v>
      </c>
      <c r="G72" s="53">
        <v>5.3999999999999986</v>
      </c>
      <c r="H72" s="99">
        <v>-4.4999999999999998E-2</v>
      </c>
      <c r="I72" s="103">
        <v>-5219</v>
      </c>
      <c r="J72" s="102">
        <v>1.0707903463522477</v>
      </c>
      <c r="K72" s="102">
        <v>1.0948194700869331</v>
      </c>
      <c r="L72" s="105">
        <v>2.5052083414744634E-3</v>
      </c>
      <c r="M72" s="54">
        <v>1.2343715066985399</v>
      </c>
      <c r="N72" s="55">
        <v>1.3184372858122002</v>
      </c>
      <c r="O72" s="55">
        <v>1.0789270957349955</v>
      </c>
      <c r="P72" s="55">
        <v>2.2054393305439333</v>
      </c>
      <c r="Q72" s="55">
        <v>1.7608494921514313</v>
      </c>
      <c r="R72" s="55" t="s">
        <v>452</v>
      </c>
      <c r="S72" s="55">
        <v>0.81626419776653625</v>
      </c>
      <c r="T72" s="55">
        <v>2.2299711815561958</v>
      </c>
      <c r="U72" s="55" t="s">
        <v>452</v>
      </c>
      <c r="V72" s="55" t="s">
        <v>452</v>
      </c>
      <c r="W72" s="55" t="s">
        <v>452</v>
      </c>
      <c r="X72" s="55">
        <v>2.9513822688274547</v>
      </c>
      <c r="Y72" s="55" t="s">
        <v>452</v>
      </c>
      <c r="Z72" s="55" t="s">
        <v>452</v>
      </c>
      <c r="AA72" s="55">
        <v>0.99673558215451574</v>
      </c>
      <c r="AB72" s="56">
        <v>0.8797814207650273</v>
      </c>
      <c r="AC72" s="57">
        <v>0.73737638925352234</v>
      </c>
      <c r="AD72" s="58">
        <v>0.6993716771387144</v>
      </c>
      <c r="AE72" s="58">
        <v>0.90434577231931979</v>
      </c>
      <c r="AF72" s="58" t="s">
        <v>452</v>
      </c>
      <c r="AG72" s="58">
        <v>1.2640499553969671</v>
      </c>
      <c r="AH72" s="58" t="s">
        <v>452</v>
      </c>
      <c r="AI72" s="58" t="s">
        <v>452</v>
      </c>
      <c r="AJ72" s="58">
        <v>0.68947368421052635</v>
      </c>
      <c r="AK72" s="58" t="s">
        <v>452</v>
      </c>
      <c r="AL72" s="59" t="s">
        <v>452</v>
      </c>
      <c r="AM72" s="60">
        <v>1.0312499999999998</v>
      </c>
      <c r="AN72" s="52" t="s">
        <v>452</v>
      </c>
      <c r="AO72" s="52">
        <v>1.0263157894736843</v>
      </c>
      <c r="AP72" s="52" t="s">
        <v>452</v>
      </c>
      <c r="AQ72" s="52" t="s">
        <v>452</v>
      </c>
      <c r="AR72" s="52" t="s">
        <v>452</v>
      </c>
      <c r="AS72" s="52" t="s">
        <v>452</v>
      </c>
      <c r="AT72" s="52" t="s">
        <v>452</v>
      </c>
      <c r="AU72" s="52">
        <v>-7.5000000000000011E-2</v>
      </c>
      <c r="AV72" s="52">
        <v>9.7000000000000031E-2</v>
      </c>
    </row>
    <row r="73" spans="1:48">
      <c r="A73" s="18" t="s">
        <v>193</v>
      </c>
      <c r="B73" s="132">
        <v>22.166666666666668</v>
      </c>
      <c r="C73" s="132">
        <v>46</v>
      </c>
      <c r="D73" s="52">
        <v>2.0751879699248121</v>
      </c>
      <c r="E73" s="82">
        <v>5.5000000000000003E-4</v>
      </c>
      <c r="F73" s="53">
        <v>-2.7000000000000011</v>
      </c>
      <c r="G73" s="53">
        <v>7.0999999999999943</v>
      </c>
      <c r="H73" s="99" t="s">
        <v>452</v>
      </c>
      <c r="I73" s="103">
        <v>7222</v>
      </c>
      <c r="J73" s="102">
        <v>0.82574825748257485</v>
      </c>
      <c r="K73" s="102">
        <v>0.76297393562131754</v>
      </c>
      <c r="L73" s="105">
        <v>3.9881162738061512E-4</v>
      </c>
      <c r="M73" s="54">
        <v>0.80580286336625284</v>
      </c>
      <c r="N73" s="55">
        <v>0.6848113601559237</v>
      </c>
      <c r="O73" s="55">
        <v>0.70206109679793893</v>
      </c>
      <c r="P73" s="55">
        <v>0.92618144187650919</v>
      </c>
      <c r="Q73" s="55" t="s">
        <v>452</v>
      </c>
      <c r="R73" s="55" t="s">
        <v>452</v>
      </c>
      <c r="S73" s="55">
        <v>0.77914178279141788</v>
      </c>
      <c r="T73" s="55">
        <v>1.3601859024012393</v>
      </c>
      <c r="U73" s="55" t="s">
        <v>452</v>
      </c>
      <c r="V73" s="55" t="s">
        <v>452</v>
      </c>
      <c r="W73" s="55" t="s">
        <v>452</v>
      </c>
      <c r="X73" s="55" t="s">
        <v>452</v>
      </c>
      <c r="Y73" s="55" t="s">
        <v>452</v>
      </c>
      <c r="Z73" s="55" t="s">
        <v>452</v>
      </c>
      <c r="AA73" s="55">
        <v>0.56169031462060459</v>
      </c>
      <c r="AB73" s="56">
        <v>0.74301675977653636</v>
      </c>
      <c r="AC73" s="57">
        <v>0.59953646221339296</v>
      </c>
      <c r="AD73" s="58">
        <v>0.67186029488654186</v>
      </c>
      <c r="AE73" s="58" t="s">
        <v>452</v>
      </c>
      <c r="AF73" s="58" t="s">
        <v>452</v>
      </c>
      <c r="AG73" s="58" t="s">
        <v>452</v>
      </c>
      <c r="AH73" s="58" t="s">
        <v>452</v>
      </c>
      <c r="AI73" s="58" t="s">
        <v>452</v>
      </c>
      <c r="AJ73" s="58" t="s">
        <v>452</v>
      </c>
      <c r="AK73" s="58" t="s">
        <v>452</v>
      </c>
      <c r="AL73" s="59" t="s">
        <v>452</v>
      </c>
      <c r="AM73" s="60">
        <v>0.96428571428571441</v>
      </c>
      <c r="AN73" s="52">
        <v>0.66666666666666674</v>
      </c>
      <c r="AO73" s="52">
        <v>0.90322580645161277</v>
      </c>
      <c r="AP73" s="52" t="s">
        <v>452</v>
      </c>
      <c r="AQ73" s="52" t="s">
        <v>452</v>
      </c>
      <c r="AR73" s="52" t="s">
        <v>452</v>
      </c>
      <c r="AS73" s="52" t="s">
        <v>452</v>
      </c>
      <c r="AT73" s="52">
        <v>0.29999999999999993</v>
      </c>
      <c r="AU73" s="52">
        <v>-0.23200000000000004</v>
      </c>
      <c r="AV73" s="52">
        <v>-6.8000000000000005E-2</v>
      </c>
    </row>
    <row r="74" spans="1:48">
      <c r="A74" s="18" t="s">
        <v>197</v>
      </c>
      <c r="B74" s="132">
        <v>376.16666666666669</v>
      </c>
      <c r="C74" s="132">
        <v>383</v>
      </c>
      <c r="D74" s="52">
        <v>1.0181657066902967</v>
      </c>
      <c r="E74" s="82">
        <v>8.9000000000000017E-4</v>
      </c>
      <c r="F74" s="53">
        <v>-0.69999999999999929</v>
      </c>
      <c r="G74" s="53" t="s">
        <v>452</v>
      </c>
      <c r="H74" s="99" t="s">
        <v>452</v>
      </c>
      <c r="I74" s="103">
        <v>7247</v>
      </c>
      <c r="J74" s="102">
        <v>0.71349185836133366</v>
      </c>
      <c r="K74" s="102">
        <v>0.68899926416482704</v>
      </c>
      <c r="L74" s="105">
        <v>-1.2741054446683878E-3</v>
      </c>
      <c r="M74" s="54">
        <v>0.70648688328246334</v>
      </c>
      <c r="N74" s="55">
        <v>0.99105088212733317</v>
      </c>
      <c r="O74" s="55" t="s">
        <v>452</v>
      </c>
      <c r="P74" s="55">
        <v>1.9977064220183487</v>
      </c>
      <c r="Q74" s="55" t="s">
        <v>452</v>
      </c>
      <c r="R74" s="55" t="s">
        <v>452</v>
      </c>
      <c r="S74" s="55">
        <v>0.7735573411249087</v>
      </c>
      <c r="T74" s="55">
        <v>0.95613859403164425</v>
      </c>
      <c r="U74" s="55" t="s">
        <v>452</v>
      </c>
      <c r="V74" s="55" t="s">
        <v>452</v>
      </c>
      <c r="W74" s="55" t="s">
        <v>452</v>
      </c>
      <c r="X74" s="55" t="s">
        <v>452</v>
      </c>
      <c r="Y74" s="55" t="s">
        <v>452</v>
      </c>
      <c r="Z74" s="55" t="s">
        <v>452</v>
      </c>
      <c r="AA74" s="55">
        <v>0.15337586390217969</v>
      </c>
      <c r="AB74" s="56">
        <v>0.73913043478260865</v>
      </c>
      <c r="AC74" s="57" t="s">
        <v>452</v>
      </c>
      <c r="AD74" s="58" t="s">
        <v>452</v>
      </c>
      <c r="AE74" s="58" t="s">
        <v>452</v>
      </c>
      <c r="AF74" s="58" t="s">
        <v>452</v>
      </c>
      <c r="AG74" s="58" t="s">
        <v>452</v>
      </c>
      <c r="AH74" s="58" t="s">
        <v>452</v>
      </c>
      <c r="AI74" s="58" t="s">
        <v>452</v>
      </c>
      <c r="AJ74" s="58" t="s">
        <v>452</v>
      </c>
      <c r="AK74" s="58" t="s">
        <v>452</v>
      </c>
      <c r="AL74" s="59" t="s">
        <v>452</v>
      </c>
      <c r="AM74" s="60" t="s">
        <v>452</v>
      </c>
      <c r="AN74" s="52" t="s">
        <v>452</v>
      </c>
      <c r="AO74" s="52">
        <v>0.91666666666666674</v>
      </c>
      <c r="AP74" s="52" t="s">
        <v>452</v>
      </c>
      <c r="AQ74" s="52" t="s">
        <v>452</v>
      </c>
      <c r="AR74" s="52" t="s">
        <v>452</v>
      </c>
      <c r="AS74" s="52">
        <v>-0.246</v>
      </c>
      <c r="AT74" s="52" t="s">
        <v>452</v>
      </c>
      <c r="AU74" s="52" t="s">
        <v>452</v>
      </c>
      <c r="AV74" s="52">
        <v>-4.1000000000000002E-2</v>
      </c>
    </row>
    <row r="75" spans="1:48">
      <c r="A75" s="18" t="s">
        <v>125</v>
      </c>
      <c r="B75" s="132">
        <v>67.166666666666671</v>
      </c>
      <c r="C75" s="132">
        <v>109</v>
      </c>
      <c r="D75" s="52">
        <v>1.6228287841191067</v>
      </c>
      <c r="E75" s="82">
        <v>1.0199999999999999E-3</v>
      </c>
      <c r="F75" s="53">
        <v>-1.5</v>
      </c>
      <c r="G75" s="53">
        <v>-5.7999999999999972</v>
      </c>
      <c r="H75" s="99">
        <v>0.13899999999999998</v>
      </c>
      <c r="I75" s="103">
        <v>32599</v>
      </c>
      <c r="J75" s="102">
        <v>0.74713215407094224</v>
      </c>
      <c r="K75" s="102">
        <v>0.70726616774501327</v>
      </c>
      <c r="L75" s="105">
        <v>8.1086609982988864E-4</v>
      </c>
      <c r="M75" s="54">
        <v>0.72102114318030741</v>
      </c>
      <c r="N75" s="55">
        <v>0.94266846765721146</v>
      </c>
      <c r="O75" s="55">
        <v>0.54188025597212452</v>
      </c>
      <c r="P75" s="55">
        <v>0.86269050410316528</v>
      </c>
      <c r="Q75" s="55" t="s">
        <v>452</v>
      </c>
      <c r="R75" s="55" t="s">
        <v>452</v>
      </c>
      <c r="S75" s="55">
        <v>0.74195435927442954</v>
      </c>
      <c r="T75" s="55">
        <v>1.2303153829650291</v>
      </c>
      <c r="U75" s="55" t="s">
        <v>452</v>
      </c>
      <c r="V75" s="55" t="s">
        <v>452</v>
      </c>
      <c r="W75" s="55" t="s">
        <v>452</v>
      </c>
      <c r="X75" s="55" t="s">
        <v>452</v>
      </c>
      <c r="Y75" s="55" t="s">
        <v>452</v>
      </c>
      <c r="Z75" s="55">
        <v>1.6649048625792813</v>
      </c>
      <c r="AA75" s="55">
        <v>1.0478620019436347</v>
      </c>
      <c r="AB75" s="56">
        <v>0.85561497326203206</v>
      </c>
      <c r="AC75" s="57">
        <v>0.65921736190095603</v>
      </c>
      <c r="AD75" s="58">
        <v>0.70267591674925667</v>
      </c>
      <c r="AE75" s="58">
        <v>0.59690096564114081</v>
      </c>
      <c r="AF75" s="58" t="s">
        <v>452</v>
      </c>
      <c r="AG75" s="58">
        <v>0.53265727053970435</v>
      </c>
      <c r="AH75" s="58" t="s">
        <v>452</v>
      </c>
      <c r="AI75" s="58">
        <v>1.0557398805573988</v>
      </c>
      <c r="AJ75" s="58">
        <v>0.50189234650967196</v>
      </c>
      <c r="AK75" s="58" t="s">
        <v>452</v>
      </c>
      <c r="AL75" s="59">
        <v>0.47483380816714149</v>
      </c>
      <c r="AM75" s="60">
        <v>0.97142857142857142</v>
      </c>
      <c r="AN75" s="52">
        <v>0.7142857142857143</v>
      </c>
      <c r="AO75" s="52">
        <v>0.92857142857142849</v>
      </c>
      <c r="AP75" s="52">
        <v>-3.4000000000000002E-2</v>
      </c>
      <c r="AQ75" s="52" t="s">
        <v>452</v>
      </c>
      <c r="AR75" s="52" t="s">
        <v>452</v>
      </c>
      <c r="AS75" s="52">
        <v>-9.8000000000000032E-2</v>
      </c>
      <c r="AT75" s="52" t="s">
        <v>452</v>
      </c>
      <c r="AU75" s="52">
        <v>8.0000000000000016E-2</v>
      </c>
      <c r="AV75" s="52">
        <v>-0.129</v>
      </c>
    </row>
    <row r="76" spans="1:48">
      <c r="A76" s="18" t="s">
        <v>204</v>
      </c>
      <c r="B76" s="132">
        <v>21.333333333333332</v>
      </c>
      <c r="C76" s="132">
        <v>31</v>
      </c>
      <c r="D76" s="52">
        <v>1.453125</v>
      </c>
      <c r="E76" s="82">
        <v>2.3999999999999998E-4</v>
      </c>
      <c r="F76" s="53">
        <v>-2.6999999999999993</v>
      </c>
      <c r="G76" s="53" t="s">
        <v>452</v>
      </c>
      <c r="H76" s="99">
        <v>7.400000000000001E-2</v>
      </c>
      <c r="I76" s="103">
        <v>35332</v>
      </c>
      <c r="J76" s="102">
        <v>0.71794871794871795</v>
      </c>
      <c r="K76" s="102">
        <v>0.63181729072730841</v>
      </c>
      <c r="L76" s="105">
        <v>-6.6818403569454937E-5</v>
      </c>
      <c r="M76" s="54">
        <v>0.62140709837725083</v>
      </c>
      <c r="N76" s="55">
        <v>1.2382961623467952</v>
      </c>
      <c r="O76" s="55">
        <v>0.4411315762694617</v>
      </c>
      <c r="P76" s="55">
        <v>1.2190799396681751</v>
      </c>
      <c r="Q76" s="55" t="s">
        <v>452</v>
      </c>
      <c r="R76" s="55" t="s">
        <v>452</v>
      </c>
      <c r="S76" s="55">
        <v>0.73812739140220573</v>
      </c>
      <c r="T76" s="55">
        <v>0.48553309552120494</v>
      </c>
      <c r="U76" s="55" t="s">
        <v>452</v>
      </c>
      <c r="V76" s="55" t="s">
        <v>452</v>
      </c>
      <c r="W76" s="55" t="s">
        <v>452</v>
      </c>
      <c r="X76" s="55" t="s">
        <v>452</v>
      </c>
      <c r="Y76" s="55" t="s">
        <v>452</v>
      </c>
      <c r="Z76" s="55" t="s">
        <v>452</v>
      </c>
      <c r="AA76" s="55">
        <v>0.56059713219406793</v>
      </c>
      <c r="AB76" s="56">
        <v>1.0271084337349397</v>
      </c>
      <c r="AC76" s="57">
        <v>0.67140129464909426</v>
      </c>
      <c r="AD76" s="58">
        <v>0.46347960185055376</v>
      </c>
      <c r="AE76" s="58">
        <v>0.77477163377728187</v>
      </c>
      <c r="AF76" s="58" t="s">
        <v>452</v>
      </c>
      <c r="AG76" s="58">
        <v>0.77912748171368862</v>
      </c>
      <c r="AH76" s="58" t="s">
        <v>452</v>
      </c>
      <c r="AI76" s="58" t="s">
        <v>452</v>
      </c>
      <c r="AJ76" s="58">
        <v>0.9323463268365817</v>
      </c>
      <c r="AK76" s="58" t="s">
        <v>452</v>
      </c>
      <c r="AL76" s="59" t="s">
        <v>452</v>
      </c>
      <c r="AM76" s="60">
        <v>0.8867924528301887</v>
      </c>
      <c r="AN76" s="52" t="s">
        <v>452</v>
      </c>
      <c r="AO76" s="52">
        <v>0.87931034482758619</v>
      </c>
      <c r="AP76" s="52" t="s">
        <v>452</v>
      </c>
      <c r="AQ76" s="52" t="s">
        <v>452</v>
      </c>
      <c r="AR76" s="52" t="s">
        <v>452</v>
      </c>
      <c r="AS76" s="52" t="s">
        <v>452</v>
      </c>
      <c r="AT76" s="52">
        <v>0.372</v>
      </c>
      <c r="AU76" s="52">
        <v>-0.15599999999999997</v>
      </c>
      <c r="AV76" s="52">
        <v>-0.216</v>
      </c>
    </row>
    <row r="77" spans="1:48">
      <c r="A77" s="18" t="s">
        <v>21</v>
      </c>
      <c r="B77" s="132">
        <v>106</v>
      </c>
      <c r="C77" s="132">
        <v>128</v>
      </c>
      <c r="D77" s="52">
        <v>1.2075471698113207</v>
      </c>
      <c r="E77" s="82">
        <v>6.7000000000000002E-4</v>
      </c>
      <c r="F77" s="53" t="s">
        <v>452</v>
      </c>
      <c r="G77" s="53" t="s">
        <v>452</v>
      </c>
      <c r="H77" s="99" t="s">
        <v>452</v>
      </c>
      <c r="I77" s="103">
        <v>-36376</v>
      </c>
      <c r="J77" s="102">
        <v>1.4583781706379708</v>
      </c>
      <c r="K77" s="102">
        <v>1.5945522687725873</v>
      </c>
      <c r="L77" s="105">
        <v>3.6746104424023162E-3</v>
      </c>
      <c r="M77" s="54">
        <v>1.6611060743427017</v>
      </c>
      <c r="N77" s="55">
        <v>0.68387096774193545</v>
      </c>
      <c r="O77" s="55">
        <v>2.7051174886226432</v>
      </c>
      <c r="P77" s="55">
        <v>3.8851735015772872</v>
      </c>
      <c r="Q77" s="55">
        <v>1.8337320574162679</v>
      </c>
      <c r="R77" s="55" t="s">
        <v>452</v>
      </c>
      <c r="S77" s="55">
        <v>0.73204770362852067</v>
      </c>
      <c r="T77" s="55">
        <v>0.87854943551146081</v>
      </c>
      <c r="U77" s="55">
        <v>1.1927624507345038</v>
      </c>
      <c r="V77" s="55" t="s">
        <v>452</v>
      </c>
      <c r="W77" s="55" t="s">
        <v>452</v>
      </c>
      <c r="X77" s="55">
        <v>3.2322357019064123</v>
      </c>
      <c r="Y77" s="55" t="s">
        <v>452</v>
      </c>
      <c r="Z77" s="55" t="s">
        <v>452</v>
      </c>
      <c r="AA77" s="55">
        <v>1.474820143884892</v>
      </c>
      <c r="AB77" s="56">
        <v>0.66666666666666663</v>
      </c>
      <c r="AC77" s="57">
        <v>1.5422975688449891</v>
      </c>
      <c r="AD77" s="58">
        <v>1.4698631788318968</v>
      </c>
      <c r="AE77" s="58">
        <v>2.6596931659693164</v>
      </c>
      <c r="AF77" s="58" t="s">
        <v>452</v>
      </c>
      <c r="AG77" s="58" t="s">
        <v>452</v>
      </c>
      <c r="AH77" s="58" t="s">
        <v>452</v>
      </c>
      <c r="AI77" s="58">
        <v>3.9597644749754664</v>
      </c>
      <c r="AJ77" s="58" t="s">
        <v>452</v>
      </c>
      <c r="AK77" s="58" t="s">
        <v>452</v>
      </c>
      <c r="AL77" s="59" t="s">
        <v>452</v>
      </c>
      <c r="AM77" s="60" t="s">
        <v>452</v>
      </c>
      <c r="AN77" s="52">
        <v>1.2727272727272725</v>
      </c>
      <c r="AO77" s="52">
        <v>1.0689655172413794</v>
      </c>
      <c r="AP77" s="52" t="s">
        <v>452</v>
      </c>
      <c r="AQ77" s="52" t="s">
        <v>452</v>
      </c>
      <c r="AR77" s="52" t="s">
        <v>452</v>
      </c>
      <c r="AS77" s="52">
        <v>0.156</v>
      </c>
      <c r="AT77" s="52" t="s">
        <v>452</v>
      </c>
      <c r="AU77" s="52">
        <v>-6.8999999999999992E-2</v>
      </c>
      <c r="AV77" s="52">
        <v>3.8000000000000006E-2</v>
      </c>
    </row>
    <row r="78" spans="1:48">
      <c r="A78" s="18" t="s">
        <v>271</v>
      </c>
      <c r="B78" s="132">
        <v>145.66666666666666</v>
      </c>
      <c r="C78" s="132">
        <v>50</v>
      </c>
      <c r="D78" s="52">
        <v>0.34324942791762014</v>
      </c>
      <c r="E78" s="82">
        <v>-1.74E-3</v>
      </c>
      <c r="F78" s="53">
        <v>4.4000000000000004</v>
      </c>
      <c r="G78" s="53">
        <v>5.9000000000000057</v>
      </c>
      <c r="H78" s="99">
        <v>-4.5999999999999999E-2</v>
      </c>
      <c r="I78" s="103">
        <v>-12897</v>
      </c>
      <c r="J78" s="102">
        <v>1.1929541354097426</v>
      </c>
      <c r="K78" s="102">
        <v>1.4314827302015434</v>
      </c>
      <c r="L78" s="105">
        <v>-1.75524445782506E-3</v>
      </c>
      <c r="M78" s="54">
        <v>1.5052754656050777</v>
      </c>
      <c r="N78" s="55">
        <v>1.3079023724185015</v>
      </c>
      <c r="O78" s="55" t="s">
        <v>452</v>
      </c>
      <c r="P78" s="55">
        <v>3.1552037845705967</v>
      </c>
      <c r="Q78" s="55">
        <v>2.8171041490262487</v>
      </c>
      <c r="R78" s="55">
        <v>6.3087431693989071</v>
      </c>
      <c r="S78" s="55">
        <v>0.71700548564052924</v>
      </c>
      <c r="T78" s="55">
        <v>1.002208480565371</v>
      </c>
      <c r="U78" s="55" t="s">
        <v>452</v>
      </c>
      <c r="V78" s="55" t="s">
        <v>452</v>
      </c>
      <c r="W78" s="55">
        <v>11.049407114624506</v>
      </c>
      <c r="X78" s="55" t="s">
        <v>452</v>
      </c>
      <c r="Y78" s="55" t="s">
        <v>452</v>
      </c>
      <c r="Z78" s="55" t="s">
        <v>452</v>
      </c>
      <c r="AA78" s="55">
        <v>1.1907481439177612</v>
      </c>
      <c r="AB78" s="56">
        <v>0.6875</v>
      </c>
      <c r="AC78" s="57">
        <v>1.2595451576509709</v>
      </c>
      <c r="AD78" s="58">
        <v>1.0292099588316017</v>
      </c>
      <c r="AE78" s="58">
        <v>1.3597103918228279</v>
      </c>
      <c r="AF78" s="58">
        <v>9.1348837209302332</v>
      </c>
      <c r="AG78" s="58">
        <v>0.23013698630136986</v>
      </c>
      <c r="AH78" s="58" t="s">
        <v>452</v>
      </c>
      <c r="AI78" s="58">
        <v>1.5452538631346577</v>
      </c>
      <c r="AJ78" s="58">
        <v>1.4831460674157304</v>
      </c>
      <c r="AK78" s="58">
        <v>1.8892711917422584</v>
      </c>
      <c r="AL78" s="59" t="s">
        <v>452</v>
      </c>
      <c r="AM78" s="60">
        <v>1.25</v>
      </c>
      <c r="AN78" s="52" t="s">
        <v>452</v>
      </c>
      <c r="AO78" s="52">
        <v>1.1764705882352942</v>
      </c>
      <c r="AP78" s="52">
        <v>-0.11299999999999999</v>
      </c>
      <c r="AQ78" s="52">
        <v>4.1999999999999996E-2</v>
      </c>
      <c r="AR78" s="52" t="s">
        <v>452</v>
      </c>
      <c r="AS78" s="52">
        <v>0.155</v>
      </c>
      <c r="AT78" s="52">
        <v>0.129</v>
      </c>
      <c r="AU78" s="52">
        <v>-0.19800000000000001</v>
      </c>
      <c r="AV78" s="52">
        <v>6.8000000000000005E-2</v>
      </c>
    </row>
    <row r="79" spans="1:48">
      <c r="A79" s="18" t="s">
        <v>91</v>
      </c>
      <c r="B79" s="132">
        <v>482.66666666666669</v>
      </c>
      <c r="C79" s="132">
        <v>485</v>
      </c>
      <c r="D79" s="52">
        <v>1.0048342541436464</v>
      </c>
      <c r="E79" s="82">
        <v>9.9999999999999915E-4</v>
      </c>
      <c r="F79" s="53">
        <v>-3</v>
      </c>
      <c r="G79" s="53" t="s">
        <v>452</v>
      </c>
      <c r="H79" s="99" t="s">
        <v>452</v>
      </c>
      <c r="I79" s="103">
        <v>-1991</v>
      </c>
      <c r="J79" s="102">
        <v>1.0249514048418449</v>
      </c>
      <c r="K79" s="102">
        <v>0.91984201077199279</v>
      </c>
      <c r="L79" s="105">
        <v>-5.8790912866919266E-4</v>
      </c>
      <c r="M79" s="54">
        <v>0.89108815988114354</v>
      </c>
      <c r="N79" s="55">
        <v>0.58500797448165864</v>
      </c>
      <c r="O79" s="55" t="s">
        <v>452</v>
      </c>
      <c r="P79" s="55" t="s">
        <v>452</v>
      </c>
      <c r="Q79" s="55">
        <v>1.4404166666666667</v>
      </c>
      <c r="R79" s="55" t="s">
        <v>452</v>
      </c>
      <c r="S79" s="55">
        <v>0.69905869324473979</v>
      </c>
      <c r="T79" s="55">
        <v>0.81309362279511532</v>
      </c>
      <c r="U79" s="55">
        <v>1.3605566746017212</v>
      </c>
      <c r="V79" s="55" t="s">
        <v>452</v>
      </c>
      <c r="W79" s="55" t="s">
        <v>452</v>
      </c>
      <c r="X79" s="55" t="s">
        <v>452</v>
      </c>
      <c r="Y79" s="55" t="s">
        <v>452</v>
      </c>
      <c r="Z79" s="55" t="s">
        <v>452</v>
      </c>
      <c r="AA79" s="55">
        <v>1.0137880986937591</v>
      </c>
      <c r="AB79" s="56">
        <v>0.75362318840579712</v>
      </c>
      <c r="AC79" s="57">
        <v>0.97594666273758657</v>
      </c>
      <c r="AD79" s="58">
        <v>1.0346637744034708</v>
      </c>
      <c r="AE79" s="58">
        <v>0.64543679843826252</v>
      </c>
      <c r="AF79" s="58" t="s">
        <v>452</v>
      </c>
      <c r="AG79" s="58">
        <v>1.0640083945435468</v>
      </c>
      <c r="AH79" s="58" t="s">
        <v>452</v>
      </c>
      <c r="AI79" s="58" t="s">
        <v>452</v>
      </c>
      <c r="AJ79" s="58">
        <v>0.15324675324675324</v>
      </c>
      <c r="AK79" s="58" t="s">
        <v>452</v>
      </c>
      <c r="AL79" s="59">
        <v>0.89383294301327088</v>
      </c>
      <c r="AM79" s="60">
        <v>0.88888888888888895</v>
      </c>
      <c r="AN79" s="52">
        <v>0.85714285714285721</v>
      </c>
      <c r="AO79" s="52">
        <v>0.88000000000000012</v>
      </c>
      <c r="AP79" s="52">
        <v>-0.121</v>
      </c>
      <c r="AQ79" s="52" t="s">
        <v>452</v>
      </c>
      <c r="AR79" s="52" t="s">
        <v>452</v>
      </c>
      <c r="AS79" s="52" t="s">
        <v>452</v>
      </c>
      <c r="AT79" s="52">
        <v>0.22300000000000009</v>
      </c>
      <c r="AU79" s="52">
        <v>-8.199999999999999E-2</v>
      </c>
      <c r="AV79" s="52">
        <v>-0.14000000000000001</v>
      </c>
    </row>
    <row r="80" spans="1:48">
      <c r="A80" s="18" t="s">
        <v>148</v>
      </c>
      <c r="B80" s="132">
        <v>68.833333333333329</v>
      </c>
      <c r="C80" s="132">
        <v>73</v>
      </c>
      <c r="D80" s="52">
        <v>1.0605326876513317</v>
      </c>
      <c r="E80" s="82">
        <v>2.1999999999999993E-4</v>
      </c>
      <c r="F80" s="53">
        <v>-0.59999999999999964</v>
      </c>
      <c r="G80" s="53" t="s">
        <v>452</v>
      </c>
      <c r="H80" s="99" t="s">
        <v>452</v>
      </c>
      <c r="I80" s="103">
        <v>-7870</v>
      </c>
      <c r="J80" s="102">
        <v>1.0789632655409487</v>
      </c>
      <c r="K80" s="102">
        <v>1.2112681717692773</v>
      </c>
      <c r="L80" s="105">
        <v>8.0031811023725113E-4</v>
      </c>
      <c r="M80" s="54">
        <v>1.124695273794857</v>
      </c>
      <c r="N80" s="55">
        <v>0.8923766816143498</v>
      </c>
      <c r="O80" s="55" t="s">
        <v>452</v>
      </c>
      <c r="P80" s="55">
        <v>1.4136390708755211</v>
      </c>
      <c r="Q80" s="55">
        <v>1.5959279561472199</v>
      </c>
      <c r="R80" s="55" t="s">
        <v>452</v>
      </c>
      <c r="S80" s="55">
        <v>0.69578184916915209</v>
      </c>
      <c r="T80" s="55">
        <v>1.2975250131648235</v>
      </c>
      <c r="U80" s="55">
        <v>1.9794871794871796</v>
      </c>
      <c r="V80" s="55" t="s">
        <v>452</v>
      </c>
      <c r="W80" s="55" t="s">
        <v>452</v>
      </c>
      <c r="X80" s="55" t="s">
        <v>452</v>
      </c>
      <c r="Y80" s="55" t="s">
        <v>452</v>
      </c>
      <c r="Z80" s="55" t="s">
        <v>452</v>
      </c>
      <c r="AA80" s="55">
        <v>1.05</v>
      </c>
      <c r="AB80" s="56">
        <v>0.91304347826086951</v>
      </c>
      <c r="AC80" s="57">
        <v>1.3239889575091783</v>
      </c>
      <c r="AD80" s="58">
        <v>1.3509267755551477</v>
      </c>
      <c r="AE80" s="58">
        <v>1.2309934110491636</v>
      </c>
      <c r="AF80" s="58" t="s">
        <v>452</v>
      </c>
      <c r="AG80" s="58">
        <v>2.2209512341962672</v>
      </c>
      <c r="AH80" s="58" t="s">
        <v>452</v>
      </c>
      <c r="AI80" s="58">
        <v>15.229166666666666</v>
      </c>
      <c r="AJ80" s="58">
        <v>0.85130766970320304</v>
      </c>
      <c r="AK80" s="58" t="s">
        <v>452</v>
      </c>
      <c r="AL80" s="59">
        <v>0.58326359832635988</v>
      </c>
      <c r="AM80" s="60" t="s">
        <v>452</v>
      </c>
      <c r="AN80" s="52">
        <v>1.25</v>
      </c>
      <c r="AO80" s="52">
        <v>1.1428571428571428</v>
      </c>
      <c r="AP80" s="52" t="s">
        <v>452</v>
      </c>
      <c r="AQ80" s="52" t="s">
        <v>452</v>
      </c>
      <c r="AR80" s="52" t="s">
        <v>452</v>
      </c>
      <c r="AS80" s="52" t="s">
        <v>452</v>
      </c>
      <c r="AT80" s="52" t="s">
        <v>452</v>
      </c>
      <c r="AU80" s="52" t="s">
        <v>452</v>
      </c>
      <c r="AV80" s="52">
        <v>6.4999999999999974E-2</v>
      </c>
    </row>
    <row r="81" spans="1:48">
      <c r="A81" s="18" t="s">
        <v>43</v>
      </c>
      <c r="B81" s="132">
        <v>219.33333333333334</v>
      </c>
      <c r="C81" s="132">
        <v>236</v>
      </c>
      <c r="D81" s="52">
        <v>1.0759878419452886</v>
      </c>
      <c r="E81" s="82">
        <v>7.899999999999999E-4</v>
      </c>
      <c r="F81" s="53">
        <v>-1.5999999999999996</v>
      </c>
      <c r="G81" s="53">
        <v>17.799999999999997</v>
      </c>
      <c r="H81" s="99">
        <v>-0.23899999999999999</v>
      </c>
      <c r="I81" s="103">
        <v>3013</v>
      </c>
      <c r="J81" s="102">
        <v>0.66029713848946636</v>
      </c>
      <c r="K81" s="102">
        <v>0.63467269550919736</v>
      </c>
      <c r="L81" s="105">
        <v>-2.8508570242897992E-4</v>
      </c>
      <c r="M81" s="54">
        <v>0.62844465203176081</v>
      </c>
      <c r="N81" s="55">
        <v>0.46100519930675909</v>
      </c>
      <c r="O81" s="55" t="s">
        <v>452</v>
      </c>
      <c r="P81" s="55" t="s">
        <v>452</v>
      </c>
      <c r="Q81" s="55" t="s">
        <v>452</v>
      </c>
      <c r="R81" s="55" t="s">
        <v>452</v>
      </c>
      <c r="S81" s="55">
        <v>0.64347408829174668</v>
      </c>
      <c r="T81" s="55" t="s">
        <v>452</v>
      </c>
      <c r="U81" s="55" t="s">
        <v>452</v>
      </c>
      <c r="V81" s="55" t="s">
        <v>452</v>
      </c>
      <c r="W81" s="55" t="s">
        <v>452</v>
      </c>
      <c r="X81" s="55" t="s">
        <v>452</v>
      </c>
      <c r="Y81" s="55" t="s">
        <v>452</v>
      </c>
      <c r="Z81" s="55" t="s">
        <v>452</v>
      </c>
      <c r="AA81" s="55" t="s">
        <v>452</v>
      </c>
      <c r="AB81" s="56">
        <v>0.65909090909090906</v>
      </c>
      <c r="AC81" s="57" t="s">
        <v>452</v>
      </c>
      <c r="AD81" s="58" t="s">
        <v>452</v>
      </c>
      <c r="AE81" s="58" t="s">
        <v>452</v>
      </c>
      <c r="AF81" s="58" t="s">
        <v>452</v>
      </c>
      <c r="AG81" s="58" t="s">
        <v>452</v>
      </c>
      <c r="AH81" s="58" t="s">
        <v>452</v>
      </c>
      <c r="AI81" s="58" t="s">
        <v>452</v>
      </c>
      <c r="AJ81" s="58" t="s">
        <v>452</v>
      </c>
      <c r="AK81" s="58" t="s">
        <v>452</v>
      </c>
      <c r="AL81" s="59" t="s">
        <v>452</v>
      </c>
      <c r="AM81" s="60" t="s">
        <v>452</v>
      </c>
      <c r="AN81" s="52" t="s">
        <v>452</v>
      </c>
      <c r="AO81" s="52">
        <v>0.8</v>
      </c>
      <c r="AP81" s="52" t="s">
        <v>452</v>
      </c>
      <c r="AQ81" s="52" t="s">
        <v>452</v>
      </c>
      <c r="AR81" s="52" t="s">
        <v>452</v>
      </c>
      <c r="AS81" s="52">
        <v>-8.4000000000000005E-2</v>
      </c>
      <c r="AT81" s="52" t="s">
        <v>452</v>
      </c>
      <c r="AU81" s="52" t="s">
        <v>452</v>
      </c>
      <c r="AV81" s="52">
        <v>-1.0999999999999999E-2</v>
      </c>
    </row>
    <row r="82" spans="1:48">
      <c r="A82" s="18" t="s">
        <v>44</v>
      </c>
      <c r="B82" s="132">
        <v>449.83333333333331</v>
      </c>
      <c r="C82" s="132">
        <v>480</v>
      </c>
      <c r="D82" s="52">
        <v>1.0670618747684328</v>
      </c>
      <c r="E82" s="82">
        <v>1.5300000000000001E-3</v>
      </c>
      <c r="F82" s="53" t="s">
        <v>452</v>
      </c>
      <c r="G82" s="53">
        <v>4.6999999999999957</v>
      </c>
      <c r="H82" s="99">
        <v>-4.5999999999999999E-2</v>
      </c>
      <c r="I82" s="103">
        <v>2811</v>
      </c>
      <c r="J82" s="102">
        <v>0.90145436308926785</v>
      </c>
      <c r="K82" s="102">
        <v>0.88671462513199573</v>
      </c>
      <c r="L82" s="105">
        <v>-9.4929680368097472E-5</v>
      </c>
      <c r="M82" s="54">
        <v>0.9430499216836018</v>
      </c>
      <c r="N82" s="55">
        <v>0.71578947368421053</v>
      </c>
      <c r="O82" s="55" t="s">
        <v>452</v>
      </c>
      <c r="P82" s="55" t="s">
        <v>452</v>
      </c>
      <c r="Q82" s="55" t="s">
        <v>452</v>
      </c>
      <c r="R82" s="55" t="s">
        <v>452</v>
      </c>
      <c r="S82" s="55">
        <v>0.63406408094435074</v>
      </c>
      <c r="T82" s="55">
        <v>1.0726836581709145</v>
      </c>
      <c r="U82" s="55" t="s">
        <v>452</v>
      </c>
      <c r="V82" s="55" t="s">
        <v>452</v>
      </c>
      <c r="W82" s="55" t="s">
        <v>452</v>
      </c>
      <c r="X82" s="55" t="s">
        <v>452</v>
      </c>
      <c r="Y82" s="55" t="s">
        <v>452</v>
      </c>
      <c r="Z82" s="55" t="s">
        <v>452</v>
      </c>
      <c r="AA82" s="55">
        <v>0.75716519020323081</v>
      </c>
      <c r="AB82" s="56">
        <v>0.51111111111111107</v>
      </c>
      <c r="AC82" s="57">
        <v>0.63657452155422389</v>
      </c>
      <c r="AD82" s="58">
        <v>0.45726075849872272</v>
      </c>
      <c r="AE82" s="58" t="s">
        <v>452</v>
      </c>
      <c r="AF82" s="58" t="s">
        <v>452</v>
      </c>
      <c r="AG82" s="58" t="s">
        <v>452</v>
      </c>
      <c r="AH82" s="58" t="s">
        <v>452</v>
      </c>
      <c r="AI82" s="58" t="s">
        <v>452</v>
      </c>
      <c r="AJ82" s="58" t="s">
        <v>452</v>
      </c>
      <c r="AK82" s="58" t="s">
        <v>452</v>
      </c>
      <c r="AL82" s="59" t="s">
        <v>452</v>
      </c>
      <c r="AM82" s="60" t="s">
        <v>452</v>
      </c>
      <c r="AN82" s="52" t="s">
        <v>452</v>
      </c>
      <c r="AO82" s="52">
        <v>0.92307692307692302</v>
      </c>
      <c r="AP82" s="52">
        <v>-0.02</v>
      </c>
      <c r="AQ82" s="52" t="s">
        <v>452</v>
      </c>
      <c r="AR82" s="52" t="s">
        <v>452</v>
      </c>
      <c r="AS82" s="52">
        <v>-8.1000000000000003E-2</v>
      </c>
      <c r="AT82" s="52" t="s">
        <v>452</v>
      </c>
      <c r="AU82" s="52" t="s">
        <v>452</v>
      </c>
      <c r="AV82" s="52" t="s">
        <v>452</v>
      </c>
    </row>
    <row r="83" spans="1:48">
      <c r="A83" s="18" t="s">
        <v>51</v>
      </c>
      <c r="B83" s="132">
        <v>119.66666666666667</v>
      </c>
      <c r="C83" s="132">
        <v>94</v>
      </c>
      <c r="D83" s="52">
        <v>0.78551532033426186</v>
      </c>
      <c r="E83" s="82">
        <v>-3.0999999999999995E-4</v>
      </c>
      <c r="F83" s="53">
        <v>-0.89999999999999947</v>
      </c>
      <c r="G83" s="53">
        <v>4.2000000000000028</v>
      </c>
      <c r="H83" s="99">
        <v>-8.4000000000000005E-2</v>
      </c>
      <c r="I83" s="103">
        <v>13892</v>
      </c>
      <c r="J83" s="102">
        <v>0.55247639077900124</v>
      </c>
      <c r="K83" s="102">
        <v>0.5220855094272816</v>
      </c>
      <c r="L83" s="105">
        <v>-1.0738639806317659E-3</v>
      </c>
      <c r="M83" s="54">
        <v>0.57687008973451992</v>
      </c>
      <c r="N83" s="55">
        <v>0.97616370586912526</v>
      </c>
      <c r="O83" s="55" t="s">
        <v>452</v>
      </c>
      <c r="P83" s="55" t="s">
        <v>452</v>
      </c>
      <c r="Q83" s="55" t="s">
        <v>452</v>
      </c>
      <c r="R83" s="55" t="s">
        <v>452</v>
      </c>
      <c r="S83" s="55">
        <v>0.56175369809303155</v>
      </c>
      <c r="T83" s="55">
        <v>0.42609881464386867</v>
      </c>
      <c r="U83" s="55" t="s">
        <v>452</v>
      </c>
      <c r="V83" s="55" t="s">
        <v>452</v>
      </c>
      <c r="W83" s="55" t="s">
        <v>452</v>
      </c>
      <c r="X83" s="55" t="s">
        <v>452</v>
      </c>
      <c r="Y83" s="55" t="s">
        <v>452</v>
      </c>
      <c r="Z83" s="55" t="s">
        <v>452</v>
      </c>
      <c r="AA83" s="55">
        <v>0.92772936955407481</v>
      </c>
      <c r="AB83" s="56">
        <v>0.56000000000000005</v>
      </c>
      <c r="AC83" s="57">
        <v>0.27424798239178283</v>
      </c>
      <c r="AD83" s="58">
        <v>0.3357157872608787</v>
      </c>
      <c r="AE83" s="58" t="s">
        <v>452</v>
      </c>
      <c r="AF83" s="58" t="s">
        <v>452</v>
      </c>
      <c r="AG83" s="58" t="s">
        <v>452</v>
      </c>
      <c r="AH83" s="58" t="s">
        <v>452</v>
      </c>
      <c r="AI83" s="58" t="s">
        <v>452</v>
      </c>
      <c r="AJ83" s="58" t="s">
        <v>452</v>
      </c>
      <c r="AK83" s="58" t="s">
        <v>452</v>
      </c>
      <c r="AL83" s="59" t="s">
        <v>452</v>
      </c>
      <c r="AM83" s="60" t="s">
        <v>452</v>
      </c>
      <c r="AN83" s="52">
        <v>0.5</v>
      </c>
      <c r="AO83" s="52">
        <v>0.92857142857142871</v>
      </c>
      <c r="AP83" s="52" t="s">
        <v>452</v>
      </c>
      <c r="AQ83" s="52" t="s">
        <v>452</v>
      </c>
      <c r="AR83" s="52" t="s">
        <v>452</v>
      </c>
      <c r="AS83" s="52">
        <v>-0.12400000000000001</v>
      </c>
      <c r="AT83" s="52" t="s">
        <v>452</v>
      </c>
      <c r="AU83" s="52" t="s">
        <v>452</v>
      </c>
      <c r="AV83" s="52">
        <v>-3.5000000000000003E-2</v>
      </c>
    </row>
    <row r="84" spans="1:48">
      <c r="A84" s="18" t="s">
        <v>66</v>
      </c>
      <c r="B84" s="132">
        <v>99.833333333333329</v>
      </c>
      <c r="C84" s="132">
        <v>270</v>
      </c>
      <c r="D84" s="52">
        <v>2.7045075125208684</v>
      </c>
      <c r="E84" s="82">
        <v>3.79E-3</v>
      </c>
      <c r="F84" s="53">
        <v>-1.6999999999999993</v>
      </c>
      <c r="G84" s="53" t="s">
        <v>452</v>
      </c>
      <c r="H84" s="99" t="s">
        <v>452</v>
      </c>
      <c r="I84" s="103">
        <v>2262</v>
      </c>
      <c r="J84" s="102">
        <v>0.89798050139275765</v>
      </c>
      <c r="K84" s="102">
        <v>0.71612986788705635</v>
      </c>
      <c r="L84" s="105">
        <v>2.1710312698442619E-3</v>
      </c>
      <c r="M84" s="54">
        <v>0.94281460427029407</v>
      </c>
      <c r="N84" s="55">
        <v>0.83646974749880898</v>
      </c>
      <c r="O84" s="55" t="s">
        <v>452</v>
      </c>
      <c r="P84" s="55">
        <v>1.583629191321499</v>
      </c>
      <c r="Q84" s="55">
        <v>0.96008629989212513</v>
      </c>
      <c r="R84" s="55" t="s">
        <v>452</v>
      </c>
      <c r="S84" s="55">
        <v>0.54488330341113111</v>
      </c>
      <c r="T84" s="55">
        <v>2.4315403422982884</v>
      </c>
      <c r="U84" s="55" t="s">
        <v>452</v>
      </c>
      <c r="V84" s="55" t="s">
        <v>452</v>
      </c>
      <c r="W84" s="55" t="s">
        <v>452</v>
      </c>
      <c r="X84" s="55" t="s">
        <v>452</v>
      </c>
      <c r="Y84" s="55" t="s">
        <v>452</v>
      </c>
      <c r="Z84" s="55" t="s">
        <v>452</v>
      </c>
      <c r="AA84" s="55">
        <v>1.7082474226804123</v>
      </c>
      <c r="AB84" s="56">
        <v>0.58536585365853655</v>
      </c>
      <c r="AC84" s="57">
        <v>0.30365210843373491</v>
      </c>
      <c r="AD84" s="58">
        <v>0.27640698641530359</v>
      </c>
      <c r="AE84" s="58">
        <v>0.36129032258064514</v>
      </c>
      <c r="AF84" s="58" t="s">
        <v>452</v>
      </c>
      <c r="AG84" s="58" t="s">
        <v>452</v>
      </c>
      <c r="AH84" s="58" t="s">
        <v>452</v>
      </c>
      <c r="AI84" s="58" t="s">
        <v>452</v>
      </c>
      <c r="AJ84" s="58">
        <v>0.30599078341013825</v>
      </c>
      <c r="AK84" s="58" t="s">
        <v>452</v>
      </c>
      <c r="AL84" s="59" t="s">
        <v>452</v>
      </c>
      <c r="AM84" s="60">
        <v>0.92307692307692302</v>
      </c>
      <c r="AN84" s="52">
        <v>0.5</v>
      </c>
      <c r="AO84" s="52">
        <v>0.77777777777777768</v>
      </c>
      <c r="AP84" s="52">
        <v>-6.2E-2</v>
      </c>
      <c r="AQ84" s="52" t="s">
        <v>452</v>
      </c>
      <c r="AR84" s="52" t="s">
        <v>452</v>
      </c>
      <c r="AS84" s="52">
        <v>-0.107</v>
      </c>
      <c r="AT84" s="52" t="s">
        <v>452</v>
      </c>
      <c r="AU84" s="52">
        <v>6.0999999999999999E-2</v>
      </c>
      <c r="AV84" s="52">
        <v>-0.159</v>
      </c>
    </row>
    <row r="85" spans="1:48">
      <c r="A85" s="18" t="s">
        <v>86</v>
      </c>
      <c r="B85" s="132">
        <v>83.666666666666671</v>
      </c>
      <c r="C85" s="132">
        <v>127</v>
      </c>
      <c r="D85" s="52">
        <v>1.5179282868525896</v>
      </c>
      <c r="E85" s="82">
        <v>1.08E-3</v>
      </c>
      <c r="F85" s="53">
        <v>-5.2000000000000011</v>
      </c>
      <c r="G85" s="53" t="s">
        <v>452</v>
      </c>
      <c r="H85" s="99" t="s">
        <v>452</v>
      </c>
      <c r="I85" s="103">
        <v>-21722</v>
      </c>
      <c r="J85" s="102">
        <v>1.1022322651328402</v>
      </c>
      <c r="K85" s="102">
        <v>1.1127286513126717</v>
      </c>
      <c r="L85" s="105">
        <v>6.1845803597894763E-3</v>
      </c>
      <c r="M85" s="54">
        <v>0.8720074704210321</v>
      </c>
      <c r="N85" s="55">
        <v>0.38803442923663045</v>
      </c>
      <c r="O85" s="55">
        <v>0.65695364238410592</v>
      </c>
      <c r="P85" s="55">
        <v>0.47725297015357865</v>
      </c>
      <c r="Q85" s="55">
        <v>1.990040429937876</v>
      </c>
      <c r="R85" s="55" t="s">
        <v>452</v>
      </c>
      <c r="S85" s="55">
        <v>0.54465735628450795</v>
      </c>
      <c r="T85" s="55">
        <v>1.2292249047013977</v>
      </c>
      <c r="U85" s="55">
        <v>1.224111619795073</v>
      </c>
      <c r="V85" s="55" t="s">
        <v>452</v>
      </c>
      <c r="W85" s="55" t="s">
        <v>452</v>
      </c>
      <c r="X85" s="55" t="s">
        <v>452</v>
      </c>
      <c r="Y85" s="55" t="s">
        <v>452</v>
      </c>
      <c r="Z85" s="55" t="s">
        <v>452</v>
      </c>
      <c r="AA85" s="55">
        <v>0.75873605947955391</v>
      </c>
      <c r="AB85" s="56">
        <v>0.61722488038277512</v>
      </c>
      <c r="AC85" s="57">
        <v>1.3252838013877688</v>
      </c>
      <c r="AD85" s="58">
        <v>1.4060631766036515</v>
      </c>
      <c r="AE85" s="58">
        <v>0.74643606628554893</v>
      </c>
      <c r="AF85" s="58" t="s">
        <v>452</v>
      </c>
      <c r="AG85" s="58">
        <v>0.90866510538641687</v>
      </c>
      <c r="AH85" s="58" t="s">
        <v>452</v>
      </c>
      <c r="AI85" s="58">
        <v>0.46993210475266733</v>
      </c>
      <c r="AJ85" s="58">
        <v>0.18590031432420295</v>
      </c>
      <c r="AK85" s="58" t="s">
        <v>452</v>
      </c>
      <c r="AL85" s="59">
        <v>1.1863117870722433</v>
      </c>
      <c r="AM85" s="60">
        <v>0.91111111111111098</v>
      </c>
      <c r="AN85" s="52">
        <v>1.1851851851851851</v>
      </c>
      <c r="AO85" s="52">
        <v>1.0138888888888888</v>
      </c>
      <c r="AP85" s="52">
        <v>1.2999999999999991E-2</v>
      </c>
      <c r="AQ85" s="52" t="s">
        <v>452</v>
      </c>
      <c r="AR85" s="52">
        <v>-1.6E-2</v>
      </c>
      <c r="AS85" s="52">
        <v>0.13999999999999996</v>
      </c>
      <c r="AT85" s="52" t="s">
        <v>452</v>
      </c>
      <c r="AU85" s="52">
        <v>6.1000000000000026E-2</v>
      </c>
      <c r="AV85" s="52">
        <v>-0.13500000000000001</v>
      </c>
    </row>
    <row r="86" spans="1:48">
      <c r="A86" s="18" t="s">
        <v>52</v>
      </c>
      <c r="B86" s="132">
        <v>149.33333333333334</v>
      </c>
      <c r="C86" s="132">
        <v>261</v>
      </c>
      <c r="D86" s="52">
        <v>1.747767857142857</v>
      </c>
      <c r="E86" s="82">
        <v>2.65E-3</v>
      </c>
      <c r="F86" s="53">
        <v>-0.79999999999999982</v>
      </c>
      <c r="G86" s="53">
        <v>8.8999999999999986</v>
      </c>
      <c r="H86" s="99">
        <v>-0.14600000000000002</v>
      </c>
      <c r="I86" s="103">
        <v>5555</v>
      </c>
      <c r="J86" s="102">
        <v>0.62778028099782901</v>
      </c>
      <c r="K86" s="102">
        <v>0.57082404071596038</v>
      </c>
      <c r="L86" s="105">
        <v>4.6511160710252563E-5</v>
      </c>
      <c r="M86" s="54">
        <v>0.61709817321592852</v>
      </c>
      <c r="N86" s="55">
        <v>0.80385164051355207</v>
      </c>
      <c r="O86" s="55" t="s">
        <v>452</v>
      </c>
      <c r="P86" s="55" t="s">
        <v>452</v>
      </c>
      <c r="Q86" s="55" t="s">
        <v>452</v>
      </c>
      <c r="R86" s="55" t="s">
        <v>452</v>
      </c>
      <c r="S86" s="55">
        <v>0.46222380612972203</v>
      </c>
      <c r="T86" s="55">
        <v>0.83799784714747039</v>
      </c>
      <c r="U86" s="55" t="s">
        <v>452</v>
      </c>
      <c r="V86" s="55" t="s">
        <v>452</v>
      </c>
      <c r="W86" s="55" t="s">
        <v>452</v>
      </c>
      <c r="X86" s="55" t="s">
        <v>452</v>
      </c>
      <c r="Y86" s="55" t="s">
        <v>452</v>
      </c>
      <c r="Z86" s="55" t="s">
        <v>452</v>
      </c>
      <c r="AA86" s="55">
        <v>0.86786160900375153</v>
      </c>
      <c r="AB86" s="56">
        <v>0.48275862068965519</v>
      </c>
      <c r="AC86" s="57" t="s">
        <v>452</v>
      </c>
      <c r="AD86" s="58" t="s">
        <v>452</v>
      </c>
      <c r="AE86" s="58" t="s">
        <v>452</v>
      </c>
      <c r="AF86" s="58" t="s">
        <v>452</v>
      </c>
      <c r="AG86" s="58" t="s">
        <v>452</v>
      </c>
      <c r="AH86" s="58" t="s">
        <v>452</v>
      </c>
      <c r="AI86" s="58" t="s">
        <v>452</v>
      </c>
      <c r="AJ86" s="58">
        <v>0.20802005012531327</v>
      </c>
      <c r="AK86" s="58" t="s">
        <v>452</v>
      </c>
      <c r="AL86" s="59" t="s">
        <v>452</v>
      </c>
      <c r="AM86" s="60">
        <v>0.85714285714285721</v>
      </c>
      <c r="AN86" s="52" t="s">
        <v>452</v>
      </c>
      <c r="AO86" s="52" t="s">
        <v>452</v>
      </c>
      <c r="AP86" s="52" t="s">
        <v>452</v>
      </c>
      <c r="AQ86" s="52" t="s">
        <v>452</v>
      </c>
      <c r="AR86" s="52" t="s">
        <v>452</v>
      </c>
      <c r="AS86" s="52">
        <v>-0.25800000000000001</v>
      </c>
      <c r="AT86" s="52">
        <v>0.128</v>
      </c>
      <c r="AU86" s="52">
        <v>-0.10799999999999998</v>
      </c>
      <c r="AV86" s="52">
        <v>-0.02</v>
      </c>
    </row>
    <row r="87" spans="1:48">
      <c r="A87" s="18" t="s">
        <v>62</v>
      </c>
      <c r="B87" s="132">
        <v>283.83333333333331</v>
      </c>
      <c r="C87" s="132">
        <v>335</v>
      </c>
      <c r="D87" s="52">
        <v>1.1802701115678216</v>
      </c>
      <c r="E87" s="82">
        <v>1.64E-3</v>
      </c>
      <c r="F87" s="53" t="s">
        <v>452</v>
      </c>
      <c r="G87" s="53">
        <v>19.999999999999996</v>
      </c>
      <c r="H87" s="99">
        <v>-0.39100000000000001</v>
      </c>
      <c r="I87" s="103">
        <v>3971</v>
      </c>
      <c r="J87" s="102">
        <v>0.71315761006742873</v>
      </c>
      <c r="K87" s="102">
        <v>0.70446466657187545</v>
      </c>
      <c r="L87" s="105">
        <v>-2.4800003837000179E-4</v>
      </c>
      <c r="M87" s="54">
        <v>0.66308625778943919</v>
      </c>
      <c r="N87" s="55">
        <v>1.0969111969111969</v>
      </c>
      <c r="O87" s="55" t="s">
        <v>452</v>
      </c>
      <c r="P87" s="55" t="s">
        <v>452</v>
      </c>
      <c r="Q87" s="55" t="s">
        <v>452</v>
      </c>
      <c r="R87" s="55" t="s">
        <v>452</v>
      </c>
      <c r="S87" s="55">
        <v>0.40244580322401335</v>
      </c>
      <c r="T87" s="55" t="s">
        <v>452</v>
      </c>
      <c r="U87" s="55" t="s">
        <v>452</v>
      </c>
      <c r="V87" s="55" t="s">
        <v>452</v>
      </c>
      <c r="W87" s="55" t="s">
        <v>452</v>
      </c>
      <c r="X87" s="55" t="s">
        <v>452</v>
      </c>
      <c r="Y87" s="55" t="s">
        <v>452</v>
      </c>
      <c r="Z87" s="55" t="s">
        <v>452</v>
      </c>
      <c r="AA87" s="55">
        <v>0.94878108840187148</v>
      </c>
      <c r="AB87" s="56">
        <v>0.40540540540540543</v>
      </c>
      <c r="AC87" s="57" t="s">
        <v>452</v>
      </c>
      <c r="AD87" s="58" t="s">
        <v>452</v>
      </c>
      <c r="AE87" s="58" t="s">
        <v>452</v>
      </c>
      <c r="AF87" s="58" t="s">
        <v>452</v>
      </c>
      <c r="AG87" s="58" t="s">
        <v>452</v>
      </c>
      <c r="AH87" s="58" t="s">
        <v>452</v>
      </c>
      <c r="AI87" s="58" t="s">
        <v>452</v>
      </c>
      <c r="AJ87" s="58" t="s">
        <v>452</v>
      </c>
      <c r="AK87" s="58" t="s">
        <v>452</v>
      </c>
      <c r="AL87" s="59" t="s">
        <v>452</v>
      </c>
      <c r="AM87" s="60" t="s">
        <v>452</v>
      </c>
      <c r="AN87" s="52" t="s">
        <v>452</v>
      </c>
      <c r="AO87" s="52" t="s">
        <v>452</v>
      </c>
      <c r="AP87" s="52" t="s">
        <v>452</v>
      </c>
      <c r="AQ87" s="52" t="s">
        <v>452</v>
      </c>
      <c r="AR87" s="52" t="s">
        <v>452</v>
      </c>
      <c r="AS87" s="52">
        <v>4.200000000000001E-2</v>
      </c>
      <c r="AT87" s="52" t="s">
        <v>452</v>
      </c>
      <c r="AU87" s="52" t="s">
        <v>452</v>
      </c>
      <c r="AV87" s="52" t="s">
        <v>452</v>
      </c>
    </row>
  </sheetData>
  <autoFilter ref="A2:AV2">
    <sortState ref="A3:AV219">
      <sortCondition descending="1" ref="S2"/>
    </sortState>
  </autoFilter>
  <mergeCells count="5">
    <mergeCell ref="D1:H1"/>
    <mergeCell ref="I1:L1"/>
    <mergeCell ref="M1:AA1"/>
    <mergeCell ref="AC1:AL1"/>
    <mergeCell ref="AM1:AV1"/>
  </mergeCells>
  <conditionalFormatting sqref="I3:AL87">
    <cfRule type="colorScale" priority="79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H3:I87">
    <cfRule type="colorScale" priority="78">
      <colorScale>
        <cfvo type="num" val="-12000"/>
        <cfvo type="num" val="0"/>
        <cfvo type="num" val="12000"/>
        <color rgb="FFF8696B"/>
        <color rgb="FFFFEB84"/>
        <color rgb="FF63BE7B"/>
      </colorScale>
    </cfRule>
  </conditionalFormatting>
  <conditionalFormatting sqref="E3:E87">
    <cfRule type="colorScale" priority="81">
      <colorScale>
        <cfvo type="min" val="0"/>
        <cfvo type="num" val="0"/>
        <cfvo type="max" val="0"/>
        <color rgb="FF63BE7B"/>
        <color rgb="FFFFEB84"/>
        <color rgb="FFF8696B"/>
      </colorScale>
    </cfRule>
  </conditionalFormatting>
  <conditionalFormatting sqref="AL3:AL87">
    <cfRule type="colorScale" priority="110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M3:AM87">
    <cfRule type="colorScale" priority="111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O3:AO87">
    <cfRule type="colorScale" priority="113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N3:AN87">
    <cfRule type="colorScale" priority="114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P3:AP87">
    <cfRule type="colorScale" priority="115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Q3:AQ87">
    <cfRule type="colorScale" priority="116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R3:AR87">
    <cfRule type="colorScale" priority="117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S3:AS87">
    <cfRule type="colorScale" priority="118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T3:AT87">
    <cfRule type="colorScale" priority="119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U3:AU87">
    <cfRule type="colorScale" priority="120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F3:F87">
    <cfRule type="colorScale" priority="121">
      <colorScale>
        <cfvo type="min" val="0"/>
        <cfvo type="num" val="0"/>
        <cfvo type="max" val="0"/>
        <color rgb="FF63BE7B"/>
        <color rgb="FFFFEB84"/>
        <color rgb="FFF8696B"/>
      </colorScale>
    </cfRule>
  </conditionalFormatting>
  <conditionalFormatting sqref="AO3:AO87">
    <cfRule type="colorScale" priority="154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V3:AV87">
    <cfRule type="colorScale" priority="160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62"/>
  <sheetViews>
    <sheetView workbookViewId="0">
      <selection activeCell="J10" sqref="J10"/>
    </sheetView>
  </sheetViews>
  <sheetFormatPr defaultRowHeight="12.75"/>
  <cols>
    <col min="1" max="1" width="47" customWidth="1"/>
  </cols>
  <sheetData>
    <row r="1" spans="1:48" ht="21">
      <c r="A1" s="48"/>
      <c r="B1" s="48"/>
      <c r="C1" s="49"/>
      <c r="D1" s="255" t="s">
        <v>331</v>
      </c>
      <c r="E1" s="255"/>
      <c r="F1" s="255"/>
      <c r="G1" s="255"/>
      <c r="H1" s="256"/>
      <c r="I1" s="257" t="s">
        <v>450</v>
      </c>
      <c r="J1" s="257"/>
      <c r="K1" s="257"/>
      <c r="L1" s="258"/>
      <c r="M1" s="259" t="s">
        <v>395</v>
      </c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1"/>
      <c r="AB1" s="50"/>
      <c r="AC1" s="262" t="s">
        <v>446</v>
      </c>
      <c r="AD1" s="263"/>
      <c r="AE1" s="263"/>
      <c r="AF1" s="263"/>
      <c r="AG1" s="263"/>
      <c r="AH1" s="263"/>
      <c r="AI1" s="263"/>
      <c r="AJ1" s="263"/>
      <c r="AK1" s="263"/>
      <c r="AL1" s="264"/>
      <c r="AM1" s="265" t="s">
        <v>332</v>
      </c>
      <c r="AN1" s="266"/>
      <c r="AO1" s="266"/>
      <c r="AP1" s="266"/>
      <c r="AQ1" s="266"/>
      <c r="AR1" s="266"/>
      <c r="AS1" s="266"/>
      <c r="AT1" s="266"/>
      <c r="AU1" s="266"/>
      <c r="AV1" s="266"/>
    </row>
    <row r="2" spans="1:48" ht="69" customHeight="1">
      <c r="A2" s="157" t="s">
        <v>400</v>
      </c>
      <c r="B2" s="158" t="s">
        <v>325</v>
      </c>
      <c r="C2" s="158" t="s">
        <v>336</v>
      </c>
      <c r="D2" s="159" t="s">
        <v>5</v>
      </c>
      <c r="E2" s="160" t="s">
        <v>6</v>
      </c>
      <c r="F2" s="159" t="s">
        <v>7</v>
      </c>
      <c r="G2" s="159" t="s">
        <v>329</v>
      </c>
      <c r="H2" s="161" t="s">
        <v>330</v>
      </c>
      <c r="I2" s="162" t="s">
        <v>451</v>
      </c>
      <c r="J2" s="163" t="s">
        <v>11</v>
      </c>
      <c r="K2" s="163" t="s">
        <v>445</v>
      </c>
      <c r="L2" s="164" t="s">
        <v>345</v>
      </c>
      <c r="M2" s="165" t="s">
        <v>385</v>
      </c>
      <c r="N2" s="166" t="s">
        <v>373</v>
      </c>
      <c r="O2" s="166" t="s">
        <v>374</v>
      </c>
      <c r="P2" s="166" t="s">
        <v>375</v>
      </c>
      <c r="Q2" s="166" t="s">
        <v>376</v>
      </c>
      <c r="R2" s="166" t="s">
        <v>377</v>
      </c>
      <c r="S2" s="166" t="s">
        <v>378</v>
      </c>
      <c r="T2" s="166" t="s">
        <v>379</v>
      </c>
      <c r="U2" s="166" t="s">
        <v>443</v>
      </c>
      <c r="V2" s="166" t="s">
        <v>380</v>
      </c>
      <c r="W2" s="166" t="s">
        <v>381</v>
      </c>
      <c r="X2" s="166" t="s">
        <v>382</v>
      </c>
      <c r="Y2" s="166" t="s">
        <v>383</v>
      </c>
      <c r="Z2" s="166" t="s">
        <v>396</v>
      </c>
      <c r="AA2" s="167" t="s">
        <v>384</v>
      </c>
      <c r="AB2" s="168" t="s">
        <v>337</v>
      </c>
      <c r="AC2" s="169" t="s">
        <v>385</v>
      </c>
      <c r="AD2" s="170" t="s">
        <v>386</v>
      </c>
      <c r="AE2" s="170" t="s">
        <v>387</v>
      </c>
      <c r="AF2" s="170" t="s">
        <v>388</v>
      </c>
      <c r="AG2" s="170" t="s">
        <v>389</v>
      </c>
      <c r="AH2" s="170" t="s">
        <v>390</v>
      </c>
      <c r="AI2" s="170" t="s">
        <v>391</v>
      </c>
      <c r="AJ2" s="170" t="s">
        <v>392</v>
      </c>
      <c r="AK2" s="170" t="s">
        <v>393</v>
      </c>
      <c r="AL2" s="171" t="s">
        <v>394</v>
      </c>
      <c r="AM2" s="172" t="s">
        <v>8</v>
      </c>
      <c r="AN2" s="173" t="s">
        <v>9</v>
      </c>
      <c r="AO2" s="173" t="s">
        <v>10</v>
      </c>
      <c r="AP2" s="173" t="s">
        <v>338</v>
      </c>
      <c r="AQ2" s="173" t="s">
        <v>339</v>
      </c>
      <c r="AR2" s="173" t="s">
        <v>340</v>
      </c>
      <c r="AS2" s="173" t="s">
        <v>341</v>
      </c>
      <c r="AT2" s="173" t="s">
        <v>12</v>
      </c>
      <c r="AU2" s="173" t="s">
        <v>13</v>
      </c>
      <c r="AV2" s="173" t="s">
        <v>14</v>
      </c>
    </row>
    <row r="3" spans="1:48">
      <c r="A3" s="83"/>
      <c r="B3" s="83"/>
      <c r="C3" s="84"/>
      <c r="D3" s="85" t="s">
        <v>328</v>
      </c>
      <c r="E3" s="85" t="s">
        <v>447</v>
      </c>
      <c r="F3" s="85" t="s">
        <v>327</v>
      </c>
      <c r="G3" s="85" t="s">
        <v>327</v>
      </c>
      <c r="H3" s="86" t="s">
        <v>447</v>
      </c>
      <c r="I3" s="100" t="s">
        <v>327</v>
      </c>
      <c r="J3" s="101" t="s">
        <v>328</v>
      </c>
      <c r="K3" s="101" t="s">
        <v>328</v>
      </c>
      <c r="L3" s="104" t="s">
        <v>447</v>
      </c>
      <c r="M3" s="88" t="s">
        <v>328</v>
      </c>
      <c r="N3" s="89" t="s">
        <v>328</v>
      </c>
      <c r="O3" s="89" t="s">
        <v>328</v>
      </c>
      <c r="P3" s="89" t="s">
        <v>328</v>
      </c>
      <c r="Q3" s="89" t="s">
        <v>328</v>
      </c>
      <c r="R3" s="89" t="s">
        <v>328</v>
      </c>
      <c r="S3" s="89" t="s">
        <v>328</v>
      </c>
      <c r="T3" s="89" t="s">
        <v>328</v>
      </c>
      <c r="U3" s="89" t="s">
        <v>328</v>
      </c>
      <c r="V3" s="89" t="s">
        <v>328</v>
      </c>
      <c r="W3" s="89" t="s">
        <v>328</v>
      </c>
      <c r="X3" s="89" t="s">
        <v>328</v>
      </c>
      <c r="Y3" s="89" t="s">
        <v>328</v>
      </c>
      <c r="Z3" s="89" t="s">
        <v>328</v>
      </c>
      <c r="AA3" s="90" t="s">
        <v>328</v>
      </c>
      <c r="AB3" s="87" t="s">
        <v>328</v>
      </c>
      <c r="AC3" s="91" t="s">
        <v>328</v>
      </c>
      <c r="AD3" s="92" t="s">
        <v>328</v>
      </c>
      <c r="AE3" s="92" t="s">
        <v>328</v>
      </c>
      <c r="AF3" s="92" t="s">
        <v>328</v>
      </c>
      <c r="AG3" s="92" t="s">
        <v>328</v>
      </c>
      <c r="AH3" s="92" t="s">
        <v>328</v>
      </c>
      <c r="AI3" s="92" t="s">
        <v>328</v>
      </c>
      <c r="AJ3" s="92" t="s">
        <v>328</v>
      </c>
      <c r="AK3" s="92" t="s">
        <v>328</v>
      </c>
      <c r="AL3" s="93" t="s">
        <v>328</v>
      </c>
      <c r="AM3" s="94" t="s">
        <v>328</v>
      </c>
      <c r="AN3" s="95" t="s">
        <v>328</v>
      </c>
      <c r="AO3" s="95" t="s">
        <v>328</v>
      </c>
      <c r="AP3" s="95" t="s">
        <v>447</v>
      </c>
      <c r="AQ3" s="95" t="s">
        <v>447</v>
      </c>
      <c r="AR3" s="95" t="s">
        <v>447</v>
      </c>
      <c r="AS3" s="95" t="s">
        <v>447</v>
      </c>
      <c r="AT3" s="95" t="s">
        <v>447</v>
      </c>
      <c r="AU3" s="95" t="s">
        <v>447</v>
      </c>
      <c r="AV3" s="95" t="s">
        <v>447</v>
      </c>
    </row>
    <row r="4" spans="1:48">
      <c r="A4" s="18" t="s">
        <v>21</v>
      </c>
      <c r="B4" s="132">
        <v>106</v>
      </c>
      <c r="C4" s="132">
        <v>128</v>
      </c>
      <c r="D4" s="52">
        <v>1.2075471698113207</v>
      </c>
      <c r="E4" s="82">
        <v>6.7000000000000002E-4</v>
      </c>
      <c r="F4" s="53" t="s">
        <v>452</v>
      </c>
      <c r="G4" s="53" t="s">
        <v>452</v>
      </c>
      <c r="H4" s="99" t="s">
        <v>452</v>
      </c>
      <c r="I4" s="103">
        <v>-36376</v>
      </c>
      <c r="J4" s="102">
        <v>1.4583781706379708</v>
      </c>
      <c r="K4" s="102">
        <v>1.5945522687725873</v>
      </c>
      <c r="L4" s="105">
        <v>3.6746104424023162E-3</v>
      </c>
      <c r="M4" s="54">
        <v>1.6611060743427017</v>
      </c>
      <c r="N4" s="55">
        <v>0.68387096774193545</v>
      </c>
      <c r="O4" s="55">
        <v>2.7051174886226432</v>
      </c>
      <c r="P4" s="55">
        <v>3.8851735015772872</v>
      </c>
      <c r="Q4" s="55">
        <v>1.8337320574162679</v>
      </c>
      <c r="R4" s="55" t="s">
        <v>452</v>
      </c>
      <c r="S4" s="55">
        <v>0.73204770362852067</v>
      </c>
      <c r="T4" s="55">
        <v>0.87854943551146081</v>
      </c>
      <c r="U4" s="55">
        <v>1.1927624507345038</v>
      </c>
      <c r="V4" s="55" t="s">
        <v>452</v>
      </c>
      <c r="W4" s="55" t="s">
        <v>452</v>
      </c>
      <c r="X4" s="55">
        <v>3.2322357019064123</v>
      </c>
      <c r="Y4" s="55" t="s">
        <v>452</v>
      </c>
      <c r="Z4" s="55" t="s">
        <v>452</v>
      </c>
      <c r="AA4" s="55">
        <v>1.474820143884892</v>
      </c>
      <c r="AB4" s="56">
        <v>0.66666666666666663</v>
      </c>
      <c r="AC4" s="57">
        <v>1.5422975688449891</v>
      </c>
      <c r="AD4" s="58">
        <v>1.4698631788318968</v>
      </c>
      <c r="AE4" s="58">
        <v>2.6596931659693164</v>
      </c>
      <c r="AF4" s="58" t="s">
        <v>452</v>
      </c>
      <c r="AG4" s="58" t="s">
        <v>452</v>
      </c>
      <c r="AH4" s="58" t="s">
        <v>452</v>
      </c>
      <c r="AI4" s="58">
        <v>3.9597644749754664</v>
      </c>
      <c r="AJ4" s="58" t="s">
        <v>452</v>
      </c>
      <c r="AK4" s="58" t="s">
        <v>452</v>
      </c>
      <c r="AL4" s="59" t="s">
        <v>452</v>
      </c>
      <c r="AM4" s="60" t="s">
        <v>452</v>
      </c>
      <c r="AN4" s="52">
        <v>1.2727272727272725</v>
      </c>
      <c r="AO4" s="52">
        <v>1.0689655172413794</v>
      </c>
      <c r="AP4" s="52" t="s">
        <v>452</v>
      </c>
      <c r="AQ4" s="52" t="s">
        <v>452</v>
      </c>
      <c r="AR4" s="52" t="s">
        <v>452</v>
      </c>
      <c r="AS4" s="52">
        <v>0.156</v>
      </c>
      <c r="AT4" s="52" t="s">
        <v>452</v>
      </c>
      <c r="AU4" s="52">
        <v>-6.8999999999999992E-2</v>
      </c>
      <c r="AV4" s="52">
        <v>3.8000000000000006E-2</v>
      </c>
    </row>
    <row r="5" spans="1:48">
      <c r="A5" s="18" t="s">
        <v>29</v>
      </c>
      <c r="B5" s="132">
        <v>476.5</v>
      </c>
      <c r="C5" s="132">
        <v>480</v>
      </c>
      <c r="D5" s="52">
        <v>1.0073452256033577</v>
      </c>
      <c r="E5" s="82">
        <v>1.0200000000000001E-3</v>
      </c>
      <c r="F5" s="53">
        <v>0.79999999999999893</v>
      </c>
      <c r="G5" s="53" t="s">
        <v>452</v>
      </c>
      <c r="H5" s="99" t="s">
        <v>452</v>
      </c>
      <c r="I5" s="103">
        <v>-19932</v>
      </c>
      <c r="J5" s="102">
        <v>1.6878818243527167</v>
      </c>
      <c r="K5" s="102">
        <v>1.6457163983463852</v>
      </c>
      <c r="L5" s="105">
        <v>4.7531771256013999E-3</v>
      </c>
      <c r="M5" s="54">
        <v>1.8099395845402633</v>
      </c>
      <c r="N5" s="55">
        <v>1.0372147302904564</v>
      </c>
      <c r="O5" s="55">
        <v>2.049841872232764</v>
      </c>
      <c r="P5" s="55">
        <v>3.474182104848246</v>
      </c>
      <c r="Q5" s="55">
        <v>1.5996612083568604</v>
      </c>
      <c r="R5" s="55" t="s">
        <v>452</v>
      </c>
      <c r="S5" s="55" t="s">
        <v>452</v>
      </c>
      <c r="T5" s="55" t="s">
        <v>452</v>
      </c>
      <c r="U5" s="55" t="s">
        <v>452</v>
      </c>
      <c r="V5" s="55" t="s">
        <v>452</v>
      </c>
      <c r="W5" s="55" t="s">
        <v>452</v>
      </c>
      <c r="X5" s="55">
        <v>2.4198998748435545</v>
      </c>
      <c r="Y5" s="55" t="s">
        <v>452</v>
      </c>
      <c r="Z5" s="55" t="s">
        <v>452</v>
      </c>
      <c r="AA5" s="55">
        <v>1.5218808193668529</v>
      </c>
      <c r="AB5" s="56" t="s">
        <v>452</v>
      </c>
      <c r="AC5" s="57" t="s">
        <v>452</v>
      </c>
      <c r="AD5" s="58" t="s">
        <v>452</v>
      </c>
      <c r="AE5" s="58">
        <v>0.84488754926964993</v>
      </c>
      <c r="AF5" s="58" t="s">
        <v>452</v>
      </c>
      <c r="AG5" s="58" t="s">
        <v>452</v>
      </c>
      <c r="AH5" s="58" t="s">
        <v>452</v>
      </c>
      <c r="AI5" s="58">
        <v>1.0113158745554478</v>
      </c>
      <c r="AJ5" s="58" t="s">
        <v>452</v>
      </c>
      <c r="AK5" s="58" t="s">
        <v>452</v>
      </c>
      <c r="AL5" s="59" t="s">
        <v>452</v>
      </c>
      <c r="AM5" s="60" t="s">
        <v>452</v>
      </c>
      <c r="AN5" s="52" t="s">
        <v>452</v>
      </c>
      <c r="AO5" s="52">
        <v>0.9</v>
      </c>
      <c r="AP5" s="52">
        <v>-2.3E-2</v>
      </c>
      <c r="AQ5" s="52" t="s">
        <v>452</v>
      </c>
      <c r="AR5" s="52" t="s">
        <v>452</v>
      </c>
      <c r="AS5" s="52" t="s">
        <v>452</v>
      </c>
      <c r="AT5" s="52" t="s">
        <v>452</v>
      </c>
      <c r="AU5" s="52">
        <v>-6.7000000000000004E-2</v>
      </c>
      <c r="AV5" s="52">
        <v>-4.200000000000001E-2</v>
      </c>
    </row>
    <row r="6" spans="1:48">
      <c r="A6" s="18" t="s">
        <v>0</v>
      </c>
      <c r="B6" s="132">
        <v>62.5</v>
      </c>
      <c r="C6" s="132">
        <v>44</v>
      </c>
      <c r="D6" s="52">
        <v>0.70399999999999996</v>
      </c>
      <c r="E6" s="82">
        <v>-2.6000000000000003E-4</v>
      </c>
      <c r="F6" s="53">
        <v>-2.5</v>
      </c>
      <c r="G6" s="53" t="s">
        <v>452</v>
      </c>
      <c r="H6" s="99">
        <v>-8.8000000000000009E-2</v>
      </c>
      <c r="I6" s="103">
        <v>-17222</v>
      </c>
      <c r="J6" s="102">
        <v>1.3368553383818731</v>
      </c>
      <c r="K6" s="102">
        <v>1.5733333333333333</v>
      </c>
      <c r="L6" s="105">
        <v>1.8354643561220899E-4</v>
      </c>
      <c r="M6" s="54">
        <v>1.4842032602346944</v>
      </c>
      <c r="N6" s="55">
        <v>0.48666398606084976</v>
      </c>
      <c r="O6" s="55">
        <v>1.8648560514301686</v>
      </c>
      <c r="P6" s="55">
        <v>1.2390717754991905</v>
      </c>
      <c r="Q6" s="55">
        <v>1.278267535454197</v>
      </c>
      <c r="R6" s="55" t="s">
        <v>452</v>
      </c>
      <c r="S6" s="55">
        <v>3.6018691588785048</v>
      </c>
      <c r="T6" s="55" t="s">
        <v>452</v>
      </c>
      <c r="U6" s="55" t="s">
        <v>452</v>
      </c>
      <c r="V6" s="55" t="s">
        <v>452</v>
      </c>
      <c r="W6" s="55" t="s">
        <v>452</v>
      </c>
      <c r="X6" s="55">
        <v>1.0828611898016998</v>
      </c>
      <c r="Y6" s="55" t="s">
        <v>452</v>
      </c>
      <c r="Z6" s="55" t="s">
        <v>452</v>
      </c>
      <c r="AA6" s="55">
        <v>1.3403707518022656</v>
      </c>
      <c r="AB6" s="56">
        <v>5.5714285714285712</v>
      </c>
      <c r="AC6" s="57">
        <v>2.9907223326706429</v>
      </c>
      <c r="AD6" s="58" t="s">
        <v>452</v>
      </c>
      <c r="AE6" s="58">
        <v>3.1259423503325943</v>
      </c>
      <c r="AF6" s="58" t="s">
        <v>452</v>
      </c>
      <c r="AG6" s="58">
        <v>4.1230982019363758</v>
      </c>
      <c r="AH6" s="58" t="s">
        <v>452</v>
      </c>
      <c r="AI6" s="58">
        <v>331.16666666666669</v>
      </c>
      <c r="AJ6" s="58">
        <v>1.8516042780748663</v>
      </c>
      <c r="AK6" s="58" t="s">
        <v>452</v>
      </c>
      <c r="AL6" s="59" t="s">
        <v>452</v>
      </c>
      <c r="AM6" s="60" t="s">
        <v>452</v>
      </c>
      <c r="AN6" s="52">
        <v>2</v>
      </c>
      <c r="AO6" s="52">
        <v>1.25</v>
      </c>
      <c r="AP6" s="52">
        <v>3.2000000000000015E-2</v>
      </c>
      <c r="AQ6" s="52">
        <v>-4.8000000000000001E-2</v>
      </c>
      <c r="AR6" s="52" t="s">
        <v>452</v>
      </c>
      <c r="AS6" s="52" t="s">
        <v>452</v>
      </c>
      <c r="AT6" s="52" t="s">
        <v>452</v>
      </c>
      <c r="AU6" s="52">
        <v>-0.19800000000000001</v>
      </c>
      <c r="AV6" s="52">
        <v>0.16200000000000003</v>
      </c>
    </row>
    <row r="7" spans="1:48">
      <c r="A7" s="18" t="s">
        <v>28</v>
      </c>
      <c r="B7" s="132">
        <v>92.666666666666671</v>
      </c>
      <c r="C7" s="132">
        <v>84</v>
      </c>
      <c r="D7" s="52">
        <v>0.90647482014388481</v>
      </c>
      <c r="E7" s="82">
        <v>0</v>
      </c>
      <c r="F7" s="53">
        <v>-0.59999999999999964</v>
      </c>
      <c r="G7" s="53" t="s">
        <v>452</v>
      </c>
      <c r="H7" s="99" t="s">
        <v>452</v>
      </c>
      <c r="I7" s="103">
        <v>-17867</v>
      </c>
      <c r="J7" s="102">
        <v>1.4564668123463536</v>
      </c>
      <c r="K7" s="102">
        <v>1.3663235364856414</v>
      </c>
      <c r="L7" s="105">
        <v>5.1488334585625341E-4</v>
      </c>
      <c r="M7" s="54">
        <v>1.4741893853847394</v>
      </c>
      <c r="N7" s="55">
        <v>0.82198091477459689</v>
      </c>
      <c r="O7" s="55">
        <v>1.7344502036282858</v>
      </c>
      <c r="P7" s="55">
        <v>0.91081921880400973</v>
      </c>
      <c r="Q7" s="55">
        <v>0.99533799533799538</v>
      </c>
      <c r="R7" s="55" t="s">
        <v>452</v>
      </c>
      <c r="S7" s="55">
        <v>7.8130081300813012</v>
      </c>
      <c r="T7" s="55" t="s">
        <v>452</v>
      </c>
      <c r="U7" s="55" t="s">
        <v>452</v>
      </c>
      <c r="V7" s="55" t="s">
        <v>452</v>
      </c>
      <c r="W7" s="55" t="s">
        <v>452</v>
      </c>
      <c r="X7" s="55">
        <v>1.9038076152304608</v>
      </c>
      <c r="Y7" s="55" t="s">
        <v>452</v>
      </c>
      <c r="Z7" s="55" t="s">
        <v>452</v>
      </c>
      <c r="AA7" s="55">
        <v>1.1323292092522861</v>
      </c>
      <c r="AB7" s="56">
        <v>14</v>
      </c>
      <c r="AC7" s="57" t="s">
        <v>452</v>
      </c>
      <c r="AD7" s="58" t="s">
        <v>452</v>
      </c>
      <c r="AE7" s="58" t="s">
        <v>452</v>
      </c>
      <c r="AF7" s="58" t="s">
        <v>452</v>
      </c>
      <c r="AG7" s="58" t="s">
        <v>452</v>
      </c>
      <c r="AH7" s="58" t="s">
        <v>452</v>
      </c>
      <c r="AI7" s="58" t="s">
        <v>452</v>
      </c>
      <c r="AJ7" s="58" t="s">
        <v>452</v>
      </c>
      <c r="AK7" s="58" t="s">
        <v>452</v>
      </c>
      <c r="AL7" s="59" t="s">
        <v>452</v>
      </c>
      <c r="AM7" s="60" t="s">
        <v>452</v>
      </c>
      <c r="AN7" s="52" t="s">
        <v>452</v>
      </c>
      <c r="AO7" s="52">
        <v>0.92857142857142871</v>
      </c>
      <c r="AP7" s="52">
        <v>-7.8000000000000014E-2</v>
      </c>
      <c r="AQ7" s="52" t="s">
        <v>452</v>
      </c>
      <c r="AR7" s="52" t="s">
        <v>452</v>
      </c>
      <c r="AS7" s="52">
        <v>-0.14500000000000002</v>
      </c>
      <c r="AT7" s="52" t="s">
        <v>452</v>
      </c>
      <c r="AU7" s="52" t="s">
        <v>452</v>
      </c>
      <c r="AV7" s="52">
        <v>-5.2999999999999992E-2</v>
      </c>
    </row>
    <row r="8" spans="1:48">
      <c r="A8" s="18" t="s">
        <v>37</v>
      </c>
      <c r="B8" s="132">
        <v>466.83333333333331</v>
      </c>
      <c r="C8" s="132">
        <v>219</v>
      </c>
      <c r="D8" s="52">
        <v>0.4691181720813995</v>
      </c>
      <c r="E8" s="82">
        <v>-4.3100000000000005E-3</v>
      </c>
      <c r="F8" s="53" t="s">
        <v>452</v>
      </c>
      <c r="G8" s="53" t="s">
        <v>452</v>
      </c>
      <c r="H8" s="99" t="s">
        <v>452</v>
      </c>
      <c r="I8" s="103">
        <v>-2549</v>
      </c>
      <c r="J8" s="102">
        <v>1.1133147203234812</v>
      </c>
      <c r="K8" s="102">
        <v>1.0985156912637828</v>
      </c>
      <c r="L8" s="105">
        <v>-2.357612808119768E-3</v>
      </c>
      <c r="M8" s="54">
        <v>1.1370844906370396</v>
      </c>
      <c r="N8" s="55">
        <v>0.78006456820016146</v>
      </c>
      <c r="O8" s="55">
        <v>1.6676033057851241</v>
      </c>
      <c r="P8" s="55">
        <v>1.4394147233653407</v>
      </c>
      <c r="Q8" s="55" t="s">
        <v>452</v>
      </c>
      <c r="R8" s="55" t="s">
        <v>452</v>
      </c>
      <c r="S8" s="55" t="s">
        <v>452</v>
      </c>
      <c r="T8" s="55" t="s">
        <v>452</v>
      </c>
      <c r="U8" s="55" t="s">
        <v>452</v>
      </c>
      <c r="V8" s="55" t="s">
        <v>452</v>
      </c>
      <c r="W8" s="55" t="s">
        <v>452</v>
      </c>
      <c r="X8" s="55" t="s">
        <v>452</v>
      </c>
      <c r="Y8" s="55" t="s">
        <v>452</v>
      </c>
      <c r="Z8" s="55" t="s">
        <v>452</v>
      </c>
      <c r="AA8" s="55">
        <v>0.81881086622245003</v>
      </c>
      <c r="AB8" s="56" t="s">
        <v>452</v>
      </c>
      <c r="AC8" s="57" t="s">
        <v>452</v>
      </c>
      <c r="AD8" s="58" t="s">
        <v>452</v>
      </c>
      <c r="AE8" s="58" t="s">
        <v>452</v>
      </c>
      <c r="AF8" s="58" t="s">
        <v>452</v>
      </c>
      <c r="AG8" s="58" t="s">
        <v>452</v>
      </c>
      <c r="AH8" s="58" t="s">
        <v>452</v>
      </c>
      <c r="AI8" s="58" t="s">
        <v>452</v>
      </c>
      <c r="AJ8" s="58" t="s">
        <v>452</v>
      </c>
      <c r="AK8" s="58" t="s">
        <v>452</v>
      </c>
      <c r="AL8" s="59" t="s">
        <v>452</v>
      </c>
      <c r="AM8" s="60">
        <v>1.2</v>
      </c>
      <c r="AN8" s="52" t="s">
        <v>452</v>
      </c>
      <c r="AO8" s="52" t="s">
        <v>452</v>
      </c>
      <c r="AP8" s="52" t="s">
        <v>452</v>
      </c>
      <c r="AQ8" s="52" t="s">
        <v>452</v>
      </c>
      <c r="AR8" s="52" t="s">
        <v>452</v>
      </c>
      <c r="AS8" s="52">
        <v>-5.4999999999999993E-2</v>
      </c>
      <c r="AT8" s="52" t="s">
        <v>452</v>
      </c>
      <c r="AU8" s="52" t="s">
        <v>452</v>
      </c>
      <c r="AV8" s="52" t="s">
        <v>452</v>
      </c>
    </row>
    <row r="9" spans="1:48">
      <c r="A9" s="18" t="s">
        <v>277</v>
      </c>
      <c r="B9" s="132">
        <v>130.83333333333334</v>
      </c>
      <c r="C9" s="132">
        <v>204</v>
      </c>
      <c r="D9" s="52">
        <v>1.5592356687898088</v>
      </c>
      <c r="E9" s="82">
        <v>1.8E-3</v>
      </c>
      <c r="F9" s="53">
        <v>10.099999999999998</v>
      </c>
      <c r="G9" s="53">
        <v>9.6999999999999993</v>
      </c>
      <c r="H9" s="99">
        <v>-0.30200000000000005</v>
      </c>
      <c r="I9" s="103">
        <v>-7575</v>
      </c>
      <c r="J9" s="102">
        <v>0.9046906560933643</v>
      </c>
      <c r="K9" s="102">
        <v>1.6820831411887232</v>
      </c>
      <c r="L9" s="105">
        <v>2.018377318254299E-2</v>
      </c>
      <c r="M9" s="54">
        <v>2.0144746932515338</v>
      </c>
      <c r="N9" s="55">
        <v>1.2956288343558282</v>
      </c>
      <c r="O9" s="55">
        <v>1.5881759962049335</v>
      </c>
      <c r="P9" s="55">
        <v>1.4083115027387474</v>
      </c>
      <c r="Q9" s="55">
        <v>3.9047619047619047</v>
      </c>
      <c r="R9" s="55" t="s">
        <v>452</v>
      </c>
      <c r="S9" s="55" t="s">
        <v>452</v>
      </c>
      <c r="T9" s="55" t="s">
        <v>452</v>
      </c>
      <c r="U9" s="55" t="s">
        <v>452</v>
      </c>
      <c r="V9" s="55" t="s">
        <v>452</v>
      </c>
      <c r="W9" s="55" t="s">
        <v>452</v>
      </c>
      <c r="X9" s="55" t="s">
        <v>452</v>
      </c>
      <c r="Y9" s="55" t="s">
        <v>452</v>
      </c>
      <c r="Z9" s="55" t="s">
        <v>452</v>
      </c>
      <c r="AA9" s="55">
        <v>2.7006522136660096</v>
      </c>
      <c r="AB9" s="56" t="s">
        <v>452</v>
      </c>
      <c r="AC9" s="57">
        <v>1.1884832294449392</v>
      </c>
      <c r="AD9" s="58" t="s">
        <v>452</v>
      </c>
      <c r="AE9" s="58">
        <v>1.1964409009783614</v>
      </c>
      <c r="AF9" s="58" t="s">
        <v>452</v>
      </c>
      <c r="AG9" s="58">
        <v>1.658670418571931</v>
      </c>
      <c r="AH9" s="58">
        <v>2.3114143920595533</v>
      </c>
      <c r="AI9" s="58">
        <v>1.6091304347826088</v>
      </c>
      <c r="AJ9" s="58">
        <v>0.6382230607606878</v>
      </c>
      <c r="AK9" s="58">
        <v>1.4412739681507962</v>
      </c>
      <c r="AL9" s="59">
        <v>0.30626450116009279</v>
      </c>
      <c r="AM9" s="60">
        <v>2.035714285714286</v>
      </c>
      <c r="AN9" s="52">
        <v>1.6</v>
      </c>
      <c r="AO9" s="52">
        <v>1.8541666666666667</v>
      </c>
      <c r="AP9" s="52">
        <v>-0.11700000000000001</v>
      </c>
      <c r="AQ9" s="52">
        <v>-6.7000000000000004E-2</v>
      </c>
      <c r="AR9" s="52">
        <v>1.6E-2</v>
      </c>
      <c r="AS9" s="52">
        <v>-0.19699999999999998</v>
      </c>
      <c r="AT9" s="52" t="s">
        <v>452</v>
      </c>
      <c r="AU9" s="52">
        <v>-0.36299999999999999</v>
      </c>
      <c r="AV9" s="52">
        <v>0.38800000000000001</v>
      </c>
    </row>
    <row r="10" spans="1:48">
      <c r="A10" s="18" t="s">
        <v>161</v>
      </c>
      <c r="B10" s="132">
        <v>235.83333333333334</v>
      </c>
      <c r="C10" s="132">
        <v>189</v>
      </c>
      <c r="D10" s="52">
        <v>0.80141342756183742</v>
      </c>
      <c r="E10" s="82">
        <v>-5.200000000000005E-4</v>
      </c>
      <c r="F10" s="53">
        <v>-1.8999999999999986</v>
      </c>
      <c r="G10" s="53">
        <v>-5.3000000000000114</v>
      </c>
      <c r="H10" s="99" t="s">
        <v>452</v>
      </c>
      <c r="I10" s="103">
        <v>-18280</v>
      </c>
      <c r="J10" s="102">
        <v>1.2543961683202189</v>
      </c>
      <c r="K10" s="102">
        <v>1.1854473760817212</v>
      </c>
      <c r="L10" s="105">
        <v>-9.1100868368360066E-5</v>
      </c>
      <c r="M10" s="54">
        <v>1.23993515820577</v>
      </c>
      <c r="N10" s="55">
        <v>0.87590659121702397</v>
      </c>
      <c r="O10" s="55">
        <v>1.5567887532371438</v>
      </c>
      <c r="P10" s="55">
        <v>1.2237228420434527</v>
      </c>
      <c r="Q10" s="55">
        <v>1.3079710144927537</v>
      </c>
      <c r="R10" s="55" t="s">
        <v>452</v>
      </c>
      <c r="S10" s="55">
        <v>1.0099815157116452</v>
      </c>
      <c r="T10" s="55">
        <v>1.0993133478479318</v>
      </c>
      <c r="U10" s="55" t="s">
        <v>452</v>
      </c>
      <c r="V10" s="55" t="s">
        <v>452</v>
      </c>
      <c r="W10" s="55" t="s">
        <v>452</v>
      </c>
      <c r="X10" s="55">
        <v>1.8447729672650475</v>
      </c>
      <c r="Y10" s="55" t="s">
        <v>452</v>
      </c>
      <c r="Z10" s="55" t="s">
        <v>452</v>
      </c>
      <c r="AA10" s="55">
        <v>1.4480961923847695</v>
      </c>
      <c r="AB10" s="56" t="s">
        <v>452</v>
      </c>
      <c r="AC10" s="57">
        <v>1.1117081447963801</v>
      </c>
      <c r="AD10" s="58">
        <v>1.2608545034642031</v>
      </c>
      <c r="AE10" s="58">
        <v>0.76412809472551135</v>
      </c>
      <c r="AF10" s="58" t="s">
        <v>452</v>
      </c>
      <c r="AG10" s="58">
        <v>0.90158601057340382</v>
      </c>
      <c r="AH10" s="58" t="s">
        <v>452</v>
      </c>
      <c r="AI10" s="58" t="s">
        <v>452</v>
      </c>
      <c r="AJ10" s="58">
        <v>0.46499477533960293</v>
      </c>
      <c r="AK10" s="58" t="s">
        <v>452</v>
      </c>
      <c r="AL10" s="59" t="s">
        <v>452</v>
      </c>
      <c r="AM10" s="60">
        <v>0.95</v>
      </c>
      <c r="AN10" s="52" t="s">
        <v>452</v>
      </c>
      <c r="AO10" s="52">
        <v>0.92307692307692302</v>
      </c>
      <c r="AP10" s="52">
        <v>3.9E-2</v>
      </c>
      <c r="AQ10" s="52">
        <v>-7.0000000000000007E-2</v>
      </c>
      <c r="AR10" s="52" t="s">
        <v>452</v>
      </c>
      <c r="AS10" s="52" t="s">
        <v>452</v>
      </c>
      <c r="AT10" s="52" t="s">
        <v>452</v>
      </c>
      <c r="AU10" s="52">
        <v>0.14200000000000002</v>
      </c>
      <c r="AV10" s="52">
        <v>-3.7999999999999992E-2</v>
      </c>
    </row>
    <row r="11" spans="1:48">
      <c r="A11" s="18" t="s">
        <v>34</v>
      </c>
      <c r="B11" s="132">
        <v>76.666666666666671</v>
      </c>
      <c r="C11" s="132">
        <v>40</v>
      </c>
      <c r="D11" s="52">
        <v>0.52173913043478259</v>
      </c>
      <c r="E11" s="82">
        <v>-6.2999999999999992E-4</v>
      </c>
      <c r="F11" s="53">
        <v>-1.7000000000000011</v>
      </c>
      <c r="G11" s="53">
        <v>-4.7000000000000028</v>
      </c>
      <c r="H11" s="99">
        <v>0.17400000000000002</v>
      </c>
      <c r="I11" s="103">
        <v>-2048</v>
      </c>
      <c r="J11" s="102">
        <v>1.0717186143549244</v>
      </c>
      <c r="K11" s="102">
        <v>0.88362075503177562</v>
      </c>
      <c r="L11" s="105">
        <v>-1.2145963410949657E-3</v>
      </c>
      <c r="M11" s="54">
        <v>1.0728870959709149</v>
      </c>
      <c r="N11" s="55">
        <v>0.65106382978723409</v>
      </c>
      <c r="O11" s="55">
        <v>1.5452462772050402</v>
      </c>
      <c r="P11" s="55">
        <v>1.1930013458950202</v>
      </c>
      <c r="Q11" s="55" t="s">
        <v>452</v>
      </c>
      <c r="R11" s="55" t="s">
        <v>452</v>
      </c>
      <c r="S11" s="55" t="s">
        <v>452</v>
      </c>
      <c r="T11" s="55" t="s">
        <v>452</v>
      </c>
      <c r="U11" s="55" t="s">
        <v>452</v>
      </c>
      <c r="V11" s="55" t="s">
        <v>452</v>
      </c>
      <c r="W11" s="55" t="s">
        <v>452</v>
      </c>
      <c r="X11" s="55" t="s">
        <v>452</v>
      </c>
      <c r="Y11" s="55" t="s">
        <v>452</v>
      </c>
      <c r="Z11" s="55" t="s">
        <v>452</v>
      </c>
      <c r="AA11" s="55">
        <v>0.60672400312744335</v>
      </c>
      <c r="AB11" s="56" t="s">
        <v>452</v>
      </c>
      <c r="AC11" s="57">
        <v>0.59019165727170242</v>
      </c>
      <c r="AD11" s="58" t="s">
        <v>452</v>
      </c>
      <c r="AE11" s="58">
        <v>0.64760979058054258</v>
      </c>
      <c r="AF11" s="58" t="s">
        <v>452</v>
      </c>
      <c r="AG11" s="58" t="s">
        <v>452</v>
      </c>
      <c r="AH11" s="58" t="s">
        <v>452</v>
      </c>
      <c r="AI11" s="58">
        <v>0</v>
      </c>
      <c r="AJ11" s="58">
        <v>0.76647633278189875</v>
      </c>
      <c r="AK11" s="58" t="s">
        <v>452</v>
      </c>
      <c r="AL11" s="59" t="s">
        <v>452</v>
      </c>
      <c r="AM11" s="60">
        <v>0.91666666666666674</v>
      </c>
      <c r="AN11" s="52">
        <v>0.66666666666666674</v>
      </c>
      <c r="AO11" s="52">
        <v>0.83333333333333326</v>
      </c>
      <c r="AP11" s="52">
        <v>-9.2999999999999985E-2</v>
      </c>
      <c r="AQ11" s="52" t="s">
        <v>452</v>
      </c>
      <c r="AR11" s="52" t="s">
        <v>452</v>
      </c>
      <c r="AS11" s="52">
        <v>-0.124</v>
      </c>
      <c r="AT11" s="52">
        <v>0.26400000000000007</v>
      </c>
      <c r="AU11" s="52">
        <v>-0.24099999999999999</v>
      </c>
      <c r="AV11" s="52">
        <v>-2.2999999999999993E-2</v>
      </c>
    </row>
    <row r="12" spans="1:48">
      <c r="A12" s="18" t="s">
        <v>272</v>
      </c>
      <c r="B12" s="132">
        <v>61.166666666666664</v>
      </c>
      <c r="C12" s="132">
        <v>83</v>
      </c>
      <c r="D12" s="52">
        <v>1.3569482288828338</v>
      </c>
      <c r="E12" s="82">
        <v>5.8E-4</v>
      </c>
      <c r="F12" s="53">
        <v>1.9000000000000004</v>
      </c>
      <c r="G12" s="53">
        <v>13</v>
      </c>
      <c r="H12" s="99">
        <v>-0.251</v>
      </c>
      <c r="I12" s="103">
        <v>26092</v>
      </c>
      <c r="J12" s="102">
        <v>0.80435501881798255</v>
      </c>
      <c r="K12" s="102">
        <v>1.0460731576116191</v>
      </c>
      <c r="L12" s="105">
        <v>2.5090087115845136E-3</v>
      </c>
      <c r="M12" s="54">
        <v>0.78025492256384488</v>
      </c>
      <c r="N12" s="55">
        <v>0.92648173412157042</v>
      </c>
      <c r="O12" s="55">
        <v>1.3429742008761967</v>
      </c>
      <c r="P12" s="55">
        <v>1.2750807375768309</v>
      </c>
      <c r="Q12" s="55" t="s">
        <v>452</v>
      </c>
      <c r="R12" s="55" t="s">
        <v>452</v>
      </c>
      <c r="S12" s="55" t="s">
        <v>452</v>
      </c>
      <c r="T12" s="55" t="s">
        <v>452</v>
      </c>
      <c r="U12" s="55" t="s">
        <v>452</v>
      </c>
      <c r="V12" s="55" t="s">
        <v>452</v>
      </c>
      <c r="W12" s="55" t="s">
        <v>452</v>
      </c>
      <c r="X12" s="55" t="s">
        <v>452</v>
      </c>
      <c r="Y12" s="55" t="s">
        <v>452</v>
      </c>
      <c r="Z12" s="55" t="s">
        <v>452</v>
      </c>
      <c r="AA12" s="55">
        <v>0.33269200769590768</v>
      </c>
      <c r="AB12" s="56" t="s">
        <v>452</v>
      </c>
      <c r="AC12" s="57">
        <v>1.4293252572274975</v>
      </c>
      <c r="AD12" s="58" t="s">
        <v>452</v>
      </c>
      <c r="AE12" s="58">
        <v>1.4386018928796134</v>
      </c>
      <c r="AF12" s="58" t="s">
        <v>452</v>
      </c>
      <c r="AG12" s="58">
        <v>0.6272781104020001</v>
      </c>
      <c r="AH12" s="58" t="s">
        <v>452</v>
      </c>
      <c r="AI12" s="58">
        <v>1.8092165898617512</v>
      </c>
      <c r="AJ12" s="58">
        <v>3.0380817498721431</v>
      </c>
      <c r="AK12" s="58">
        <v>0.24519025224454896</v>
      </c>
      <c r="AL12" s="59">
        <v>1.7444395987788922E-2</v>
      </c>
      <c r="AM12" s="60">
        <v>1.1666666666666667</v>
      </c>
      <c r="AN12" s="52">
        <v>1.45</v>
      </c>
      <c r="AO12" s="52">
        <v>1.3157894736842106</v>
      </c>
      <c r="AP12" s="52">
        <v>3.2000000000000001E-2</v>
      </c>
      <c r="AQ12" s="52" t="s">
        <v>452</v>
      </c>
      <c r="AR12" s="52" t="s">
        <v>452</v>
      </c>
      <c r="AS12" s="52" t="s">
        <v>452</v>
      </c>
      <c r="AT12" s="52" t="s">
        <v>452</v>
      </c>
      <c r="AU12" s="52" t="s">
        <v>452</v>
      </c>
      <c r="AV12" s="52">
        <v>5.8000000000000052E-2</v>
      </c>
    </row>
    <row r="13" spans="1:48">
      <c r="A13" s="18" t="s">
        <v>17</v>
      </c>
      <c r="B13" s="132">
        <v>55</v>
      </c>
      <c r="C13" s="132">
        <v>40</v>
      </c>
      <c r="D13" s="52">
        <v>0.72727272727272729</v>
      </c>
      <c r="E13" s="82">
        <v>-2.099999999999999E-4</v>
      </c>
      <c r="F13" s="53">
        <v>1.1999999999999993</v>
      </c>
      <c r="G13" s="53">
        <v>6.5</v>
      </c>
      <c r="H13" s="99">
        <v>-0.13300000000000001</v>
      </c>
      <c r="I13" s="103">
        <v>-34415</v>
      </c>
      <c r="J13" s="102">
        <v>1.1076538527840027</v>
      </c>
      <c r="K13" s="102">
        <v>1.0977554672943022</v>
      </c>
      <c r="L13" s="105">
        <v>-1.4007700406924312E-3</v>
      </c>
      <c r="M13" s="54">
        <v>1.283048720606689</v>
      </c>
      <c r="N13" s="55">
        <v>0.73812949640287773</v>
      </c>
      <c r="O13" s="55">
        <v>1.173101059290125</v>
      </c>
      <c r="P13" s="55">
        <v>1.9751941044874326</v>
      </c>
      <c r="Q13" s="55" t="s">
        <v>452</v>
      </c>
      <c r="R13" s="55" t="s">
        <v>452</v>
      </c>
      <c r="S13" s="55" t="s">
        <v>452</v>
      </c>
      <c r="T13" s="55">
        <v>1.0062029242357111</v>
      </c>
      <c r="U13" s="55" t="s">
        <v>452</v>
      </c>
      <c r="V13" s="55" t="s">
        <v>452</v>
      </c>
      <c r="W13" s="55" t="s">
        <v>452</v>
      </c>
      <c r="X13" s="55" t="s">
        <v>452</v>
      </c>
      <c r="Y13" s="55" t="s">
        <v>452</v>
      </c>
      <c r="Z13" s="55" t="s">
        <v>452</v>
      </c>
      <c r="AA13" s="55">
        <v>1.3310536060737603</v>
      </c>
      <c r="AB13" s="56" t="s">
        <v>452</v>
      </c>
      <c r="AC13" s="57">
        <v>0.71527323414786792</v>
      </c>
      <c r="AD13" s="58" t="s">
        <v>452</v>
      </c>
      <c r="AE13" s="58">
        <v>0.71714655205203304</v>
      </c>
      <c r="AF13" s="58" t="s">
        <v>452</v>
      </c>
      <c r="AG13" s="58">
        <v>0.60864106803845919</v>
      </c>
      <c r="AH13" s="58" t="s">
        <v>452</v>
      </c>
      <c r="AI13" s="58">
        <v>2.5220458553791887</v>
      </c>
      <c r="AJ13" s="58">
        <v>0.1071405196675175</v>
      </c>
      <c r="AK13" s="58">
        <v>0.95830870999104023</v>
      </c>
      <c r="AL13" s="59">
        <v>4.6860356138706656E-2</v>
      </c>
      <c r="AM13" s="60">
        <v>1.028169014084507</v>
      </c>
      <c r="AN13" s="52">
        <v>0.86956521739130443</v>
      </c>
      <c r="AO13" s="52">
        <v>0.98936170212765961</v>
      </c>
      <c r="AP13" s="52" t="s">
        <v>452</v>
      </c>
      <c r="AQ13" s="52" t="s">
        <v>452</v>
      </c>
      <c r="AR13" s="52">
        <v>-2.1000000000000001E-2</v>
      </c>
      <c r="AS13" s="52">
        <v>-8.0999999999999989E-2</v>
      </c>
      <c r="AT13" s="52">
        <v>-0.20599999999999999</v>
      </c>
      <c r="AU13" s="52">
        <v>-9.4E-2</v>
      </c>
      <c r="AV13" s="52">
        <v>0.30000000000000004</v>
      </c>
    </row>
    <row r="14" spans="1:48">
      <c r="A14" s="18" t="s">
        <v>68</v>
      </c>
      <c r="B14" s="132">
        <v>66.333333333333329</v>
      </c>
      <c r="C14" s="132">
        <v>74</v>
      </c>
      <c r="D14" s="52">
        <v>1.1155778894472363</v>
      </c>
      <c r="E14" s="82">
        <v>2.8999999999999989E-4</v>
      </c>
      <c r="F14" s="53" t="s">
        <v>452</v>
      </c>
      <c r="G14" s="53" t="s">
        <v>452</v>
      </c>
      <c r="H14" s="99" t="s">
        <v>452</v>
      </c>
      <c r="I14" s="103">
        <v>-11943</v>
      </c>
      <c r="J14" s="102">
        <v>1.1863584110358922</v>
      </c>
      <c r="K14" s="102">
        <v>1.1586937882505988</v>
      </c>
      <c r="L14" s="105">
        <v>7.163489479778116E-4</v>
      </c>
      <c r="M14" s="54">
        <v>1.1935408960472407</v>
      </c>
      <c r="N14" s="55">
        <v>0.86559437973747455</v>
      </c>
      <c r="O14" s="55">
        <v>1.1704152249134947</v>
      </c>
      <c r="P14" s="55">
        <v>1.2876506024096386</v>
      </c>
      <c r="Q14" s="55">
        <v>1.5640273704789833</v>
      </c>
      <c r="R14" s="55" t="s">
        <v>452</v>
      </c>
      <c r="S14" s="55">
        <v>2.9747081712062258</v>
      </c>
      <c r="T14" s="55" t="s">
        <v>452</v>
      </c>
      <c r="U14" s="55" t="s">
        <v>452</v>
      </c>
      <c r="V14" s="55" t="s">
        <v>452</v>
      </c>
      <c r="W14" s="55" t="s">
        <v>452</v>
      </c>
      <c r="X14" s="55" t="s">
        <v>452</v>
      </c>
      <c r="Y14" s="55" t="s">
        <v>452</v>
      </c>
      <c r="Z14" s="55" t="s">
        <v>452</v>
      </c>
      <c r="AA14" s="55">
        <v>1.0719026548672566</v>
      </c>
      <c r="AB14" s="56">
        <v>4.4000000000000004</v>
      </c>
      <c r="AC14" s="57">
        <v>0.88415931894192767</v>
      </c>
      <c r="AD14" s="58" t="s">
        <v>452</v>
      </c>
      <c r="AE14" s="58">
        <v>0.95694421176076394</v>
      </c>
      <c r="AF14" s="58" t="s">
        <v>452</v>
      </c>
      <c r="AG14" s="58">
        <v>0.54674077817079336</v>
      </c>
      <c r="AH14" s="58" t="s">
        <v>452</v>
      </c>
      <c r="AI14" s="58" t="s">
        <v>452</v>
      </c>
      <c r="AJ14" s="58">
        <v>0.90488968395945135</v>
      </c>
      <c r="AK14" s="58" t="s">
        <v>452</v>
      </c>
      <c r="AL14" s="59" t="s">
        <v>452</v>
      </c>
      <c r="AM14" s="60" t="s">
        <v>452</v>
      </c>
      <c r="AN14" s="52" t="s">
        <v>452</v>
      </c>
      <c r="AO14" s="52" t="s">
        <v>452</v>
      </c>
      <c r="AP14" s="52">
        <v>-3.3000000000000029E-2</v>
      </c>
      <c r="AQ14" s="52" t="s">
        <v>452</v>
      </c>
      <c r="AR14" s="52" t="s">
        <v>452</v>
      </c>
      <c r="AS14" s="52" t="s">
        <v>452</v>
      </c>
      <c r="AT14" s="52" t="s">
        <v>452</v>
      </c>
      <c r="AU14" s="52" t="s">
        <v>452</v>
      </c>
      <c r="AV14" s="52" t="s">
        <v>452</v>
      </c>
    </row>
    <row r="15" spans="1:48">
      <c r="A15" s="18" t="s">
        <v>403</v>
      </c>
      <c r="B15" s="132">
        <v>94.666666666666671</v>
      </c>
      <c r="C15" s="132">
        <v>81</v>
      </c>
      <c r="D15" s="52">
        <v>0.85563380281690138</v>
      </c>
      <c r="E15" s="82">
        <v>-1.0000000000000005E-4</v>
      </c>
      <c r="F15" s="53">
        <v>-1.3999999999999986</v>
      </c>
      <c r="G15" s="53">
        <v>5.3000000000000043</v>
      </c>
      <c r="H15" s="99">
        <v>-4.7000000000000042E-2</v>
      </c>
      <c r="I15" s="103">
        <v>-42343</v>
      </c>
      <c r="J15" s="102">
        <v>1.2066291996554128</v>
      </c>
      <c r="K15" s="102">
        <v>1.340175147883389</v>
      </c>
      <c r="L15" s="105">
        <v>1.7583137602295087E-3</v>
      </c>
      <c r="M15" s="54">
        <v>1.1676345967367934</v>
      </c>
      <c r="N15" s="55">
        <v>0.99391012179756399</v>
      </c>
      <c r="O15" s="55">
        <v>1.1388556216762953</v>
      </c>
      <c r="P15" s="55">
        <v>1.5433381665861126</v>
      </c>
      <c r="Q15" s="55">
        <v>1.8319559228650137</v>
      </c>
      <c r="R15" s="55" t="s">
        <v>452</v>
      </c>
      <c r="S15" s="55">
        <v>1.8069748580697487</v>
      </c>
      <c r="T15" s="55" t="s">
        <v>452</v>
      </c>
      <c r="U15" s="55" t="s">
        <v>452</v>
      </c>
      <c r="V15" s="55" t="s">
        <v>452</v>
      </c>
      <c r="W15" s="55" t="s">
        <v>452</v>
      </c>
      <c r="X15" s="55">
        <v>1.9481065918653577</v>
      </c>
      <c r="Y15" s="55" t="s">
        <v>452</v>
      </c>
      <c r="Z15" s="55" t="s">
        <v>452</v>
      </c>
      <c r="AA15" s="55">
        <v>0.82185317984525386</v>
      </c>
      <c r="AB15" s="56">
        <v>2.3333333333333335</v>
      </c>
      <c r="AC15" s="57">
        <v>3.2233692831189802</v>
      </c>
      <c r="AD15" s="58" t="s">
        <v>452</v>
      </c>
      <c r="AE15" s="58">
        <v>3.3633196466343165</v>
      </c>
      <c r="AF15" s="58" t="s">
        <v>452</v>
      </c>
      <c r="AG15" s="58">
        <v>4.8709583454704344</v>
      </c>
      <c r="AH15" s="58" t="s">
        <v>452</v>
      </c>
      <c r="AI15" s="58">
        <v>6.2594296228150874</v>
      </c>
      <c r="AJ15" s="58">
        <v>3.167789271108973</v>
      </c>
      <c r="AK15" s="58">
        <v>3.1230936819172115</v>
      </c>
      <c r="AL15" s="59">
        <v>0.20925925925925926</v>
      </c>
      <c r="AM15" s="60" t="s">
        <v>452</v>
      </c>
      <c r="AN15" s="52">
        <v>3</v>
      </c>
      <c r="AO15" s="52">
        <v>1.1176470588235294</v>
      </c>
      <c r="AP15" s="52" t="s">
        <v>452</v>
      </c>
      <c r="AQ15" s="52" t="s">
        <v>452</v>
      </c>
      <c r="AR15" s="52" t="s">
        <v>452</v>
      </c>
      <c r="AS15" s="52">
        <v>5.4000000000000006E-2</v>
      </c>
      <c r="AT15" s="52" t="s">
        <v>452</v>
      </c>
      <c r="AU15" s="52" t="s">
        <v>452</v>
      </c>
      <c r="AV15" s="52">
        <v>-0.13800000000000001</v>
      </c>
    </row>
    <row r="16" spans="1:48">
      <c r="A16" s="18" t="s">
        <v>260</v>
      </c>
      <c r="B16" s="132">
        <v>37.666666666666664</v>
      </c>
      <c r="C16" s="132">
        <v>33</v>
      </c>
      <c r="D16" s="52">
        <v>0.87610619469026552</v>
      </c>
      <c r="E16" s="82">
        <v>-2.0000000000000052E-5</v>
      </c>
      <c r="F16" s="53">
        <v>3.3000000000000007</v>
      </c>
      <c r="G16" s="53" t="s">
        <v>452</v>
      </c>
      <c r="H16" s="99" t="s">
        <v>452</v>
      </c>
      <c r="I16" s="103">
        <v>-9641</v>
      </c>
      <c r="J16" s="102">
        <v>1.351744033569368</v>
      </c>
      <c r="K16" s="102">
        <v>1.2046553337492203</v>
      </c>
      <c r="L16" s="105">
        <v>4.4016755575146036E-5</v>
      </c>
      <c r="M16" s="54">
        <v>1.2301651228352799</v>
      </c>
      <c r="N16" s="55">
        <v>1.2917532917532917</v>
      </c>
      <c r="O16" s="55">
        <v>1.1051796107942853</v>
      </c>
      <c r="P16" s="55">
        <v>2.1748853211009176</v>
      </c>
      <c r="Q16" s="55" t="s">
        <v>452</v>
      </c>
      <c r="R16" s="55" t="s">
        <v>452</v>
      </c>
      <c r="S16" s="55" t="s">
        <v>452</v>
      </c>
      <c r="T16" s="55" t="s">
        <v>452</v>
      </c>
      <c r="U16" s="55" t="s">
        <v>452</v>
      </c>
      <c r="V16" s="55" t="s">
        <v>452</v>
      </c>
      <c r="W16" s="55" t="s">
        <v>452</v>
      </c>
      <c r="X16" s="55" t="s">
        <v>452</v>
      </c>
      <c r="Y16" s="55" t="s">
        <v>452</v>
      </c>
      <c r="Z16" s="55" t="s">
        <v>452</v>
      </c>
      <c r="AA16" s="55">
        <v>0.92797960484384956</v>
      </c>
      <c r="AB16" s="56" t="s">
        <v>452</v>
      </c>
      <c r="AC16" s="57" t="s">
        <v>452</v>
      </c>
      <c r="AD16" s="58" t="s">
        <v>452</v>
      </c>
      <c r="AE16" s="58" t="s">
        <v>452</v>
      </c>
      <c r="AF16" s="58" t="s">
        <v>452</v>
      </c>
      <c r="AG16" s="58" t="s">
        <v>452</v>
      </c>
      <c r="AH16" s="58" t="s">
        <v>452</v>
      </c>
      <c r="AI16" s="58" t="s">
        <v>452</v>
      </c>
      <c r="AJ16" s="58" t="s">
        <v>452</v>
      </c>
      <c r="AK16" s="58" t="s">
        <v>452</v>
      </c>
      <c r="AL16" s="59" t="s">
        <v>452</v>
      </c>
      <c r="AM16" s="60">
        <v>0.92307692307692302</v>
      </c>
      <c r="AN16" s="52" t="s">
        <v>452</v>
      </c>
      <c r="AO16" s="52">
        <v>0.92307692307692302</v>
      </c>
      <c r="AP16" s="52" t="s">
        <v>452</v>
      </c>
      <c r="AQ16" s="52" t="s">
        <v>452</v>
      </c>
      <c r="AR16" s="52" t="s">
        <v>452</v>
      </c>
      <c r="AS16" s="52">
        <v>-0.05</v>
      </c>
      <c r="AT16" s="52" t="s">
        <v>452</v>
      </c>
      <c r="AU16" s="52">
        <v>9.5999999999999974E-2</v>
      </c>
      <c r="AV16" s="52">
        <v>-6.7000000000000004E-2</v>
      </c>
    </row>
    <row r="17" spans="1:48">
      <c r="A17" s="18" t="s">
        <v>64</v>
      </c>
      <c r="B17" s="132">
        <v>132</v>
      </c>
      <c r="C17" s="132">
        <v>174</v>
      </c>
      <c r="D17" s="52">
        <v>1.3181818181818181</v>
      </c>
      <c r="E17" s="82">
        <v>1.15E-3</v>
      </c>
      <c r="F17" s="53">
        <v>3.2999999999999989</v>
      </c>
      <c r="G17" s="53">
        <v>5.3999999999999986</v>
      </c>
      <c r="H17" s="99">
        <v>-4.4999999999999998E-2</v>
      </c>
      <c r="I17" s="103">
        <v>-5219</v>
      </c>
      <c r="J17" s="102">
        <v>1.0707903463522477</v>
      </c>
      <c r="K17" s="102">
        <v>1.0948194700869331</v>
      </c>
      <c r="L17" s="105">
        <v>2.5052083414744634E-3</v>
      </c>
      <c r="M17" s="54">
        <v>1.2343715066985399</v>
      </c>
      <c r="N17" s="55">
        <v>1.3184372858122002</v>
      </c>
      <c r="O17" s="55">
        <v>1.0789270957349955</v>
      </c>
      <c r="P17" s="55">
        <v>2.2054393305439333</v>
      </c>
      <c r="Q17" s="55">
        <v>1.7608494921514313</v>
      </c>
      <c r="R17" s="55" t="s">
        <v>452</v>
      </c>
      <c r="S17" s="55">
        <v>0.81626419776653625</v>
      </c>
      <c r="T17" s="55">
        <v>2.2299711815561958</v>
      </c>
      <c r="U17" s="55" t="s">
        <v>452</v>
      </c>
      <c r="V17" s="55" t="s">
        <v>452</v>
      </c>
      <c r="W17" s="55" t="s">
        <v>452</v>
      </c>
      <c r="X17" s="55">
        <v>2.9513822688274547</v>
      </c>
      <c r="Y17" s="55" t="s">
        <v>452</v>
      </c>
      <c r="Z17" s="55" t="s">
        <v>452</v>
      </c>
      <c r="AA17" s="55">
        <v>0.99673558215451574</v>
      </c>
      <c r="AB17" s="56">
        <v>0.8797814207650273</v>
      </c>
      <c r="AC17" s="57">
        <v>0.73737638925352234</v>
      </c>
      <c r="AD17" s="58">
        <v>0.6993716771387144</v>
      </c>
      <c r="AE17" s="58">
        <v>0.90434577231931979</v>
      </c>
      <c r="AF17" s="58" t="s">
        <v>452</v>
      </c>
      <c r="AG17" s="58">
        <v>1.2640499553969671</v>
      </c>
      <c r="AH17" s="58" t="s">
        <v>452</v>
      </c>
      <c r="AI17" s="58" t="s">
        <v>452</v>
      </c>
      <c r="AJ17" s="58">
        <v>0.68947368421052635</v>
      </c>
      <c r="AK17" s="58" t="s">
        <v>452</v>
      </c>
      <c r="AL17" s="59" t="s">
        <v>452</v>
      </c>
      <c r="AM17" s="60">
        <v>1.0312499999999998</v>
      </c>
      <c r="AN17" s="52" t="s">
        <v>452</v>
      </c>
      <c r="AO17" s="52">
        <v>1.0263157894736843</v>
      </c>
      <c r="AP17" s="52" t="s">
        <v>452</v>
      </c>
      <c r="AQ17" s="52" t="s">
        <v>452</v>
      </c>
      <c r="AR17" s="52" t="s">
        <v>452</v>
      </c>
      <c r="AS17" s="52" t="s">
        <v>452</v>
      </c>
      <c r="AT17" s="52" t="s">
        <v>452</v>
      </c>
      <c r="AU17" s="52">
        <v>-7.5000000000000011E-2</v>
      </c>
      <c r="AV17" s="52">
        <v>9.7000000000000031E-2</v>
      </c>
    </row>
    <row r="18" spans="1:48">
      <c r="A18" s="18" t="s">
        <v>408</v>
      </c>
      <c r="B18" s="132">
        <v>101.33333333333333</v>
      </c>
      <c r="C18" s="132">
        <v>69</v>
      </c>
      <c r="D18" s="52">
        <v>0.68092105263157898</v>
      </c>
      <c r="E18" s="82">
        <v>-4.8000000000000017E-4</v>
      </c>
      <c r="F18" s="53">
        <v>1.5</v>
      </c>
      <c r="G18" s="53">
        <v>8.5000000000000071</v>
      </c>
      <c r="H18" s="99">
        <v>-7.5999999999999998E-2</v>
      </c>
      <c r="I18" s="103">
        <v>-100845</v>
      </c>
      <c r="J18" s="102">
        <v>1.1654978436152259</v>
      </c>
      <c r="K18" s="102">
        <v>1.2050011084897077</v>
      </c>
      <c r="L18" s="105">
        <v>-4.1282839496698254E-3</v>
      </c>
      <c r="M18" s="54">
        <v>1.144798174127585</v>
      </c>
      <c r="N18" s="55">
        <v>1.0119821978774393</v>
      </c>
      <c r="O18" s="55">
        <v>1.0733633242268212</v>
      </c>
      <c r="P18" s="55">
        <v>1.5344865100087033</v>
      </c>
      <c r="Q18" s="55">
        <v>1.3893922651933701</v>
      </c>
      <c r="R18" s="55" t="s">
        <v>452</v>
      </c>
      <c r="S18" s="55">
        <v>1.072600521090064</v>
      </c>
      <c r="T18" s="55">
        <v>1.1685532753961878</v>
      </c>
      <c r="U18" s="55">
        <v>0.80821917808219179</v>
      </c>
      <c r="V18" s="55" t="s">
        <v>452</v>
      </c>
      <c r="W18" s="55" t="s">
        <v>452</v>
      </c>
      <c r="X18" s="55">
        <v>2.1809881847475832</v>
      </c>
      <c r="Y18" s="55">
        <v>2.3595739369226929</v>
      </c>
      <c r="Z18" s="55">
        <v>4.5989445910290234</v>
      </c>
      <c r="AA18" s="55">
        <v>1.0566631689401889</v>
      </c>
      <c r="AB18" s="56">
        <v>1.0362903225806452</v>
      </c>
      <c r="AC18" s="57">
        <v>1.4555389157502887</v>
      </c>
      <c r="AD18" s="58">
        <v>0.94742078191478107</v>
      </c>
      <c r="AE18" s="58">
        <v>1.8003792449577658</v>
      </c>
      <c r="AF18" s="58" t="s">
        <v>452</v>
      </c>
      <c r="AG18" s="58">
        <v>1.2734116479152879</v>
      </c>
      <c r="AH18" s="58" t="s">
        <v>452</v>
      </c>
      <c r="AI18" s="58">
        <v>0.77939422847603146</v>
      </c>
      <c r="AJ18" s="58">
        <v>2.7175590060072876</v>
      </c>
      <c r="AK18" s="58" t="s">
        <v>452</v>
      </c>
      <c r="AL18" s="59">
        <v>0.91512253436939628</v>
      </c>
      <c r="AM18" s="60">
        <v>0.99499999999999988</v>
      </c>
      <c r="AN18" s="52">
        <v>1.3846153846153846</v>
      </c>
      <c r="AO18" s="52">
        <v>1.0308370044052864</v>
      </c>
      <c r="AP18" s="52" t="s">
        <v>452</v>
      </c>
      <c r="AQ18" s="52" t="s">
        <v>452</v>
      </c>
      <c r="AR18" s="52">
        <v>-7.9000000000000015E-2</v>
      </c>
      <c r="AS18" s="52">
        <v>0.10799999999999998</v>
      </c>
      <c r="AT18" s="52" t="s">
        <v>452</v>
      </c>
      <c r="AU18" s="52" t="s">
        <v>452</v>
      </c>
      <c r="AV18" s="52">
        <v>2.200000000000002E-2</v>
      </c>
    </row>
    <row r="19" spans="1:48">
      <c r="A19" s="18" t="s">
        <v>77</v>
      </c>
      <c r="B19" s="132">
        <v>81.166666666666671</v>
      </c>
      <c r="C19" s="132">
        <v>72</v>
      </c>
      <c r="D19" s="52">
        <v>0.88706365503080076</v>
      </c>
      <c r="E19" s="82">
        <v>-2.9999999999999862E-5</v>
      </c>
      <c r="F19" s="53">
        <v>-1</v>
      </c>
      <c r="G19" s="53" t="s">
        <v>452</v>
      </c>
      <c r="H19" s="99">
        <v>8.4000000000000019E-2</v>
      </c>
      <c r="I19" s="103">
        <v>-4455</v>
      </c>
      <c r="J19" s="102">
        <v>1.1436968615513803</v>
      </c>
      <c r="K19" s="102">
        <v>1.2826707512358142</v>
      </c>
      <c r="L19" s="105">
        <v>1.9860626497612355E-4</v>
      </c>
      <c r="M19" s="54">
        <v>1.1516261295330601</v>
      </c>
      <c r="N19" s="55">
        <v>0.8979700854700855</v>
      </c>
      <c r="O19" s="55">
        <v>1.0542766070479901</v>
      </c>
      <c r="P19" s="55">
        <v>1.8917878528656973</v>
      </c>
      <c r="Q19" s="55">
        <v>1.0944716585024492</v>
      </c>
      <c r="R19" s="55" t="s">
        <v>452</v>
      </c>
      <c r="S19" s="55" t="s">
        <v>452</v>
      </c>
      <c r="T19" s="55" t="s">
        <v>452</v>
      </c>
      <c r="U19" s="55" t="s">
        <v>452</v>
      </c>
      <c r="V19" s="55" t="s">
        <v>452</v>
      </c>
      <c r="W19" s="55" t="s">
        <v>452</v>
      </c>
      <c r="X19" s="55" t="s">
        <v>452</v>
      </c>
      <c r="Y19" s="55" t="s">
        <v>452</v>
      </c>
      <c r="Z19" s="55" t="s">
        <v>452</v>
      </c>
      <c r="AA19" s="55">
        <v>1.3956723338485317</v>
      </c>
      <c r="AB19" s="56" t="s">
        <v>452</v>
      </c>
      <c r="AC19" s="57">
        <v>2.6085370302809192</v>
      </c>
      <c r="AD19" s="58">
        <v>9.7276264591439681</v>
      </c>
      <c r="AE19" s="58" t="s">
        <v>452</v>
      </c>
      <c r="AF19" s="58">
        <v>8.5440000000000005</v>
      </c>
      <c r="AG19" s="58" t="s">
        <v>452</v>
      </c>
      <c r="AH19" s="58" t="s">
        <v>452</v>
      </c>
      <c r="AI19" s="58" t="s">
        <v>452</v>
      </c>
      <c r="AJ19" s="58">
        <v>0.45216680294358136</v>
      </c>
      <c r="AK19" s="58" t="s">
        <v>452</v>
      </c>
      <c r="AL19" s="59" t="s">
        <v>452</v>
      </c>
      <c r="AM19" s="60" t="s">
        <v>452</v>
      </c>
      <c r="AN19" s="52">
        <v>2</v>
      </c>
      <c r="AO19" s="52">
        <v>1.1000000000000001</v>
      </c>
      <c r="AP19" s="52">
        <v>-2.9000000000000001E-2</v>
      </c>
      <c r="AQ19" s="52" t="s">
        <v>452</v>
      </c>
      <c r="AR19" s="52" t="s">
        <v>452</v>
      </c>
      <c r="AS19" s="52" t="s">
        <v>452</v>
      </c>
      <c r="AT19" s="52">
        <v>-0.15000000000000002</v>
      </c>
      <c r="AU19" s="52">
        <v>0.187</v>
      </c>
      <c r="AV19" s="52">
        <v>-3.7000000000000005E-2</v>
      </c>
    </row>
    <row r="20" spans="1:48">
      <c r="A20" s="18" t="s">
        <v>151</v>
      </c>
      <c r="B20" s="132">
        <v>166</v>
      </c>
      <c r="C20" s="132">
        <v>200</v>
      </c>
      <c r="D20" s="52">
        <v>1.2048192771084338</v>
      </c>
      <c r="E20" s="82">
        <v>1.0499999999999997E-3</v>
      </c>
      <c r="F20" s="53">
        <v>-0.89999999999999858</v>
      </c>
      <c r="G20" s="53" t="s">
        <v>452</v>
      </c>
      <c r="H20" s="99" t="s">
        <v>452</v>
      </c>
      <c r="I20" s="103">
        <v>-4781</v>
      </c>
      <c r="J20" s="102">
        <v>1.137099211473473</v>
      </c>
      <c r="K20" s="102">
        <v>1.1497588802634675</v>
      </c>
      <c r="L20" s="105">
        <v>1.1527555491932561E-3</v>
      </c>
      <c r="M20" s="54">
        <v>1.1444755144475514</v>
      </c>
      <c r="N20" s="55">
        <v>0.79766212079042587</v>
      </c>
      <c r="O20" s="55">
        <v>1.0353109591219978</v>
      </c>
      <c r="P20" s="55">
        <v>1.7813351498637602</v>
      </c>
      <c r="Q20" s="55">
        <v>1.9643510054844606</v>
      </c>
      <c r="R20" s="55" t="s">
        <v>452</v>
      </c>
      <c r="S20" s="55" t="s">
        <v>452</v>
      </c>
      <c r="T20" s="55" t="s">
        <v>452</v>
      </c>
      <c r="U20" s="55" t="s">
        <v>452</v>
      </c>
      <c r="V20" s="55" t="s">
        <v>452</v>
      </c>
      <c r="W20" s="55" t="s">
        <v>452</v>
      </c>
      <c r="X20" s="55" t="s">
        <v>452</v>
      </c>
      <c r="Y20" s="55" t="s">
        <v>452</v>
      </c>
      <c r="Z20" s="55" t="s">
        <v>452</v>
      </c>
      <c r="AA20" s="55">
        <v>1.2872702518720218</v>
      </c>
      <c r="AB20" s="56" t="s">
        <v>452</v>
      </c>
      <c r="AC20" s="57">
        <v>1.2193839218632607</v>
      </c>
      <c r="AD20" s="58" t="s">
        <v>452</v>
      </c>
      <c r="AE20" s="58" t="s">
        <v>452</v>
      </c>
      <c r="AF20" s="58" t="s">
        <v>452</v>
      </c>
      <c r="AG20" s="58" t="s">
        <v>452</v>
      </c>
      <c r="AH20" s="58" t="s">
        <v>452</v>
      </c>
      <c r="AI20" s="58" t="s">
        <v>452</v>
      </c>
      <c r="AJ20" s="58">
        <v>1.1934349355216882</v>
      </c>
      <c r="AK20" s="58" t="s">
        <v>452</v>
      </c>
      <c r="AL20" s="59" t="s">
        <v>452</v>
      </c>
      <c r="AM20" s="60" t="s">
        <v>452</v>
      </c>
      <c r="AN20" s="52">
        <v>2</v>
      </c>
      <c r="AO20" s="52" t="s">
        <v>452</v>
      </c>
      <c r="AP20" s="52">
        <v>-3.6000000000000004E-2</v>
      </c>
      <c r="AQ20" s="52" t="s">
        <v>452</v>
      </c>
      <c r="AR20" s="52" t="s">
        <v>452</v>
      </c>
      <c r="AS20" s="52">
        <v>5.3999999999999992E-2</v>
      </c>
      <c r="AT20" s="52" t="s">
        <v>452</v>
      </c>
      <c r="AU20" s="52">
        <v>0.11899999999999999</v>
      </c>
      <c r="AV20" s="52">
        <v>-4.1000000000000009E-2</v>
      </c>
    </row>
    <row r="21" spans="1:48">
      <c r="A21" s="18" t="s">
        <v>39</v>
      </c>
      <c r="B21" s="132">
        <v>132.83333333333334</v>
      </c>
      <c r="C21" s="132">
        <v>112</v>
      </c>
      <c r="D21" s="52">
        <v>0.84316185696361345</v>
      </c>
      <c r="E21" s="82">
        <v>-1.8000000000000004E-4</v>
      </c>
      <c r="F21" s="53">
        <v>-1.4000000000000004</v>
      </c>
      <c r="G21" s="53" t="s">
        <v>452</v>
      </c>
      <c r="H21" s="99" t="s">
        <v>452</v>
      </c>
      <c r="I21" s="103">
        <v>-2333</v>
      </c>
      <c r="J21" s="102">
        <v>1.0806092391694806</v>
      </c>
      <c r="K21" s="102">
        <v>1.0137576718846977</v>
      </c>
      <c r="L21" s="105">
        <v>-1.961952603447537E-4</v>
      </c>
      <c r="M21" s="54">
        <v>1.0371056139831136</v>
      </c>
      <c r="N21" s="55">
        <v>0.88293522702819027</v>
      </c>
      <c r="O21" s="55">
        <v>1.0288186193870712</v>
      </c>
      <c r="P21" s="55">
        <v>0.82574377656344866</v>
      </c>
      <c r="Q21" s="55">
        <v>0.91569767441860461</v>
      </c>
      <c r="R21" s="55" t="s">
        <v>452</v>
      </c>
      <c r="S21" s="55" t="s">
        <v>452</v>
      </c>
      <c r="T21" s="55" t="s">
        <v>452</v>
      </c>
      <c r="U21" s="55" t="s">
        <v>452</v>
      </c>
      <c r="V21" s="55" t="s">
        <v>452</v>
      </c>
      <c r="W21" s="55" t="s">
        <v>452</v>
      </c>
      <c r="X21" s="55" t="s">
        <v>452</v>
      </c>
      <c r="Y21" s="55" t="s">
        <v>452</v>
      </c>
      <c r="Z21" s="55" t="s">
        <v>452</v>
      </c>
      <c r="AA21" s="55">
        <v>1.1714119697850087</v>
      </c>
      <c r="AB21" s="56" t="s">
        <v>452</v>
      </c>
      <c r="AC21" s="57" t="s">
        <v>452</v>
      </c>
      <c r="AD21" s="58" t="s">
        <v>452</v>
      </c>
      <c r="AE21" s="58" t="s">
        <v>452</v>
      </c>
      <c r="AF21" s="58" t="s">
        <v>452</v>
      </c>
      <c r="AG21" s="58" t="s">
        <v>452</v>
      </c>
      <c r="AH21" s="58" t="s">
        <v>452</v>
      </c>
      <c r="AI21" s="58" t="s">
        <v>452</v>
      </c>
      <c r="AJ21" s="58" t="s">
        <v>452</v>
      </c>
      <c r="AK21" s="58" t="s">
        <v>452</v>
      </c>
      <c r="AL21" s="59" t="s">
        <v>452</v>
      </c>
      <c r="AM21" s="60">
        <v>0.9</v>
      </c>
      <c r="AN21" s="52" t="s">
        <v>452</v>
      </c>
      <c r="AO21" s="52" t="s">
        <v>452</v>
      </c>
      <c r="AP21" s="52">
        <v>-2.3E-2</v>
      </c>
      <c r="AQ21" s="52" t="s">
        <v>452</v>
      </c>
      <c r="AR21" s="52" t="s">
        <v>452</v>
      </c>
      <c r="AS21" s="52" t="s">
        <v>452</v>
      </c>
      <c r="AT21" s="52" t="s">
        <v>452</v>
      </c>
      <c r="AU21" s="52">
        <v>-6.2E-2</v>
      </c>
      <c r="AV21" s="52">
        <v>-2.6000000000000009E-2</v>
      </c>
    </row>
    <row r="22" spans="1:48">
      <c r="A22" s="18" t="s">
        <v>133</v>
      </c>
      <c r="B22" s="132">
        <v>81.5</v>
      </c>
      <c r="C22" s="132">
        <v>46</v>
      </c>
      <c r="D22" s="52">
        <v>0.56441717791411039</v>
      </c>
      <c r="E22" s="82">
        <v>-5.8999999999999992E-4</v>
      </c>
      <c r="F22" s="53">
        <v>4.0999999999999996</v>
      </c>
      <c r="G22" s="53">
        <v>3.2000000000000028</v>
      </c>
      <c r="H22" s="99" t="s">
        <v>452</v>
      </c>
      <c r="I22" s="103">
        <v>-12032</v>
      </c>
      <c r="J22" s="102">
        <v>1.1132222866214752</v>
      </c>
      <c r="K22" s="102">
        <v>1.3664161616161616</v>
      </c>
      <c r="L22" s="105">
        <v>-4.594395130313152E-4</v>
      </c>
      <c r="M22" s="54">
        <v>1.3192355173517443</v>
      </c>
      <c r="N22" s="55">
        <v>1.4715318869165024</v>
      </c>
      <c r="O22" s="55">
        <v>1.016247906197655</v>
      </c>
      <c r="P22" s="55">
        <v>1.7847181871005229</v>
      </c>
      <c r="Q22" s="55">
        <v>2.2838923004251299</v>
      </c>
      <c r="R22" s="55" t="s">
        <v>452</v>
      </c>
      <c r="S22" s="55">
        <v>0.99024918743228607</v>
      </c>
      <c r="T22" s="55">
        <v>1.0104230533415082</v>
      </c>
      <c r="U22" s="55" t="s">
        <v>452</v>
      </c>
      <c r="V22" s="55" t="s">
        <v>452</v>
      </c>
      <c r="W22" s="55" t="s">
        <v>452</v>
      </c>
      <c r="X22" s="55" t="s">
        <v>452</v>
      </c>
      <c r="Y22" s="55">
        <v>2.8623853211009176</v>
      </c>
      <c r="Z22" s="55" t="s">
        <v>452</v>
      </c>
      <c r="AA22" s="55">
        <v>1.664403491755577</v>
      </c>
      <c r="AB22" s="56" t="s">
        <v>452</v>
      </c>
      <c r="AC22" s="57">
        <v>1.4774047397769516</v>
      </c>
      <c r="AD22" s="58">
        <v>1.2979204339963835</v>
      </c>
      <c r="AE22" s="58">
        <v>1.7995777164203346</v>
      </c>
      <c r="AF22" s="58" t="s">
        <v>452</v>
      </c>
      <c r="AG22" s="58">
        <v>1.7930756843800322</v>
      </c>
      <c r="AH22" s="58" t="s">
        <v>452</v>
      </c>
      <c r="AI22" s="58">
        <v>2.7115902964959568</v>
      </c>
      <c r="AJ22" s="58">
        <v>1.3319817536746072</v>
      </c>
      <c r="AK22" s="58">
        <v>26.770833333333332</v>
      </c>
      <c r="AL22" s="59" t="s">
        <v>452</v>
      </c>
      <c r="AM22" s="60">
        <v>1.1818181818181817</v>
      </c>
      <c r="AN22" s="52">
        <v>1.4999999999999998</v>
      </c>
      <c r="AO22" s="52">
        <v>1.1874999999999998</v>
      </c>
      <c r="AP22" s="52" t="s">
        <v>452</v>
      </c>
      <c r="AQ22" s="52">
        <v>4.8000000000000001E-2</v>
      </c>
      <c r="AR22" s="52" t="s">
        <v>452</v>
      </c>
      <c r="AS22" s="52">
        <v>0.13699999999999998</v>
      </c>
      <c r="AT22" s="52" t="s">
        <v>452</v>
      </c>
      <c r="AU22" s="52">
        <v>-5.9000000000000025E-2</v>
      </c>
      <c r="AV22" s="52">
        <v>1.3999999999999985E-2</v>
      </c>
    </row>
    <row r="23" spans="1:48">
      <c r="A23" s="18" t="s">
        <v>409</v>
      </c>
      <c r="B23" s="132">
        <v>111.5</v>
      </c>
      <c r="C23" s="132">
        <v>130</v>
      </c>
      <c r="D23" s="52">
        <v>1.1659192825112108</v>
      </c>
      <c r="E23" s="82">
        <v>6.0999999999999987E-4</v>
      </c>
      <c r="F23" s="53">
        <v>-4.6000000000000014</v>
      </c>
      <c r="G23" s="53">
        <v>3.7000000000000028</v>
      </c>
      <c r="H23" s="99">
        <v>-4.2999999999999997E-2</v>
      </c>
      <c r="I23" s="103">
        <v>22527</v>
      </c>
      <c r="J23" s="102">
        <v>0.93707640967420103</v>
      </c>
      <c r="K23" s="102">
        <v>0.88003542625704845</v>
      </c>
      <c r="L23" s="105">
        <v>1.3816693060050879E-3</v>
      </c>
      <c r="M23" s="54">
        <v>0.90865504182236589</v>
      </c>
      <c r="N23" s="55">
        <v>0.61045732161477728</v>
      </c>
      <c r="O23" s="55">
        <v>0.89842167835034636</v>
      </c>
      <c r="P23" s="55">
        <v>0.99389057093425603</v>
      </c>
      <c r="Q23" s="55">
        <v>1.263973436635307</v>
      </c>
      <c r="R23" s="55" t="s">
        <v>452</v>
      </c>
      <c r="S23" s="55">
        <v>0.9836744841302727</v>
      </c>
      <c r="T23" s="55">
        <v>1.2111337406653089</v>
      </c>
      <c r="U23" s="55">
        <v>0.61994219653179194</v>
      </c>
      <c r="V23" s="55" t="s">
        <v>452</v>
      </c>
      <c r="W23" s="55" t="s">
        <v>452</v>
      </c>
      <c r="X23" s="55">
        <v>1.3713819812474521</v>
      </c>
      <c r="Y23" s="55">
        <v>0.62217160212604405</v>
      </c>
      <c r="Z23" s="55" t="s">
        <v>452</v>
      </c>
      <c r="AA23" s="55">
        <v>0.72809804811620515</v>
      </c>
      <c r="AB23" s="56">
        <v>1.087962962962963</v>
      </c>
      <c r="AC23" s="57">
        <v>0.76248771808694271</v>
      </c>
      <c r="AD23" s="58">
        <v>0.72136372416457406</v>
      </c>
      <c r="AE23" s="58">
        <v>0.79135406309319356</v>
      </c>
      <c r="AF23" s="58" t="s">
        <v>452</v>
      </c>
      <c r="AG23" s="58">
        <v>0.82309446053361268</v>
      </c>
      <c r="AH23" s="58" t="s">
        <v>452</v>
      </c>
      <c r="AI23" s="58">
        <v>0.33482810164424515</v>
      </c>
      <c r="AJ23" s="58">
        <v>0.91767057125409424</v>
      </c>
      <c r="AK23" s="58" t="s">
        <v>452</v>
      </c>
      <c r="AL23" s="59">
        <v>0.89613612194257353</v>
      </c>
      <c r="AM23" s="60">
        <v>0.96581196581196593</v>
      </c>
      <c r="AN23" s="52">
        <v>0.73684210526315785</v>
      </c>
      <c r="AO23" s="52">
        <v>0.93382352941176472</v>
      </c>
      <c r="AP23" s="52">
        <v>-2.8999999999999998E-2</v>
      </c>
      <c r="AQ23" s="52">
        <v>-4.9000000000000002E-2</v>
      </c>
      <c r="AR23" s="52" t="s">
        <v>452</v>
      </c>
      <c r="AS23" s="52">
        <v>-6.7000000000000004E-2</v>
      </c>
      <c r="AT23" s="52">
        <v>0.155</v>
      </c>
      <c r="AU23" s="52" t="s">
        <v>452</v>
      </c>
      <c r="AV23" s="52">
        <v>-0.14400000000000002</v>
      </c>
    </row>
    <row r="24" spans="1:48">
      <c r="A24" s="18" t="s">
        <v>322</v>
      </c>
      <c r="B24" s="132">
        <v>37.333333333333336</v>
      </c>
      <c r="C24" s="132">
        <v>39</v>
      </c>
      <c r="D24" s="52">
        <v>1.044642857142857</v>
      </c>
      <c r="E24" s="82">
        <v>1.0999999999999996E-4</v>
      </c>
      <c r="F24" s="53">
        <v>-7.1</v>
      </c>
      <c r="G24" s="53" t="s">
        <v>452</v>
      </c>
      <c r="H24" s="99">
        <v>-6.1000000000000006E-2</v>
      </c>
      <c r="I24" s="103">
        <v>-1609</v>
      </c>
      <c r="J24" s="102">
        <v>1.0119414055256815</v>
      </c>
      <c r="K24" s="102">
        <v>0.99800328091600521</v>
      </c>
      <c r="L24" s="105">
        <v>1.7748014391247681E-4</v>
      </c>
      <c r="M24" s="54">
        <v>0.96211319526007932</v>
      </c>
      <c r="N24" s="55">
        <v>0.32800336629497162</v>
      </c>
      <c r="O24" s="55">
        <v>0.88970997729512058</v>
      </c>
      <c r="P24" s="55">
        <v>0.934640522875817</v>
      </c>
      <c r="Q24" s="55">
        <v>1.773981603153745</v>
      </c>
      <c r="R24" s="55" t="s">
        <v>452</v>
      </c>
      <c r="S24" s="55">
        <v>1.0920293072824157</v>
      </c>
      <c r="T24" s="55">
        <v>1.4537905582039059</v>
      </c>
      <c r="U24" s="55" t="s">
        <v>452</v>
      </c>
      <c r="V24" s="55" t="s">
        <v>452</v>
      </c>
      <c r="W24" s="55" t="s">
        <v>452</v>
      </c>
      <c r="X24" s="55">
        <v>0.63879093198992443</v>
      </c>
      <c r="Y24" s="55" t="s">
        <v>452</v>
      </c>
      <c r="Z24" s="55" t="s">
        <v>452</v>
      </c>
      <c r="AA24" s="55">
        <v>1.3782534663099002</v>
      </c>
      <c r="AB24" s="56">
        <v>1.048913043478261</v>
      </c>
      <c r="AC24" s="57">
        <v>1.1049406701138775</v>
      </c>
      <c r="AD24" s="58">
        <v>1.4482001985267228</v>
      </c>
      <c r="AE24" s="58">
        <v>0.64606035205364631</v>
      </c>
      <c r="AF24" s="58" t="s">
        <v>452</v>
      </c>
      <c r="AG24" s="58">
        <v>1.1095973973159821</v>
      </c>
      <c r="AH24" s="58" t="s">
        <v>452</v>
      </c>
      <c r="AI24" s="58">
        <v>0.11311011161086124</v>
      </c>
      <c r="AJ24" s="58">
        <v>0.83416666666666661</v>
      </c>
      <c r="AK24" s="58" t="s">
        <v>452</v>
      </c>
      <c r="AL24" s="59">
        <v>1.109504132231405</v>
      </c>
      <c r="AM24" s="60" t="s">
        <v>452</v>
      </c>
      <c r="AN24" s="52" t="s">
        <v>452</v>
      </c>
      <c r="AO24" s="52">
        <v>0.97777777777777786</v>
      </c>
      <c r="AP24" s="52">
        <v>0.11199999999999999</v>
      </c>
      <c r="AQ24" s="52" t="s">
        <v>452</v>
      </c>
      <c r="AR24" s="52" t="s">
        <v>452</v>
      </c>
      <c r="AS24" s="52" t="s">
        <v>452</v>
      </c>
      <c r="AT24" s="52" t="s">
        <v>452</v>
      </c>
      <c r="AU24" s="52">
        <v>-9.099999999999997E-2</v>
      </c>
      <c r="AV24" s="52">
        <v>5.4999999999999993E-2</v>
      </c>
    </row>
    <row r="25" spans="1:48">
      <c r="A25" s="18" t="s">
        <v>19</v>
      </c>
      <c r="B25" s="132">
        <v>257.16666666666669</v>
      </c>
      <c r="C25" s="132">
        <v>398</v>
      </c>
      <c r="D25" s="52">
        <v>1.5476344782890472</v>
      </c>
      <c r="E25" s="82">
        <v>3.4799999999999996E-3</v>
      </c>
      <c r="F25" s="53">
        <v>-5.6999999999999993</v>
      </c>
      <c r="G25" s="53">
        <v>7.2000000000000028</v>
      </c>
      <c r="H25" s="99">
        <v>-0.13399999999999998</v>
      </c>
      <c r="I25" s="103">
        <v>-6738</v>
      </c>
      <c r="J25" s="102">
        <v>1.0244584799287864</v>
      </c>
      <c r="K25" s="102">
        <v>0.87441931650401528</v>
      </c>
      <c r="L25" s="105">
        <v>5.3935447088003362E-3</v>
      </c>
      <c r="M25" s="54">
        <v>0.87346461298498734</v>
      </c>
      <c r="N25" s="55">
        <v>0.56108921533500533</v>
      </c>
      <c r="O25" s="55">
        <v>0.8577543092418991</v>
      </c>
      <c r="P25" s="55">
        <v>1.2412206345362073</v>
      </c>
      <c r="Q25" s="55">
        <v>0.97253129346314326</v>
      </c>
      <c r="R25" s="55" t="s">
        <v>452</v>
      </c>
      <c r="S25" s="55">
        <v>0.83343119984341363</v>
      </c>
      <c r="T25" s="55">
        <v>1.107593430135682</v>
      </c>
      <c r="U25" s="55" t="s">
        <v>452</v>
      </c>
      <c r="V25" s="55" t="s">
        <v>452</v>
      </c>
      <c r="W25" s="55" t="s">
        <v>452</v>
      </c>
      <c r="X25" s="55" t="s">
        <v>452</v>
      </c>
      <c r="Y25" s="55" t="s">
        <v>452</v>
      </c>
      <c r="Z25" s="55" t="s">
        <v>452</v>
      </c>
      <c r="AA25" s="55">
        <v>0.54749768303985169</v>
      </c>
      <c r="AB25" s="56">
        <v>0.81499999999999995</v>
      </c>
      <c r="AC25" s="57">
        <v>0.90625276769108143</v>
      </c>
      <c r="AD25" s="58">
        <v>0.94474163441839287</v>
      </c>
      <c r="AE25" s="58">
        <v>0.77110357214128922</v>
      </c>
      <c r="AF25" s="58" t="s">
        <v>452</v>
      </c>
      <c r="AG25" s="58">
        <v>0.87951070336391435</v>
      </c>
      <c r="AH25" s="58" t="s">
        <v>452</v>
      </c>
      <c r="AI25" s="58" t="s">
        <v>452</v>
      </c>
      <c r="AJ25" s="58">
        <v>0.87138263665594851</v>
      </c>
      <c r="AK25" s="58" t="s">
        <v>452</v>
      </c>
      <c r="AL25" s="59" t="s">
        <v>452</v>
      </c>
      <c r="AM25" s="60">
        <v>0.82499999999999996</v>
      </c>
      <c r="AN25" s="52" t="s">
        <v>452</v>
      </c>
      <c r="AO25" s="52">
        <v>0.85106382978723405</v>
      </c>
      <c r="AP25" s="52">
        <v>0.11499999999999999</v>
      </c>
      <c r="AQ25" s="52" t="s">
        <v>452</v>
      </c>
      <c r="AR25" s="52" t="s">
        <v>452</v>
      </c>
      <c r="AS25" s="52" t="s">
        <v>452</v>
      </c>
      <c r="AT25" s="52">
        <v>0.374</v>
      </c>
      <c r="AU25" s="52">
        <v>-0.27600000000000002</v>
      </c>
      <c r="AV25" s="52">
        <v>-9.8000000000000004E-2</v>
      </c>
    </row>
    <row r="26" spans="1:48">
      <c r="A26" s="18" t="s">
        <v>124</v>
      </c>
      <c r="B26" s="132">
        <v>385.33333333333331</v>
      </c>
      <c r="C26" s="132">
        <v>412</v>
      </c>
      <c r="D26" s="52">
        <v>1.0692041522491349</v>
      </c>
      <c r="E26" s="82">
        <v>1.32E-3</v>
      </c>
      <c r="F26" s="53">
        <v>-0.59999999999999964</v>
      </c>
      <c r="G26" s="53" t="s">
        <v>452</v>
      </c>
      <c r="H26" s="99" t="s">
        <v>452</v>
      </c>
      <c r="I26" s="103">
        <v>-2060</v>
      </c>
      <c r="J26" s="102">
        <v>1.0173727642436925</v>
      </c>
      <c r="K26" s="102">
        <v>0.99915902367595699</v>
      </c>
      <c r="L26" s="105">
        <v>2.0162689787683839E-3</v>
      </c>
      <c r="M26" s="54">
        <v>0.96954176563737138</v>
      </c>
      <c r="N26" s="55">
        <v>0.86997173298543162</v>
      </c>
      <c r="O26" s="55">
        <v>0.83331741787624136</v>
      </c>
      <c r="P26" s="55">
        <v>1.2216957183956676</v>
      </c>
      <c r="Q26" s="55" t="s">
        <v>452</v>
      </c>
      <c r="R26" s="55" t="s">
        <v>452</v>
      </c>
      <c r="S26" s="55">
        <v>0.94301310043668118</v>
      </c>
      <c r="T26" s="55">
        <v>1.2620436105476673</v>
      </c>
      <c r="U26" s="55" t="s">
        <v>452</v>
      </c>
      <c r="V26" s="55" t="s">
        <v>452</v>
      </c>
      <c r="W26" s="55" t="s">
        <v>452</v>
      </c>
      <c r="X26" s="55">
        <v>1.6721491228070176</v>
      </c>
      <c r="Y26" s="55" t="s">
        <v>452</v>
      </c>
      <c r="Z26" s="55">
        <v>2.2866756393001344</v>
      </c>
      <c r="AA26" s="55">
        <v>1.2311860325105359</v>
      </c>
      <c r="AB26" s="56">
        <v>1.0169491525423728</v>
      </c>
      <c r="AC26" s="57">
        <v>1.1309929263819753</v>
      </c>
      <c r="AD26" s="58">
        <v>1.2376780901039661</v>
      </c>
      <c r="AE26" s="58">
        <v>1.0035640377098183</v>
      </c>
      <c r="AF26" s="58" t="s">
        <v>452</v>
      </c>
      <c r="AG26" s="58">
        <v>0.92345773038842349</v>
      </c>
      <c r="AH26" s="58" t="s">
        <v>452</v>
      </c>
      <c r="AI26" s="58">
        <v>1.7628205128205128</v>
      </c>
      <c r="AJ26" s="58">
        <v>1.0005286809410521</v>
      </c>
      <c r="AK26" s="58" t="s">
        <v>452</v>
      </c>
      <c r="AL26" s="59" t="s">
        <v>452</v>
      </c>
      <c r="AM26" s="60">
        <v>0.97142857142857142</v>
      </c>
      <c r="AN26" s="52" t="s">
        <v>452</v>
      </c>
      <c r="AO26" s="52">
        <v>0.97499999999999998</v>
      </c>
      <c r="AP26" s="52" t="s">
        <v>452</v>
      </c>
      <c r="AQ26" s="52" t="s">
        <v>452</v>
      </c>
      <c r="AR26" s="52" t="s">
        <v>452</v>
      </c>
      <c r="AS26" s="52" t="s">
        <v>452</v>
      </c>
      <c r="AT26" s="52" t="s">
        <v>452</v>
      </c>
      <c r="AU26" s="52" t="s">
        <v>452</v>
      </c>
      <c r="AV26" s="52">
        <v>-4.0000000000000008E-2</v>
      </c>
    </row>
    <row r="27" spans="1:48">
      <c r="A27" s="18" t="s">
        <v>157</v>
      </c>
      <c r="B27" s="132">
        <v>569.33333333333337</v>
      </c>
      <c r="C27" s="132">
        <v>453</v>
      </c>
      <c r="D27" s="52">
        <v>0.79566744730679151</v>
      </c>
      <c r="E27" s="82">
        <v>-1.3299999999999996E-3</v>
      </c>
      <c r="F27" s="53">
        <v>-2.2999999999999989</v>
      </c>
      <c r="G27" s="53" t="s">
        <v>452</v>
      </c>
      <c r="H27" s="99" t="s">
        <v>452</v>
      </c>
      <c r="I27" s="103">
        <v>7225</v>
      </c>
      <c r="J27" s="102">
        <v>0.9294384714821704</v>
      </c>
      <c r="K27" s="102">
        <v>0.85922819275027107</v>
      </c>
      <c r="L27" s="105">
        <v>-7.9026767641113341E-3</v>
      </c>
      <c r="M27" s="54">
        <v>1.0259639459188783</v>
      </c>
      <c r="N27" s="55">
        <v>1.0276419306825431</v>
      </c>
      <c r="O27" s="55">
        <v>0.82769804589313223</v>
      </c>
      <c r="P27" s="55" t="s">
        <v>452</v>
      </c>
      <c r="Q27" s="55" t="s">
        <v>452</v>
      </c>
      <c r="R27" s="55" t="s">
        <v>452</v>
      </c>
      <c r="S27" s="55">
        <v>0.94801531331855737</v>
      </c>
      <c r="T27" s="55">
        <v>0.97255139056831919</v>
      </c>
      <c r="U27" s="55" t="s">
        <v>452</v>
      </c>
      <c r="V27" s="55" t="s">
        <v>452</v>
      </c>
      <c r="W27" s="55" t="s">
        <v>452</v>
      </c>
      <c r="X27" s="55">
        <v>2.7016806722689077</v>
      </c>
      <c r="Y27" s="55" t="s">
        <v>452</v>
      </c>
      <c r="Z27" s="55" t="s">
        <v>452</v>
      </c>
      <c r="AA27" s="55">
        <v>1.1232558139534883</v>
      </c>
      <c r="AB27" s="56">
        <v>0.98</v>
      </c>
      <c r="AC27" s="57">
        <v>0.76002540085727899</v>
      </c>
      <c r="AD27" s="58">
        <v>0.77986359998608168</v>
      </c>
      <c r="AE27" s="58">
        <v>0.55315674891146593</v>
      </c>
      <c r="AF27" s="58" t="s">
        <v>452</v>
      </c>
      <c r="AG27" s="58">
        <v>0.64171845447176434</v>
      </c>
      <c r="AH27" s="58" t="s">
        <v>452</v>
      </c>
      <c r="AI27" s="58" t="s">
        <v>452</v>
      </c>
      <c r="AJ27" s="58">
        <v>0.44315861130020423</v>
      </c>
      <c r="AK27" s="58" t="s">
        <v>452</v>
      </c>
      <c r="AL27" s="59" t="s">
        <v>452</v>
      </c>
      <c r="AM27" s="60">
        <v>0.94736842105263164</v>
      </c>
      <c r="AN27" s="52">
        <v>0.85714285714285721</v>
      </c>
      <c r="AO27" s="52">
        <v>0.90909090909090917</v>
      </c>
      <c r="AP27" s="52" t="s">
        <v>452</v>
      </c>
      <c r="AQ27" s="52" t="s">
        <v>452</v>
      </c>
      <c r="AR27" s="52" t="s">
        <v>452</v>
      </c>
      <c r="AS27" s="52">
        <v>-0.112</v>
      </c>
      <c r="AT27" s="52" t="s">
        <v>452</v>
      </c>
      <c r="AU27" s="52" t="s">
        <v>452</v>
      </c>
      <c r="AV27" s="52">
        <v>-3.2000000000000001E-2</v>
      </c>
    </row>
    <row r="28" spans="1:48">
      <c r="A28" s="18" t="s">
        <v>257</v>
      </c>
      <c r="B28" s="132">
        <v>50.833333333333336</v>
      </c>
      <c r="C28" s="132">
        <v>36</v>
      </c>
      <c r="D28" s="52">
        <v>0.70819672131147537</v>
      </c>
      <c r="E28" s="82">
        <v>-2.1000000000000001E-4</v>
      </c>
      <c r="F28" s="53">
        <v>-1</v>
      </c>
      <c r="G28" s="53" t="s">
        <v>452</v>
      </c>
      <c r="H28" s="99" t="s">
        <v>452</v>
      </c>
      <c r="I28" s="103">
        <v>-2302</v>
      </c>
      <c r="J28" s="102">
        <v>1.0655905713553677</v>
      </c>
      <c r="K28" s="102">
        <v>0.79396388594887579</v>
      </c>
      <c r="L28" s="105">
        <v>-3.0365469971734872E-4</v>
      </c>
      <c r="M28" s="54">
        <v>0.81279668382697068</v>
      </c>
      <c r="N28" s="55">
        <v>0.857774206508638</v>
      </c>
      <c r="O28" s="55">
        <v>0.81629972150701491</v>
      </c>
      <c r="P28" s="55">
        <v>0.69626998223801062</v>
      </c>
      <c r="Q28" s="55" t="s">
        <v>452</v>
      </c>
      <c r="R28" s="55" t="s">
        <v>452</v>
      </c>
      <c r="S28" s="55" t="s">
        <v>452</v>
      </c>
      <c r="T28" s="55" t="s">
        <v>452</v>
      </c>
      <c r="U28" s="55" t="s">
        <v>452</v>
      </c>
      <c r="V28" s="55" t="s">
        <v>452</v>
      </c>
      <c r="W28" s="55" t="s">
        <v>452</v>
      </c>
      <c r="X28" s="55" t="s">
        <v>452</v>
      </c>
      <c r="Y28" s="55" t="s">
        <v>452</v>
      </c>
      <c r="Z28" s="55" t="s">
        <v>452</v>
      </c>
      <c r="AA28" s="55">
        <v>0.65</v>
      </c>
      <c r="AB28" s="56" t="s">
        <v>452</v>
      </c>
      <c r="AC28" s="57" t="s">
        <v>452</v>
      </c>
      <c r="AD28" s="58" t="s">
        <v>452</v>
      </c>
      <c r="AE28" s="58" t="s">
        <v>452</v>
      </c>
      <c r="AF28" s="58" t="s">
        <v>452</v>
      </c>
      <c r="AG28" s="58" t="s">
        <v>452</v>
      </c>
      <c r="AH28" s="58" t="s">
        <v>452</v>
      </c>
      <c r="AI28" s="58" t="s">
        <v>452</v>
      </c>
      <c r="AJ28" s="58" t="s">
        <v>452</v>
      </c>
      <c r="AK28" s="58" t="s">
        <v>452</v>
      </c>
      <c r="AL28" s="59" t="s">
        <v>452</v>
      </c>
      <c r="AM28" s="60">
        <v>0.72727272727272729</v>
      </c>
      <c r="AN28" s="52" t="s">
        <v>452</v>
      </c>
      <c r="AO28" s="52">
        <v>0.81818181818181812</v>
      </c>
      <c r="AP28" s="52">
        <v>-5.1999999999999998E-2</v>
      </c>
      <c r="AQ28" s="52" t="s">
        <v>452</v>
      </c>
      <c r="AR28" s="52" t="s">
        <v>452</v>
      </c>
      <c r="AS28" s="52">
        <v>9.7000000000000003E-2</v>
      </c>
      <c r="AT28" s="52">
        <v>0.14800000000000002</v>
      </c>
      <c r="AU28" s="52">
        <v>-6.5000000000000002E-2</v>
      </c>
      <c r="AV28" s="52">
        <v>-8.2000000000000017E-2</v>
      </c>
    </row>
    <row r="29" spans="1:48">
      <c r="A29" s="18" t="s">
        <v>50</v>
      </c>
      <c r="B29" s="132">
        <v>64.666666666666671</v>
      </c>
      <c r="C29" s="132">
        <v>62</v>
      </c>
      <c r="D29" s="52">
        <v>0.95876288659793807</v>
      </c>
      <c r="E29" s="82">
        <v>6.9999999999999967E-5</v>
      </c>
      <c r="F29" s="53">
        <v>2.4000000000000004</v>
      </c>
      <c r="G29" s="53">
        <v>5.2999999999999972</v>
      </c>
      <c r="H29" s="99">
        <v>-9.1999999999999998E-2</v>
      </c>
      <c r="I29" s="103">
        <v>-14376</v>
      </c>
      <c r="J29" s="102">
        <v>1.2591569885486884</v>
      </c>
      <c r="K29" s="102">
        <v>1.2503781603399842</v>
      </c>
      <c r="L29" s="105">
        <v>4.1131698363940702E-4</v>
      </c>
      <c r="M29" s="54">
        <v>1.1557485947879407</v>
      </c>
      <c r="N29" s="55">
        <v>1.1751900998956315</v>
      </c>
      <c r="O29" s="55">
        <v>0.79428516728090748</v>
      </c>
      <c r="P29" s="55">
        <v>2.2508824327993482</v>
      </c>
      <c r="Q29" s="55" t="s">
        <v>452</v>
      </c>
      <c r="R29" s="55" t="s">
        <v>452</v>
      </c>
      <c r="S29" s="55">
        <v>1.4731315626930204</v>
      </c>
      <c r="T29" s="55">
        <v>1.2150108171076719</v>
      </c>
      <c r="U29" s="55" t="s">
        <v>452</v>
      </c>
      <c r="V29" s="55" t="s">
        <v>452</v>
      </c>
      <c r="W29" s="55" t="s">
        <v>452</v>
      </c>
      <c r="X29" s="55" t="s">
        <v>452</v>
      </c>
      <c r="Y29" s="55" t="s">
        <v>452</v>
      </c>
      <c r="Z29" s="55" t="s">
        <v>452</v>
      </c>
      <c r="AA29" s="55">
        <v>1.3258325832583258</v>
      </c>
      <c r="AB29" s="56">
        <v>1.5523255813953489</v>
      </c>
      <c r="AC29" s="57">
        <v>1.9560349086118887</v>
      </c>
      <c r="AD29" s="58" t="s">
        <v>452</v>
      </c>
      <c r="AE29" s="58">
        <v>2.1153412930840281</v>
      </c>
      <c r="AF29" s="58" t="s">
        <v>452</v>
      </c>
      <c r="AG29" s="58">
        <v>1.9071969696969697</v>
      </c>
      <c r="AH29" s="58" t="s">
        <v>452</v>
      </c>
      <c r="AI29" s="58" t="s">
        <v>452</v>
      </c>
      <c r="AJ29" s="58">
        <v>6.0023328149300159</v>
      </c>
      <c r="AK29" s="58" t="s">
        <v>452</v>
      </c>
      <c r="AL29" s="59">
        <v>5.0500454959053684E-2</v>
      </c>
      <c r="AM29" s="60">
        <v>0.90476190476190466</v>
      </c>
      <c r="AN29" s="52">
        <v>1.4999999999999998</v>
      </c>
      <c r="AO29" s="52">
        <v>0.95652173913043492</v>
      </c>
      <c r="AP29" s="52">
        <v>-4.9000000000000002E-2</v>
      </c>
      <c r="AQ29" s="52">
        <v>8.4000000000000005E-2</v>
      </c>
      <c r="AR29" s="52" t="s">
        <v>452</v>
      </c>
      <c r="AS29" s="52" t="s">
        <v>452</v>
      </c>
      <c r="AT29" s="52">
        <v>0.17599999999999993</v>
      </c>
      <c r="AU29" s="52">
        <v>-0.10999999999999999</v>
      </c>
      <c r="AV29" s="52">
        <v>-6.6000000000000003E-2</v>
      </c>
    </row>
    <row r="30" spans="1:48">
      <c r="A30" s="18" t="s">
        <v>15</v>
      </c>
      <c r="B30" s="132">
        <v>19.666666666666668</v>
      </c>
      <c r="C30" s="132">
        <v>33</v>
      </c>
      <c r="D30" s="52">
        <v>1.6779661016949152</v>
      </c>
      <c r="E30" s="82">
        <v>3.1999999999999997E-4</v>
      </c>
      <c r="F30" s="53" t="s">
        <v>452</v>
      </c>
      <c r="G30" s="53">
        <v>7.0999999999999943</v>
      </c>
      <c r="H30" s="99">
        <v>-0.22</v>
      </c>
      <c r="I30" s="103">
        <v>147813</v>
      </c>
      <c r="J30" s="102">
        <v>0.89576868490053163</v>
      </c>
      <c r="K30" s="102">
        <v>0.91237499419213242</v>
      </c>
      <c r="L30" s="105">
        <v>7.8939227217514618E-3</v>
      </c>
      <c r="M30" s="54">
        <v>0.95464997346827341</v>
      </c>
      <c r="N30" s="55">
        <v>0.9566747084841174</v>
      </c>
      <c r="O30" s="55">
        <v>0.76618270974882408</v>
      </c>
      <c r="P30" s="55">
        <v>1.3077627570828438</v>
      </c>
      <c r="Q30" s="55">
        <v>1.7100186683260734</v>
      </c>
      <c r="R30" s="55" t="s">
        <v>452</v>
      </c>
      <c r="S30" s="55" t="s">
        <v>452</v>
      </c>
      <c r="T30" s="55">
        <v>2.1136250621581301</v>
      </c>
      <c r="U30" s="55" t="s">
        <v>452</v>
      </c>
      <c r="V30" s="55" t="s">
        <v>452</v>
      </c>
      <c r="W30" s="55" t="s">
        <v>452</v>
      </c>
      <c r="X30" s="55">
        <v>0.69912845774914745</v>
      </c>
      <c r="Y30" s="55" t="s">
        <v>452</v>
      </c>
      <c r="Z30" s="55" t="s">
        <v>452</v>
      </c>
      <c r="AA30" s="55">
        <v>0.97494382619521158</v>
      </c>
      <c r="AB30" s="56" t="s">
        <v>452</v>
      </c>
      <c r="AC30" s="57">
        <v>0.84152537462609822</v>
      </c>
      <c r="AD30" s="58" t="s">
        <v>452</v>
      </c>
      <c r="AE30" s="58">
        <v>0.84536476306727326</v>
      </c>
      <c r="AF30" s="58" t="s">
        <v>452</v>
      </c>
      <c r="AG30" s="58">
        <v>0.68525951225931492</v>
      </c>
      <c r="AH30" s="58">
        <v>1.4454748960665174</v>
      </c>
      <c r="AI30" s="58">
        <v>36.120772946859901</v>
      </c>
      <c r="AJ30" s="58">
        <v>1.4418119105033425</v>
      </c>
      <c r="AK30" s="58">
        <v>0.37489413856407183</v>
      </c>
      <c r="AL30" s="59">
        <v>1.5976671595202892E-2</v>
      </c>
      <c r="AM30" s="60">
        <v>1.0043478260869565</v>
      </c>
      <c r="AN30" s="52">
        <v>1.040983606557377</v>
      </c>
      <c r="AO30" s="52">
        <v>1.0198863636363635</v>
      </c>
      <c r="AP30" s="52" t="s">
        <v>452</v>
      </c>
      <c r="AQ30" s="52" t="s">
        <v>452</v>
      </c>
      <c r="AR30" s="52">
        <v>0.17799999999999999</v>
      </c>
      <c r="AS30" s="52" t="s">
        <v>452</v>
      </c>
      <c r="AT30" s="52" t="s">
        <v>452</v>
      </c>
      <c r="AU30" s="52">
        <v>-5.0999999999999997E-2</v>
      </c>
      <c r="AV30" s="52">
        <v>0.13600000000000001</v>
      </c>
    </row>
    <row r="31" spans="1:48">
      <c r="A31" s="18" t="s">
        <v>130</v>
      </c>
      <c r="B31" s="132">
        <v>36</v>
      </c>
      <c r="C31" s="132">
        <v>43</v>
      </c>
      <c r="D31" s="52">
        <v>1.1944444444444444</v>
      </c>
      <c r="E31" s="82">
        <v>2.2000000000000003E-4</v>
      </c>
      <c r="F31" s="53">
        <v>0.80000000000000071</v>
      </c>
      <c r="G31" s="53" t="s">
        <v>452</v>
      </c>
      <c r="H31" s="99" t="s">
        <v>452</v>
      </c>
      <c r="I31" s="103">
        <v>-5391</v>
      </c>
      <c r="J31" s="102">
        <v>1.1035971749551725</v>
      </c>
      <c r="K31" s="102">
        <v>1.056450067088365</v>
      </c>
      <c r="L31" s="105">
        <v>2.7205835568546387E-4</v>
      </c>
      <c r="M31" s="54">
        <v>0.98911515803953232</v>
      </c>
      <c r="N31" s="55">
        <v>1.0717443729903537</v>
      </c>
      <c r="O31" s="55">
        <v>0.74858523119392684</v>
      </c>
      <c r="P31" s="55">
        <v>2.4417910447761195</v>
      </c>
      <c r="Q31" s="55" t="s">
        <v>452</v>
      </c>
      <c r="R31" s="55" t="s">
        <v>452</v>
      </c>
      <c r="S31" s="55">
        <v>0.88724443088190419</v>
      </c>
      <c r="T31" s="55">
        <v>0.80361894624800423</v>
      </c>
      <c r="U31" s="55" t="s">
        <v>452</v>
      </c>
      <c r="V31" s="55" t="s">
        <v>452</v>
      </c>
      <c r="W31" s="55" t="s">
        <v>452</v>
      </c>
      <c r="X31" s="55" t="s">
        <v>452</v>
      </c>
      <c r="Y31" s="55" t="s">
        <v>452</v>
      </c>
      <c r="Z31" s="55" t="s">
        <v>452</v>
      </c>
      <c r="AA31" s="55">
        <v>2.5070290534208062</v>
      </c>
      <c r="AB31" s="56">
        <v>0.85599999999999998</v>
      </c>
      <c r="AC31" s="57">
        <v>1.1828798061033381</v>
      </c>
      <c r="AD31" s="58">
        <v>1.2586269087411326</v>
      </c>
      <c r="AE31" s="58" t="s">
        <v>452</v>
      </c>
      <c r="AF31" s="58" t="s">
        <v>452</v>
      </c>
      <c r="AG31" s="58" t="s">
        <v>452</v>
      </c>
      <c r="AH31" s="58" t="s">
        <v>452</v>
      </c>
      <c r="AI31" s="58" t="s">
        <v>452</v>
      </c>
      <c r="AJ31" s="58" t="s">
        <v>452</v>
      </c>
      <c r="AK31" s="58" t="s">
        <v>452</v>
      </c>
      <c r="AL31" s="59" t="s">
        <v>452</v>
      </c>
      <c r="AM31" s="60">
        <v>0.92307692307692302</v>
      </c>
      <c r="AN31" s="52" t="s">
        <v>452</v>
      </c>
      <c r="AO31" s="52">
        <v>0.94736842105263164</v>
      </c>
      <c r="AP31" s="52" t="s">
        <v>452</v>
      </c>
      <c r="AQ31" s="52" t="s">
        <v>452</v>
      </c>
      <c r="AR31" s="52" t="s">
        <v>452</v>
      </c>
      <c r="AS31" s="52" t="s">
        <v>452</v>
      </c>
      <c r="AT31" s="52">
        <v>0.18399999999999994</v>
      </c>
      <c r="AU31" s="52">
        <v>-0.15700000000000003</v>
      </c>
      <c r="AV31" s="52">
        <v>-2.6999999999999996E-2</v>
      </c>
    </row>
    <row r="32" spans="1:48">
      <c r="A32" s="18" t="s">
        <v>417</v>
      </c>
      <c r="B32" s="132">
        <v>30.833333333333332</v>
      </c>
      <c r="C32" s="132">
        <v>40</v>
      </c>
      <c r="D32" s="52">
        <v>1.2972972972972974</v>
      </c>
      <c r="E32" s="82">
        <v>2.5000000000000001E-4</v>
      </c>
      <c r="F32" s="53">
        <v>-3.3000000000000043</v>
      </c>
      <c r="G32" s="53" t="s">
        <v>452</v>
      </c>
      <c r="H32" s="99" t="s">
        <v>452</v>
      </c>
      <c r="I32" s="103">
        <v>52398</v>
      </c>
      <c r="J32" s="102">
        <v>0.78924210757892421</v>
      </c>
      <c r="K32" s="102">
        <v>0.76843952038231644</v>
      </c>
      <c r="L32" s="105">
        <v>1.4974678480263962E-4</v>
      </c>
      <c r="M32" s="54">
        <v>0.76002957696202345</v>
      </c>
      <c r="N32" s="55">
        <v>0.86702248466954346</v>
      </c>
      <c r="O32" s="55">
        <v>0.70963492733802636</v>
      </c>
      <c r="P32" s="55">
        <v>3.0774883099532397</v>
      </c>
      <c r="Q32" s="55" t="s">
        <v>452</v>
      </c>
      <c r="R32" s="55" t="s">
        <v>452</v>
      </c>
      <c r="S32" s="55" t="s">
        <v>452</v>
      </c>
      <c r="T32" s="55" t="s">
        <v>452</v>
      </c>
      <c r="U32" s="55" t="s">
        <v>452</v>
      </c>
      <c r="V32" s="55" t="s">
        <v>452</v>
      </c>
      <c r="W32" s="55" t="s">
        <v>452</v>
      </c>
      <c r="X32" s="55">
        <v>4.6903225806451614</v>
      </c>
      <c r="Y32" s="55" t="s">
        <v>452</v>
      </c>
      <c r="Z32" s="55" t="s">
        <v>452</v>
      </c>
      <c r="AA32" s="55">
        <v>1.0079077429983525</v>
      </c>
      <c r="AB32" s="56" t="s">
        <v>452</v>
      </c>
      <c r="AC32" s="57" t="s">
        <v>452</v>
      </c>
      <c r="AD32" s="58" t="s">
        <v>452</v>
      </c>
      <c r="AE32" s="58">
        <v>1.1840399002493767</v>
      </c>
      <c r="AF32" s="58" t="s">
        <v>452</v>
      </c>
      <c r="AG32" s="58">
        <v>4.2073813708260106</v>
      </c>
      <c r="AH32" s="58" t="s">
        <v>452</v>
      </c>
      <c r="AI32" s="58" t="s">
        <v>452</v>
      </c>
      <c r="AJ32" s="58" t="s">
        <v>452</v>
      </c>
      <c r="AK32" s="58" t="s">
        <v>452</v>
      </c>
      <c r="AL32" s="59">
        <v>0.52721214365049984</v>
      </c>
      <c r="AM32" s="60">
        <v>0.96710526315789469</v>
      </c>
      <c r="AN32" s="52" t="s">
        <v>452</v>
      </c>
      <c r="AO32" s="52">
        <v>0.97385620915032678</v>
      </c>
      <c r="AP32" s="52">
        <v>1.8000000000000002E-2</v>
      </c>
      <c r="AQ32" s="52" t="s">
        <v>452</v>
      </c>
      <c r="AR32" s="52" t="s">
        <v>452</v>
      </c>
      <c r="AS32" s="52">
        <v>-6.8999999999999992E-2</v>
      </c>
      <c r="AT32" s="52" t="s">
        <v>452</v>
      </c>
      <c r="AU32" s="52">
        <v>8.1000000000000016E-2</v>
      </c>
      <c r="AV32" s="52">
        <v>-2.6999999999999913E-2</v>
      </c>
    </row>
    <row r="33" spans="1:48">
      <c r="A33" s="18" t="s">
        <v>193</v>
      </c>
      <c r="B33" s="132">
        <v>22.166666666666668</v>
      </c>
      <c r="C33" s="132">
        <v>46</v>
      </c>
      <c r="D33" s="52">
        <v>2.0751879699248121</v>
      </c>
      <c r="E33" s="82">
        <v>5.5000000000000003E-4</v>
      </c>
      <c r="F33" s="53">
        <v>-2.7000000000000011</v>
      </c>
      <c r="G33" s="53">
        <v>7.0999999999999943</v>
      </c>
      <c r="H33" s="99" t="s">
        <v>452</v>
      </c>
      <c r="I33" s="103">
        <v>7222</v>
      </c>
      <c r="J33" s="102">
        <v>0.82574825748257485</v>
      </c>
      <c r="K33" s="102">
        <v>0.76297393562131754</v>
      </c>
      <c r="L33" s="105">
        <v>3.9881162738061512E-4</v>
      </c>
      <c r="M33" s="54">
        <v>0.80580286336625284</v>
      </c>
      <c r="N33" s="55">
        <v>0.6848113601559237</v>
      </c>
      <c r="O33" s="55">
        <v>0.70206109679793893</v>
      </c>
      <c r="P33" s="55">
        <v>0.92618144187650919</v>
      </c>
      <c r="Q33" s="55" t="s">
        <v>452</v>
      </c>
      <c r="R33" s="55" t="s">
        <v>452</v>
      </c>
      <c r="S33" s="55">
        <v>0.77914178279141788</v>
      </c>
      <c r="T33" s="55">
        <v>1.3601859024012393</v>
      </c>
      <c r="U33" s="55" t="s">
        <v>452</v>
      </c>
      <c r="V33" s="55" t="s">
        <v>452</v>
      </c>
      <c r="W33" s="55" t="s">
        <v>452</v>
      </c>
      <c r="X33" s="55" t="s">
        <v>452</v>
      </c>
      <c r="Y33" s="55" t="s">
        <v>452</v>
      </c>
      <c r="Z33" s="55" t="s">
        <v>452</v>
      </c>
      <c r="AA33" s="55">
        <v>0.56169031462060459</v>
      </c>
      <c r="AB33" s="56">
        <v>0.74301675977653636</v>
      </c>
      <c r="AC33" s="57">
        <v>0.59953646221339296</v>
      </c>
      <c r="AD33" s="58">
        <v>0.67186029488654186</v>
      </c>
      <c r="AE33" s="58" t="s">
        <v>452</v>
      </c>
      <c r="AF33" s="58" t="s">
        <v>452</v>
      </c>
      <c r="AG33" s="58" t="s">
        <v>452</v>
      </c>
      <c r="AH33" s="58" t="s">
        <v>452</v>
      </c>
      <c r="AI33" s="58" t="s">
        <v>452</v>
      </c>
      <c r="AJ33" s="58" t="s">
        <v>452</v>
      </c>
      <c r="AK33" s="58" t="s">
        <v>452</v>
      </c>
      <c r="AL33" s="59" t="s">
        <v>452</v>
      </c>
      <c r="AM33" s="60">
        <v>0.96428571428571441</v>
      </c>
      <c r="AN33" s="52">
        <v>0.66666666666666674</v>
      </c>
      <c r="AO33" s="52">
        <v>0.90322580645161277</v>
      </c>
      <c r="AP33" s="52" t="s">
        <v>452</v>
      </c>
      <c r="AQ33" s="52" t="s">
        <v>452</v>
      </c>
      <c r="AR33" s="52" t="s">
        <v>452</v>
      </c>
      <c r="AS33" s="52" t="s">
        <v>452</v>
      </c>
      <c r="AT33" s="52">
        <v>0.29999999999999993</v>
      </c>
      <c r="AU33" s="52">
        <v>-0.23200000000000004</v>
      </c>
      <c r="AV33" s="52">
        <v>-6.8000000000000005E-2</v>
      </c>
    </row>
    <row r="34" spans="1:48">
      <c r="A34" s="18" t="s">
        <v>72</v>
      </c>
      <c r="B34" s="132">
        <v>134.66666666666666</v>
      </c>
      <c r="C34" s="132">
        <v>50</v>
      </c>
      <c r="D34" s="52">
        <v>0.37128712871287134</v>
      </c>
      <c r="E34" s="82">
        <v>-1.5199999999999999E-3</v>
      </c>
      <c r="F34" s="53" t="s">
        <v>452</v>
      </c>
      <c r="G34" s="53">
        <v>9.8000000000000043</v>
      </c>
      <c r="H34" s="99">
        <v>-0.157</v>
      </c>
      <c r="I34" s="103">
        <v>-3327</v>
      </c>
      <c r="J34" s="102">
        <v>1.0421925509487</v>
      </c>
      <c r="K34" s="102">
        <v>1.2214489158397648</v>
      </c>
      <c r="L34" s="105">
        <v>-1.429954223787989E-3</v>
      </c>
      <c r="M34" s="54">
        <v>0.97410381416690561</v>
      </c>
      <c r="N34" s="55">
        <v>1.069319921277061</v>
      </c>
      <c r="O34" s="55">
        <v>0.67799550273048503</v>
      </c>
      <c r="P34" s="55">
        <v>1.4047790154509523</v>
      </c>
      <c r="Q34" s="55" t="s">
        <v>452</v>
      </c>
      <c r="R34" s="55" t="s">
        <v>452</v>
      </c>
      <c r="S34" s="55" t="s">
        <v>452</v>
      </c>
      <c r="T34" s="55" t="s">
        <v>452</v>
      </c>
      <c r="U34" s="55" t="s">
        <v>452</v>
      </c>
      <c r="V34" s="55" t="s">
        <v>452</v>
      </c>
      <c r="W34" s="55" t="s">
        <v>452</v>
      </c>
      <c r="X34" s="55" t="s">
        <v>452</v>
      </c>
      <c r="Y34" s="55" t="s">
        <v>452</v>
      </c>
      <c r="Z34" s="55" t="s">
        <v>452</v>
      </c>
      <c r="AA34" s="55">
        <v>1.0513937282229966</v>
      </c>
      <c r="AB34" s="56" t="s">
        <v>452</v>
      </c>
      <c r="AC34" s="57">
        <v>2.4499598608509499</v>
      </c>
      <c r="AD34" s="58" t="s">
        <v>452</v>
      </c>
      <c r="AE34" s="58">
        <v>2.5793368436032447</v>
      </c>
      <c r="AF34" s="58" t="s">
        <v>452</v>
      </c>
      <c r="AG34" s="58" t="s">
        <v>452</v>
      </c>
      <c r="AH34" s="58" t="s">
        <v>452</v>
      </c>
      <c r="AI34" s="58" t="s">
        <v>452</v>
      </c>
      <c r="AJ34" s="58">
        <v>0.51277740416946871</v>
      </c>
      <c r="AK34" s="58" t="s">
        <v>452</v>
      </c>
      <c r="AL34" s="59">
        <v>73.861538461538458</v>
      </c>
      <c r="AM34" s="60" t="s">
        <v>452</v>
      </c>
      <c r="AN34" s="52">
        <v>2.5</v>
      </c>
      <c r="AO34" s="52">
        <v>1.1666666666666667</v>
      </c>
      <c r="AP34" s="52">
        <v>-2.1999999999999999E-2</v>
      </c>
      <c r="AQ34" s="52" t="s">
        <v>452</v>
      </c>
      <c r="AR34" s="52" t="s">
        <v>452</v>
      </c>
      <c r="AS34" s="52">
        <v>6.2E-2</v>
      </c>
      <c r="AT34" s="52" t="s">
        <v>452</v>
      </c>
      <c r="AU34" s="52">
        <v>0.16199999999999998</v>
      </c>
      <c r="AV34" s="52">
        <v>-0.11299999999999999</v>
      </c>
    </row>
    <row r="35" spans="1:48">
      <c r="A35" s="18" t="s">
        <v>171</v>
      </c>
      <c r="B35" s="132">
        <v>292.66666666666669</v>
      </c>
      <c r="C35" s="132">
        <v>312</v>
      </c>
      <c r="D35" s="52">
        <v>1.0660592255125283</v>
      </c>
      <c r="E35" s="82">
        <v>9.7999999999999997E-4</v>
      </c>
      <c r="F35" s="53">
        <v>-2.4000000000000004</v>
      </c>
      <c r="G35" s="53" t="s">
        <v>452</v>
      </c>
      <c r="H35" s="99" t="s">
        <v>452</v>
      </c>
      <c r="I35" s="103">
        <v>-2297</v>
      </c>
      <c r="J35" s="102">
        <v>1.0190569496239177</v>
      </c>
      <c r="K35" s="102">
        <v>1.0317478231428348</v>
      </c>
      <c r="L35" s="105">
        <v>2.2574433866585746E-3</v>
      </c>
      <c r="M35" s="54">
        <v>0.96017077692264474</v>
      </c>
      <c r="N35" s="55">
        <v>0.92000911577028255</v>
      </c>
      <c r="O35" s="55">
        <v>0.675796634443251</v>
      </c>
      <c r="P35" s="55" t="s">
        <v>452</v>
      </c>
      <c r="Q35" s="55" t="s">
        <v>452</v>
      </c>
      <c r="R35" s="55" t="s">
        <v>452</v>
      </c>
      <c r="S35" s="55">
        <v>0.93815350389321472</v>
      </c>
      <c r="T35" s="55">
        <v>1.0545938748335553</v>
      </c>
      <c r="U35" s="55" t="s">
        <v>452</v>
      </c>
      <c r="V35" s="55" t="s">
        <v>452</v>
      </c>
      <c r="W35" s="55" t="s">
        <v>452</v>
      </c>
      <c r="X35" s="55">
        <v>2.213583138173302</v>
      </c>
      <c r="Y35" s="55" t="s">
        <v>452</v>
      </c>
      <c r="Z35" s="55" t="s">
        <v>452</v>
      </c>
      <c r="AA35" s="55">
        <v>1.1338403041825096</v>
      </c>
      <c r="AB35" s="56">
        <v>0.956989247311828</v>
      </c>
      <c r="AC35" s="57">
        <v>1.0716094630881023</v>
      </c>
      <c r="AD35" s="58">
        <v>1.0838221754570565</v>
      </c>
      <c r="AE35" s="58" t="s">
        <v>452</v>
      </c>
      <c r="AF35" s="58" t="s">
        <v>452</v>
      </c>
      <c r="AG35" s="58">
        <v>0.82769623484365029</v>
      </c>
      <c r="AH35" s="58" t="s">
        <v>452</v>
      </c>
      <c r="AI35" s="58" t="s">
        <v>452</v>
      </c>
      <c r="AJ35" s="58" t="s">
        <v>452</v>
      </c>
      <c r="AK35" s="58" t="s">
        <v>452</v>
      </c>
      <c r="AL35" s="59" t="s">
        <v>452</v>
      </c>
      <c r="AM35" s="60" t="s">
        <v>452</v>
      </c>
      <c r="AN35" s="52">
        <v>1.0526315789473684</v>
      </c>
      <c r="AO35" s="52">
        <v>1.0277777777777779</v>
      </c>
      <c r="AP35" s="52" t="s">
        <v>452</v>
      </c>
      <c r="AQ35" s="52" t="s">
        <v>452</v>
      </c>
      <c r="AR35" s="52" t="s">
        <v>452</v>
      </c>
      <c r="AS35" s="52">
        <v>4.1000000000000002E-2</v>
      </c>
      <c r="AT35" s="52" t="s">
        <v>452</v>
      </c>
      <c r="AU35" s="52" t="s">
        <v>452</v>
      </c>
      <c r="AV35" s="52">
        <v>-3.3999999999999996E-2</v>
      </c>
    </row>
    <row r="36" spans="1:48">
      <c r="A36" s="18" t="s">
        <v>419</v>
      </c>
      <c r="B36" s="132">
        <v>65.666666666666671</v>
      </c>
      <c r="C36" s="132">
        <v>55</v>
      </c>
      <c r="D36" s="52">
        <v>0.8375634517766497</v>
      </c>
      <c r="E36" s="82">
        <v>-1.0000000000000005E-4</v>
      </c>
      <c r="F36" s="53">
        <v>-1.3000000000000007</v>
      </c>
      <c r="G36" s="53" t="s">
        <v>452</v>
      </c>
      <c r="H36" s="99" t="s">
        <v>452</v>
      </c>
      <c r="I36" s="103">
        <v>35755</v>
      </c>
      <c r="J36" s="102">
        <v>0.7307551151481787</v>
      </c>
      <c r="K36" s="102">
        <v>0.72564366479818132</v>
      </c>
      <c r="L36" s="105">
        <v>-1.5050238535770431E-3</v>
      </c>
      <c r="M36" s="54">
        <v>0.71535482520410298</v>
      </c>
      <c r="N36" s="55">
        <v>0.96364622897449814</v>
      </c>
      <c r="O36" s="55">
        <v>0.66085990536926553</v>
      </c>
      <c r="P36" s="55">
        <v>2.3067484662576687</v>
      </c>
      <c r="Q36" s="55" t="s">
        <v>452</v>
      </c>
      <c r="R36" s="55" t="s">
        <v>452</v>
      </c>
      <c r="S36" s="55" t="s">
        <v>452</v>
      </c>
      <c r="T36" s="55" t="s">
        <v>452</v>
      </c>
      <c r="U36" s="55" t="s">
        <v>452</v>
      </c>
      <c r="V36" s="55" t="s">
        <v>452</v>
      </c>
      <c r="W36" s="55" t="s">
        <v>452</v>
      </c>
      <c r="X36" s="55" t="s">
        <v>452</v>
      </c>
      <c r="Y36" s="55" t="s">
        <v>452</v>
      </c>
      <c r="Z36" s="55" t="s">
        <v>452</v>
      </c>
      <c r="AA36" s="55">
        <v>1.0343825665859565</v>
      </c>
      <c r="AB36" s="56" t="s">
        <v>452</v>
      </c>
      <c r="AC36" s="57" t="s">
        <v>452</v>
      </c>
      <c r="AD36" s="58" t="s">
        <v>452</v>
      </c>
      <c r="AE36" s="58" t="s">
        <v>452</v>
      </c>
      <c r="AF36" s="58" t="s">
        <v>452</v>
      </c>
      <c r="AG36" s="58" t="s">
        <v>452</v>
      </c>
      <c r="AH36" s="58" t="s">
        <v>452</v>
      </c>
      <c r="AI36" s="58" t="s">
        <v>452</v>
      </c>
      <c r="AJ36" s="58" t="s">
        <v>452</v>
      </c>
      <c r="AK36" s="58" t="s">
        <v>452</v>
      </c>
      <c r="AL36" s="59" t="s">
        <v>452</v>
      </c>
      <c r="AM36" s="60" t="s">
        <v>452</v>
      </c>
      <c r="AN36" s="52" t="s">
        <v>452</v>
      </c>
      <c r="AO36" s="52" t="s">
        <v>452</v>
      </c>
      <c r="AP36" s="52">
        <v>-2.2000000000000006E-2</v>
      </c>
      <c r="AQ36" s="52" t="s">
        <v>452</v>
      </c>
      <c r="AR36" s="52" t="s">
        <v>452</v>
      </c>
      <c r="AS36" s="52" t="s">
        <v>452</v>
      </c>
      <c r="AT36" s="52" t="s">
        <v>452</v>
      </c>
      <c r="AU36" s="52">
        <v>0.123</v>
      </c>
      <c r="AV36" s="52">
        <v>-7.0000000000000007E-2</v>
      </c>
    </row>
    <row r="37" spans="1:48">
      <c r="A37" s="18" t="s">
        <v>86</v>
      </c>
      <c r="B37" s="132">
        <v>83.666666666666671</v>
      </c>
      <c r="C37" s="132">
        <v>127</v>
      </c>
      <c r="D37" s="52">
        <v>1.5179282868525896</v>
      </c>
      <c r="E37" s="82">
        <v>1.08E-3</v>
      </c>
      <c r="F37" s="53">
        <v>-5.2000000000000011</v>
      </c>
      <c r="G37" s="53" t="s">
        <v>452</v>
      </c>
      <c r="H37" s="99" t="s">
        <v>452</v>
      </c>
      <c r="I37" s="103">
        <v>-21722</v>
      </c>
      <c r="J37" s="102">
        <v>1.1022322651328402</v>
      </c>
      <c r="K37" s="102">
        <v>1.1127286513126717</v>
      </c>
      <c r="L37" s="105">
        <v>6.1845803597894763E-3</v>
      </c>
      <c r="M37" s="54">
        <v>0.8720074704210321</v>
      </c>
      <c r="N37" s="55">
        <v>0.38803442923663045</v>
      </c>
      <c r="O37" s="55">
        <v>0.65695364238410592</v>
      </c>
      <c r="P37" s="55">
        <v>0.47725297015357865</v>
      </c>
      <c r="Q37" s="55">
        <v>1.990040429937876</v>
      </c>
      <c r="R37" s="55" t="s">
        <v>452</v>
      </c>
      <c r="S37" s="55">
        <v>0.54465735628450795</v>
      </c>
      <c r="T37" s="55">
        <v>1.2292249047013977</v>
      </c>
      <c r="U37" s="55">
        <v>1.224111619795073</v>
      </c>
      <c r="V37" s="55" t="s">
        <v>452</v>
      </c>
      <c r="W37" s="55" t="s">
        <v>452</v>
      </c>
      <c r="X37" s="55" t="s">
        <v>452</v>
      </c>
      <c r="Y37" s="55" t="s">
        <v>452</v>
      </c>
      <c r="Z37" s="55" t="s">
        <v>452</v>
      </c>
      <c r="AA37" s="55">
        <v>0.75873605947955391</v>
      </c>
      <c r="AB37" s="56">
        <v>0.61722488038277512</v>
      </c>
      <c r="AC37" s="57">
        <v>1.3252838013877688</v>
      </c>
      <c r="AD37" s="58">
        <v>1.4060631766036515</v>
      </c>
      <c r="AE37" s="58">
        <v>0.74643606628554893</v>
      </c>
      <c r="AF37" s="58" t="s">
        <v>452</v>
      </c>
      <c r="AG37" s="58">
        <v>0.90866510538641687</v>
      </c>
      <c r="AH37" s="58" t="s">
        <v>452</v>
      </c>
      <c r="AI37" s="58">
        <v>0.46993210475266733</v>
      </c>
      <c r="AJ37" s="58">
        <v>0.18590031432420295</v>
      </c>
      <c r="AK37" s="58" t="s">
        <v>452</v>
      </c>
      <c r="AL37" s="59">
        <v>1.1863117870722433</v>
      </c>
      <c r="AM37" s="60">
        <v>0.91111111111111098</v>
      </c>
      <c r="AN37" s="52">
        <v>1.1851851851851851</v>
      </c>
      <c r="AO37" s="52">
        <v>1.0138888888888888</v>
      </c>
      <c r="AP37" s="52">
        <v>1.2999999999999991E-2</v>
      </c>
      <c r="AQ37" s="52" t="s">
        <v>452</v>
      </c>
      <c r="AR37" s="52">
        <v>-1.6E-2</v>
      </c>
      <c r="AS37" s="52">
        <v>0.13999999999999996</v>
      </c>
      <c r="AT37" s="52" t="s">
        <v>452</v>
      </c>
      <c r="AU37" s="52">
        <v>6.1000000000000026E-2</v>
      </c>
      <c r="AV37" s="52">
        <v>-0.13500000000000001</v>
      </c>
    </row>
    <row r="38" spans="1:48">
      <c r="A38" s="18" t="s">
        <v>87</v>
      </c>
      <c r="B38" s="132">
        <v>186.33333333333334</v>
      </c>
      <c r="C38" s="132">
        <v>429</v>
      </c>
      <c r="D38" s="52">
        <v>2.3023255813953489</v>
      </c>
      <c r="E38" s="82">
        <v>5.490000000000001E-3</v>
      </c>
      <c r="F38" s="53" t="s">
        <v>452</v>
      </c>
      <c r="G38" s="53" t="s">
        <v>452</v>
      </c>
      <c r="H38" s="99" t="s">
        <v>452</v>
      </c>
      <c r="I38" s="103">
        <v>33099</v>
      </c>
      <c r="J38" s="102">
        <v>0.75797895219797551</v>
      </c>
      <c r="K38" s="102">
        <v>0.73761223811107413</v>
      </c>
      <c r="L38" s="105">
        <v>9.1423318142769949E-3</v>
      </c>
      <c r="M38" s="54">
        <v>0.82801426342767992</v>
      </c>
      <c r="N38" s="55">
        <v>1.2852552659764369</v>
      </c>
      <c r="O38" s="55">
        <v>0.62665842140769057</v>
      </c>
      <c r="P38" s="55">
        <v>0.60172910662824208</v>
      </c>
      <c r="Q38" s="55" t="s">
        <v>452</v>
      </c>
      <c r="R38" s="55" t="s">
        <v>452</v>
      </c>
      <c r="S38" s="55" t="s">
        <v>452</v>
      </c>
      <c r="T38" s="55" t="s">
        <v>452</v>
      </c>
      <c r="U38" s="55">
        <v>0.9408817635270541</v>
      </c>
      <c r="V38" s="55" t="s">
        <v>452</v>
      </c>
      <c r="W38" s="55" t="s">
        <v>452</v>
      </c>
      <c r="X38" s="55" t="s">
        <v>452</v>
      </c>
      <c r="Y38" s="55" t="s">
        <v>452</v>
      </c>
      <c r="Z38" s="55" t="s">
        <v>452</v>
      </c>
      <c r="AA38" s="55">
        <v>1.4343257443082311</v>
      </c>
      <c r="AB38" s="56" t="s">
        <v>452</v>
      </c>
      <c r="AC38" s="57">
        <v>0.69317376838037992</v>
      </c>
      <c r="AD38" s="58">
        <v>0.69722800187932077</v>
      </c>
      <c r="AE38" s="58" t="s">
        <v>452</v>
      </c>
      <c r="AF38" s="58" t="s">
        <v>452</v>
      </c>
      <c r="AG38" s="58" t="s">
        <v>452</v>
      </c>
      <c r="AH38" s="58" t="s">
        <v>452</v>
      </c>
      <c r="AI38" s="58" t="s">
        <v>452</v>
      </c>
      <c r="AJ38" s="58" t="s">
        <v>452</v>
      </c>
      <c r="AK38" s="58" t="s">
        <v>452</v>
      </c>
      <c r="AL38" s="59">
        <v>0.68245425188374598</v>
      </c>
      <c r="AM38" s="60">
        <v>0.9375</v>
      </c>
      <c r="AN38" s="52" t="s">
        <v>452</v>
      </c>
      <c r="AO38" s="52">
        <v>0.97499999999999998</v>
      </c>
      <c r="AP38" s="52">
        <v>-5.3000000000000005E-2</v>
      </c>
      <c r="AQ38" s="52" t="s">
        <v>452</v>
      </c>
      <c r="AR38" s="52">
        <v>2.3999999999999997E-2</v>
      </c>
      <c r="AS38" s="52" t="s">
        <v>452</v>
      </c>
      <c r="AT38" s="52" t="s">
        <v>452</v>
      </c>
      <c r="AU38" s="52" t="s">
        <v>452</v>
      </c>
      <c r="AV38" s="52">
        <v>-0.05</v>
      </c>
    </row>
    <row r="39" spans="1:48">
      <c r="A39" s="18" t="s">
        <v>126</v>
      </c>
      <c r="B39" s="132">
        <v>56.666666666666664</v>
      </c>
      <c r="C39" s="132">
        <v>80</v>
      </c>
      <c r="D39" s="52">
        <v>1.411764705882353</v>
      </c>
      <c r="E39" s="82">
        <v>6.1000000000000008E-4</v>
      </c>
      <c r="F39" s="53">
        <v>-1.3000000000000007</v>
      </c>
      <c r="G39" s="53" t="s">
        <v>452</v>
      </c>
      <c r="H39" s="99" t="s">
        <v>452</v>
      </c>
      <c r="I39" s="103">
        <v>9148</v>
      </c>
      <c r="J39" s="102">
        <v>0.81715849130349816</v>
      </c>
      <c r="K39" s="102">
        <v>0.78796161999330583</v>
      </c>
      <c r="L39" s="105">
        <v>2.223919255944192E-4</v>
      </c>
      <c r="M39" s="54">
        <v>0.78559285091543152</v>
      </c>
      <c r="N39" s="55">
        <v>0.84945621064682308</v>
      </c>
      <c r="O39" s="55">
        <v>0.60857355973849325</v>
      </c>
      <c r="P39" s="55">
        <v>1.1912366912366912</v>
      </c>
      <c r="Q39" s="55" t="s">
        <v>452</v>
      </c>
      <c r="R39" s="55" t="s">
        <v>452</v>
      </c>
      <c r="S39" s="55">
        <v>0.86191687871077183</v>
      </c>
      <c r="T39" s="55">
        <v>1.2402402402402402</v>
      </c>
      <c r="U39" s="55" t="s">
        <v>452</v>
      </c>
      <c r="V39" s="55" t="s">
        <v>452</v>
      </c>
      <c r="W39" s="55" t="s">
        <v>452</v>
      </c>
      <c r="X39" s="55" t="s">
        <v>452</v>
      </c>
      <c r="Y39" s="55" t="s">
        <v>452</v>
      </c>
      <c r="Z39" s="55" t="s">
        <v>452</v>
      </c>
      <c r="AA39" s="55">
        <v>0.70337301587301593</v>
      </c>
      <c r="AB39" s="56">
        <v>0.84482758620689657</v>
      </c>
      <c r="AC39" s="57">
        <v>0.80769230769230771</v>
      </c>
      <c r="AD39" s="58" t="s">
        <v>452</v>
      </c>
      <c r="AE39" s="58" t="s">
        <v>452</v>
      </c>
      <c r="AF39" s="58" t="s">
        <v>452</v>
      </c>
      <c r="AG39" s="58">
        <v>1.031372549019608</v>
      </c>
      <c r="AH39" s="58" t="s">
        <v>452</v>
      </c>
      <c r="AI39" s="58" t="s">
        <v>452</v>
      </c>
      <c r="AJ39" s="58">
        <v>0.55463576158940397</v>
      </c>
      <c r="AK39" s="58" t="s">
        <v>452</v>
      </c>
      <c r="AL39" s="59" t="s">
        <v>452</v>
      </c>
      <c r="AM39" s="60" t="s">
        <v>452</v>
      </c>
      <c r="AN39" s="52" t="s">
        <v>452</v>
      </c>
      <c r="AO39" s="52">
        <v>0.95238095238095233</v>
      </c>
      <c r="AP39" s="52" t="s">
        <v>452</v>
      </c>
      <c r="AQ39" s="52" t="s">
        <v>452</v>
      </c>
      <c r="AR39" s="52" t="s">
        <v>452</v>
      </c>
      <c r="AS39" s="52" t="s">
        <v>452</v>
      </c>
      <c r="AT39" s="52" t="s">
        <v>452</v>
      </c>
      <c r="AU39" s="52" t="s">
        <v>452</v>
      </c>
      <c r="AV39" s="52">
        <v>-0.03</v>
      </c>
    </row>
    <row r="40" spans="1:48">
      <c r="A40" s="18" t="s">
        <v>280</v>
      </c>
      <c r="B40" s="132">
        <v>260.66666666666669</v>
      </c>
      <c r="C40" s="132">
        <v>134</v>
      </c>
      <c r="D40" s="52">
        <v>0.51406649616368283</v>
      </c>
      <c r="E40" s="82">
        <v>-2.15E-3</v>
      </c>
      <c r="F40" s="53" t="s">
        <v>452</v>
      </c>
      <c r="G40" s="53">
        <v>11.799999999999997</v>
      </c>
      <c r="H40" s="99">
        <v>-0.21000000000000002</v>
      </c>
      <c r="I40" s="103">
        <v>2163</v>
      </c>
      <c r="J40" s="102">
        <v>0.99178776094965204</v>
      </c>
      <c r="K40" s="102">
        <v>0.90070950308161279</v>
      </c>
      <c r="L40" s="105">
        <v>-4.6864520097564819E-3</v>
      </c>
      <c r="M40" s="54">
        <v>0.91950515615521777</v>
      </c>
      <c r="N40" s="55">
        <v>1.1448535666545145</v>
      </c>
      <c r="O40" s="55">
        <v>0.60405260839468877</v>
      </c>
      <c r="P40" s="55">
        <v>1.2926144756277695</v>
      </c>
      <c r="Q40" s="55">
        <v>2.3786531130876747</v>
      </c>
      <c r="R40" s="55" t="s">
        <v>452</v>
      </c>
      <c r="S40" s="55" t="s">
        <v>452</v>
      </c>
      <c r="T40" s="55" t="s">
        <v>452</v>
      </c>
      <c r="U40" s="55" t="s">
        <v>452</v>
      </c>
      <c r="V40" s="55" t="s">
        <v>452</v>
      </c>
      <c r="W40" s="55" t="s">
        <v>452</v>
      </c>
      <c r="X40" s="55" t="s">
        <v>452</v>
      </c>
      <c r="Y40" s="55">
        <v>1.3674588665447898</v>
      </c>
      <c r="Z40" s="55" t="s">
        <v>452</v>
      </c>
      <c r="AA40" s="55">
        <v>1.5717844908128309</v>
      </c>
      <c r="AB40" s="56" t="s">
        <v>452</v>
      </c>
      <c r="AC40" s="57">
        <v>0.83533641499743194</v>
      </c>
      <c r="AD40" s="58" t="s">
        <v>452</v>
      </c>
      <c r="AE40" s="58">
        <v>0.77643130284914097</v>
      </c>
      <c r="AF40" s="58" t="s">
        <v>452</v>
      </c>
      <c r="AG40" s="58">
        <v>0.68063555114200591</v>
      </c>
      <c r="AH40" s="58" t="s">
        <v>452</v>
      </c>
      <c r="AI40" s="58">
        <v>2.0294736842105263</v>
      </c>
      <c r="AJ40" s="58">
        <v>0.79767014101778055</v>
      </c>
      <c r="AK40" s="58">
        <v>7.6518691588785048E-2</v>
      </c>
      <c r="AL40" s="59" t="s">
        <v>452</v>
      </c>
      <c r="AM40" s="60" t="s">
        <v>452</v>
      </c>
      <c r="AN40" s="52">
        <v>0.8</v>
      </c>
      <c r="AO40" s="52">
        <v>0.89473684210526316</v>
      </c>
      <c r="AP40" s="52">
        <v>-1.2999999999999998E-2</v>
      </c>
      <c r="AQ40" s="52" t="s">
        <v>452</v>
      </c>
      <c r="AR40" s="52" t="s">
        <v>452</v>
      </c>
      <c r="AS40" s="52">
        <v>4.3999999999999984E-2</v>
      </c>
      <c r="AT40" s="52" t="s">
        <v>452</v>
      </c>
      <c r="AU40" s="52">
        <v>0.11299999999999999</v>
      </c>
      <c r="AV40" s="52">
        <v>-0.11199999999999999</v>
      </c>
    </row>
    <row r="41" spans="1:48">
      <c r="A41" s="18" t="s">
        <v>421</v>
      </c>
      <c r="B41" s="132">
        <v>152.5</v>
      </c>
      <c r="C41" s="132">
        <v>144</v>
      </c>
      <c r="D41" s="52">
        <v>0.94426229508196724</v>
      </c>
      <c r="E41" s="82">
        <v>1.2000000000000031E-4</v>
      </c>
      <c r="F41" s="53" t="s">
        <v>452</v>
      </c>
      <c r="G41" s="53" t="s">
        <v>452</v>
      </c>
      <c r="H41" s="99" t="s">
        <v>452</v>
      </c>
      <c r="I41" s="103">
        <v>13545</v>
      </c>
      <c r="J41" s="102">
        <v>0.68985427550178724</v>
      </c>
      <c r="K41" s="102">
        <v>0.69310790238501641</v>
      </c>
      <c r="L41" s="105">
        <v>-9.7354921628509811E-4</v>
      </c>
      <c r="M41" s="54">
        <v>0.69692267907938976</v>
      </c>
      <c r="N41" s="55">
        <v>1.0135088919288646</v>
      </c>
      <c r="O41" s="55">
        <v>0.59166691520773063</v>
      </c>
      <c r="P41" s="55">
        <v>1.8971962616822431</v>
      </c>
      <c r="Q41" s="55" t="s">
        <v>452</v>
      </c>
      <c r="R41" s="55" t="s">
        <v>452</v>
      </c>
      <c r="S41" s="55" t="s">
        <v>452</v>
      </c>
      <c r="T41" s="55" t="s">
        <v>452</v>
      </c>
      <c r="U41" s="55" t="s">
        <v>452</v>
      </c>
      <c r="V41" s="55" t="s">
        <v>452</v>
      </c>
      <c r="W41" s="55" t="s">
        <v>452</v>
      </c>
      <c r="X41" s="55" t="s">
        <v>452</v>
      </c>
      <c r="Y41" s="55" t="s">
        <v>452</v>
      </c>
      <c r="Z41" s="55" t="s">
        <v>452</v>
      </c>
      <c r="AA41" s="55">
        <v>0.87559241706161139</v>
      </c>
      <c r="AB41" s="56" t="s">
        <v>452</v>
      </c>
      <c r="AC41" s="57" t="s">
        <v>452</v>
      </c>
      <c r="AD41" s="58" t="s">
        <v>452</v>
      </c>
      <c r="AE41" s="58" t="s">
        <v>452</v>
      </c>
      <c r="AF41" s="58" t="s">
        <v>452</v>
      </c>
      <c r="AG41" s="58" t="s">
        <v>452</v>
      </c>
      <c r="AH41" s="58" t="s">
        <v>452</v>
      </c>
      <c r="AI41" s="58" t="s">
        <v>452</v>
      </c>
      <c r="AJ41" s="58" t="s">
        <v>452</v>
      </c>
      <c r="AK41" s="58" t="s">
        <v>452</v>
      </c>
      <c r="AL41" s="59" t="s">
        <v>452</v>
      </c>
      <c r="AM41" s="60" t="s">
        <v>452</v>
      </c>
      <c r="AN41" s="52" t="s">
        <v>452</v>
      </c>
      <c r="AO41" s="52" t="s">
        <v>452</v>
      </c>
      <c r="AP41" s="52" t="s">
        <v>452</v>
      </c>
      <c r="AQ41" s="52" t="s">
        <v>452</v>
      </c>
      <c r="AR41" s="52" t="s">
        <v>452</v>
      </c>
      <c r="AS41" s="52" t="s">
        <v>452</v>
      </c>
      <c r="AT41" s="52" t="s">
        <v>452</v>
      </c>
      <c r="AU41" s="52">
        <v>5.7999999999999996E-2</v>
      </c>
      <c r="AV41" s="52">
        <v>-1.4000000000000012E-2</v>
      </c>
    </row>
    <row r="42" spans="1:48">
      <c r="A42" s="18" t="s">
        <v>301</v>
      </c>
      <c r="B42" s="132">
        <v>68.166666666666671</v>
      </c>
      <c r="C42" s="132">
        <v>42</v>
      </c>
      <c r="D42" s="52">
        <v>0.61613691931540338</v>
      </c>
      <c r="E42" s="82">
        <v>-4.0999999999999999E-4</v>
      </c>
      <c r="F42" s="53">
        <v>1.1000000000000014</v>
      </c>
      <c r="G42" s="53">
        <v>14.800000000000004</v>
      </c>
      <c r="H42" s="99">
        <v>-0.27600000000000002</v>
      </c>
      <c r="I42" s="103">
        <v>-12508</v>
      </c>
      <c r="J42" s="102">
        <v>1.2356066168531077</v>
      </c>
      <c r="K42" s="102">
        <v>1.0287919555354794</v>
      </c>
      <c r="L42" s="105">
        <v>-5.4548677042234872E-4</v>
      </c>
      <c r="M42" s="54">
        <v>0.85529509100937673</v>
      </c>
      <c r="N42" s="55">
        <v>1.0790857972066026</v>
      </c>
      <c r="O42" s="55">
        <v>0.55914661248333231</v>
      </c>
      <c r="P42" s="55">
        <v>0.88771186440677963</v>
      </c>
      <c r="Q42" s="55" t="s">
        <v>452</v>
      </c>
      <c r="R42" s="55" t="s">
        <v>452</v>
      </c>
      <c r="S42" s="55">
        <v>1.3444417416686938</v>
      </c>
      <c r="T42" s="55">
        <v>1.2072117826307771</v>
      </c>
      <c r="U42" s="55" t="s">
        <v>452</v>
      </c>
      <c r="V42" s="55" t="s">
        <v>452</v>
      </c>
      <c r="W42" s="55" t="s">
        <v>452</v>
      </c>
      <c r="X42" s="55" t="s">
        <v>452</v>
      </c>
      <c r="Y42" s="55" t="s">
        <v>452</v>
      </c>
      <c r="Z42" s="55" t="s">
        <v>452</v>
      </c>
      <c r="AA42" s="55">
        <v>1.0055841924398625</v>
      </c>
      <c r="AB42" s="56">
        <v>1.6024096385542168</v>
      </c>
      <c r="AC42" s="57">
        <v>1.4777261351447979</v>
      </c>
      <c r="AD42" s="58">
        <v>1.8783880171184022</v>
      </c>
      <c r="AE42" s="58">
        <v>0.87329504666188085</v>
      </c>
      <c r="AF42" s="58" t="s">
        <v>452</v>
      </c>
      <c r="AG42" s="58">
        <v>1.1673275178429818</v>
      </c>
      <c r="AH42" s="58" t="s">
        <v>452</v>
      </c>
      <c r="AI42" s="58" t="s">
        <v>452</v>
      </c>
      <c r="AJ42" s="58">
        <v>0.98628634119583103</v>
      </c>
      <c r="AK42" s="58" t="s">
        <v>452</v>
      </c>
      <c r="AL42" s="59" t="s">
        <v>452</v>
      </c>
      <c r="AM42" s="60">
        <v>0.82352941176470584</v>
      </c>
      <c r="AN42" s="52">
        <v>0.8</v>
      </c>
      <c r="AO42" s="52">
        <v>0.81818181818181812</v>
      </c>
      <c r="AP42" s="52">
        <v>-0.158</v>
      </c>
      <c r="AQ42" s="52">
        <v>4.6999999999999993E-2</v>
      </c>
      <c r="AR42" s="52" t="s">
        <v>452</v>
      </c>
      <c r="AS42" s="52">
        <v>0.36099999999999999</v>
      </c>
      <c r="AT42" s="52">
        <v>0.31</v>
      </c>
      <c r="AU42" s="52">
        <v>-8.6000000000000021E-2</v>
      </c>
      <c r="AV42" s="52">
        <v>-0.22499999999999998</v>
      </c>
    </row>
    <row r="43" spans="1:48">
      <c r="A43" s="18" t="s">
        <v>125</v>
      </c>
      <c r="B43" s="132">
        <v>67.166666666666671</v>
      </c>
      <c r="C43" s="132">
        <v>109</v>
      </c>
      <c r="D43" s="52">
        <v>1.6228287841191067</v>
      </c>
      <c r="E43" s="82">
        <v>1.0199999999999999E-3</v>
      </c>
      <c r="F43" s="53">
        <v>-1.5</v>
      </c>
      <c r="G43" s="53">
        <v>-5.7999999999999972</v>
      </c>
      <c r="H43" s="99">
        <v>0.13899999999999998</v>
      </c>
      <c r="I43" s="103">
        <v>32599</v>
      </c>
      <c r="J43" s="102">
        <v>0.74713215407094224</v>
      </c>
      <c r="K43" s="102">
        <v>0.70726616774501327</v>
      </c>
      <c r="L43" s="105">
        <v>8.1086609982988864E-4</v>
      </c>
      <c r="M43" s="54">
        <v>0.72102114318030741</v>
      </c>
      <c r="N43" s="55">
        <v>0.94266846765721146</v>
      </c>
      <c r="O43" s="55">
        <v>0.54188025597212452</v>
      </c>
      <c r="P43" s="55">
        <v>0.86269050410316528</v>
      </c>
      <c r="Q43" s="55" t="s">
        <v>452</v>
      </c>
      <c r="R43" s="55" t="s">
        <v>452</v>
      </c>
      <c r="S43" s="55">
        <v>0.74195435927442954</v>
      </c>
      <c r="T43" s="55">
        <v>1.2303153829650291</v>
      </c>
      <c r="U43" s="55" t="s">
        <v>452</v>
      </c>
      <c r="V43" s="55" t="s">
        <v>452</v>
      </c>
      <c r="W43" s="55" t="s">
        <v>452</v>
      </c>
      <c r="X43" s="55" t="s">
        <v>452</v>
      </c>
      <c r="Y43" s="55" t="s">
        <v>452</v>
      </c>
      <c r="Z43" s="55">
        <v>1.6649048625792813</v>
      </c>
      <c r="AA43" s="55">
        <v>1.0478620019436347</v>
      </c>
      <c r="AB43" s="56">
        <v>0.85561497326203206</v>
      </c>
      <c r="AC43" s="57">
        <v>0.65921736190095603</v>
      </c>
      <c r="AD43" s="58">
        <v>0.70267591674925667</v>
      </c>
      <c r="AE43" s="58">
        <v>0.59690096564114081</v>
      </c>
      <c r="AF43" s="58" t="s">
        <v>452</v>
      </c>
      <c r="AG43" s="58">
        <v>0.53265727053970435</v>
      </c>
      <c r="AH43" s="58" t="s">
        <v>452</v>
      </c>
      <c r="AI43" s="58">
        <v>1.0557398805573988</v>
      </c>
      <c r="AJ43" s="58">
        <v>0.50189234650967196</v>
      </c>
      <c r="AK43" s="58" t="s">
        <v>452</v>
      </c>
      <c r="AL43" s="59">
        <v>0.47483380816714149</v>
      </c>
      <c r="AM43" s="60">
        <v>0.97142857142857142</v>
      </c>
      <c r="AN43" s="52">
        <v>0.7142857142857143</v>
      </c>
      <c r="AO43" s="52">
        <v>0.92857142857142849</v>
      </c>
      <c r="AP43" s="52">
        <v>-3.4000000000000002E-2</v>
      </c>
      <c r="AQ43" s="52" t="s">
        <v>452</v>
      </c>
      <c r="AR43" s="52" t="s">
        <v>452</v>
      </c>
      <c r="AS43" s="52">
        <v>-9.8000000000000032E-2</v>
      </c>
      <c r="AT43" s="52" t="s">
        <v>452</v>
      </c>
      <c r="AU43" s="52">
        <v>8.0000000000000016E-2</v>
      </c>
      <c r="AV43" s="52">
        <v>-0.129</v>
      </c>
    </row>
    <row r="44" spans="1:48">
      <c r="A44" s="18" t="s">
        <v>146</v>
      </c>
      <c r="B44" s="132">
        <v>51.333333333333336</v>
      </c>
      <c r="C44" s="132">
        <v>37</v>
      </c>
      <c r="D44" s="52">
        <v>0.72077922077922074</v>
      </c>
      <c r="E44" s="82">
        <v>-1.9999999999999998E-4</v>
      </c>
      <c r="F44" s="53">
        <v>1.5999999999999996</v>
      </c>
      <c r="G44" s="53" t="s">
        <v>452</v>
      </c>
      <c r="H44" s="99" t="s">
        <v>452</v>
      </c>
      <c r="I44" s="103">
        <v>3624</v>
      </c>
      <c r="J44" s="102">
        <v>0.93997475037300582</v>
      </c>
      <c r="K44" s="102">
        <v>0.99287425031175158</v>
      </c>
      <c r="L44" s="105">
        <v>-3.0560834842907928E-4</v>
      </c>
      <c r="M44" s="54">
        <v>0.89689076019062597</v>
      </c>
      <c r="N44" s="55">
        <v>0.93908427339084277</v>
      </c>
      <c r="O44" s="55">
        <v>0.54138541551399799</v>
      </c>
      <c r="P44" s="55">
        <v>1.504812834224599</v>
      </c>
      <c r="Q44" s="55">
        <v>2.1507607192254494</v>
      </c>
      <c r="R44" s="55" t="s">
        <v>452</v>
      </c>
      <c r="S44" s="55">
        <v>1.0473165022571476</v>
      </c>
      <c r="T44" s="55">
        <v>1.3318172420922059</v>
      </c>
      <c r="U44" s="55" t="s">
        <v>452</v>
      </c>
      <c r="V44" s="55" t="s">
        <v>452</v>
      </c>
      <c r="W44" s="55" t="s">
        <v>452</v>
      </c>
      <c r="X44" s="55" t="s">
        <v>452</v>
      </c>
      <c r="Y44" s="55" t="s">
        <v>452</v>
      </c>
      <c r="Z44" s="55" t="s">
        <v>452</v>
      </c>
      <c r="AA44" s="55">
        <v>0.88967391304347831</v>
      </c>
      <c r="AB44" s="56">
        <v>1.182608695652174</v>
      </c>
      <c r="AC44" s="57">
        <v>1.5590004627487275</v>
      </c>
      <c r="AD44" s="58" t="s">
        <v>452</v>
      </c>
      <c r="AE44" s="58">
        <v>1.7255877034358047</v>
      </c>
      <c r="AF44" s="58" t="s">
        <v>452</v>
      </c>
      <c r="AG44" s="58">
        <v>1.873404255319149</v>
      </c>
      <c r="AH44" s="58" t="s">
        <v>452</v>
      </c>
      <c r="AI44" s="58" t="s">
        <v>452</v>
      </c>
      <c r="AJ44" s="58">
        <v>1.646793760831889</v>
      </c>
      <c r="AK44" s="58" t="s">
        <v>452</v>
      </c>
      <c r="AL44" s="59" t="s">
        <v>452</v>
      </c>
      <c r="AM44" s="60" t="s">
        <v>452</v>
      </c>
      <c r="AN44" s="52" t="s">
        <v>452</v>
      </c>
      <c r="AO44" s="52">
        <v>1.0526315789473684</v>
      </c>
      <c r="AP44" s="52" t="s">
        <v>452</v>
      </c>
      <c r="AQ44" s="52" t="s">
        <v>452</v>
      </c>
      <c r="AR44" s="52" t="s">
        <v>452</v>
      </c>
      <c r="AS44" s="52">
        <v>0.122</v>
      </c>
      <c r="AT44" s="52" t="s">
        <v>452</v>
      </c>
      <c r="AU44" s="52">
        <v>-0.10500000000000001</v>
      </c>
      <c r="AV44" s="52">
        <v>6.8000000000000005E-2</v>
      </c>
    </row>
    <row r="45" spans="1:48">
      <c r="A45" s="18" t="s">
        <v>218</v>
      </c>
      <c r="B45" s="132">
        <v>86.333333333333329</v>
      </c>
      <c r="C45" s="132">
        <v>48</v>
      </c>
      <c r="D45" s="52">
        <v>0.55598455598455598</v>
      </c>
      <c r="E45" s="82">
        <v>-6.3999999999999994E-4</v>
      </c>
      <c r="F45" s="53">
        <v>-1.0999999999999996</v>
      </c>
      <c r="G45" s="53" t="s">
        <v>452</v>
      </c>
      <c r="H45" s="99" t="s">
        <v>452</v>
      </c>
      <c r="I45" s="103">
        <v>4949</v>
      </c>
      <c r="J45" s="102">
        <v>0.87195680029287936</v>
      </c>
      <c r="K45" s="102">
        <v>0.84400578845023289</v>
      </c>
      <c r="L45" s="105">
        <v>-9.023232068117573E-4</v>
      </c>
      <c r="M45" s="54">
        <v>0.89429499675113711</v>
      </c>
      <c r="N45" s="55">
        <v>1.2212402636309168</v>
      </c>
      <c r="O45" s="55">
        <v>0.53615418055354291</v>
      </c>
      <c r="P45" s="55">
        <v>1.9589655172413794</v>
      </c>
      <c r="Q45" s="55" t="s">
        <v>452</v>
      </c>
      <c r="R45" s="55" t="s">
        <v>452</v>
      </c>
      <c r="S45" s="55">
        <v>0.86449904369574815</v>
      </c>
      <c r="T45" s="55">
        <v>0.8562469850458273</v>
      </c>
      <c r="U45" s="55" t="s">
        <v>452</v>
      </c>
      <c r="V45" s="55" t="s">
        <v>452</v>
      </c>
      <c r="W45" s="55" t="s">
        <v>452</v>
      </c>
      <c r="X45" s="55" t="s">
        <v>452</v>
      </c>
      <c r="Y45" s="55" t="s">
        <v>452</v>
      </c>
      <c r="Z45" s="55" t="s">
        <v>452</v>
      </c>
      <c r="AA45" s="55">
        <v>1.2138652714192282</v>
      </c>
      <c r="AB45" s="56">
        <v>0.84782608695652173</v>
      </c>
      <c r="AC45" s="57">
        <v>0.44045481747456611</v>
      </c>
      <c r="AD45" s="58" t="s">
        <v>452</v>
      </c>
      <c r="AE45" s="58" t="s">
        <v>452</v>
      </c>
      <c r="AF45" s="58" t="s">
        <v>452</v>
      </c>
      <c r="AG45" s="58">
        <v>1.0118938700823421</v>
      </c>
      <c r="AH45" s="58" t="s">
        <v>452</v>
      </c>
      <c r="AI45" s="58" t="s">
        <v>452</v>
      </c>
      <c r="AJ45" s="58" t="s">
        <v>452</v>
      </c>
      <c r="AK45" s="58" t="s">
        <v>452</v>
      </c>
      <c r="AL45" s="59" t="s">
        <v>452</v>
      </c>
      <c r="AM45" s="60">
        <v>0.94736842105263164</v>
      </c>
      <c r="AN45" s="52">
        <v>0.5</v>
      </c>
      <c r="AO45" s="52" t="s">
        <v>452</v>
      </c>
      <c r="AP45" s="52" t="s">
        <v>452</v>
      </c>
      <c r="AQ45" s="52" t="s">
        <v>452</v>
      </c>
      <c r="AR45" s="52" t="s">
        <v>452</v>
      </c>
      <c r="AS45" s="52">
        <v>-9.8999999999999977E-2</v>
      </c>
      <c r="AT45" s="52" t="s">
        <v>452</v>
      </c>
      <c r="AU45" s="52" t="s">
        <v>452</v>
      </c>
      <c r="AV45" s="52">
        <v>-4.1000000000000002E-2</v>
      </c>
    </row>
    <row r="46" spans="1:48">
      <c r="A46" s="18" t="s">
        <v>226</v>
      </c>
      <c r="B46" s="132">
        <v>94.5</v>
      </c>
      <c r="C46" s="132">
        <v>80</v>
      </c>
      <c r="D46" s="52">
        <v>0.84656084656084651</v>
      </c>
      <c r="E46" s="82">
        <v>-1.1999999999999988E-4</v>
      </c>
      <c r="F46" s="53">
        <v>-3.6999999999999993</v>
      </c>
      <c r="G46" s="53">
        <v>5.7000000000000028</v>
      </c>
      <c r="H46" s="99" t="s">
        <v>452</v>
      </c>
      <c r="I46" s="103">
        <v>-6357</v>
      </c>
      <c r="J46" s="102">
        <v>1.1065781768495022</v>
      </c>
      <c r="K46" s="102">
        <v>1.2668725254903159</v>
      </c>
      <c r="L46" s="105">
        <v>3.3245080431489353E-4</v>
      </c>
      <c r="M46" s="54">
        <v>0.88737610476974271</v>
      </c>
      <c r="N46" s="55">
        <v>0.63575771749298404</v>
      </c>
      <c r="O46" s="55">
        <v>0.52986647926914965</v>
      </c>
      <c r="P46" s="55">
        <v>1.4174647887323943</v>
      </c>
      <c r="Q46" s="55" t="s">
        <v>452</v>
      </c>
      <c r="R46" s="55" t="s">
        <v>452</v>
      </c>
      <c r="S46" s="55">
        <v>1.1998917553671298</v>
      </c>
      <c r="T46" s="55">
        <v>0.8066052071725256</v>
      </c>
      <c r="U46" s="55" t="s">
        <v>452</v>
      </c>
      <c r="V46" s="55" t="s">
        <v>452</v>
      </c>
      <c r="W46" s="55" t="s">
        <v>452</v>
      </c>
      <c r="X46" s="55" t="s">
        <v>452</v>
      </c>
      <c r="Y46" s="55" t="s">
        <v>452</v>
      </c>
      <c r="Z46" s="55" t="s">
        <v>452</v>
      </c>
      <c r="AA46" s="55">
        <v>1.1895929933024214</v>
      </c>
      <c r="AB46" s="56">
        <v>1.2718446601941749</v>
      </c>
      <c r="AC46" s="57">
        <v>3.6474852235976356</v>
      </c>
      <c r="AD46" s="58">
        <v>7.5542464408443788</v>
      </c>
      <c r="AE46" s="58">
        <v>0.39456477319166328</v>
      </c>
      <c r="AF46" s="58" t="s">
        <v>452</v>
      </c>
      <c r="AG46" s="58">
        <v>0.59077380952380953</v>
      </c>
      <c r="AH46" s="58" t="s">
        <v>452</v>
      </c>
      <c r="AI46" s="58" t="s">
        <v>452</v>
      </c>
      <c r="AJ46" s="58">
        <v>0.39680232558139533</v>
      </c>
      <c r="AK46" s="58" t="s">
        <v>452</v>
      </c>
      <c r="AL46" s="59" t="s">
        <v>452</v>
      </c>
      <c r="AM46" s="60">
        <v>0.95454545454545447</v>
      </c>
      <c r="AN46" s="52">
        <v>2.666666666666667</v>
      </c>
      <c r="AO46" s="52">
        <v>1.1153846153846154</v>
      </c>
      <c r="AP46" s="52" t="s">
        <v>452</v>
      </c>
      <c r="AQ46" s="52" t="s">
        <v>452</v>
      </c>
      <c r="AR46" s="52" t="s">
        <v>452</v>
      </c>
      <c r="AS46" s="52">
        <v>0.28799999999999998</v>
      </c>
      <c r="AT46" s="52">
        <v>0.19599999999999995</v>
      </c>
      <c r="AU46" s="52">
        <v>-0.17899999999999999</v>
      </c>
      <c r="AV46" s="52">
        <v>-1.7000000000000001E-2</v>
      </c>
    </row>
    <row r="47" spans="1:48">
      <c r="A47" s="18" t="s">
        <v>99</v>
      </c>
      <c r="B47" s="132">
        <v>183.16666666666666</v>
      </c>
      <c r="C47" s="132">
        <v>217</v>
      </c>
      <c r="D47" s="52">
        <v>1.1847133757961783</v>
      </c>
      <c r="E47" s="82">
        <v>1.0799999999999998E-3</v>
      </c>
      <c r="F47" s="53" t="s">
        <v>452</v>
      </c>
      <c r="G47" s="53" t="s">
        <v>452</v>
      </c>
      <c r="H47" s="99" t="s">
        <v>452</v>
      </c>
      <c r="I47" s="103">
        <v>23884</v>
      </c>
      <c r="J47" s="102">
        <v>0.8496125044962558</v>
      </c>
      <c r="K47" s="102">
        <v>0.83444188915268314</v>
      </c>
      <c r="L47" s="105">
        <v>3.966354106427171E-4</v>
      </c>
      <c r="M47" s="54">
        <v>0.78416950015034814</v>
      </c>
      <c r="N47" s="55">
        <v>1.3582589285714286</v>
      </c>
      <c r="O47" s="55">
        <v>0.52881789137380186</v>
      </c>
      <c r="P47" s="55">
        <v>0.53449367088607591</v>
      </c>
      <c r="Q47" s="55" t="s">
        <v>452</v>
      </c>
      <c r="R47" s="55" t="s">
        <v>452</v>
      </c>
      <c r="S47" s="55" t="s">
        <v>452</v>
      </c>
      <c r="T47" s="55" t="s">
        <v>452</v>
      </c>
      <c r="U47" s="55">
        <v>0.88835742444152432</v>
      </c>
      <c r="V47" s="55" t="s">
        <v>452</v>
      </c>
      <c r="W47" s="55" t="s">
        <v>452</v>
      </c>
      <c r="X47" s="55" t="s">
        <v>452</v>
      </c>
      <c r="Y47" s="55" t="s">
        <v>452</v>
      </c>
      <c r="Z47" s="55" t="s">
        <v>452</v>
      </c>
      <c r="AA47" s="55">
        <v>1.3460475400773908</v>
      </c>
      <c r="AB47" s="56" t="s">
        <v>452</v>
      </c>
      <c r="AC47" s="57">
        <v>0.85238665206577191</v>
      </c>
      <c r="AD47" s="58">
        <v>0.85236299167434337</v>
      </c>
      <c r="AE47" s="58" t="s">
        <v>452</v>
      </c>
      <c r="AF47" s="58" t="s">
        <v>452</v>
      </c>
      <c r="AG47" s="58" t="s">
        <v>452</v>
      </c>
      <c r="AH47" s="58" t="s">
        <v>452</v>
      </c>
      <c r="AI47" s="58" t="s">
        <v>452</v>
      </c>
      <c r="AJ47" s="58" t="s">
        <v>452</v>
      </c>
      <c r="AK47" s="58" t="s">
        <v>452</v>
      </c>
      <c r="AL47" s="59">
        <v>0.85016556291390732</v>
      </c>
      <c r="AM47" s="60" t="s">
        <v>452</v>
      </c>
      <c r="AN47" s="52">
        <v>0.97297297297297292</v>
      </c>
      <c r="AO47" s="52">
        <v>0.98113207547169823</v>
      </c>
      <c r="AP47" s="52">
        <v>-5.2000000000000005E-2</v>
      </c>
      <c r="AQ47" s="52" t="s">
        <v>452</v>
      </c>
      <c r="AR47" s="52">
        <v>2.5999999999999999E-2</v>
      </c>
      <c r="AS47" s="52" t="s">
        <v>452</v>
      </c>
      <c r="AT47" s="52">
        <v>0.18899999999999995</v>
      </c>
      <c r="AU47" s="52">
        <v>-0.13500000000000001</v>
      </c>
      <c r="AV47" s="52">
        <v>-5.2999999999999992E-2</v>
      </c>
    </row>
    <row r="48" spans="1:48">
      <c r="A48" s="18" t="s">
        <v>205</v>
      </c>
      <c r="B48" s="132">
        <v>229.16666666666666</v>
      </c>
      <c r="C48" s="132">
        <v>290</v>
      </c>
      <c r="D48" s="52">
        <v>1.2654545454545456</v>
      </c>
      <c r="E48" s="82">
        <v>1.7399999999999994E-3</v>
      </c>
      <c r="F48" s="53">
        <v>-1.7999999999999989</v>
      </c>
      <c r="G48" s="53">
        <v>-5.8999999999999986</v>
      </c>
      <c r="H48" s="99">
        <v>9.7000000000000003E-2</v>
      </c>
      <c r="I48" s="103">
        <v>14903</v>
      </c>
      <c r="J48" s="102">
        <v>0.72797049070382647</v>
      </c>
      <c r="K48" s="102">
        <v>0.68166887856668879</v>
      </c>
      <c r="L48" s="105">
        <v>-6.5137844331907002E-4</v>
      </c>
      <c r="M48" s="54">
        <v>0.72606377093797714</v>
      </c>
      <c r="N48" s="55">
        <v>0.90264097073518912</v>
      </c>
      <c r="O48" s="55">
        <v>0.49991303843701085</v>
      </c>
      <c r="P48" s="55">
        <v>0.86178861788617889</v>
      </c>
      <c r="Q48" s="55">
        <v>1.3147468818782098</v>
      </c>
      <c r="R48" s="55" t="s">
        <v>452</v>
      </c>
      <c r="S48" s="55">
        <v>0.88236828377673449</v>
      </c>
      <c r="T48" s="55">
        <v>0.87805840568271509</v>
      </c>
      <c r="U48" s="55" t="s">
        <v>452</v>
      </c>
      <c r="V48" s="55" t="s">
        <v>452</v>
      </c>
      <c r="W48" s="55" t="s">
        <v>452</v>
      </c>
      <c r="X48" s="55" t="s">
        <v>452</v>
      </c>
      <c r="Y48" s="55" t="s">
        <v>452</v>
      </c>
      <c r="Z48" s="55" t="s">
        <v>452</v>
      </c>
      <c r="AA48" s="55">
        <v>0.80033912674862229</v>
      </c>
      <c r="AB48" s="56">
        <v>0.86624203821656054</v>
      </c>
      <c r="AC48" s="57">
        <v>0.54090751645306545</v>
      </c>
      <c r="AD48" s="58">
        <v>0.62261394624074795</v>
      </c>
      <c r="AE48" s="58">
        <v>0.33949136276391556</v>
      </c>
      <c r="AF48" s="58" t="s">
        <v>452</v>
      </c>
      <c r="AG48" s="58">
        <v>0.36287703016241302</v>
      </c>
      <c r="AH48" s="58" t="s">
        <v>452</v>
      </c>
      <c r="AI48" s="58" t="s">
        <v>452</v>
      </c>
      <c r="AJ48" s="58">
        <v>0.2039151712887439</v>
      </c>
      <c r="AK48" s="58" t="s">
        <v>452</v>
      </c>
      <c r="AL48" s="59" t="s">
        <v>452</v>
      </c>
      <c r="AM48" s="60" t="s">
        <v>452</v>
      </c>
      <c r="AN48" s="52">
        <v>0.5</v>
      </c>
      <c r="AO48" s="52">
        <v>0.95454545454545447</v>
      </c>
      <c r="AP48" s="52" t="s">
        <v>452</v>
      </c>
      <c r="AQ48" s="52" t="s">
        <v>452</v>
      </c>
      <c r="AR48" s="52" t="s">
        <v>452</v>
      </c>
      <c r="AS48" s="52">
        <v>-0.14800000000000002</v>
      </c>
      <c r="AT48" s="52" t="s">
        <v>452</v>
      </c>
      <c r="AU48" s="52" t="s">
        <v>452</v>
      </c>
      <c r="AV48" s="52">
        <v>-1.9000000000000003E-2</v>
      </c>
    </row>
    <row r="49" spans="1:48">
      <c r="A49" s="18" t="s">
        <v>144</v>
      </c>
      <c r="B49" s="132">
        <v>71.833333333333329</v>
      </c>
      <c r="C49" s="132">
        <v>123</v>
      </c>
      <c r="D49" s="52">
        <v>1.7122969837587008</v>
      </c>
      <c r="E49" s="82">
        <v>1.2199999999999999E-3</v>
      </c>
      <c r="F49" s="53">
        <v>-3.9000000000000004</v>
      </c>
      <c r="G49" s="53">
        <v>3.1000000000000014</v>
      </c>
      <c r="H49" s="99" t="s">
        <v>452</v>
      </c>
      <c r="I49" s="103">
        <v>33456</v>
      </c>
      <c r="J49" s="102">
        <v>0.6944291230005516</v>
      </c>
      <c r="K49" s="102">
        <v>0.64431569335692873</v>
      </c>
      <c r="L49" s="105">
        <v>6.0965205630699251E-4</v>
      </c>
      <c r="M49" s="54">
        <v>0.72138323262072823</v>
      </c>
      <c r="N49" s="55">
        <v>0.78585507246376807</v>
      </c>
      <c r="O49" s="55">
        <v>0.49486431397625996</v>
      </c>
      <c r="P49" s="55">
        <v>0.92206819033345822</v>
      </c>
      <c r="Q49" s="55">
        <v>0.51244044467972472</v>
      </c>
      <c r="R49" s="55" t="s">
        <v>452</v>
      </c>
      <c r="S49" s="55">
        <v>0.99286757755435251</v>
      </c>
      <c r="T49" s="55">
        <v>1.024038045827929</v>
      </c>
      <c r="U49" s="55" t="s">
        <v>452</v>
      </c>
      <c r="V49" s="55" t="s">
        <v>452</v>
      </c>
      <c r="W49" s="55" t="s">
        <v>452</v>
      </c>
      <c r="X49" s="55" t="s">
        <v>452</v>
      </c>
      <c r="Y49" s="55" t="s">
        <v>452</v>
      </c>
      <c r="Z49" s="55" t="s">
        <v>452</v>
      </c>
      <c r="AA49" s="55">
        <v>1.5190150478796169</v>
      </c>
      <c r="AB49" s="56">
        <v>1.0599078341013826</v>
      </c>
      <c r="AC49" s="57">
        <v>0.3259524987629886</v>
      </c>
      <c r="AD49" s="58">
        <v>0.31752941176470589</v>
      </c>
      <c r="AE49" s="58">
        <v>0.33049771457592686</v>
      </c>
      <c r="AF49" s="58" t="s">
        <v>452</v>
      </c>
      <c r="AG49" s="58">
        <v>0.57119871279163315</v>
      </c>
      <c r="AH49" s="58" t="s">
        <v>452</v>
      </c>
      <c r="AI49" s="58">
        <v>4.1574103459219296E-2</v>
      </c>
      <c r="AJ49" s="58">
        <v>0.37076780758556893</v>
      </c>
      <c r="AK49" s="58" t="s">
        <v>452</v>
      </c>
      <c r="AL49" s="59">
        <v>0.1111111111111111</v>
      </c>
      <c r="AM49" s="60">
        <v>0.95348837209302317</v>
      </c>
      <c r="AN49" s="52">
        <v>0.66666666666666674</v>
      </c>
      <c r="AO49" s="52">
        <v>0.91836734693877542</v>
      </c>
      <c r="AP49" s="52">
        <v>-1.9E-2</v>
      </c>
      <c r="AQ49" s="52" t="s">
        <v>452</v>
      </c>
      <c r="AR49" s="52" t="s">
        <v>452</v>
      </c>
      <c r="AS49" s="52">
        <v>-0.13200000000000001</v>
      </c>
      <c r="AT49" s="52" t="s">
        <v>452</v>
      </c>
      <c r="AU49" s="52">
        <v>8.9999999999999969E-2</v>
      </c>
      <c r="AV49" s="52">
        <v>-7.400000000000001E-2</v>
      </c>
    </row>
    <row r="50" spans="1:48">
      <c r="A50" s="18" t="s">
        <v>79</v>
      </c>
      <c r="B50" s="132">
        <v>60.5</v>
      </c>
      <c r="C50" s="132">
        <v>32</v>
      </c>
      <c r="D50" s="52">
        <v>0.52892561983471076</v>
      </c>
      <c r="E50" s="82">
        <v>-4.7999999999999996E-4</v>
      </c>
      <c r="F50" s="53" t="s">
        <v>452</v>
      </c>
      <c r="G50" s="53" t="s">
        <v>452</v>
      </c>
      <c r="H50" s="99" t="s">
        <v>452</v>
      </c>
      <c r="I50" s="103">
        <v>2960</v>
      </c>
      <c r="J50" s="102">
        <v>0.8283809182851517</v>
      </c>
      <c r="K50" s="102">
        <v>0.92065392825532355</v>
      </c>
      <c r="L50" s="105">
        <v>-2.6472482983457094E-4</v>
      </c>
      <c r="M50" s="54">
        <v>0.79820551887590996</v>
      </c>
      <c r="N50" s="55">
        <v>1.795753286147624</v>
      </c>
      <c r="O50" s="55">
        <v>0.46415327564894932</v>
      </c>
      <c r="P50" s="55">
        <v>1.1896914446002804</v>
      </c>
      <c r="Q50" s="55" t="s">
        <v>452</v>
      </c>
      <c r="R50" s="55" t="s">
        <v>452</v>
      </c>
      <c r="S50" s="55" t="s">
        <v>452</v>
      </c>
      <c r="T50" s="55" t="s">
        <v>452</v>
      </c>
      <c r="U50" s="55" t="s">
        <v>452</v>
      </c>
      <c r="V50" s="55" t="s">
        <v>452</v>
      </c>
      <c r="W50" s="55" t="s">
        <v>452</v>
      </c>
      <c r="X50" s="55" t="s">
        <v>452</v>
      </c>
      <c r="Y50" s="55" t="s">
        <v>452</v>
      </c>
      <c r="Z50" s="55" t="s">
        <v>452</v>
      </c>
      <c r="AA50" s="55">
        <v>1.2587301587301587</v>
      </c>
      <c r="AB50" s="56" t="s">
        <v>452</v>
      </c>
      <c r="AC50" s="57" t="s">
        <v>452</v>
      </c>
      <c r="AD50" s="58" t="s">
        <v>452</v>
      </c>
      <c r="AE50" s="58" t="s">
        <v>452</v>
      </c>
      <c r="AF50" s="58" t="s">
        <v>452</v>
      </c>
      <c r="AG50" s="58">
        <v>3.4119106699751862</v>
      </c>
      <c r="AH50" s="58" t="s">
        <v>452</v>
      </c>
      <c r="AI50" s="58" t="s">
        <v>452</v>
      </c>
      <c r="AJ50" s="58" t="s">
        <v>452</v>
      </c>
      <c r="AK50" s="58" t="s">
        <v>452</v>
      </c>
      <c r="AL50" s="59" t="s">
        <v>452</v>
      </c>
      <c r="AM50" s="60" t="s">
        <v>452</v>
      </c>
      <c r="AN50" s="52" t="s">
        <v>452</v>
      </c>
      <c r="AO50" s="52">
        <v>1.25</v>
      </c>
      <c r="AP50" s="52" t="s">
        <v>452</v>
      </c>
      <c r="AQ50" s="52" t="s">
        <v>452</v>
      </c>
      <c r="AR50" s="52" t="s">
        <v>452</v>
      </c>
      <c r="AS50" s="52">
        <v>0.126</v>
      </c>
      <c r="AT50" s="52" t="s">
        <v>452</v>
      </c>
      <c r="AU50" s="52" t="s">
        <v>452</v>
      </c>
      <c r="AV50" s="52" t="s">
        <v>452</v>
      </c>
    </row>
    <row r="51" spans="1:48">
      <c r="A51" s="18" t="s">
        <v>204</v>
      </c>
      <c r="B51" s="132">
        <v>21.333333333333332</v>
      </c>
      <c r="C51" s="132">
        <v>31</v>
      </c>
      <c r="D51" s="52">
        <v>1.453125</v>
      </c>
      <c r="E51" s="82">
        <v>2.3999999999999998E-4</v>
      </c>
      <c r="F51" s="53">
        <v>-2.6999999999999993</v>
      </c>
      <c r="G51" s="53" t="s">
        <v>452</v>
      </c>
      <c r="H51" s="99">
        <v>7.400000000000001E-2</v>
      </c>
      <c r="I51" s="103">
        <v>35332</v>
      </c>
      <c r="J51" s="102">
        <v>0.71794871794871795</v>
      </c>
      <c r="K51" s="102">
        <v>0.63181729072730841</v>
      </c>
      <c r="L51" s="105">
        <v>-6.6818403569454937E-5</v>
      </c>
      <c r="M51" s="54">
        <v>0.62140709837725083</v>
      </c>
      <c r="N51" s="55">
        <v>1.2382961623467952</v>
      </c>
      <c r="O51" s="55">
        <v>0.4411315762694617</v>
      </c>
      <c r="P51" s="55">
        <v>1.2190799396681751</v>
      </c>
      <c r="Q51" s="55" t="s">
        <v>452</v>
      </c>
      <c r="R51" s="55" t="s">
        <v>452</v>
      </c>
      <c r="S51" s="55">
        <v>0.73812739140220573</v>
      </c>
      <c r="T51" s="55">
        <v>0.48553309552120494</v>
      </c>
      <c r="U51" s="55" t="s">
        <v>452</v>
      </c>
      <c r="V51" s="55" t="s">
        <v>452</v>
      </c>
      <c r="W51" s="55" t="s">
        <v>452</v>
      </c>
      <c r="X51" s="55" t="s">
        <v>452</v>
      </c>
      <c r="Y51" s="55" t="s">
        <v>452</v>
      </c>
      <c r="Z51" s="55" t="s">
        <v>452</v>
      </c>
      <c r="AA51" s="55">
        <v>0.56059713219406793</v>
      </c>
      <c r="AB51" s="56">
        <v>1.0271084337349397</v>
      </c>
      <c r="AC51" s="57">
        <v>0.67140129464909426</v>
      </c>
      <c r="AD51" s="58">
        <v>0.46347960185055376</v>
      </c>
      <c r="AE51" s="58">
        <v>0.77477163377728187</v>
      </c>
      <c r="AF51" s="58" t="s">
        <v>452</v>
      </c>
      <c r="AG51" s="58">
        <v>0.77912748171368862</v>
      </c>
      <c r="AH51" s="58" t="s">
        <v>452</v>
      </c>
      <c r="AI51" s="58" t="s">
        <v>452</v>
      </c>
      <c r="AJ51" s="58">
        <v>0.9323463268365817</v>
      </c>
      <c r="AK51" s="58" t="s">
        <v>452</v>
      </c>
      <c r="AL51" s="59" t="s">
        <v>452</v>
      </c>
      <c r="AM51" s="60">
        <v>0.8867924528301887</v>
      </c>
      <c r="AN51" s="52" t="s">
        <v>452</v>
      </c>
      <c r="AO51" s="52">
        <v>0.87931034482758619</v>
      </c>
      <c r="AP51" s="52" t="s">
        <v>452</v>
      </c>
      <c r="AQ51" s="52" t="s">
        <v>452</v>
      </c>
      <c r="AR51" s="52" t="s">
        <v>452</v>
      </c>
      <c r="AS51" s="52" t="s">
        <v>452</v>
      </c>
      <c r="AT51" s="52">
        <v>0.372</v>
      </c>
      <c r="AU51" s="52">
        <v>-0.15599999999999997</v>
      </c>
      <c r="AV51" s="52">
        <v>-0.216</v>
      </c>
    </row>
    <row r="52" spans="1:48">
      <c r="A52" s="18" t="s">
        <v>83</v>
      </c>
      <c r="B52" s="132">
        <v>60.166666666666664</v>
      </c>
      <c r="C52" s="132">
        <v>182</v>
      </c>
      <c r="D52" s="52">
        <v>3.0249307479224377</v>
      </c>
      <c r="E52" s="82">
        <v>2.6900000000000001E-3</v>
      </c>
      <c r="F52" s="53">
        <v>-1.5</v>
      </c>
      <c r="G52" s="53" t="s">
        <v>452</v>
      </c>
      <c r="H52" s="99" t="s">
        <v>452</v>
      </c>
      <c r="I52" s="103">
        <v>60317</v>
      </c>
      <c r="J52" s="102">
        <v>0.76339480814614102</v>
      </c>
      <c r="K52" s="102">
        <v>0.75536088116314759</v>
      </c>
      <c r="L52" s="105">
        <v>1.0012214624785663E-2</v>
      </c>
      <c r="M52" s="54">
        <v>0.7179443527014987</v>
      </c>
      <c r="N52" s="55">
        <v>1.1857944401938281</v>
      </c>
      <c r="O52" s="55">
        <v>0.42040428742390346</v>
      </c>
      <c r="P52" s="55">
        <v>0.41291020555355212</v>
      </c>
      <c r="Q52" s="55">
        <v>0.78621495327102808</v>
      </c>
      <c r="R52" s="55" t="s">
        <v>452</v>
      </c>
      <c r="S52" s="55">
        <v>0.98802430190442814</v>
      </c>
      <c r="T52" s="55">
        <v>0.97707248451343809</v>
      </c>
      <c r="U52" s="55">
        <v>0.9175113051613909</v>
      </c>
      <c r="V52" s="55" t="s">
        <v>452</v>
      </c>
      <c r="W52" s="55" t="s">
        <v>452</v>
      </c>
      <c r="X52" s="55">
        <v>3.6534090909090908</v>
      </c>
      <c r="Y52" s="55" t="s">
        <v>452</v>
      </c>
      <c r="Z52" s="55" t="s">
        <v>452</v>
      </c>
      <c r="AA52" s="55">
        <v>1.1320571057754705</v>
      </c>
      <c r="AB52" s="56">
        <v>0.95528455284552849</v>
      </c>
      <c r="AC52" s="57">
        <v>0.82911985574128333</v>
      </c>
      <c r="AD52" s="58">
        <v>0.88385923179178616</v>
      </c>
      <c r="AE52" s="58">
        <v>0.5241250292306493</v>
      </c>
      <c r="AF52" s="58" t="s">
        <v>452</v>
      </c>
      <c r="AG52" s="58">
        <v>0.40778032036613271</v>
      </c>
      <c r="AH52" s="58" t="s">
        <v>452</v>
      </c>
      <c r="AI52" s="58" t="s">
        <v>452</v>
      </c>
      <c r="AJ52" s="58">
        <v>0.54729729729729726</v>
      </c>
      <c r="AK52" s="58" t="s">
        <v>452</v>
      </c>
      <c r="AL52" s="59">
        <v>0.99279835390946503</v>
      </c>
      <c r="AM52" s="60">
        <v>0.98924731182795689</v>
      </c>
      <c r="AN52" s="52" t="s">
        <v>452</v>
      </c>
      <c r="AO52" s="52">
        <v>0.99122807017543868</v>
      </c>
      <c r="AP52" s="52" t="s">
        <v>452</v>
      </c>
      <c r="AQ52" s="52" t="s">
        <v>452</v>
      </c>
      <c r="AR52" s="52">
        <v>7.9000000000000001E-2</v>
      </c>
      <c r="AS52" s="52" t="s">
        <v>452</v>
      </c>
      <c r="AT52" s="52" t="s">
        <v>452</v>
      </c>
      <c r="AU52" s="52" t="s">
        <v>452</v>
      </c>
      <c r="AV52" s="52">
        <v>-5.3999999999999992E-2</v>
      </c>
    </row>
    <row r="53" spans="1:48">
      <c r="A53" s="18" t="s">
        <v>18</v>
      </c>
      <c r="B53" s="132">
        <v>23.666666666666668</v>
      </c>
      <c r="C53" s="132">
        <v>49</v>
      </c>
      <c r="D53" s="52">
        <v>2.0704225352112675</v>
      </c>
      <c r="E53" s="82">
        <v>5.8000000000000011E-4</v>
      </c>
      <c r="F53" s="53">
        <v>3.9000000000000004</v>
      </c>
      <c r="G53" s="53">
        <v>5.7999999999999972</v>
      </c>
      <c r="H53" s="99">
        <v>-0.113</v>
      </c>
      <c r="I53" s="103">
        <v>-57803</v>
      </c>
      <c r="J53" s="102">
        <v>1.4870021733608061</v>
      </c>
      <c r="K53" s="102">
        <v>1.762015982906878</v>
      </c>
      <c r="L53" s="105">
        <v>2.9204838463295266E-3</v>
      </c>
      <c r="M53" s="54">
        <v>1.9286372392997739</v>
      </c>
      <c r="N53" s="55">
        <v>1.8217716115261473</v>
      </c>
      <c r="O53" s="55">
        <v>0.39555732642693497</v>
      </c>
      <c r="P53" s="55">
        <v>2.3562333206252384</v>
      </c>
      <c r="Q53" s="55" t="s">
        <v>452</v>
      </c>
      <c r="R53" s="55" t="s">
        <v>452</v>
      </c>
      <c r="S53" s="55" t="s">
        <v>452</v>
      </c>
      <c r="T53" s="55">
        <v>1.1506894649751793</v>
      </c>
      <c r="U53" s="55" t="s">
        <v>452</v>
      </c>
      <c r="V53" s="55" t="s">
        <v>452</v>
      </c>
      <c r="W53" s="55" t="s">
        <v>452</v>
      </c>
      <c r="X53" s="55" t="s">
        <v>452</v>
      </c>
      <c r="Y53" s="55" t="s">
        <v>452</v>
      </c>
      <c r="Z53" s="55" t="s">
        <v>452</v>
      </c>
      <c r="AA53" s="55">
        <v>2.8192362093352195</v>
      </c>
      <c r="AB53" s="56">
        <v>0</v>
      </c>
      <c r="AC53" s="57">
        <v>1.4781473493018504</v>
      </c>
      <c r="AD53" s="58" t="s">
        <v>452</v>
      </c>
      <c r="AE53" s="58">
        <v>1.5135895032802249</v>
      </c>
      <c r="AF53" s="58" t="s">
        <v>452</v>
      </c>
      <c r="AG53" s="58">
        <v>2.0468896164639849</v>
      </c>
      <c r="AH53" s="58" t="s">
        <v>452</v>
      </c>
      <c r="AI53" s="58" t="s">
        <v>452</v>
      </c>
      <c r="AJ53" s="58">
        <v>0.87043069127759687</v>
      </c>
      <c r="AK53" s="58">
        <v>1.4838844486235176</v>
      </c>
      <c r="AL53" s="59" t="s">
        <v>452</v>
      </c>
      <c r="AM53" s="60">
        <v>1.1764705882352942</v>
      </c>
      <c r="AN53" s="52">
        <v>1.2</v>
      </c>
      <c r="AO53" s="52">
        <v>1.1851851851851851</v>
      </c>
      <c r="AP53" s="52" t="s">
        <v>452</v>
      </c>
      <c r="AQ53" s="52" t="s">
        <v>452</v>
      </c>
      <c r="AR53" s="52" t="s">
        <v>452</v>
      </c>
      <c r="AS53" s="52">
        <v>-7.3000000000000009E-2</v>
      </c>
      <c r="AT53" s="52" t="s">
        <v>452</v>
      </c>
      <c r="AU53" s="52">
        <v>-0.10199999999999999</v>
      </c>
      <c r="AV53" s="52">
        <v>0.21499999999999997</v>
      </c>
    </row>
    <row r="54" spans="1:48">
      <c r="A54" s="18" t="s">
        <v>203</v>
      </c>
      <c r="B54" s="132">
        <v>7.166666666666667</v>
      </c>
      <c r="C54" s="132">
        <v>41</v>
      </c>
      <c r="D54" s="52">
        <v>5.720930232558139</v>
      </c>
      <c r="E54" s="82">
        <v>7.1999999999999994E-4</v>
      </c>
      <c r="F54" s="53">
        <v>-4.5</v>
      </c>
      <c r="G54" s="53">
        <v>12.700000000000003</v>
      </c>
      <c r="H54" s="99">
        <v>-0.20899999999999999</v>
      </c>
      <c r="I54" s="103">
        <v>47305</v>
      </c>
      <c r="J54" s="102">
        <v>0.75289172948000971</v>
      </c>
      <c r="K54" s="102">
        <v>0.72156377496508983</v>
      </c>
      <c r="L54" s="105">
        <v>2.1967760732880901E-3</v>
      </c>
      <c r="M54" s="54">
        <v>0.75003404013021902</v>
      </c>
      <c r="N54" s="55">
        <v>1.0015845217246269</v>
      </c>
      <c r="O54" s="55">
        <v>0.39167194549661938</v>
      </c>
      <c r="P54" s="55">
        <v>1.1220866442796822</v>
      </c>
      <c r="Q54" s="55">
        <v>8.300498753117207</v>
      </c>
      <c r="R54" s="55">
        <v>0.10543951748017424</v>
      </c>
      <c r="S54" s="55">
        <v>0.9137318255250404</v>
      </c>
      <c r="T54" s="55">
        <v>1.4980128063590197</v>
      </c>
      <c r="U54" s="55" t="s">
        <v>452</v>
      </c>
      <c r="V54" s="55" t="s">
        <v>452</v>
      </c>
      <c r="W54" s="55" t="s">
        <v>452</v>
      </c>
      <c r="X54" s="55" t="s">
        <v>452</v>
      </c>
      <c r="Y54" s="55" t="s">
        <v>452</v>
      </c>
      <c r="Z54" s="55" t="s">
        <v>452</v>
      </c>
      <c r="AA54" s="55">
        <v>0.78950299317833772</v>
      </c>
      <c r="AB54" s="56">
        <v>0.96039603960396036</v>
      </c>
      <c r="AC54" s="57">
        <v>0.61319868482855799</v>
      </c>
      <c r="AD54" s="58">
        <v>0.23661990127305793</v>
      </c>
      <c r="AE54" s="58">
        <v>0.86605312513630217</v>
      </c>
      <c r="AF54" s="58">
        <v>0</v>
      </c>
      <c r="AG54" s="58">
        <v>1.1055417185554173</v>
      </c>
      <c r="AH54" s="58" t="s">
        <v>452</v>
      </c>
      <c r="AI54" s="58">
        <v>0.97476340694006314</v>
      </c>
      <c r="AJ54" s="58">
        <v>0.89891785538612889</v>
      </c>
      <c r="AK54" s="58">
        <v>0.91582216410591699</v>
      </c>
      <c r="AL54" s="59" t="s">
        <v>452</v>
      </c>
      <c r="AM54" s="60" t="s">
        <v>452</v>
      </c>
      <c r="AN54" s="52">
        <v>0.78571428571428581</v>
      </c>
      <c r="AO54" s="52">
        <v>0.95714285714285718</v>
      </c>
      <c r="AP54" s="52" t="s">
        <v>452</v>
      </c>
      <c r="AQ54" s="52" t="s">
        <v>452</v>
      </c>
      <c r="AR54" s="52" t="s">
        <v>452</v>
      </c>
      <c r="AS54" s="52" t="s">
        <v>452</v>
      </c>
      <c r="AT54" s="52">
        <v>-0.128</v>
      </c>
      <c r="AU54" s="52">
        <v>0.18800000000000006</v>
      </c>
      <c r="AV54" s="52">
        <v>-5.9000000000000025E-2</v>
      </c>
    </row>
    <row r="55" spans="1:48">
      <c r="A55" s="18" t="s">
        <v>84</v>
      </c>
      <c r="B55" s="132">
        <v>98.833333333333329</v>
      </c>
      <c r="C55" s="132">
        <v>230</v>
      </c>
      <c r="D55" s="52">
        <v>2.3271500843170321</v>
      </c>
      <c r="E55" s="82">
        <v>2.96E-3</v>
      </c>
      <c r="F55" s="53">
        <v>-1.0999999999999996</v>
      </c>
      <c r="G55" s="53" t="s">
        <v>452</v>
      </c>
      <c r="H55" s="99" t="s">
        <v>452</v>
      </c>
      <c r="I55" s="103">
        <v>61276</v>
      </c>
      <c r="J55" s="102">
        <v>0.67533291058972733</v>
      </c>
      <c r="K55" s="102">
        <v>0.65443147787814482</v>
      </c>
      <c r="L55" s="105">
        <v>5.4530097293387873E-3</v>
      </c>
      <c r="M55" s="54">
        <v>0.68399660579439381</v>
      </c>
      <c r="N55" s="55">
        <v>1.4264234656149863</v>
      </c>
      <c r="O55" s="55">
        <v>0.38100521801715348</v>
      </c>
      <c r="P55" s="55">
        <v>0.31869111280875989</v>
      </c>
      <c r="Q55" s="55" t="s">
        <v>452</v>
      </c>
      <c r="R55" s="55" t="s">
        <v>452</v>
      </c>
      <c r="S55" s="55">
        <v>0.93829862754377658</v>
      </c>
      <c r="T55" s="55">
        <v>0.96462862544152028</v>
      </c>
      <c r="U55" s="55" t="s">
        <v>452</v>
      </c>
      <c r="V55" s="55" t="s">
        <v>452</v>
      </c>
      <c r="W55" s="55" t="s">
        <v>452</v>
      </c>
      <c r="X55" s="55">
        <v>4.54</v>
      </c>
      <c r="Y55" s="55" t="s">
        <v>452</v>
      </c>
      <c r="Z55" s="55" t="s">
        <v>452</v>
      </c>
      <c r="AA55" s="55">
        <v>1.6353354134165368</v>
      </c>
      <c r="AB55" s="56">
        <v>0.88188976377952755</v>
      </c>
      <c r="AC55" s="57">
        <v>0.58350297464059708</v>
      </c>
      <c r="AD55" s="58">
        <v>0.6558501170960187</v>
      </c>
      <c r="AE55" s="58">
        <v>0.19711827096257756</v>
      </c>
      <c r="AF55" s="58" t="s">
        <v>452</v>
      </c>
      <c r="AG55" s="58">
        <v>0.2</v>
      </c>
      <c r="AH55" s="58" t="s">
        <v>452</v>
      </c>
      <c r="AI55" s="58" t="s">
        <v>452</v>
      </c>
      <c r="AJ55" s="58">
        <v>0.18569463548830811</v>
      </c>
      <c r="AK55" s="58" t="s">
        <v>452</v>
      </c>
      <c r="AL55" s="59" t="s">
        <v>452</v>
      </c>
      <c r="AM55" s="60">
        <v>0.97590361445783125</v>
      </c>
      <c r="AN55" s="52">
        <v>0.94117647058823539</v>
      </c>
      <c r="AO55" s="52">
        <v>0.96</v>
      </c>
      <c r="AP55" s="52" t="s">
        <v>452</v>
      </c>
      <c r="AQ55" s="52" t="s">
        <v>452</v>
      </c>
      <c r="AR55" s="52" t="s">
        <v>452</v>
      </c>
      <c r="AS55" s="52" t="s">
        <v>452</v>
      </c>
      <c r="AT55" s="52">
        <v>0.20899999999999996</v>
      </c>
      <c r="AU55" s="52">
        <v>-0.129</v>
      </c>
      <c r="AV55" s="52">
        <v>-8.0999999999999989E-2</v>
      </c>
    </row>
    <row r="56" spans="1:48">
      <c r="A56" s="18" t="s">
        <v>206</v>
      </c>
      <c r="B56" s="132">
        <v>129.83333333333334</v>
      </c>
      <c r="C56" s="132">
        <v>87</v>
      </c>
      <c r="D56" s="52">
        <v>0.67008985879332472</v>
      </c>
      <c r="E56" s="82">
        <v>-6.3999999999999994E-4</v>
      </c>
      <c r="F56" s="53">
        <v>-2.9000000000000004</v>
      </c>
      <c r="G56" s="53">
        <v>6.8000000000000043</v>
      </c>
      <c r="H56" s="99" t="s">
        <v>452</v>
      </c>
      <c r="I56" s="103">
        <v>22017</v>
      </c>
      <c r="J56" s="102">
        <v>0.69198278820516879</v>
      </c>
      <c r="K56" s="102">
        <v>0.62517277827465645</v>
      </c>
      <c r="L56" s="105">
        <v>-2.4961698593168402E-3</v>
      </c>
      <c r="M56" s="54">
        <v>0.59471480900052331</v>
      </c>
      <c r="N56" s="55">
        <v>0.70853534784079375</v>
      </c>
      <c r="O56" s="55">
        <v>0.36070208505124279</v>
      </c>
      <c r="P56" s="55">
        <v>0.59146341463414631</v>
      </c>
      <c r="Q56" s="55">
        <v>2.1084624553039331</v>
      </c>
      <c r="R56" s="55" t="s">
        <v>452</v>
      </c>
      <c r="S56" s="55" t="s">
        <v>452</v>
      </c>
      <c r="T56" s="55">
        <v>1.7763440860215054</v>
      </c>
      <c r="U56" s="55" t="s">
        <v>452</v>
      </c>
      <c r="V56" s="55" t="s">
        <v>452</v>
      </c>
      <c r="W56" s="55" t="s">
        <v>452</v>
      </c>
      <c r="X56" s="55" t="s">
        <v>452</v>
      </c>
      <c r="Y56" s="55">
        <v>0.5433510778474675</v>
      </c>
      <c r="Z56" s="55" t="s">
        <v>452</v>
      </c>
      <c r="AA56" s="55">
        <v>1.0114898506319419</v>
      </c>
      <c r="AB56" s="56" t="s">
        <v>452</v>
      </c>
      <c r="AC56" s="57">
        <v>0.73014523093026296</v>
      </c>
      <c r="AD56" s="58">
        <v>0.94409377817853923</v>
      </c>
      <c r="AE56" s="58">
        <v>0.60825377271327374</v>
      </c>
      <c r="AF56" s="58" t="s">
        <v>452</v>
      </c>
      <c r="AG56" s="58">
        <v>0.46794682422451994</v>
      </c>
      <c r="AH56" s="58" t="s">
        <v>452</v>
      </c>
      <c r="AI56" s="58">
        <v>0.57430167597765358</v>
      </c>
      <c r="AJ56" s="58">
        <v>1.2525204032645223</v>
      </c>
      <c r="AK56" s="58" t="s">
        <v>452</v>
      </c>
      <c r="AL56" s="59" t="s">
        <v>452</v>
      </c>
      <c r="AM56" s="60" t="s">
        <v>452</v>
      </c>
      <c r="AN56" s="52">
        <v>0.74999999999999989</v>
      </c>
      <c r="AO56" s="52">
        <v>0.94736842105263164</v>
      </c>
      <c r="AP56" s="52" t="s">
        <v>452</v>
      </c>
      <c r="AQ56" s="52" t="s">
        <v>452</v>
      </c>
      <c r="AR56" s="52" t="s">
        <v>452</v>
      </c>
      <c r="AS56" s="52">
        <v>-4.1000000000000009E-2</v>
      </c>
      <c r="AT56" s="52" t="s">
        <v>452</v>
      </c>
      <c r="AU56" s="52" t="s">
        <v>452</v>
      </c>
      <c r="AV56" s="52">
        <v>-8.299999999999999E-2</v>
      </c>
    </row>
    <row r="57" spans="1:48">
      <c r="A57" s="18" t="s">
        <v>82</v>
      </c>
      <c r="B57" s="132">
        <v>105.5</v>
      </c>
      <c r="C57" s="132">
        <v>171</v>
      </c>
      <c r="D57" s="52">
        <v>1.6208530805687205</v>
      </c>
      <c r="E57" s="82">
        <v>1.5899999999999998E-3</v>
      </c>
      <c r="F57" s="53">
        <v>-1.5</v>
      </c>
      <c r="G57" s="53" t="s">
        <v>452</v>
      </c>
      <c r="H57" s="99" t="s">
        <v>452</v>
      </c>
      <c r="I57" s="103">
        <v>75136</v>
      </c>
      <c r="J57" s="102">
        <v>0.75151099489905271</v>
      </c>
      <c r="K57" s="102">
        <v>0.73375487816747298</v>
      </c>
      <c r="L57" s="105">
        <v>3.6950139512864286E-3</v>
      </c>
      <c r="M57" s="54">
        <v>0.66292067162920676</v>
      </c>
      <c r="N57" s="55">
        <v>1.0430882870207527</v>
      </c>
      <c r="O57" s="55">
        <v>0.35030000504210157</v>
      </c>
      <c r="P57" s="55">
        <v>0.36803849303849306</v>
      </c>
      <c r="Q57" s="55" t="s">
        <v>452</v>
      </c>
      <c r="R57" s="55" t="s">
        <v>452</v>
      </c>
      <c r="S57" s="55">
        <v>1.0306893538271731</v>
      </c>
      <c r="T57" s="55">
        <v>0.94339831389817008</v>
      </c>
      <c r="U57" s="55" t="s">
        <v>452</v>
      </c>
      <c r="V57" s="55" t="s">
        <v>452</v>
      </c>
      <c r="W57" s="55" t="s">
        <v>452</v>
      </c>
      <c r="X57" s="55">
        <v>3.5275590551181102</v>
      </c>
      <c r="Y57" s="55" t="s">
        <v>452</v>
      </c>
      <c r="Z57" s="55" t="s">
        <v>452</v>
      </c>
      <c r="AA57" s="55">
        <v>1.5867168593707985</v>
      </c>
      <c r="AB57" s="56">
        <v>0.93402777777777779</v>
      </c>
      <c r="AC57" s="57">
        <v>0.80874378076710451</v>
      </c>
      <c r="AD57" s="58">
        <v>0.8562755312371173</v>
      </c>
      <c r="AE57" s="58">
        <v>0.46659831642564215</v>
      </c>
      <c r="AF57" s="58" t="s">
        <v>452</v>
      </c>
      <c r="AG57" s="58">
        <v>0.48942424894242487</v>
      </c>
      <c r="AH57" s="58" t="s">
        <v>452</v>
      </c>
      <c r="AI57" s="58">
        <v>0.84729064039408863</v>
      </c>
      <c r="AJ57" s="58">
        <v>0.26146515783204288</v>
      </c>
      <c r="AK57" s="58" t="s">
        <v>452</v>
      </c>
      <c r="AL57" s="59" t="s">
        <v>452</v>
      </c>
      <c r="AM57" s="60">
        <v>0.97979797979797967</v>
      </c>
      <c r="AN57" s="52">
        <v>0.97297297297297292</v>
      </c>
      <c r="AO57" s="52">
        <v>0.97080291970802934</v>
      </c>
      <c r="AP57" s="52" t="s">
        <v>452</v>
      </c>
      <c r="AQ57" s="52" t="s">
        <v>452</v>
      </c>
      <c r="AR57" s="52">
        <v>-1.0999999999999999E-2</v>
      </c>
      <c r="AS57" s="52" t="s">
        <v>452</v>
      </c>
      <c r="AT57" s="52" t="s">
        <v>452</v>
      </c>
      <c r="AU57" s="52" t="s">
        <v>452</v>
      </c>
      <c r="AV57" s="52">
        <v>-7.9999999999999988E-2</v>
      </c>
    </row>
    <row r="58" spans="1:48">
      <c r="A58" s="18" t="s">
        <v>88</v>
      </c>
      <c r="B58" s="132">
        <v>245.33333333333334</v>
      </c>
      <c r="C58" s="132">
        <v>224</v>
      </c>
      <c r="D58" s="52">
        <v>0.91304347826086951</v>
      </c>
      <c r="E58" s="82">
        <v>4.0000000000000105E-5</v>
      </c>
      <c r="F58" s="53" t="s">
        <v>452</v>
      </c>
      <c r="G58" s="53" t="s">
        <v>452</v>
      </c>
      <c r="H58" s="99" t="s">
        <v>452</v>
      </c>
      <c r="I58" s="103">
        <v>-3902</v>
      </c>
      <c r="J58" s="102">
        <v>1.0380711784780392</v>
      </c>
      <c r="K58" s="102">
        <v>1.0343116617549768</v>
      </c>
      <c r="L58" s="105">
        <v>-1.9173220023624947E-4</v>
      </c>
      <c r="M58" s="54">
        <v>0.90923467323746832</v>
      </c>
      <c r="N58" s="55">
        <v>1.2872390891840608</v>
      </c>
      <c r="O58" s="55">
        <v>0.32334322453016817</v>
      </c>
      <c r="P58" s="55" t="s">
        <v>452</v>
      </c>
      <c r="Q58" s="55" t="s">
        <v>452</v>
      </c>
      <c r="R58" s="55" t="s">
        <v>452</v>
      </c>
      <c r="S58" s="55" t="s">
        <v>452</v>
      </c>
      <c r="T58" s="55">
        <v>1.2488514548238898</v>
      </c>
      <c r="U58" s="55">
        <v>0.74208955223880602</v>
      </c>
      <c r="V58" s="55" t="s">
        <v>452</v>
      </c>
      <c r="W58" s="55" t="s">
        <v>452</v>
      </c>
      <c r="X58" s="55" t="s">
        <v>452</v>
      </c>
      <c r="Y58" s="55" t="s">
        <v>452</v>
      </c>
      <c r="Z58" s="55" t="s">
        <v>452</v>
      </c>
      <c r="AA58" s="55">
        <v>1.6862265688671556</v>
      </c>
      <c r="AB58" s="56" t="s">
        <v>452</v>
      </c>
      <c r="AC58" s="57">
        <v>1.0817672042861506</v>
      </c>
      <c r="AD58" s="58">
        <v>1.0795518602029313</v>
      </c>
      <c r="AE58" s="58" t="s">
        <v>452</v>
      </c>
      <c r="AF58" s="58" t="s">
        <v>452</v>
      </c>
      <c r="AG58" s="58" t="s">
        <v>452</v>
      </c>
      <c r="AH58" s="58" t="s">
        <v>452</v>
      </c>
      <c r="AI58" s="58" t="s">
        <v>452</v>
      </c>
      <c r="AJ58" s="58" t="s">
        <v>452</v>
      </c>
      <c r="AK58" s="58" t="s">
        <v>452</v>
      </c>
      <c r="AL58" s="59" t="s">
        <v>452</v>
      </c>
      <c r="AM58" s="60" t="s">
        <v>452</v>
      </c>
      <c r="AN58" s="52" t="s">
        <v>452</v>
      </c>
      <c r="AO58" s="52" t="s">
        <v>452</v>
      </c>
      <c r="AP58" s="52">
        <v>-0.04</v>
      </c>
      <c r="AQ58" s="52" t="s">
        <v>452</v>
      </c>
      <c r="AR58" s="52">
        <v>-6.8000000000000005E-2</v>
      </c>
      <c r="AS58" s="52" t="s">
        <v>452</v>
      </c>
      <c r="AT58" s="52" t="s">
        <v>452</v>
      </c>
      <c r="AU58" s="52">
        <v>-7.2000000000000008E-2</v>
      </c>
      <c r="AV58" s="52">
        <v>-4.1999999999999996E-2</v>
      </c>
    </row>
    <row r="59" spans="1:48">
      <c r="A59" s="18" t="s">
        <v>156</v>
      </c>
      <c r="B59" s="132">
        <v>264.16666666666669</v>
      </c>
      <c r="C59" s="132">
        <v>455</v>
      </c>
      <c r="D59" s="52">
        <v>1.722397476340694</v>
      </c>
      <c r="E59" s="82">
        <v>4.5499999999999994E-3</v>
      </c>
      <c r="F59" s="53">
        <v>-3.1000000000000005</v>
      </c>
      <c r="G59" s="53">
        <v>3.6999999999999957</v>
      </c>
      <c r="H59" s="99" t="s">
        <v>452</v>
      </c>
      <c r="I59" s="103">
        <v>52957</v>
      </c>
      <c r="J59" s="102">
        <v>0.64380226187806366</v>
      </c>
      <c r="K59" s="102">
        <v>0.5982454039541435</v>
      </c>
      <c r="L59" s="105">
        <v>1.4060903866917294E-3</v>
      </c>
      <c r="M59" s="54">
        <v>0.71400187003272553</v>
      </c>
      <c r="N59" s="55">
        <v>0.71281981119168147</v>
      </c>
      <c r="O59" s="55">
        <v>0.2735974643423138</v>
      </c>
      <c r="P59" s="55" t="s">
        <v>452</v>
      </c>
      <c r="Q59" s="55">
        <v>1.1236673773987207</v>
      </c>
      <c r="R59" s="55" t="s">
        <v>452</v>
      </c>
      <c r="S59" s="55">
        <v>0.91256500181400413</v>
      </c>
      <c r="T59" s="55">
        <v>0.91012421466596327</v>
      </c>
      <c r="U59" s="55" t="s">
        <v>452</v>
      </c>
      <c r="V59" s="55" t="s">
        <v>452</v>
      </c>
      <c r="W59" s="55" t="s">
        <v>452</v>
      </c>
      <c r="X59" s="55" t="s">
        <v>452</v>
      </c>
      <c r="Y59" s="55" t="s">
        <v>452</v>
      </c>
      <c r="Z59" s="55" t="s">
        <v>452</v>
      </c>
      <c r="AA59" s="55">
        <v>0.69896519285042336</v>
      </c>
      <c r="AB59" s="56">
        <v>0.92592592592592593</v>
      </c>
      <c r="AC59" s="57">
        <v>0.527035171772686</v>
      </c>
      <c r="AD59" s="58">
        <v>0.53262100494924924</v>
      </c>
      <c r="AE59" s="58" t="s">
        <v>452</v>
      </c>
      <c r="AF59" s="58" t="s">
        <v>452</v>
      </c>
      <c r="AG59" s="58">
        <v>0.31979030144167758</v>
      </c>
      <c r="AH59" s="58" t="s">
        <v>452</v>
      </c>
      <c r="AI59" s="58" t="s">
        <v>452</v>
      </c>
      <c r="AJ59" s="58" t="s">
        <v>452</v>
      </c>
      <c r="AK59" s="58" t="s">
        <v>452</v>
      </c>
      <c r="AL59" s="59" t="s">
        <v>452</v>
      </c>
      <c r="AM59" s="60">
        <v>0.93103448275862077</v>
      </c>
      <c r="AN59" s="52">
        <v>0.90909090909090906</v>
      </c>
      <c r="AO59" s="52">
        <v>0.92156862745098045</v>
      </c>
      <c r="AP59" s="52" t="s">
        <v>452</v>
      </c>
      <c r="AQ59" s="52" t="s">
        <v>452</v>
      </c>
      <c r="AR59" s="52">
        <v>0.13400000000000001</v>
      </c>
      <c r="AS59" s="52">
        <v>-5.5E-2</v>
      </c>
      <c r="AT59" s="52">
        <v>0.24199999999999999</v>
      </c>
      <c r="AU59" s="52">
        <v>-0.20099999999999998</v>
      </c>
      <c r="AV59" s="52">
        <v>-4.0999999999999995E-2</v>
      </c>
    </row>
    <row r="60" spans="1:48">
      <c r="A60" s="18" t="s">
        <v>105</v>
      </c>
      <c r="B60" s="132">
        <v>62.166666666666664</v>
      </c>
      <c r="C60" s="132">
        <v>83</v>
      </c>
      <c r="D60" s="52">
        <v>1.3351206434316354</v>
      </c>
      <c r="E60" s="82">
        <v>5.5999999999999995E-4</v>
      </c>
      <c r="F60" s="53" t="s">
        <v>452</v>
      </c>
      <c r="G60" s="53" t="s">
        <v>452</v>
      </c>
      <c r="H60" s="99" t="s">
        <v>452</v>
      </c>
      <c r="I60" s="103">
        <v>10373</v>
      </c>
      <c r="J60" s="102">
        <v>0.72468364173773825</v>
      </c>
      <c r="K60" s="102">
        <v>0.62398815635521387</v>
      </c>
      <c r="L60" s="105">
        <v>-1.5970440878753148E-4</v>
      </c>
      <c r="M60" s="54">
        <v>0.7035516576475711</v>
      </c>
      <c r="N60" s="55">
        <v>1.320203644158628</v>
      </c>
      <c r="O60" s="55">
        <v>0.25249755142017632</v>
      </c>
      <c r="P60" s="55">
        <v>0.57213601848794982</v>
      </c>
      <c r="Q60" s="55" t="s">
        <v>452</v>
      </c>
      <c r="R60" s="55" t="s">
        <v>452</v>
      </c>
      <c r="S60" s="55" t="s">
        <v>452</v>
      </c>
      <c r="T60" s="55" t="s">
        <v>452</v>
      </c>
      <c r="U60" s="55">
        <v>0.79635659596937425</v>
      </c>
      <c r="V60" s="55" t="s">
        <v>452</v>
      </c>
      <c r="W60" s="55" t="s">
        <v>452</v>
      </c>
      <c r="X60" s="55" t="s">
        <v>452</v>
      </c>
      <c r="Y60" s="55" t="s">
        <v>452</v>
      </c>
      <c r="Z60" s="55" t="s">
        <v>452</v>
      </c>
      <c r="AA60" s="55">
        <v>1.1264124293785311</v>
      </c>
      <c r="AB60" s="56" t="s">
        <v>452</v>
      </c>
      <c r="AC60" s="57">
        <v>0.33590816436004722</v>
      </c>
      <c r="AD60" s="58">
        <v>0.1472</v>
      </c>
      <c r="AE60" s="58" t="s">
        <v>452</v>
      </c>
      <c r="AF60" s="58" t="s">
        <v>452</v>
      </c>
      <c r="AG60" s="58" t="s">
        <v>452</v>
      </c>
      <c r="AH60" s="58" t="s">
        <v>452</v>
      </c>
      <c r="AI60" s="58" t="s">
        <v>452</v>
      </c>
      <c r="AJ60" s="58" t="s">
        <v>452</v>
      </c>
      <c r="AK60" s="58" t="s">
        <v>452</v>
      </c>
      <c r="AL60" s="59">
        <v>1.0056179775280898</v>
      </c>
      <c r="AM60" s="60">
        <v>0.90909090909090906</v>
      </c>
      <c r="AN60" s="52">
        <v>0.5</v>
      </c>
      <c r="AO60" s="52">
        <v>0.84615384615384615</v>
      </c>
      <c r="AP60" s="52">
        <v>-2.5999999999999999E-2</v>
      </c>
      <c r="AQ60" s="52" t="s">
        <v>452</v>
      </c>
      <c r="AR60" s="52" t="s">
        <v>452</v>
      </c>
      <c r="AS60" s="52">
        <v>-0.216</v>
      </c>
      <c r="AT60" s="52" t="s">
        <v>452</v>
      </c>
      <c r="AU60" s="52" t="s">
        <v>452</v>
      </c>
      <c r="AV60" s="52">
        <v>-6.9999999999999993E-2</v>
      </c>
    </row>
    <row r="61" spans="1:48">
      <c r="A61" s="18" t="s">
        <v>80</v>
      </c>
      <c r="B61" s="132">
        <v>170.83333333333334</v>
      </c>
      <c r="C61" s="132">
        <v>335</v>
      </c>
      <c r="D61" s="52">
        <v>1.9609756097560975</v>
      </c>
      <c r="E61" s="82">
        <v>3.8E-3</v>
      </c>
      <c r="F61" s="53">
        <v>-1.9000000000000004</v>
      </c>
      <c r="G61" s="53" t="s">
        <v>452</v>
      </c>
      <c r="H61" s="99" t="s">
        <v>452</v>
      </c>
      <c r="I61" s="103">
        <v>85654</v>
      </c>
      <c r="J61" s="102">
        <v>0.77697189483227558</v>
      </c>
      <c r="K61" s="102">
        <v>0.74708838702567382</v>
      </c>
      <c r="L61" s="105">
        <v>1.9927854333214902E-2</v>
      </c>
      <c r="M61" s="54">
        <v>0.59321005138995675</v>
      </c>
      <c r="N61" s="55">
        <v>1.0799411476213829</v>
      </c>
      <c r="O61" s="55">
        <v>0.20848166607333571</v>
      </c>
      <c r="P61" s="55">
        <v>0.53187403993855609</v>
      </c>
      <c r="Q61" s="55" t="s">
        <v>452</v>
      </c>
      <c r="R61" s="55" t="s">
        <v>452</v>
      </c>
      <c r="S61" s="55" t="s">
        <v>452</v>
      </c>
      <c r="T61" s="55">
        <v>1.0206794682422451</v>
      </c>
      <c r="U61" s="55">
        <v>0.44987146529562982</v>
      </c>
      <c r="V61" s="55" t="s">
        <v>452</v>
      </c>
      <c r="W61" s="55" t="s">
        <v>452</v>
      </c>
      <c r="X61" s="55" t="s">
        <v>452</v>
      </c>
      <c r="Y61" s="55" t="s">
        <v>452</v>
      </c>
      <c r="Z61" s="55" t="s">
        <v>452</v>
      </c>
      <c r="AA61" s="55">
        <v>1.172657450076805</v>
      </c>
      <c r="AB61" s="56" t="s">
        <v>452</v>
      </c>
      <c r="AC61" s="57">
        <v>0.76468050062055604</v>
      </c>
      <c r="AD61" s="58">
        <v>0.76540080038238412</v>
      </c>
      <c r="AE61" s="58">
        <v>0.6924338252518154</v>
      </c>
      <c r="AF61" s="58" t="s">
        <v>452</v>
      </c>
      <c r="AG61" s="58">
        <v>0.4331959976456739</v>
      </c>
      <c r="AH61" s="58" t="s">
        <v>452</v>
      </c>
      <c r="AI61" s="58" t="s">
        <v>452</v>
      </c>
      <c r="AJ61" s="58">
        <v>0.26857983811626196</v>
      </c>
      <c r="AK61" s="58" t="s">
        <v>452</v>
      </c>
      <c r="AL61" s="59">
        <v>2.0117955439056359</v>
      </c>
      <c r="AM61" s="60">
        <v>0.86363636363636354</v>
      </c>
      <c r="AN61" s="52">
        <v>0.96885813148788935</v>
      </c>
      <c r="AO61" s="52">
        <v>0.96141479099678451</v>
      </c>
      <c r="AP61" s="52">
        <v>-0.05</v>
      </c>
      <c r="AQ61" s="52" t="s">
        <v>452</v>
      </c>
      <c r="AR61" s="52">
        <v>0.10900000000000001</v>
      </c>
      <c r="AS61" s="52" t="s">
        <v>452</v>
      </c>
      <c r="AT61" s="52">
        <v>0.12799999999999995</v>
      </c>
      <c r="AU61" s="52" t="s">
        <v>452</v>
      </c>
      <c r="AV61" s="52">
        <v>-0.10299999999999998</v>
      </c>
    </row>
    <row r="62" spans="1:48">
      <c r="A62" s="18" t="s">
        <v>67</v>
      </c>
      <c r="B62" s="132">
        <v>44.333333333333336</v>
      </c>
      <c r="C62" s="132">
        <v>44</v>
      </c>
      <c r="D62" s="52">
        <v>0.99248120300751874</v>
      </c>
      <c r="E62" s="82">
        <v>8.0000000000000101E-5</v>
      </c>
      <c r="F62" s="53">
        <v>5.0999999999999996</v>
      </c>
      <c r="G62" s="53">
        <v>3.1999999999999993</v>
      </c>
      <c r="H62" s="99">
        <v>-0.17700000000000005</v>
      </c>
      <c r="I62" s="103">
        <v>18900</v>
      </c>
      <c r="J62" s="102">
        <v>0.73767926988265975</v>
      </c>
      <c r="K62" s="102">
        <v>0.86941028507546114</v>
      </c>
      <c r="L62" s="105">
        <v>-1.1937228800492218E-4</v>
      </c>
      <c r="M62" s="54">
        <v>0.62134084178843629</v>
      </c>
      <c r="N62" s="55">
        <v>2.2088045937010614</v>
      </c>
      <c r="O62" s="55">
        <v>7.340881050874519E-2</v>
      </c>
      <c r="P62" s="55">
        <v>1.0152827305145187</v>
      </c>
      <c r="Q62" s="55" t="s">
        <v>452</v>
      </c>
      <c r="R62" s="55" t="s">
        <v>452</v>
      </c>
      <c r="S62" s="55" t="s">
        <v>452</v>
      </c>
      <c r="T62" s="55" t="s">
        <v>452</v>
      </c>
      <c r="U62" s="55" t="s">
        <v>452</v>
      </c>
      <c r="V62" s="55" t="s">
        <v>452</v>
      </c>
      <c r="W62" s="55" t="s">
        <v>452</v>
      </c>
      <c r="X62" s="55">
        <v>3.3850855745721273</v>
      </c>
      <c r="Y62" s="55" t="s">
        <v>452</v>
      </c>
      <c r="Z62" s="55" t="s">
        <v>452</v>
      </c>
      <c r="AA62" s="55">
        <v>1.6723474436503574</v>
      </c>
      <c r="AB62" s="56" t="s">
        <v>452</v>
      </c>
      <c r="AC62" s="57">
        <v>1.5081274798412903</v>
      </c>
      <c r="AD62" s="58" t="s">
        <v>452</v>
      </c>
      <c r="AE62" s="58">
        <v>1.5210740334344544</v>
      </c>
      <c r="AF62" s="58" t="s">
        <v>452</v>
      </c>
      <c r="AG62" s="58" t="s">
        <v>452</v>
      </c>
      <c r="AH62" s="58" t="s">
        <v>452</v>
      </c>
      <c r="AI62" s="58" t="s">
        <v>452</v>
      </c>
      <c r="AJ62" s="58">
        <v>0.80530796860449649</v>
      </c>
      <c r="AK62" s="58" t="s">
        <v>452</v>
      </c>
      <c r="AL62" s="59">
        <v>674</v>
      </c>
      <c r="AM62" s="60">
        <v>1.1538461538461537</v>
      </c>
      <c r="AN62" s="52">
        <v>1.25</v>
      </c>
      <c r="AO62" s="52">
        <v>1.1904761904761905</v>
      </c>
      <c r="AP62" s="52">
        <v>-0.17299999999999999</v>
      </c>
      <c r="AQ62" s="52" t="s">
        <v>452</v>
      </c>
      <c r="AR62" s="52" t="s">
        <v>452</v>
      </c>
      <c r="AS62" s="52" t="s">
        <v>452</v>
      </c>
      <c r="AT62" s="52" t="s">
        <v>452</v>
      </c>
      <c r="AU62" s="52" t="s">
        <v>452</v>
      </c>
      <c r="AV62" s="52">
        <v>-2.1000000000000019E-2</v>
      </c>
    </row>
  </sheetData>
  <autoFilter ref="A2:AV2">
    <sortState ref="A3:AV220">
      <sortCondition descending="1" ref="O2"/>
    </sortState>
  </autoFilter>
  <mergeCells count="5">
    <mergeCell ref="D1:H1"/>
    <mergeCell ref="I1:L1"/>
    <mergeCell ref="M1:AA1"/>
    <mergeCell ref="AC1:AL1"/>
    <mergeCell ref="AM1:AV1"/>
  </mergeCells>
  <conditionalFormatting sqref="M4:AL62 J4:K62">
    <cfRule type="colorScale" priority="39">
      <colorScale>
        <cfvo type="num" val="0.3"/>
        <cfvo type="num" val="1"/>
        <cfvo type="num" val="2.7"/>
        <color rgb="FF63BE7B"/>
        <color rgb="FFFFEB84"/>
        <color rgb="FFF8696B"/>
      </colorScale>
    </cfRule>
  </conditionalFormatting>
  <conditionalFormatting sqref="I4:I62">
    <cfRule type="colorScale" priority="38">
      <colorScale>
        <cfvo type="num" val="-12000"/>
        <cfvo type="num" val="0"/>
        <cfvo type="num" val="12000"/>
        <color rgb="FFF8696B"/>
        <color rgb="FFFFEB84"/>
        <color rgb="FF63BE7B"/>
      </colorScale>
    </cfRule>
  </conditionalFormatting>
  <conditionalFormatting sqref="F4:F62">
    <cfRule type="colorScale" priority="41">
      <colorScale>
        <cfvo type="min" val="0"/>
        <cfvo type="num" val="0"/>
        <cfvo type="max" val="0"/>
        <color rgb="FF63BE7B"/>
        <color rgb="FFFFEB84"/>
        <color rgb="FFF8696B"/>
      </colorScale>
    </cfRule>
  </conditionalFormatting>
  <conditionalFormatting sqref="AM4:AM62">
    <cfRule type="colorScale" priority="70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N4:AN62">
    <cfRule type="colorScale" priority="71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P4:AP62">
    <cfRule type="colorScale" priority="73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O4:AO62">
    <cfRule type="colorScale" priority="74">
      <colorScale>
        <cfvo type="min" val="0"/>
        <cfvo type="num" val="1"/>
        <cfvo type="max" val="0"/>
        <color rgb="FF41ABE6"/>
        <color theme="0"/>
        <color rgb="FF41ABE6"/>
      </colorScale>
    </cfRule>
  </conditionalFormatting>
  <conditionalFormatting sqref="AQ4:AQ62">
    <cfRule type="colorScale" priority="75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R4:AR62">
    <cfRule type="colorScale" priority="76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S4:AS62">
    <cfRule type="colorScale" priority="77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T4:AT62">
    <cfRule type="colorScale" priority="78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U4:AU62">
    <cfRule type="colorScale" priority="79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conditionalFormatting sqref="AV4:AV62">
    <cfRule type="colorScale" priority="80">
      <colorScale>
        <cfvo type="min" val="0"/>
        <cfvo type="num" val="0"/>
        <cfvo type="max" val="0"/>
        <color rgb="FF41ABE6"/>
        <color theme="0"/>
        <color rgb="FF41ABE6"/>
      </colorScale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LIST_A2-pomocný</vt:lpstr>
      <vt:lpstr>Naklady2</vt:lpstr>
      <vt:lpstr>Delka_hosp</vt:lpstr>
      <vt:lpstr>IBR</vt:lpstr>
      <vt:lpstr>List3</vt:lpstr>
      <vt:lpstr>Laboratore</vt:lpstr>
      <vt:lpstr>ZUM_ZULP</vt:lpstr>
      <vt:lpstr>Anestezie</vt:lpstr>
      <vt:lpstr>JIP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00182</cp:lastModifiedBy>
  <dcterms:created xsi:type="dcterms:W3CDTF">2014-02-12T16:13:39Z</dcterms:created>
  <dcterms:modified xsi:type="dcterms:W3CDTF">2015-09-24T11:09:25Z</dcterms:modified>
</cp:coreProperties>
</file>