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2035" windowHeight="108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5" i="1"/>
  <c r="C13"/>
  <c r="C8"/>
  <c r="C4" l="1"/>
</calcChain>
</file>

<file path=xl/sharedStrings.xml><?xml version="1.0" encoding="utf-8"?>
<sst xmlns="http://schemas.openxmlformats.org/spreadsheetml/2006/main" count="21" uniqueCount="21">
  <si>
    <t>záloha 2014</t>
  </si>
  <si>
    <t>úhrada 2015</t>
  </si>
  <si>
    <t>vyúčtování 2014</t>
  </si>
  <si>
    <t>záloha 2015</t>
  </si>
  <si>
    <t>CL 2014</t>
  </si>
  <si>
    <t>odhad CL 2015</t>
  </si>
  <si>
    <t>požadavek na úhradu 2015</t>
  </si>
  <si>
    <t>nárůst zejména v Dg.skup PAH</t>
  </si>
  <si>
    <t>(proti 2014 + 5,2 mil. Kč, z toho 1 pac.4,2 mil.Kč)</t>
  </si>
  <si>
    <t>požadavek na 2016</t>
  </si>
  <si>
    <t>Plnění 2015</t>
  </si>
  <si>
    <t>Hospitalizace</t>
  </si>
  <si>
    <t>CM</t>
  </si>
  <si>
    <t>PP</t>
  </si>
  <si>
    <t>Ambulance</t>
  </si>
  <si>
    <t>nárůst zejména ZUL schvalovaných na par.16 - viz. přehled</t>
  </si>
  <si>
    <t>(KALYDECO - dětská plicní amb. odb. 205)</t>
  </si>
  <si>
    <t>Úhrady</t>
  </si>
  <si>
    <t>očekávaná úhrada 2015 A+H</t>
  </si>
  <si>
    <t>(103%2014*1,062)+ kompenzace H poplatků</t>
  </si>
  <si>
    <t>16.9. zaslán požadavek na optimalizaci zálohy - není odpověďpředpoklad FNOL 12 mil. Bez zohlednění nárustu v centrech)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</si>
</sst>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9" fontId="0" fillId="0" borderId="0" xfId="0" applyNumberFormat="1"/>
    <xf numFmtId="0" fontId="4" fillId="0" borderId="0" xfId="0" applyFont="1"/>
    <xf numFmtId="0" fontId="0" fillId="2" borderId="0" xfId="0" applyFill="1"/>
    <xf numFmtId="3" fontId="1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H33" sqref="H33"/>
    </sheetView>
  </sheetViews>
  <sheetFormatPr defaultRowHeight="15"/>
  <cols>
    <col min="1" max="1" width="22.140625" customWidth="1"/>
    <col min="2" max="2" width="5.42578125" customWidth="1"/>
    <col min="3" max="3" width="13.140625" customWidth="1"/>
    <col min="4" max="4" width="4.42578125" customWidth="1"/>
    <col min="7" max="7" width="11.85546875" bestFit="1" customWidth="1"/>
  </cols>
  <sheetData>
    <row r="1" spans="1:11">
      <c r="C1" s="1"/>
    </row>
    <row r="2" spans="1:11" ht="15.75">
      <c r="A2" s="7" t="s">
        <v>17</v>
      </c>
      <c r="C2" s="1"/>
    </row>
    <row r="3" spans="1:11">
      <c r="A3" t="s">
        <v>0</v>
      </c>
      <c r="C3" s="2">
        <v>135792000</v>
      </c>
    </row>
    <row r="4" spans="1:11">
      <c r="A4" t="s">
        <v>2</v>
      </c>
      <c r="C4" s="2">
        <f>12577817+775800</f>
        <v>13353617</v>
      </c>
      <c r="G4" s="1"/>
    </row>
    <row r="5" spans="1:11">
      <c r="A5" t="s">
        <v>1</v>
      </c>
      <c r="C5" s="3">
        <v>149145617</v>
      </c>
    </row>
    <row r="7" spans="1:11">
      <c r="A7" t="s">
        <v>3</v>
      </c>
      <c r="C7" s="2">
        <v>147432000</v>
      </c>
    </row>
    <row r="8" spans="1:11">
      <c r="A8" t="s">
        <v>18</v>
      </c>
      <c r="C8" s="2">
        <f>162951425-33808495</f>
        <v>129142930</v>
      </c>
    </row>
    <row r="9" spans="1:11">
      <c r="A9" s="5" t="s">
        <v>19</v>
      </c>
      <c r="C9" s="2"/>
    </row>
    <row r="10" spans="1:11">
      <c r="A10" t="s">
        <v>4</v>
      </c>
      <c r="C10" s="2">
        <v>32823782</v>
      </c>
    </row>
    <row r="11" spans="1:11">
      <c r="A11" t="s">
        <v>5</v>
      </c>
      <c r="C11" s="2">
        <v>40000000</v>
      </c>
      <c r="D11" s="4" t="s">
        <v>7</v>
      </c>
      <c r="E11" s="4"/>
      <c r="F11" s="4"/>
      <c r="G11" s="4" t="s">
        <v>8</v>
      </c>
      <c r="H11" s="4"/>
      <c r="I11" s="4"/>
      <c r="J11" s="4"/>
      <c r="K11" s="4"/>
    </row>
    <row r="12" spans="1:11">
      <c r="C12" s="2"/>
    </row>
    <row r="13" spans="1:11">
      <c r="A13" s="8" t="s">
        <v>6</v>
      </c>
      <c r="B13" s="8"/>
      <c r="C13" s="9">
        <f>C8+C11</f>
        <v>169142930</v>
      </c>
    </row>
    <row r="14" spans="1:11">
      <c r="A14" s="4" t="s">
        <v>20</v>
      </c>
      <c r="B14" s="4"/>
      <c r="C14" s="10"/>
      <c r="D14" s="4"/>
      <c r="E14" s="4"/>
      <c r="F14" s="4"/>
      <c r="G14" s="4"/>
      <c r="H14" s="4"/>
      <c r="I14" s="4"/>
      <c r="J14" s="4"/>
      <c r="K14" s="4"/>
    </row>
    <row r="15" spans="1:11">
      <c r="A15" s="8" t="s">
        <v>9</v>
      </c>
      <c r="B15" s="8"/>
      <c r="C15" s="9">
        <f>C13*103%</f>
        <v>174217217.90000001</v>
      </c>
    </row>
    <row r="16" spans="1:11">
      <c r="C16" s="2"/>
    </row>
    <row r="17" spans="1:8" ht="15.75">
      <c r="A17" s="7" t="s">
        <v>10</v>
      </c>
    </row>
    <row r="18" spans="1:8">
      <c r="A18" t="s">
        <v>11</v>
      </c>
      <c r="B18" t="s">
        <v>12</v>
      </c>
      <c r="C18" s="6">
        <v>1.2</v>
      </c>
      <c r="D18" t="s">
        <v>13</v>
      </c>
      <c r="E18" s="6">
        <v>1.2</v>
      </c>
    </row>
    <row r="19" spans="1:8">
      <c r="A19" t="s">
        <v>14</v>
      </c>
      <c r="C19" s="4" t="s">
        <v>15</v>
      </c>
      <c r="D19" s="4"/>
      <c r="E19" s="4"/>
      <c r="F19" s="4"/>
      <c r="G19" s="4"/>
      <c r="H19" s="4"/>
    </row>
    <row r="20" spans="1:8">
      <c r="C20" s="4" t="s">
        <v>16</v>
      </c>
      <c r="D20" s="4"/>
      <c r="E20" s="4"/>
      <c r="F20" s="4"/>
      <c r="G20" s="4"/>
      <c r="H20" s="4"/>
    </row>
  </sheetData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00182</cp:lastModifiedBy>
  <cp:lastPrinted>2015-12-08T13:10:05Z</cp:lastPrinted>
  <dcterms:created xsi:type="dcterms:W3CDTF">2015-12-08T10:08:34Z</dcterms:created>
  <dcterms:modified xsi:type="dcterms:W3CDTF">2015-12-08T14:12:08Z</dcterms:modified>
</cp:coreProperties>
</file>