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NPO Novostavba P4\Povinné pířlohy ke zpracování\"/>
    </mc:Choice>
  </mc:AlternateContent>
  <xr:revisionPtr revIDLastSave="0" documentId="13_ncr:1_{ADA079E6-0888-4AC7-82E6-0A44E418BBB5}" xr6:coauthVersionLast="36" xr6:coauthVersionMax="36" xr10:uidLastSave="{00000000-0000-0000-0000-000000000000}"/>
  <bookViews>
    <workbookView xWindow="0" yWindow="0" windowWidth="28800" windowHeight="11925" xr2:uid="{654A175F-68C1-488A-A44B-94BBE442A867}"/>
  </bookViews>
  <sheets>
    <sheet name="1NP" sheetId="1" r:id="rId1"/>
  </sheets>
  <definedNames>
    <definedName name="_xlnm._FilterDatabase" localSheetId="0" hidden="1">'1NP'!$A$2:$G$42</definedName>
    <definedName name="_xlnm.Print_Area" localSheetId="0">'1NP'!$A$1:$H$42</definedName>
    <definedName name="plocha_1NP">'1NP'!$C$42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2" i="1" l="1"/>
  <c r="F20" i="1" s="1"/>
  <c r="F22" i="1" l="1"/>
  <c r="F26" i="1"/>
  <c r="F25" i="1"/>
  <c r="F36" i="1"/>
  <c r="F23" i="1"/>
  <c r="F35" i="1"/>
  <c r="F34" i="1"/>
  <c r="F21" i="1"/>
  <c r="F16" i="1"/>
  <c r="F15" i="1"/>
  <c r="F31" i="1"/>
  <c r="F3" i="1"/>
  <c r="F30" i="1"/>
  <c r="F14" i="1"/>
  <c r="F6" i="1"/>
  <c r="F24" i="1"/>
  <c r="F4" i="1"/>
  <c r="F29" i="1"/>
  <c r="F12" i="1"/>
  <c r="F10" i="1"/>
  <c r="F5" i="1"/>
  <c r="F37" i="1"/>
  <c r="F33" i="1"/>
  <c r="F8" i="1"/>
  <c r="F28" i="1"/>
  <c r="F7" i="1"/>
  <c r="F27" i="1"/>
  <c r="F9" i="1"/>
  <c r="F19" i="1"/>
  <c r="F18" i="1"/>
  <c r="F17" i="1"/>
  <c r="F13" i="1"/>
  <c r="F11" i="1"/>
  <c r="F32" i="1"/>
  <c r="F39" i="1" l="1"/>
  <c r="F42" i="1"/>
</calcChain>
</file>

<file path=xl/sharedStrings.xml><?xml version="1.0" encoding="utf-8"?>
<sst xmlns="http://schemas.openxmlformats.org/spreadsheetml/2006/main" count="306" uniqueCount="120">
  <si>
    <t>Název místnosti</t>
  </si>
  <si>
    <t>Nášlapná vrstva</t>
  </si>
  <si>
    <t>Povrchová úprava zdí</t>
  </si>
  <si>
    <t>Povrchová úprava stropu</t>
  </si>
  <si>
    <t>A_P401010</t>
  </si>
  <si>
    <t>Schodiště</t>
  </si>
  <si>
    <t>PVC homogenní probarvené</t>
  </si>
  <si>
    <t>Malba bílá; Omyvatelný nátěr (1 800)</t>
  </si>
  <si>
    <t>Minerální kazetový podhled 1 200 x 600</t>
  </si>
  <si>
    <t>A_P401020</t>
  </si>
  <si>
    <t>Chodba</t>
  </si>
  <si>
    <t>SDK podhled; Minerální kazetový podhled 1 200 x 600</t>
  </si>
  <si>
    <t>A_P401030</t>
  </si>
  <si>
    <t>Denní místnost</t>
  </si>
  <si>
    <t>Malba bílá; Keramický obklad 600 x 600</t>
  </si>
  <si>
    <t>A_P401040</t>
  </si>
  <si>
    <t>Ambulance</t>
  </si>
  <si>
    <t>Malba bílá; Omyvatelný nátěr (po strop)</t>
  </si>
  <si>
    <t>A_P401050</t>
  </si>
  <si>
    <t>Úklid</t>
  </si>
  <si>
    <t>PVC homogenní probarvené, protiskluzné</t>
  </si>
  <si>
    <t>Keramický obklad 600 x 1 200</t>
  </si>
  <si>
    <t>Minerální kazetový podhled 600 x 600</t>
  </si>
  <si>
    <t>A_P401060</t>
  </si>
  <si>
    <t>Předsíň WC Ž</t>
  </si>
  <si>
    <t>A_P401070</t>
  </si>
  <si>
    <t>WC Ž</t>
  </si>
  <si>
    <t>A_P401080</t>
  </si>
  <si>
    <t>A_P401090</t>
  </si>
  <si>
    <t>Předsíň WC M</t>
  </si>
  <si>
    <t>A_P401100</t>
  </si>
  <si>
    <t>WC M</t>
  </si>
  <si>
    <t>A_P401110</t>
  </si>
  <si>
    <t>Filtr šatna m.</t>
  </si>
  <si>
    <t>A_P401120</t>
  </si>
  <si>
    <t>Předsíň WC pers</t>
  </si>
  <si>
    <t>A_P401130</t>
  </si>
  <si>
    <t>WC pers</t>
  </si>
  <si>
    <t>A_P401140</t>
  </si>
  <si>
    <t>Sál Chemo</t>
  </si>
  <si>
    <t>PVC elektrostaticky vodivé 10-4 ≤ R ≤ 10-6 Ohm</t>
  </si>
  <si>
    <t>Minerální kazetový podhled 1 200 x 600, omyvatelný</t>
  </si>
  <si>
    <t>A_P401150</t>
  </si>
  <si>
    <t>Filtr</t>
  </si>
  <si>
    <t>A_P401160</t>
  </si>
  <si>
    <t>Izolace</t>
  </si>
  <si>
    <t>A_P401170</t>
  </si>
  <si>
    <t>Spojovací most</t>
  </si>
  <si>
    <t>&lt;Nedefinováno&gt;</t>
  </si>
  <si>
    <t>SDK podhled</t>
  </si>
  <si>
    <t>A_P401180</t>
  </si>
  <si>
    <t>Sklad</t>
  </si>
  <si>
    <t>A_P401190</t>
  </si>
  <si>
    <t>Předsíň WC pers.m.</t>
  </si>
  <si>
    <t>A_P401200</t>
  </si>
  <si>
    <t>WC pers.m.</t>
  </si>
  <si>
    <t>A_P401210</t>
  </si>
  <si>
    <t>Předsíň WC pacient</t>
  </si>
  <si>
    <t>A_P401220</t>
  </si>
  <si>
    <t>WC pacient</t>
  </si>
  <si>
    <t>Keramická dlažba 600 x 600</t>
  </si>
  <si>
    <t>A_P401230</t>
  </si>
  <si>
    <t>WC bezbariérové pac.</t>
  </si>
  <si>
    <t>A_P401240</t>
  </si>
  <si>
    <t>Čistící m.</t>
  </si>
  <si>
    <t>A_P401250</t>
  </si>
  <si>
    <t>A_P401260</t>
  </si>
  <si>
    <t>Filtr šatna ž</t>
  </si>
  <si>
    <t>A_P401270</t>
  </si>
  <si>
    <t>A_P401280</t>
  </si>
  <si>
    <t>A_P401290</t>
  </si>
  <si>
    <t>Sesterna pracovna</t>
  </si>
  <si>
    <t>A_P401291</t>
  </si>
  <si>
    <t>Sesterna přípravna</t>
  </si>
  <si>
    <t>A_P401300</t>
  </si>
  <si>
    <t>Předsíň WC pers. ž.</t>
  </si>
  <si>
    <t>A_P401310</t>
  </si>
  <si>
    <t>WC pers. ž.</t>
  </si>
  <si>
    <t>A_P401320</t>
  </si>
  <si>
    <t>F. CYTO.</t>
  </si>
  <si>
    <t>A_P401330</t>
  </si>
  <si>
    <t>Výtahy evakuační</t>
  </si>
  <si>
    <t/>
  </si>
  <si>
    <t>A_P404031</t>
  </si>
  <si>
    <t>1 (poskytování zdravotní péče)</t>
  </si>
  <si>
    <t>Číslo místnosti</t>
  </si>
  <si>
    <t>Podlahová plocha místnosti (m2)</t>
  </si>
  <si>
    <t xml:space="preserve">služby zdravotní péče </t>
  </si>
  <si>
    <t>Vymezení činností / využití</t>
  </si>
  <si>
    <t>místnost pro personál</t>
  </si>
  <si>
    <t>%</t>
  </si>
  <si>
    <t>schodiště / chodby</t>
  </si>
  <si>
    <t>denní místnost</t>
  </si>
  <si>
    <t>ambulance</t>
  </si>
  <si>
    <t>Poznámka</t>
  </si>
  <si>
    <t>WC</t>
  </si>
  <si>
    <t>sklad</t>
  </si>
  <si>
    <t>filtr personálu</t>
  </si>
  <si>
    <t>izolační pokoj</t>
  </si>
  <si>
    <t>čistící místnost</t>
  </si>
  <si>
    <t>úklidová místnost</t>
  </si>
  <si>
    <t>schodiště / chodba</t>
  </si>
  <si>
    <t>sesterna</t>
  </si>
  <si>
    <t>výtah</t>
  </si>
  <si>
    <t>celkem (%)</t>
  </si>
  <si>
    <t>chemostacionář</t>
  </si>
  <si>
    <t>Novostavba Onkologickéhostacionáře - 1.NP</t>
  </si>
  <si>
    <t>c2</t>
  </si>
  <si>
    <t>a</t>
  </si>
  <si>
    <t>b</t>
  </si>
  <si>
    <t>Zařazení dle Obecných podmínek</t>
  </si>
  <si>
    <t>pouze činnost b (m2)</t>
  </si>
  <si>
    <t>pouze činnost c2 (m2)</t>
  </si>
  <si>
    <t>pouze činnost a (m2)</t>
  </si>
  <si>
    <t>pouze činnost c1 (m2)</t>
  </si>
  <si>
    <t xml:space="preserve">c1 </t>
  </si>
  <si>
    <t>celkem (m2) 1NP</t>
  </si>
  <si>
    <t>Legenda:</t>
  </si>
  <si>
    <t>technická infrastruktura (veřejné prostory)</t>
  </si>
  <si>
    <r>
      <t>Zařazení</t>
    </r>
    <r>
      <rPr>
        <sz val="11"/>
        <color rgb="FFFF0000"/>
        <rFont val="Arial"/>
        <family val="2"/>
        <charset val="238"/>
      </rPr>
      <t xml:space="preserve">: dle jednotlivých činností:
a) které nemají tzv. hospodářskou povahu a ve vztahu k niž není příjemce podpory považován za „podnik“, tj. režim podpory, která nezakládá veřejnou podporu, a to z důvodu, že jde o podporu tzv. nehospodářské činnosti, např. vzdělávání odborné i laické veřejnosti, studentů, nezávislý výzkum. V našem projektu neevidujeme.
b) hospodářské činnosti, které mají charakter služeb obecného hospodářského zájmu (SGEI), např. zdravotní služby uvedené ve zřizovací listině včetně vzdělávání vlastních pracovníků, edukace pacientů a související služby - sklady, výdejny, úklid. místnost 
c1) hospodářské činnosti, které neovlivňují trh mezi členskými státy EU - doplňková infrastruktura nemocnice - lékárna, kantýna, placené parkoviště, ubytovna personálu, občerstvení, prodejna květin - v projektu neevidujeme
c2) hospodářské činnosti ostatní - nelze podpořit, jedná se o hospodářské činnosti s přeshraničním dopadem - klinické studie, komerční vzdělávání, pronájmy jiným organizacím, smluvní výzkum apod.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</si>
</sst>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10" fillId="0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9" fontId="8" fillId="0" borderId="1" xfId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9" fontId="8" fillId="0" borderId="6" xfId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9" fontId="8" fillId="0" borderId="8" xfId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/>
    </xf>
    <xf numFmtId="9" fontId="8" fillId="0" borderId="8" xfId="1" applyFont="1" applyFill="1" applyBorder="1" applyAlignment="1">
      <alignment horizontal="center" vertical="center"/>
    </xf>
    <xf numFmtId="9" fontId="8" fillId="0" borderId="8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4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05C1-96E0-40A9-9C16-7E5EF4E3CB52}">
  <dimension ref="A1:J45"/>
  <sheetViews>
    <sheetView tabSelected="1" topLeftCell="A13" zoomScale="85" zoomScaleNormal="85" zoomScaleSheetLayoutView="85" workbookViewId="0">
      <selection activeCell="F41" sqref="F41"/>
    </sheetView>
  </sheetViews>
  <sheetFormatPr defaultRowHeight="15" x14ac:dyDescent="0.25"/>
  <cols>
    <col min="1" max="1" width="16.7109375" style="6" customWidth="1"/>
    <col min="2" max="2" width="21.7109375" style="22" customWidth="1"/>
    <col min="3" max="3" width="14.7109375" style="20" customWidth="1"/>
    <col min="4" max="4" width="21.7109375" style="19" customWidth="1"/>
    <col min="5" max="5" width="14.7109375" style="13" customWidth="1"/>
    <col min="6" max="6" width="10.7109375" style="13" customWidth="1"/>
    <col min="7" max="7" width="36.7109375" style="6" customWidth="1"/>
    <col min="8" max="8" width="30.7109375" style="3" hidden="1" customWidth="1"/>
    <col min="9" max="9" width="24.5703125" hidden="1" customWidth="1"/>
    <col min="10" max="10" width="30.7109375" hidden="1" customWidth="1"/>
  </cols>
  <sheetData>
    <row r="1" spans="1:10" ht="32.1" customHeight="1" x14ac:dyDescent="0.25">
      <c r="A1" s="40" t="s">
        <v>106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s="9" customFormat="1" ht="46.5" customHeight="1" x14ac:dyDescent="0.2">
      <c r="A2" s="8" t="s">
        <v>85</v>
      </c>
      <c r="B2" s="11" t="s">
        <v>0</v>
      </c>
      <c r="C2" s="14" t="s">
        <v>86</v>
      </c>
      <c r="D2" s="11" t="s">
        <v>88</v>
      </c>
      <c r="E2" s="11" t="s">
        <v>110</v>
      </c>
      <c r="F2" s="11" t="s">
        <v>90</v>
      </c>
      <c r="G2" s="8" t="s">
        <v>94</v>
      </c>
      <c r="H2" s="8" t="s">
        <v>1</v>
      </c>
      <c r="I2" s="8" t="s">
        <v>2</v>
      </c>
      <c r="J2" s="8" t="s">
        <v>3</v>
      </c>
    </row>
    <row r="3" spans="1:10" ht="20.85" customHeight="1" x14ac:dyDescent="0.25">
      <c r="A3" s="7" t="s">
        <v>4</v>
      </c>
      <c r="B3" s="21" t="s">
        <v>5</v>
      </c>
      <c r="C3" s="15">
        <v>43.82</v>
      </c>
      <c r="D3" s="15" t="s">
        <v>101</v>
      </c>
      <c r="E3" s="12" t="s">
        <v>109</v>
      </c>
      <c r="F3" s="16">
        <f t="shared" ref="F3:F37" si="0">C3/plocha_1NP</f>
        <v>6.9106909113848175E-2</v>
      </c>
      <c r="G3" s="7" t="s">
        <v>118</v>
      </c>
      <c r="H3" s="5" t="s">
        <v>6</v>
      </c>
      <c r="I3" s="4" t="s">
        <v>7</v>
      </c>
      <c r="J3" s="4" t="s">
        <v>8</v>
      </c>
    </row>
    <row r="4" spans="1:10" ht="20.85" customHeight="1" x14ac:dyDescent="0.25">
      <c r="A4" s="7" t="s">
        <v>9</v>
      </c>
      <c r="B4" s="21" t="s">
        <v>10</v>
      </c>
      <c r="C4" s="15">
        <v>75.2</v>
      </c>
      <c r="D4" s="15" t="s">
        <v>101</v>
      </c>
      <c r="E4" s="12" t="s">
        <v>109</v>
      </c>
      <c r="F4" s="16">
        <f t="shared" si="0"/>
        <v>0.11859515210774493</v>
      </c>
      <c r="G4" s="7" t="s">
        <v>118</v>
      </c>
      <c r="H4" s="1" t="s">
        <v>6</v>
      </c>
      <c r="I4" s="2" t="s">
        <v>7</v>
      </c>
      <c r="J4" s="2" t="s">
        <v>11</v>
      </c>
    </row>
    <row r="5" spans="1:10" ht="20.85" customHeight="1" x14ac:dyDescent="0.25">
      <c r="A5" s="7" t="s">
        <v>12</v>
      </c>
      <c r="B5" s="21" t="s">
        <v>13</v>
      </c>
      <c r="C5" s="15">
        <v>22.22</v>
      </c>
      <c r="D5" s="15" t="s">
        <v>92</v>
      </c>
      <c r="E5" s="12" t="s">
        <v>109</v>
      </c>
      <c r="F5" s="16">
        <f t="shared" si="0"/>
        <v>3.5042344146729951E-2</v>
      </c>
      <c r="G5" s="7" t="s">
        <v>89</v>
      </c>
      <c r="H5" s="1" t="s">
        <v>6</v>
      </c>
      <c r="I5" s="2" t="s">
        <v>14</v>
      </c>
      <c r="J5" s="2" t="s">
        <v>8</v>
      </c>
    </row>
    <row r="6" spans="1:10" ht="20.85" customHeight="1" x14ac:dyDescent="0.25">
      <c r="A6" s="7" t="s">
        <v>15</v>
      </c>
      <c r="B6" s="21" t="s">
        <v>16</v>
      </c>
      <c r="C6" s="15">
        <v>19.78</v>
      </c>
      <c r="D6" s="15" t="s">
        <v>93</v>
      </c>
      <c r="E6" s="12" t="s">
        <v>109</v>
      </c>
      <c r="F6" s="16">
        <f t="shared" si="0"/>
        <v>3.1194309955999932E-2</v>
      </c>
      <c r="G6" s="7" t="s">
        <v>87</v>
      </c>
      <c r="H6" s="1" t="s">
        <v>84</v>
      </c>
      <c r="I6" s="2" t="s">
        <v>17</v>
      </c>
      <c r="J6" s="2" t="s">
        <v>8</v>
      </c>
    </row>
    <row r="7" spans="1:10" ht="20.85" customHeight="1" x14ac:dyDescent="0.25">
      <c r="A7" s="7" t="s">
        <v>18</v>
      </c>
      <c r="B7" s="21" t="s">
        <v>19</v>
      </c>
      <c r="C7" s="15">
        <v>4.09</v>
      </c>
      <c r="D7" s="15" t="s">
        <v>100</v>
      </c>
      <c r="E7" s="12" t="s">
        <v>109</v>
      </c>
      <c r="F7" s="16">
        <f t="shared" si="0"/>
        <v>6.4501884590515528E-3</v>
      </c>
      <c r="G7" s="7" t="s">
        <v>89</v>
      </c>
      <c r="H7" s="1" t="s">
        <v>20</v>
      </c>
      <c r="I7" s="2" t="s">
        <v>21</v>
      </c>
      <c r="J7" s="2" t="s">
        <v>22</v>
      </c>
    </row>
    <row r="8" spans="1:10" ht="20.85" customHeight="1" x14ac:dyDescent="0.25">
      <c r="A8" s="7" t="s">
        <v>23</v>
      </c>
      <c r="B8" s="21" t="s">
        <v>24</v>
      </c>
      <c r="C8" s="15">
        <v>6.55</v>
      </c>
      <c r="D8" s="15" t="s">
        <v>95</v>
      </c>
      <c r="E8" s="12" t="s">
        <v>109</v>
      </c>
      <c r="F8" s="16">
        <f t="shared" si="0"/>
        <v>1.0329763913640017E-2</v>
      </c>
      <c r="G8" s="7" t="s">
        <v>118</v>
      </c>
      <c r="H8" s="1" t="s">
        <v>20</v>
      </c>
      <c r="I8" s="2" t="s">
        <v>21</v>
      </c>
      <c r="J8" s="2" t="s">
        <v>22</v>
      </c>
    </row>
    <row r="9" spans="1:10" ht="20.85" customHeight="1" x14ac:dyDescent="0.25">
      <c r="A9" s="7" t="s">
        <v>25</v>
      </c>
      <c r="B9" s="21" t="s">
        <v>26</v>
      </c>
      <c r="C9" s="15">
        <v>1.1299999999999999</v>
      </c>
      <c r="D9" s="15" t="s">
        <v>95</v>
      </c>
      <c r="E9" s="12" t="s">
        <v>109</v>
      </c>
      <c r="F9" s="16">
        <f t="shared" si="0"/>
        <v>1.7820814080020181E-3</v>
      </c>
      <c r="G9" s="7" t="s">
        <v>118</v>
      </c>
      <c r="H9" s="1" t="s">
        <v>20</v>
      </c>
      <c r="I9" s="2" t="s">
        <v>21</v>
      </c>
      <c r="J9" s="2" t="s">
        <v>22</v>
      </c>
    </row>
    <row r="10" spans="1:10" ht="20.85" customHeight="1" x14ac:dyDescent="0.25">
      <c r="A10" s="7" t="s">
        <v>27</v>
      </c>
      <c r="B10" s="21" t="s">
        <v>26</v>
      </c>
      <c r="C10" s="15">
        <v>2.37</v>
      </c>
      <c r="D10" s="15" t="s">
        <v>95</v>
      </c>
      <c r="E10" s="12" t="s">
        <v>109</v>
      </c>
      <c r="F10" s="16">
        <f t="shared" si="0"/>
        <v>3.737639767225472E-3</v>
      </c>
      <c r="G10" s="7" t="s">
        <v>118</v>
      </c>
      <c r="H10" s="1" t="s">
        <v>20</v>
      </c>
      <c r="I10" s="2" t="s">
        <v>21</v>
      </c>
      <c r="J10" s="2" t="s">
        <v>22</v>
      </c>
    </row>
    <row r="11" spans="1:10" ht="20.85" customHeight="1" x14ac:dyDescent="0.25">
      <c r="A11" s="7" t="s">
        <v>28</v>
      </c>
      <c r="B11" s="21" t="s">
        <v>29</v>
      </c>
      <c r="C11" s="15">
        <v>4.9400000000000004</v>
      </c>
      <c r="D11" s="15" t="s">
        <v>95</v>
      </c>
      <c r="E11" s="12" t="s">
        <v>109</v>
      </c>
      <c r="F11" s="16">
        <f t="shared" si="0"/>
        <v>7.7906921730353726E-3</v>
      </c>
      <c r="G11" s="7" t="s">
        <v>118</v>
      </c>
      <c r="H11" s="1" t="s">
        <v>20</v>
      </c>
      <c r="I11" s="2" t="s">
        <v>21</v>
      </c>
      <c r="J11" s="2" t="s">
        <v>22</v>
      </c>
    </row>
    <row r="12" spans="1:10" ht="20.85" customHeight="1" x14ac:dyDescent="0.25">
      <c r="A12" s="7" t="s">
        <v>30</v>
      </c>
      <c r="B12" s="21" t="s">
        <v>31</v>
      </c>
      <c r="C12" s="15">
        <v>1.82</v>
      </c>
      <c r="D12" s="15" t="s">
        <v>95</v>
      </c>
      <c r="E12" s="12" t="s">
        <v>109</v>
      </c>
      <c r="F12" s="16">
        <f t="shared" si="0"/>
        <v>2.870255011118295E-3</v>
      </c>
      <c r="G12" s="7" t="s">
        <v>118</v>
      </c>
      <c r="H12" s="1" t="s">
        <v>20</v>
      </c>
      <c r="I12" s="2" t="s">
        <v>21</v>
      </c>
      <c r="J12" s="2" t="s">
        <v>22</v>
      </c>
    </row>
    <row r="13" spans="1:10" ht="20.85" customHeight="1" x14ac:dyDescent="0.25">
      <c r="A13" s="7" t="s">
        <v>32</v>
      </c>
      <c r="B13" s="21" t="s">
        <v>33</v>
      </c>
      <c r="C13" s="15">
        <v>3.22</v>
      </c>
      <c r="D13" s="15" t="s">
        <v>97</v>
      </c>
      <c r="E13" s="12" t="s">
        <v>109</v>
      </c>
      <c r="F13" s="16">
        <f t="shared" si="0"/>
        <v>5.0781434812092914E-3</v>
      </c>
      <c r="G13" s="7" t="s">
        <v>89</v>
      </c>
      <c r="H13" s="1" t="s">
        <v>20</v>
      </c>
      <c r="I13" s="2" t="s">
        <v>21</v>
      </c>
      <c r="J13" s="2" t="s">
        <v>22</v>
      </c>
    </row>
    <row r="14" spans="1:10" ht="20.85" customHeight="1" x14ac:dyDescent="0.25">
      <c r="A14" s="7" t="s">
        <v>34</v>
      </c>
      <c r="B14" s="21" t="s">
        <v>35</v>
      </c>
      <c r="C14" s="15">
        <v>3.8</v>
      </c>
      <c r="D14" s="15" t="s">
        <v>95</v>
      </c>
      <c r="E14" s="12" t="s">
        <v>109</v>
      </c>
      <c r="F14" s="16">
        <f t="shared" si="0"/>
        <v>5.992840133104132E-3</v>
      </c>
      <c r="G14" s="7" t="s">
        <v>89</v>
      </c>
      <c r="H14" s="1" t="s">
        <v>20</v>
      </c>
      <c r="I14" s="2" t="s">
        <v>21</v>
      </c>
      <c r="J14" s="2" t="s">
        <v>22</v>
      </c>
    </row>
    <row r="15" spans="1:10" ht="20.85" customHeight="1" x14ac:dyDescent="0.25">
      <c r="A15" s="7" t="s">
        <v>36</v>
      </c>
      <c r="B15" s="21" t="s">
        <v>37</v>
      </c>
      <c r="C15" s="15">
        <v>1.86</v>
      </c>
      <c r="D15" s="15" t="s">
        <v>95</v>
      </c>
      <c r="E15" s="12" t="s">
        <v>109</v>
      </c>
      <c r="F15" s="16">
        <f t="shared" si="0"/>
        <v>2.9333375388351807E-3</v>
      </c>
      <c r="G15" s="7" t="s">
        <v>89</v>
      </c>
      <c r="H15" s="1" t="s">
        <v>20</v>
      </c>
      <c r="I15" s="2" t="s">
        <v>21</v>
      </c>
      <c r="J15" s="2" t="s">
        <v>22</v>
      </c>
    </row>
    <row r="16" spans="1:10" ht="20.85" customHeight="1" x14ac:dyDescent="0.25">
      <c r="A16" s="7" t="s">
        <v>38</v>
      </c>
      <c r="B16" s="21" t="s">
        <v>39</v>
      </c>
      <c r="C16" s="15">
        <v>261.67</v>
      </c>
      <c r="D16" s="15" t="s">
        <v>105</v>
      </c>
      <c r="E16" s="12" t="s">
        <v>109</v>
      </c>
      <c r="F16" s="16">
        <f t="shared" si="0"/>
        <v>0.4126701256919364</v>
      </c>
      <c r="G16" s="7" t="s">
        <v>87</v>
      </c>
      <c r="H16" s="1" t="s">
        <v>40</v>
      </c>
      <c r="I16" s="2" t="s">
        <v>17</v>
      </c>
      <c r="J16" s="2" t="s">
        <v>41</v>
      </c>
    </row>
    <row r="17" spans="1:10" ht="20.85" customHeight="1" x14ac:dyDescent="0.25">
      <c r="A17" s="7" t="s">
        <v>42</v>
      </c>
      <c r="B17" s="21" t="s">
        <v>43</v>
      </c>
      <c r="C17" s="15">
        <v>5.96</v>
      </c>
      <c r="D17" s="15" t="s">
        <v>97</v>
      </c>
      <c r="E17" s="12" t="s">
        <v>109</v>
      </c>
      <c r="F17" s="16">
        <f t="shared" si="0"/>
        <v>9.3992966298159543E-3</v>
      </c>
      <c r="G17" s="7" t="s">
        <v>89</v>
      </c>
      <c r="H17" s="1" t="s">
        <v>6</v>
      </c>
      <c r="I17" s="2" t="s">
        <v>7</v>
      </c>
      <c r="J17" s="2" t="s">
        <v>22</v>
      </c>
    </row>
    <row r="18" spans="1:10" ht="20.85" customHeight="1" x14ac:dyDescent="0.25">
      <c r="A18" s="7" t="s">
        <v>44</v>
      </c>
      <c r="B18" s="21" t="s">
        <v>45</v>
      </c>
      <c r="C18" s="15">
        <v>24.15</v>
      </c>
      <c r="D18" s="15" t="s">
        <v>98</v>
      </c>
      <c r="E18" s="12" t="s">
        <v>109</v>
      </c>
      <c r="F18" s="16">
        <f t="shared" si="0"/>
        <v>3.808607610906968E-2</v>
      </c>
      <c r="G18" s="7" t="s">
        <v>87</v>
      </c>
      <c r="H18" s="1" t="s">
        <v>40</v>
      </c>
      <c r="I18" s="2" t="s">
        <v>17</v>
      </c>
      <c r="J18" s="2" t="s">
        <v>41</v>
      </c>
    </row>
    <row r="19" spans="1:10" ht="20.85" customHeight="1" x14ac:dyDescent="0.25">
      <c r="A19" s="7" t="s">
        <v>46</v>
      </c>
      <c r="B19" s="21" t="s">
        <v>47</v>
      </c>
      <c r="C19" s="15">
        <v>11.8</v>
      </c>
      <c r="D19" s="15" t="s">
        <v>91</v>
      </c>
      <c r="E19" s="12" t="s">
        <v>109</v>
      </c>
      <c r="F19" s="16">
        <f t="shared" si="0"/>
        <v>1.8609345676481252E-2</v>
      </c>
      <c r="G19" s="7" t="s">
        <v>89</v>
      </c>
      <c r="H19" s="1" t="s">
        <v>6</v>
      </c>
      <c r="I19" s="2" t="s">
        <v>48</v>
      </c>
      <c r="J19" s="2" t="s">
        <v>49</v>
      </c>
    </row>
    <row r="20" spans="1:10" ht="20.85" customHeight="1" x14ac:dyDescent="0.25">
      <c r="A20" s="7" t="s">
        <v>50</v>
      </c>
      <c r="B20" s="21" t="s">
        <v>51</v>
      </c>
      <c r="C20" s="15">
        <v>13.05</v>
      </c>
      <c r="D20" s="15" t="s">
        <v>96</v>
      </c>
      <c r="E20" s="12" t="s">
        <v>109</v>
      </c>
      <c r="F20" s="16">
        <f t="shared" si="0"/>
        <v>2.0580674667633927E-2</v>
      </c>
      <c r="G20" s="7" t="s">
        <v>89</v>
      </c>
      <c r="H20" s="1" t="s">
        <v>6</v>
      </c>
      <c r="I20" s="2" t="s">
        <v>7</v>
      </c>
      <c r="J20" s="2" t="s">
        <v>22</v>
      </c>
    </row>
    <row r="21" spans="1:10" ht="20.85" customHeight="1" x14ac:dyDescent="0.25">
      <c r="A21" s="7" t="s">
        <v>52</v>
      </c>
      <c r="B21" s="21" t="s">
        <v>53</v>
      </c>
      <c r="C21" s="15">
        <v>4.1399999999999997</v>
      </c>
      <c r="D21" s="15" t="s">
        <v>95</v>
      </c>
      <c r="E21" s="12" t="s">
        <v>109</v>
      </c>
      <c r="F21" s="16">
        <f t="shared" si="0"/>
        <v>6.5290416186976593E-3</v>
      </c>
      <c r="G21" s="7" t="s">
        <v>89</v>
      </c>
      <c r="H21" s="1" t="s">
        <v>20</v>
      </c>
      <c r="I21" s="2" t="s">
        <v>21</v>
      </c>
      <c r="J21" s="2" t="s">
        <v>22</v>
      </c>
    </row>
    <row r="22" spans="1:10" ht="20.85" customHeight="1" x14ac:dyDescent="0.25">
      <c r="A22" s="7" t="s">
        <v>54</v>
      </c>
      <c r="B22" s="21" t="s">
        <v>55</v>
      </c>
      <c r="C22" s="15">
        <v>1.55</v>
      </c>
      <c r="D22" s="15" t="s">
        <v>95</v>
      </c>
      <c r="E22" s="12" t="s">
        <v>109</v>
      </c>
      <c r="F22" s="16">
        <f t="shared" si="0"/>
        <v>2.4444479490293171E-3</v>
      </c>
      <c r="G22" s="7" t="s">
        <v>89</v>
      </c>
      <c r="H22" s="1" t="s">
        <v>20</v>
      </c>
      <c r="I22" s="2" t="s">
        <v>21</v>
      </c>
      <c r="J22" s="2" t="s">
        <v>22</v>
      </c>
    </row>
    <row r="23" spans="1:10" ht="20.85" customHeight="1" x14ac:dyDescent="0.25">
      <c r="A23" s="7" t="s">
        <v>56</v>
      </c>
      <c r="B23" s="21" t="s">
        <v>57</v>
      </c>
      <c r="C23" s="15">
        <v>4.2</v>
      </c>
      <c r="D23" s="15" t="s">
        <v>95</v>
      </c>
      <c r="E23" s="12" t="s">
        <v>109</v>
      </c>
      <c r="F23" s="16">
        <f t="shared" si="0"/>
        <v>6.6236654102729883E-3</v>
      </c>
      <c r="G23" s="7" t="s">
        <v>89</v>
      </c>
      <c r="H23" s="1" t="s">
        <v>20</v>
      </c>
      <c r="I23" s="2" t="s">
        <v>21</v>
      </c>
      <c r="J23" s="2" t="s">
        <v>22</v>
      </c>
    </row>
    <row r="24" spans="1:10" ht="20.85" customHeight="1" x14ac:dyDescent="0.25">
      <c r="A24" s="7" t="s">
        <v>58</v>
      </c>
      <c r="B24" s="21" t="s">
        <v>59</v>
      </c>
      <c r="C24" s="15">
        <v>1.55</v>
      </c>
      <c r="D24" s="15" t="s">
        <v>95</v>
      </c>
      <c r="E24" s="12" t="s">
        <v>109</v>
      </c>
      <c r="F24" s="16">
        <f t="shared" si="0"/>
        <v>2.4444479490293171E-3</v>
      </c>
      <c r="G24" s="7" t="s">
        <v>118</v>
      </c>
      <c r="H24" s="1" t="s">
        <v>60</v>
      </c>
      <c r="I24" s="2" t="s">
        <v>21</v>
      </c>
      <c r="J24" s="2" t="s">
        <v>22</v>
      </c>
    </row>
    <row r="25" spans="1:10" ht="20.85" customHeight="1" x14ac:dyDescent="0.25">
      <c r="A25" s="7" t="s">
        <v>61</v>
      </c>
      <c r="B25" s="21" t="s">
        <v>62</v>
      </c>
      <c r="C25" s="15">
        <v>3.98</v>
      </c>
      <c r="D25" s="15" t="s">
        <v>95</v>
      </c>
      <c r="E25" s="12" t="s">
        <v>109</v>
      </c>
      <c r="F25" s="16">
        <f t="shared" si="0"/>
        <v>6.2767115078301173E-3</v>
      </c>
      <c r="G25" s="7" t="s">
        <v>118</v>
      </c>
      <c r="H25" s="1" t="s">
        <v>20</v>
      </c>
      <c r="I25" s="2" t="s">
        <v>21</v>
      </c>
      <c r="J25" s="2" t="s">
        <v>22</v>
      </c>
    </row>
    <row r="26" spans="1:10" ht="20.85" customHeight="1" x14ac:dyDescent="0.25">
      <c r="A26" s="7" t="s">
        <v>63</v>
      </c>
      <c r="B26" s="21" t="s">
        <v>64</v>
      </c>
      <c r="C26" s="15">
        <v>7.01</v>
      </c>
      <c r="D26" s="15" t="s">
        <v>99</v>
      </c>
      <c r="E26" s="12" t="s">
        <v>109</v>
      </c>
      <c r="F26" s="16">
        <f t="shared" si="0"/>
        <v>1.1055212982384202E-2</v>
      </c>
      <c r="G26" s="7" t="s">
        <v>89</v>
      </c>
      <c r="H26" s="1" t="s">
        <v>6</v>
      </c>
      <c r="I26" s="2" t="s">
        <v>21</v>
      </c>
      <c r="J26" s="2" t="s">
        <v>41</v>
      </c>
    </row>
    <row r="27" spans="1:10" ht="20.85" customHeight="1" x14ac:dyDescent="0.25">
      <c r="A27" s="7" t="s">
        <v>65</v>
      </c>
      <c r="B27" s="21" t="s">
        <v>19</v>
      </c>
      <c r="C27" s="15">
        <v>2.63</v>
      </c>
      <c r="D27" s="15" t="s">
        <v>100</v>
      </c>
      <c r="E27" s="12" t="s">
        <v>109</v>
      </c>
      <c r="F27" s="16">
        <f t="shared" si="0"/>
        <v>4.1476761973852283E-3</v>
      </c>
      <c r="G27" s="7" t="s">
        <v>89</v>
      </c>
      <c r="H27" s="1" t="s">
        <v>20</v>
      </c>
      <c r="I27" s="2" t="s">
        <v>21</v>
      </c>
      <c r="J27" s="2" t="s">
        <v>22</v>
      </c>
    </row>
    <row r="28" spans="1:10" ht="20.85" customHeight="1" x14ac:dyDescent="0.25">
      <c r="A28" s="7" t="s">
        <v>66</v>
      </c>
      <c r="B28" s="21" t="s">
        <v>67</v>
      </c>
      <c r="C28" s="15">
        <v>14.63</v>
      </c>
      <c r="D28" s="15" t="s">
        <v>97</v>
      </c>
      <c r="E28" s="12" t="s">
        <v>109</v>
      </c>
      <c r="F28" s="16">
        <f t="shared" si="0"/>
        <v>2.3072434512450911E-2</v>
      </c>
      <c r="G28" s="7" t="s">
        <v>89</v>
      </c>
      <c r="H28" s="1" t="s">
        <v>6</v>
      </c>
      <c r="I28" s="2" t="s">
        <v>7</v>
      </c>
      <c r="J28" s="2" t="s">
        <v>22</v>
      </c>
    </row>
    <row r="29" spans="1:10" ht="20.85" customHeight="1" x14ac:dyDescent="0.25">
      <c r="A29" s="7" t="s">
        <v>68</v>
      </c>
      <c r="B29" s="21" t="s">
        <v>43</v>
      </c>
      <c r="C29" s="15">
        <v>14.63</v>
      </c>
      <c r="D29" s="15" t="s">
        <v>97</v>
      </c>
      <c r="E29" s="12" t="s">
        <v>109</v>
      </c>
      <c r="F29" s="16">
        <f t="shared" si="0"/>
        <v>2.3072434512450911E-2</v>
      </c>
      <c r="G29" s="7" t="s">
        <v>89</v>
      </c>
      <c r="H29" s="1" t="s">
        <v>20</v>
      </c>
      <c r="I29" s="2" t="s">
        <v>21</v>
      </c>
      <c r="J29" s="2" t="s">
        <v>22</v>
      </c>
    </row>
    <row r="30" spans="1:10" ht="20.85" customHeight="1" x14ac:dyDescent="0.25">
      <c r="A30" s="7" t="s">
        <v>69</v>
      </c>
      <c r="B30" s="21" t="s">
        <v>67</v>
      </c>
      <c r="C30" s="15">
        <v>4.95</v>
      </c>
      <c r="D30" s="15" t="s">
        <v>97</v>
      </c>
      <c r="E30" s="12" t="s">
        <v>109</v>
      </c>
      <c r="F30" s="16">
        <f t="shared" si="0"/>
        <v>7.8064628049645934E-3</v>
      </c>
      <c r="G30" s="7" t="s">
        <v>89</v>
      </c>
      <c r="H30" s="1" t="s">
        <v>6</v>
      </c>
      <c r="I30" s="2" t="s">
        <v>7</v>
      </c>
      <c r="J30" s="2" t="s">
        <v>22</v>
      </c>
    </row>
    <row r="31" spans="1:10" ht="20.85" customHeight="1" x14ac:dyDescent="0.25">
      <c r="A31" s="7" t="s">
        <v>70</v>
      </c>
      <c r="B31" s="21" t="s">
        <v>71</v>
      </c>
      <c r="C31" s="15">
        <v>18.95</v>
      </c>
      <c r="D31" s="15" t="s">
        <v>102</v>
      </c>
      <c r="E31" s="12" t="s">
        <v>109</v>
      </c>
      <c r="F31" s="16">
        <f t="shared" si="0"/>
        <v>2.9885347505874554E-2</v>
      </c>
      <c r="G31" s="7" t="s">
        <v>89</v>
      </c>
      <c r="H31" s="1" t="s">
        <v>40</v>
      </c>
      <c r="I31" s="2" t="s">
        <v>17</v>
      </c>
      <c r="J31" s="2" t="s">
        <v>41</v>
      </c>
    </row>
    <row r="32" spans="1:10" ht="20.85" customHeight="1" x14ac:dyDescent="0.25">
      <c r="A32" s="7" t="s">
        <v>72</v>
      </c>
      <c r="B32" s="21" t="s">
        <v>73</v>
      </c>
      <c r="C32" s="15">
        <v>24.62</v>
      </c>
      <c r="D32" s="15" t="s">
        <v>102</v>
      </c>
      <c r="E32" s="12" t="s">
        <v>109</v>
      </c>
      <c r="F32" s="16">
        <f t="shared" si="0"/>
        <v>3.882729580974309E-2</v>
      </c>
      <c r="G32" s="7" t="s">
        <v>89</v>
      </c>
      <c r="H32" s="1" t="s">
        <v>40</v>
      </c>
      <c r="I32" s="2" t="s">
        <v>17</v>
      </c>
      <c r="J32" s="2" t="s">
        <v>41</v>
      </c>
    </row>
    <row r="33" spans="1:10" ht="20.85" customHeight="1" x14ac:dyDescent="0.25">
      <c r="A33" s="7" t="s">
        <v>74</v>
      </c>
      <c r="B33" s="21" t="s">
        <v>75</v>
      </c>
      <c r="C33" s="15">
        <v>1.57</v>
      </c>
      <c r="D33" s="15" t="s">
        <v>95</v>
      </c>
      <c r="E33" s="12" t="s">
        <v>109</v>
      </c>
      <c r="F33" s="16">
        <f t="shared" si="0"/>
        <v>2.47598921288776E-3</v>
      </c>
      <c r="G33" s="7" t="s">
        <v>89</v>
      </c>
      <c r="H33" s="1" t="s">
        <v>20</v>
      </c>
      <c r="I33" s="2" t="s">
        <v>21</v>
      </c>
      <c r="J33" s="2" t="s">
        <v>22</v>
      </c>
    </row>
    <row r="34" spans="1:10" ht="20.85" customHeight="1" x14ac:dyDescent="0.25">
      <c r="A34" s="7" t="s">
        <v>76</v>
      </c>
      <c r="B34" s="21" t="s">
        <v>77</v>
      </c>
      <c r="C34" s="15">
        <v>1.42</v>
      </c>
      <c r="D34" s="15" t="s">
        <v>95</v>
      </c>
      <c r="E34" s="12" t="s">
        <v>109</v>
      </c>
      <c r="F34" s="16">
        <f t="shared" si="0"/>
        <v>2.2394297339494388E-3</v>
      </c>
      <c r="G34" s="7" t="s">
        <v>89</v>
      </c>
      <c r="H34" s="1" t="s">
        <v>20</v>
      </c>
      <c r="I34" s="2" t="s">
        <v>21</v>
      </c>
      <c r="J34" s="2" t="s">
        <v>22</v>
      </c>
    </row>
    <row r="35" spans="1:10" ht="20.85" customHeight="1" x14ac:dyDescent="0.25">
      <c r="A35" s="7" t="s">
        <v>78</v>
      </c>
      <c r="B35" s="21" t="s">
        <v>79</v>
      </c>
      <c r="C35" s="15">
        <v>3.48</v>
      </c>
      <c r="D35" s="15" t="s">
        <v>97</v>
      </c>
      <c r="E35" s="12" t="s">
        <v>109</v>
      </c>
      <c r="F35" s="16">
        <f t="shared" si="0"/>
        <v>5.4881799113690472E-3</v>
      </c>
      <c r="G35" s="7" t="s">
        <v>89</v>
      </c>
      <c r="H35" s="1" t="s">
        <v>6</v>
      </c>
      <c r="I35" s="2" t="s">
        <v>21</v>
      </c>
      <c r="J35" s="2" t="s">
        <v>22</v>
      </c>
    </row>
    <row r="36" spans="1:10" ht="20.85" customHeight="1" x14ac:dyDescent="0.25">
      <c r="A36" s="7" t="s">
        <v>80</v>
      </c>
      <c r="B36" s="21" t="s">
        <v>81</v>
      </c>
      <c r="C36" s="15">
        <v>14.21</v>
      </c>
      <c r="D36" s="15" t="s">
        <v>103</v>
      </c>
      <c r="E36" s="12" t="s">
        <v>109</v>
      </c>
      <c r="F36" s="16">
        <f t="shared" si="0"/>
        <v>2.241006797142361E-2</v>
      </c>
      <c r="G36" s="7" t="s">
        <v>118</v>
      </c>
      <c r="H36" s="1" t="s">
        <v>6</v>
      </c>
      <c r="I36" s="2" t="s">
        <v>82</v>
      </c>
      <c r="J36" s="2" t="s">
        <v>82</v>
      </c>
    </row>
    <row r="37" spans="1:10" ht="20.85" customHeight="1" x14ac:dyDescent="0.25">
      <c r="A37" s="10" t="s">
        <v>83</v>
      </c>
      <c r="B37" s="30" t="s">
        <v>33</v>
      </c>
      <c r="C37" s="17">
        <v>3.14</v>
      </c>
      <c r="D37" s="17" t="s">
        <v>97</v>
      </c>
      <c r="E37" s="31" t="s">
        <v>109</v>
      </c>
      <c r="F37" s="18">
        <f t="shared" si="0"/>
        <v>4.95197842577552E-3</v>
      </c>
      <c r="G37" s="10" t="s">
        <v>89</v>
      </c>
      <c r="H37" s="1" t="s">
        <v>6</v>
      </c>
      <c r="I37" s="2" t="s">
        <v>7</v>
      </c>
      <c r="J37" s="2" t="s">
        <v>22</v>
      </c>
    </row>
    <row r="38" spans="1:10" ht="20.85" customHeight="1" x14ac:dyDescent="0.25">
      <c r="A38" s="24"/>
      <c r="B38" s="32" t="s">
        <v>113</v>
      </c>
      <c r="C38" s="33">
        <v>0</v>
      </c>
      <c r="D38" s="33"/>
      <c r="E38" s="34" t="s">
        <v>108</v>
      </c>
      <c r="F38" s="35">
        <v>0</v>
      </c>
      <c r="G38" s="24"/>
      <c r="H38" s="28"/>
      <c r="I38" s="29"/>
      <c r="J38" s="29"/>
    </row>
    <row r="39" spans="1:10" ht="20.100000000000001" customHeight="1" x14ac:dyDescent="0.25">
      <c r="B39" s="32" t="s">
        <v>111</v>
      </c>
      <c r="C39" s="36">
        <f>SUM(C2:C36)</f>
        <v>630.95000000000016</v>
      </c>
      <c r="D39" s="37"/>
      <c r="E39" s="32" t="s">
        <v>109</v>
      </c>
      <c r="F39" s="38">
        <f>SUM(F2:F36)</f>
        <v>0.99504802157422423</v>
      </c>
    </row>
    <row r="40" spans="1:10" ht="20.100000000000001" customHeight="1" x14ac:dyDescent="0.25">
      <c r="B40" s="32" t="s">
        <v>114</v>
      </c>
      <c r="C40" s="36">
        <v>0</v>
      </c>
      <c r="D40" s="37"/>
      <c r="E40" s="32" t="s">
        <v>115</v>
      </c>
      <c r="F40" s="38">
        <v>0</v>
      </c>
    </row>
    <row r="41" spans="1:10" ht="20.100000000000001" customHeight="1" x14ac:dyDescent="0.25">
      <c r="B41" s="32" t="s">
        <v>112</v>
      </c>
      <c r="C41" s="36">
        <v>0</v>
      </c>
      <c r="D41" s="37"/>
      <c r="E41" s="32" t="s">
        <v>107</v>
      </c>
      <c r="F41" s="38">
        <v>0</v>
      </c>
    </row>
    <row r="42" spans="1:10" s="27" customFormat="1" ht="19.5" customHeight="1" x14ac:dyDescent="0.25">
      <c r="A42" s="23"/>
      <c r="B42" s="32" t="s">
        <v>116</v>
      </c>
      <c r="C42" s="36">
        <f>SUM(C3:C37)</f>
        <v>634.09000000000015</v>
      </c>
      <c r="D42" s="33"/>
      <c r="E42" s="32" t="s">
        <v>104</v>
      </c>
      <c r="F42" s="39">
        <f>SUM(F3:F37)</f>
        <v>0.99999999999999978</v>
      </c>
      <c r="G42" s="24"/>
      <c r="H42" s="25" t="s">
        <v>82</v>
      </c>
      <c r="I42" s="26" t="s">
        <v>82</v>
      </c>
      <c r="J42" s="26" t="s">
        <v>82</v>
      </c>
    </row>
    <row r="44" spans="1:10" x14ac:dyDescent="0.25">
      <c r="A44" s="6" t="s">
        <v>117</v>
      </c>
    </row>
    <row r="45" spans="1:10" ht="195" customHeight="1" x14ac:dyDescent="0.25">
      <c r="A45" s="43" t="s">
        <v>119</v>
      </c>
      <c r="B45" s="44"/>
      <c r="C45" s="44"/>
      <c r="D45" s="44"/>
      <c r="E45" s="44"/>
      <c r="F45" s="44"/>
      <c r="G45" s="44"/>
    </row>
  </sheetData>
  <autoFilter ref="A2:G42" xr:uid="{E333A247-549C-43E0-AE7C-C34632976BEF}"/>
  <mergeCells count="2">
    <mergeCell ref="A1:J1"/>
    <mergeCell ref="A45:G45"/>
  </mergeCells>
  <pageMargins left="0.7" right="0.7" top="0.78740157499999996" bottom="0.78740157499999996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1NP</vt:lpstr>
      <vt:lpstr>'1NP'!Oblast_tisku</vt:lpstr>
      <vt:lpstr>plocha_1NP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 Jan, Ing.</dc:creator>
  <cp:lastModifiedBy>Jarmila Neudörflerová</cp:lastModifiedBy>
  <cp:lastPrinted>2023-09-11T07:08:46Z</cp:lastPrinted>
  <dcterms:created xsi:type="dcterms:W3CDTF">2023-09-07T07:14:42Z</dcterms:created>
  <dcterms:modified xsi:type="dcterms:W3CDTF">2023-09-13T07:27:09Z</dcterms:modified>
</cp:coreProperties>
</file>