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7115" windowHeight="12270" activeTab="7"/>
  </bookViews>
  <sheets>
    <sheet name="F1-1.PP" sheetId="1" r:id="rId1"/>
    <sheet name="F2-1.PP" sheetId="2" r:id="rId2"/>
    <sheet name="F1-1.NP" sheetId="3" r:id="rId3"/>
    <sheet name="F2-1.NP" sheetId="4" r:id="rId4"/>
    <sheet name="F1-2.NP" sheetId="5" r:id="rId5"/>
    <sheet name="F2-2.NP" sheetId="6" r:id="rId6"/>
    <sheet name="F1-3.NP" sheetId="7" r:id="rId7"/>
    <sheet name="Budova celkem" sheetId="9" r:id="rId8"/>
  </sheets>
  <calcPr calcId="125725"/>
</workbook>
</file>

<file path=xl/calcChain.xml><?xml version="1.0" encoding="utf-8"?>
<calcChain xmlns="http://schemas.openxmlformats.org/spreadsheetml/2006/main">
  <c r="D28" i="9"/>
  <c r="D48" i="6"/>
  <c r="D44" i="9"/>
  <c r="D43"/>
  <c r="D42"/>
  <c r="D40"/>
  <c r="D39"/>
  <c r="D38"/>
  <c r="D37"/>
  <c r="D36"/>
  <c r="D32"/>
  <c r="D25"/>
  <c r="D17"/>
  <c r="D15"/>
  <c r="D9"/>
  <c r="D6"/>
  <c r="D27" i="1"/>
  <c r="D39" i="4"/>
  <c r="D30" i="2"/>
  <c r="D27" i="7"/>
  <c r="D29" i="5"/>
  <c r="D30" i="3"/>
  <c r="D33" i="9" l="1"/>
  <c r="D18"/>
</calcChain>
</file>

<file path=xl/sharedStrings.xml><?xml version="1.0" encoding="utf-8"?>
<sst xmlns="http://schemas.openxmlformats.org/spreadsheetml/2006/main" count="757" uniqueCount="351">
  <si>
    <t>Kód</t>
  </si>
  <si>
    <t>Stredisko</t>
  </si>
  <si>
    <t>Název</t>
  </si>
  <si>
    <t>Plocha podlahy (m2)</t>
  </si>
  <si>
    <t>Poznámky</t>
  </si>
  <si>
    <t>Cílový pro rozpočty</t>
  </si>
  <si>
    <t>Typ využití</t>
  </si>
  <si>
    <t>A_F191010</t>
  </si>
  <si>
    <t>chodba</t>
  </si>
  <si>
    <t>ano</t>
  </si>
  <si>
    <t>Zdravotnické</t>
  </si>
  <si>
    <t>A_F191020</t>
  </si>
  <si>
    <t>A_F191030</t>
  </si>
  <si>
    <t>denní místnost zaměstnanců</t>
  </si>
  <si>
    <t>A_F191040</t>
  </si>
  <si>
    <t>šatna</t>
  </si>
  <si>
    <t>A_F191050</t>
  </si>
  <si>
    <t>A_F191060</t>
  </si>
  <si>
    <t>schody</t>
  </si>
  <si>
    <t>A_F191070</t>
  </si>
  <si>
    <t>A_F191080</t>
  </si>
  <si>
    <t>mrazící pulty</t>
  </si>
  <si>
    <t>A_F191090</t>
  </si>
  <si>
    <t>laboratoř</t>
  </si>
  <si>
    <t>A_F191091</t>
  </si>
  <si>
    <t>příruční sklad</t>
  </si>
  <si>
    <t>A_F191100</t>
  </si>
  <si>
    <t>umývárna</t>
  </si>
  <si>
    <t>A_F191110</t>
  </si>
  <si>
    <t>úklidová komora</t>
  </si>
  <si>
    <t>A_F191120</t>
  </si>
  <si>
    <t>A_F191130</t>
  </si>
  <si>
    <t>WC muži</t>
  </si>
  <si>
    <t>A_F191140</t>
  </si>
  <si>
    <t>pracovna</t>
  </si>
  <si>
    <t>A_F191150</t>
  </si>
  <si>
    <t>WC ženy</t>
  </si>
  <si>
    <t>A_F191180</t>
  </si>
  <si>
    <t>A_F191210</t>
  </si>
  <si>
    <t>A_F191220</t>
  </si>
  <si>
    <t>A_F191230</t>
  </si>
  <si>
    <t>komorové lednice</t>
  </si>
  <si>
    <t>A_F191240</t>
  </si>
  <si>
    <t>příjem - evidence</t>
  </si>
  <si>
    <t>A_F101010</t>
  </si>
  <si>
    <t>A_F101020</t>
  </si>
  <si>
    <t>A_F101030</t>
  </si>
  <si>
    <t>čekárna</t>
  </si>
  <si>
    <t>A_F101040</t>
  </si>
  <si>
    <t>kartotéka</t>
  </si>
  <si>
    <t>A_F101050</t>
  </si>
  <si>
    <t>předsíň WC ženy</t>
  </si>
  <si>
    <t>A_F101060</t>
  </si>
  <si>
    <t>A_F101070</t>
  </si>
  <si>
    <t>bezbariérové WC</t>
  </si>
  <si>
    <t>A_F101080</t>
  </si>
  <si>
    <t>A_F101090</t>
  </si>
  <si>
    <t>A_F101100</t>
  </si>
  <si>
    <t>úklidová místnost</t>
  </si>
  <si>
    <t>A_F101110</t>
  </si>
  <si>
    <t>předsíň WC muži</t>
  </si>
  <si>
    <t>A_F101120</t>
  </si>
  <si>
    <t>A_F101130</t>
  </si>
  <si>
    <t>A_F101140</t>
  </si>
  <si>
    <t>A_F101150</t>
  </si>
  <si>
    <t>vyšetřovna bronchokonstrikce</t>
  </si>
  <si>
    <t>A_F101160</t>
  </si>
  <si>
    <t>sklad čistého prádla</t>
  </si>
  <si>
    <t>A_F101170</t>
  </si>
  <si>
    <t>vyšetřovna</t>
  </si>
  <si>
    <t>A_F101180</t>
  </si>
  <si>
    <t>vyšetřovna MUDr. Jaroslava Bra</t>
  </si>
  <si>
    <t>A_F101190</t>
  </si>
  <si>
    <t>vyšetřovna MUDr. Lubomír Helle</t>
  </si>
  <si>
    <t>A_F101200</t>
  </si>
  <si>
    <t>vyšetřovna MUDr. Radmila Dokou</t>
  </si>
  <si>
    <t>A_F101210</t>
  </si>
  <si>
    <t>vyšetřovna MUDr. Jarmila Peprn</t>
  </si>
  <si>
    <t>A_F101220</t>
  </si>
  <si>
    <t>vyšetřovna MUDr. Dana Pazderov</t>
  </si>
  <si>
    <t>A_F101230</t>
  </si>
  <si>
    <t>spirometrie EKG</t>
  </si>
  <si>
    <t>A_F101240</t>
  </si>
  <si>
    <t>ošetřovna sestry</t>
  </si>
  <si>
    <t>A_F101241</t>
  </si>
  <si>
    <t>denní místnost</t>
  </si>
  <si>
    <t>A_F101250</t>
  </si>
  <si>
    <t>administrativa</t>
  </si>
  <si>
    <t>A_F101260</t>
  </si>
  <si>
    <t>A_F101270</t>
  </si>
  <si>
    <t>zádveří</t>
  </si>
  <si>
    <t>A_F102010</t>
  </si>
  <si>
    <t>A_F102020</t>
  </si>
  <si>
    <t>A_F102021</t>
  </si>
  <si>
    <t>A_F102030</t>
  </si>
  <si>
    <t>předsíň</t>
  </si>
  <si>
    <t>A_F102040</t>
  </si>
  <si>
    <t>pracovna VŠ</t>
  </si>
  <si>
    <t>A_F102050</t>
  </si>
  <si>
    <t>A_F102060</t>
  </si>
  <si>
    <t>A_F102070</t>
  </si>
  <si>
    <t>A_F102080</t>
  </si>
  <si>
    <t>A_F102090</t>
  </si>
  <si>
    <t>A_F102100</t>
  </si>
  <si>
    <t>A_F102110</t>
  </si>
  <si>
    <t>sprcha</t>
  </si>
  <si>
    <t>A_F102120</t>
  </si>
  <si>
    <t>A_F102130</t>
  </si>
  <si>
    <t>WC</t>
  </si>
  <si>
    <t>A_F102140</t>
  </si>
  <si>
    <t>A_F102150</t>
  </si>
  <si>
    <t>A_F102160</t>
  </si>
  <si>
    <t>A_F102170</t>
  </si>
  <si>
    <t>A_F102180</t>
  </si>
  <si>
    <t>A_F102190</t>
  </si>
  <si>
    <t>umývárna skla</t>
  </si>
  <si>
    <t>A_F102200</t>
  </si>
  <si>
    <t>A_F102201</t>
  </si>
  <si>
    <t>A_F102210</t>
  </si>
  <si>
    <t>Výuka</t>
  </si>
  <si>
    <t>A_F102230</t>
  </si>
  <si>
    <t>A_F102250</t>
  </si>
  <si>
    <t>A_F102260</t>
  </si>
  <si>
    <t>A_F102270</t>
  </si>
  <si>
    <t>pracovna profesora</t>
  </si>
  <si>
    <t>A_F103010</t>
  </si>
  <si>
    <t>A_F103020</t>
  </si>
  <si>
    <t>A_F103030</t>
  </si>
  <si>
    <t>A_F103040</t>
  </si>
  <si>
    <t>A_F103050</t>
  </si>
  <si>
    <t>A_F103060</t>
  </si>
  <si>
    <t>knihovna</t>
  </si>
  <si>
    <t>A_F103070</t>
  </si>
  <si>
    <t>A_F103080</t>
  </si>
  <si>
    <t>A_F103090</t>
  </si>
  <si>
    <t>A_F103100</t>
  </si>
  <si>
    <t>A_F103110</t>
  </si>
  <si>
    <t>předsíň WC</t>
  </si>
  <si>
    <t>A_F103120</t>
  </si>
  <si>
    <t>A_F103130</t>
  </si>
  <si>
    <t>A_F103140</t>
  </si>
  <si>
    <t>A_F103150</t>
  </si>
  <si>
    <t>výuková místnost</t>
  </si>
  <si>
    <t>A_F103151</t>
  </si>
  <si>
    <t>pracovna přednosty</t>
  </si>
  <si>
    <t>A_F103160</t>
  </si>
  <si>
    <t>sekretariát</t>
  </si>
  <si>
    <t>A_F103170</t>
  </si>
  <si>
    <t>pracovna projektantů</t>
  </si>
  <si>
    <t>A_F103180</t>
  </si>
  <si>
    <t>A_F103190</t>
  </si>
  <si>
    <t>pracovna lékařů</t>
  </si>
  <si>
    <t>A_F103200</t>
  </si>
  <si>
    <t>A_F103210</t>
  </si>
  <si>
    <t>A_F103220</t>
  </si>
  <si>
    <t>A_F103230</t>
  </si>
  <si>
    <t>inspekční pokoj lékařů</t>
  </si>
  <si>
    <t>A_F103240</t>
  </si>
  <si>
    <t>A_F291010</t>
  </si>
  <si>
    <t>A_F291020</t>
  </si>
  <si>
    <t>výtahová šachta</t>
  </si>
  <si>
    <t>A_F291030</t>
  </si>
  <si>
    <t>strojovna výtahu</t>
  </si>
  <si>
    <t>A_F291040</t>
  </si>
  <si>
    <t>A_F291050</t>
  </si>
  <si>
    <t>sklad</t>
  </si>
  <si>
    <t>A_F291060</t>
  </si>
  <si>
    <t>rozvodna alergologie</t>
  </si>
  <si>
    <t>A_F291070</t>
  </si>
  <si>
    <t>A_F291080</t>
  </si>
  <si>
    <t>sklad alergologie</t>
  </si>
  <si>
    <t>A_F291090</t>
  </si>
  <si>
    <t>sklad imunologie</t>
  </si>
  <si>
    <t>A_F291100</t>
  </si>
  <si>
    <t>sklad materiálu alergologie</t>
  </si>
  <si>
    <t>A_F291110</t>
  </si>
  <si>
    <t>A_F291120</t>
  </si>
  <si>
    <t>A_F291130</t>
  </si>
  <si>
    <t>archiv alergologie</t>
  </si>
  <si>
    <t>A_F291140</t>
  </si>
  <si>
    <t>šatna imunologie</t>
  </si>
  <si>
    <t>A_F291150</t>
  </si>
  <si>
    <t>odběrová místnost imunologie</t>
  </si>
  <si>
    <t>A_F291160</t>
  </si>
  <si>
    <t>A_F291170</t>
  </si>
  <si>
    <t>A_F291171</t>
  </si>
  <si>
    <t>A_F291180</t>
  </si>
  <si>
    <t>pracovna SOUD</t>
  </si>
  <si>
    <t>A_F291190</t>
  </si>
  <si>
    <t>A_F291200</t>
  </si>
  <si>
    <t>zástupce přednosty SOUD</t>
  </si>
  <si>
    <t>A_F291210</t>
  </si>
  <si>
    <t>WC SOUD</t>
  </si>
  <si>
    <t>A_F291220</t>
  </si>
  <si>
    <t>inspekční pokoj</t>
  </si>
  <si>
    <t>A_F291230</t>
  </si>
  <si>
    <t>A_F291240</t>
  </si>
  <si>
    <t>A_F291250</t>
  </si>
  <si>
    <t>WC alergologie</t>
  </si>
  <si>
    <t>A_F291260</t>
  </si>
  <si>
    <t>A_F291280</t>
  </si>
  <si>
    <t>A_F201010</t>
  </si>
  <si>
    <t>A_F201020</t>
  </si>
  <si>
    <t>A_F201030</t>
  </si>
  <si>
    <t>A_F201040</t>
  </si>
  <si>
    <t>A_F201050</t>
  </si>
  <si>
    <t>A_F201060</t>
  </si>
  <si>
    <t>A_F201070</t>
  </si>
  <si>
    <t>kuchyň</t>
  </si>
  <si>
    <t>A_F201080</t>
  </si>
  <si>
    <t>A_F201100</t>
  </si>
  <si>
    <t>pracovna vrchní sestry</t>
  </si>
  <si>
    <t>A_F201110</t>
  </si>
  <si>
    <t>A_F201120</t>
  </si>
  <si>
    <t>A_F201130</t>
  </si>
  <si>
    <t>vyšetřovna Doc. MUDr. Jaromír</t>
  </si>
  <si>
    <t>A_F201140</t>
  </si>
  <si>
    <t>A_F201150</t>
  </si>
  <si>
    <t>A_F201160</t>
  </si>
  <si>
    <t>A_F201170</t>
  </si>
  <si>
    <t>odběrová místnost</t>
  </si>
  <si>
    <t>A_F201180</t>
  </si>
  <si>
    <t>A_F201190</t>
  </si>
  <si>
    <t>čistící místnost</t>
  </si>
  <si>
    <t>A_F201200</t>
  </si>
  <si>
    <t>sklad použitého prádla</t>
  </si>
  <si>
    <t>A_F201210</t>
  </si>
  <si>
    <t>A_F201220</t>
  </si>
  <si>
    <t>A_F201230</t>
  </si>
  <si>
    <t>A_F201240</t>
  </si>
  <si>
    <t>A_F201250</t>
  </si>
  <si>
    <t>A_F201260</t>
  </si>
  <si>
    <t>A_F201270</t>
  </si>
  <si>
    <t>edukace</t>
  </si>
  <si>
    <t>A_F201280</t>
  </si>
  <si>
    <t>aplikační místnost infuzí</t>
  </si>
  <si>
    <t>A_F201290</t>
  </si>
  <si>
    <t>aplikace AIT</t>
  </si>
  <si>
    <t>A_F201300</t>
  </si>
  <si>
    <t>vyšetřovna MUDr. Táňa Utíkalov</t>
  </si>
  <si>
    <t>A_F201310</t>
  </si>
  <si>
    <t>testovací místnost</t>
  </si>
  <si>
    <t>A_F201320</t>
  </si>
  <si>
    <t>vyšetřovna MUDr. Hana Ostrčilo</t>
  </si>
  <si>
    <t>A_F201330</t>
  </si>
  <si>
    <t>pracovna primáře</t>
  </si>
  <si>
    <t>A_F201340</t>
  </si>
  <si>
    <t>A_F201350</t>
  </si>
  <si>
    <t>A_F201360</t>
  </si>
  <si>
    <t>A_F201370</t>
  </si>
  <si>
    <t>A_F201380</t>
  </si>
  <si>
    <t>A_F202010</t>
  </si>
  <si>
    <t>CVCJ - LF UP</t>
  </si>
  <si>
    <t>Nájem</t>
  </si>
  <si>
    <t>A_F202020</t>
  </si>
  <si>
    <t>A_F202030</t>
  </si>
  <si>
    <t>A_F202040</t>
  </si>
  <si>
    <t>A_F202050</t>
  </si>
  <si>
    <t>A_F202051</t>
  </si>
  <si>
    <t>A_F202060</t>
  </si>
  <si>
    <t>A_F202070</t>
  </si>
  <si>
    <t>A_F202071</t>
  </si>
  <si>
    <t>A_F202080</t>
  </si>
  <si>
    <t>A_F202090</t>
  </si>
  <si>
    <t>učebna</t>
  </si>
  <si>
    <t>A_F202100</t>
  </si>
  <si>
    <t>A_F202110</t>
  </si>
  <si>
    <t>laboratoř 1</t>
  </si>
  <si>
    <t>A_F202120</t>
  </si>
  <si>
    <t>A_F202130</t>
  </si>
  <si>
    <t>laboratoř 2</t>
  </si>
  <si>
    <t>A_F202140</t>
  </si>
  <si>
    <t>A_F202150</t>
  </si>
  <si>
    <t>laboratoř 3</t>
  </si>
  <si>
    <t>A_F202160</t>
  </si>
  <si>
    <t>předsíň LF UP Olomouc</t>
  </si>
  <si>
    <t>A_F202170</t>
  </si>
  <si>
    <t>hygienické zařízení</t>
  </si>
  <si>
    <t>A_F202180</t>
  </si>
  <si>
    <t>A_F202190</t>
  </si>
  <si>
    <t>A_F202210</t>
  </si>
  <si>
    <t>A_F202220</t>
  </si>
  <si>
    <t>A_F202230</t>
  </si>
  <si>
    <t>čekárna, respirium LF UP Olomouc</t>
  </si>
  <si>
    <t>A_F202240</t>
  </si>
  <si>
    <t>balkon LF UP Olomouc</t>
  </si>
  <si>
    <t>A_F202250</t>
  </si>
  <si>
    <t>pracovna VŠ LF UP Olomouc</t>
  </si>
  <si>
    <t>A_F202260</t>
  </si>
  <si>
    <t>A_F202270</t>
  </si>
  <si>
    <t>laboratoř LIGP LF UP Olomouc</t>
  </si>
  <si>
    <t>A_F202280</t>
  </si>
  <si>
    <t>A_F202290</t>
  </si>
  <si>
    <t>laboratoř 4</t>
  </si>
  <si>
    <t>A_F202300</t>
  </si>
  <si>
    <t>balkon</t>
  </si>
  <si>
    <t>A_F202310</t>
  </si>
  <si>
    <t>A_F202320</t>
  </si>
  <si>
    <t>A_F202340</t>
  </si>
  <si>
    <t>A_F202350</t>
  </si>
  <si>
    <t>A_F202360</t>
  </si>
  <si>
    <t>A_F202370</t>
  </si>
  <si>
    <t>A_F202380</t>
  </si>
  <si>
    <t>A_F202390</t>
  </si>
  <si>
    <t>A_F202400</t>
  </si>
  <si>
    <t>A_F202410</t>
  </si>
  <si>
    <t>kuchyňka</t>
  </si>
  <si>
    <t>A_F202420</t>
  </si>
  <si>
    <t>A_F202430</t>
  </si>
  <si>
    <t>A_F202440</t>
  </si>
  <si>
    <t>A_F202450</t>
  </si>
  <si>
    <t>A_F202460</t>
  </si>
  <si>
    <t>Laboratoř kardiogenomiky FNPL</t>
  </si>
  <si>
    <t xml:space="preserve"> Oddělení alergologie a kl. imun., ambulance</t>
  </si>
  <si>
    <t xml:space="preserve"> Oddělení alergologie a kl. imun., vedení</t>
  </si>
  <si>
    <t>Ústav Imunologie, laboratoř</t>
  </si>
  <si>
    <t>Ústav Imunologie, výuka studentů</t>
  </si>
  <si>
    <t xml:space="preserve"> Oddělení alergologie a kl. imun., výuka studentů</t>
  </si>
  <si>
    <t>Pronájem - LF UP</t>
  </si>
  <si>
    <t>Soudní lékařství - laboratoř</t>
  </si>
  <si>
    <t>Budova F1</t>
  </si>
  <si>
    <t>Budova F2</t>
  </si>
  <si>
    <t>výuka studentů alergologie</t>
  </si>
  <si>
    <t>Budova F1,2 - inv. č.  I000124</t>
  </si>
  <si>
    <t>šatna personálu</t>
  </si>
  <si>
    <t>A_F191021</t>
  </si>
  <si>
    <t>chodba - datový uzel R27</t>
  </si>
  <si>
    <t>A_F191190</t>
  </si>
  <si>
    <t>A_F191200</t>
  </si>
  <si>
    <t>laboratoř DNA I.</t>
  </si>
  <si>
    <t>A_F191221</t>
  </si>
  <si>
    <t>laboratoř DNA III.</t>
  </si>
  <si>
    <t>Legenda</t>
  </si>
  <si>
    <t>Počet místností</t>
  </si>
  <si>
    <t>Plocha místností</t>
  </si>
  <si>
    <t>A_F101</t>
  </si>
  <si>
    <t>1.NP</t>
  </si>
  <si>
    <t>A_F102</t>
  </si>
  <si>
    <t>2.NP</t>
  </si>
  <si>
    <t>A_F103</t>
  </si>
  <si>
    <t>3.NP</t>
  </si>
  <si>
    <t>A_F191</t>
  </si>
  <si>
    <t>1.PP</t>
  </si>
  <si>
    <t>Celkem F1</t>
  </si>
  <si>
    <t>A_F201</t>
  </si>
  <si>
    <t>A_F202</t>
  </si>
  <si>
    <t>A_F291</t>
  </si>
  <si>
    <t>Celkem F2</t>
  </si>
  <si>
    <t>Celkem budova F1,2</t>
  </si>
  <si>
    <t>šatna stážisti</t>
  </si>
  <si>
    <t>Oddlění alergologie, ambulance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</si>
</sst>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4" xfId="0" applyFill="1" applyBorder="1"/>
    <xf numFmtId="0" fontId="0" fillId="0" borderId="7" xfId="0" applyFill="1" applyBorder="1"/>
    <xf numFmtId="0" fontId="0" fillId="0" borderId="2" xfId="0" applyFill="1" applyBorder="1"/>
    <xf numFmtId="4" fontId="0" fillId="0" borderId="8" xfId="0" applyNumberFormat="1" applyFill="1" applyBorder="1"/>
    <xf numFmtId="4" fontId="0" fillId="0" borderId="10" xfId="0" applyNumberFormat="1" applyFill="1" applyBorder="1"/>
    <xf numFmtId="4" fontId="0" fillId="0" borderId="5" xfId="0" applyNumberFormat="1" applyFill="1" applyBorder="1"/>
    <xf numFmtId="0" fontId="0" fillId="0" borderId="14" xfId="0" applyBorder="1"/>
    <xf numFmtId="0" fontId="0" fillId="0" borderId="15" xfId="0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4" fillId="0" borderId="0" xfId="0" applyFont="1"/>
    <xf numFmtId="4" fontId="4" fillId="0" borderId="0" xfId="0" applyNumberFormat="1" applyFont="1"/>
    <xf numFmtId="0" fontId="3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0" fontId="2" fillId="0" borderId="24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left"/>
    </xf>
    <xf numFmtId="4" fontId="2" fillId="0" borderId="29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" fontId="2" fillId="0" borderId="12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/>
    </xf>
    <xf numFmtId="0" fontId="2" fillId="0" borderId="24" xfId="0" applyFont="1" applyBorder="1" applyAlignment="1">
      <alignment horizontal="right"/>
    </xf>
    <xf numFmtId="4" fontId="3" fillId="2" borderId="18" xfId="0" applyNumberFormat="1" applyFont="1" applyFill="1" applyBorder="1" applyAlignment="1">
      <alignment horizontal="center" vertical="center"/>
    </xf>
    <xf numFmtId="4" fontId="2" fillId="0" borderId="21" xfId="0" applyNumberFormat="1" applyFont="1" applyBorder="1" applyAlignment="1">
      <alignment horizontal="left"/>
    </xf>
    <xf numFmtId="4" fontId="3" fillId="0" borderId="22" xfId="0" applyNumberFormat="1" applyFont="1" applyBorder="1" applyAlignment="1">
      <alignment horizontal="left"/>
    </xf>
    <xf numFmtId="4" fontId="2" fillId="0" borderId="27" xfId="0" applyNumberFormat="1" applyFont="1" applyBorder="1" applyAlignment="1">
      <alignment horizontal="left"/>
    </xf>
    <xf numFmtId="4" fontId="2" fillId="0" borderId="33" xfId="0" applyNumberFormat="1" applyFont="1" applyBorder="1" applyAlignment="1">
      <alignment horizontal="left"/>
    </xf>
    <xf numFmtId="4" fontId="3" fillId="0" borderId="25" xfId="0" applyNumberFormat="1" applyFont="1" applyBorder="1" applyAlignment="1">
      <alignment horizontal="right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right"/>
    </xf>
    <xf numFmtId="4" fontId="3" fillId="0" borderId="3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4" fontId="3" fillId="0" borderId="5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4" fontId="2" fillId="0" borderId="10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2" fillId="0" borderId="1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D28" sqref="D28"/>
    </sheetView>
  </sheetViews>
  <sheetFormatPr defaultRowHeight="15"/>
  <cols>
    <col min="1" max="1" width="9.7109375" bestFit="1" customWidth="1"/>
    <col min="2" max="2" width="8.28515625" style="5" bestFit="1" customWidth="1"/>
    <col min="3" max="3" width="23.5703125" bestFit="1" customWidth="1"/>
    <col min="4" max="4" width="16.8554687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7</v>
      </c>
      <c r="B2" s="2">
        <v>4141</v>
      </c>
      <c r="C2" s="2" t="s">
        <v>8</v>
      </c>
      <c r="D2" s="3">
        <v>12.45</v>
      </c>
    </row>
    <row r="3" spans="1:4">
      <c r="A3" s="2" t="s">
        <v>11</v>
      </c>
      <c r="B3" s="2">
        <v>4141</v>
      </c>
      <c r="C3" s="2" t="s">
        <v>8</v>
      </c>
      <c r="D3" s="3">
        <v>20.68</v>
      </c>
    </row>
    <row r="4" spans="1:4">
      <c r="A4" s="2" t="s">
        <v>325</v>
      </c>
      <c r="B4" s="2">
        <v>9086</v>
      </c>
      <c r="C4" s="2" t="s">
        <v>326</v>
      </c>
      <c r="D4" s="3">
        <v>0</v>
      </c>
    </row>
    <row r="5" spans="1:4">
      <c r="A5" s="2" t="s">
        <v>12</v>
      </c>
      <c r="B5" s="2">
        <v>4141</v>
      </c>
      <c r="C5" s="2" t="s">
        <v>13</v>
      </c>
      <c r="D5" s="3">
        <v>19.309999999999999</v>
      </c>
    </row>
    <row r="6" spans="1:4">
      <c r="A6" s="2" t="s">
        <v>14</v>
      </c>
      <c r="B6" s="2">
        <v>4141</v>
      </c>
      <c r="C6" s="2" t="s">
        <v>15</v>
      </c>
      <c r="D6" s="3">
        <v>16.600000000000001</v>
      </c>
    </row>
    <row r="7" spans="1:4">
      <c r="A7" s="2" t="s">
        <v>16</v>
      </c>
      <c r="B7" s="2">
        <v>4141</v>
      </c>
      <c r="C7" s="2" t="s">
        <v>15</v>
      </c>
      <c r="D7" s="3">
        <v>18.98</v>
      </c>
    </row>
    <row r="8" spans="1:4">
      <c r="A8" s="2" t="s">
        <v>17</v>
      </c>
      <c r="B8" s="2">
        <v>4141</v>
      </c>
      <c r="C8" s="2" t="s">
        <v>18</v>
      </c>
      <c r="D8" s="3">
        <v>20.59</v>
      </c>
    </row>
    <row r="9" spans="1:4">
      <c r="A9" s="2" t="s">
        <v>19</v>
      </c>
      <c r="B9" s="2">
        <v>4141</v>
      </c>
      <c r="C9" s="2" t="s">
        <v>8</v>
      </c>
      <c r="D9" s="3">
        <v>31.56</v>
      </c>
    </row>
    <row r="10" spans="1:4">
      <c r="A10" s="2" t="s">
        <v>20</v>
      </c>
      <c r="B10" s="2">
        <v>4141</v>
      </c>
      <c r="C10" s="2" t="s">
        <v>21</v>
      </c>
      <c r="D10" s="3">
        <v>33.21</v>
      </c>
    </row>
    <row r="11" spans="1:4">
      <c r="A11" s="2" t="s">
        <v>22</v>
      </c>
      <c r="B11" s="2">
        <v>4141</v>
      </c>
      <c r="C11" s="2" t="s">
        <v>23</v>
      </c>
      <c r="D11" s="3">
        <v>25.68</v>
      </c>
    </row>
    <row r="12" spans="1:4">
      <c r="A12" s="2" t="s">
        <v>24</v>
      </c>
      <c r="B12" s="2">
        <v>4141</v>
      </c>
      <c r="C12" s="2" t="s">
        <v>25</v>
      </c>
      <c r="D12" s="3">
        <v>2.99</v>
      </c>
    </row>
    <row r="13" spans="1:4">
      <c r="A13" s="2" t="s">
        <v>26</v>
      </c>
      <c r="B13" s="2">
        <v>4141</v>
      </c>
      <c r="C13" s="2" t="s">
        <v>27</v>
      </c>
      <c r="D13" s="3">
        <v>15.92</v>
      </c>
    </row>
    <row r="14" spans="1:4">
      <c r="A14" s="2" t="s">
        <v>28</v>
      </c>
      <c r="B14" s="2">
        <v>4141</v>
      </c>
      <c r="C14" s="2" t="s">
        <v>29</v>
      </c>
      <c r="D14" s="3">
        <v>1.73</v>
      </c>
    </row>
    <row r="15" spans="1:4">
      <c r="A15" s="2" t="s">
        <v>30</v>
      </c>
      <c r="B15" s="2">
        <v>4141</v>
      </c>
      <c r="C15" s="2" t="s">
        <v>8</v>
      </c>
      <c r="D15" s="3">
        <v>5.71</v>
      </c>
    </row>
    <row r="16" spans="1:4">
      <c r="A16" s="2" t="s">
        <v>31</v>
      </c>
      <c r="B16" s="2">
        <v>4141</v>
      </c>
      <c r="C16" s="2" t="s">
        <v>32</v>
      </c>
      <c r="D16" s="3">
        <v>3.1</v>
      </c>
    </row>
    <row r="17" spans="1:4">
      <c r="A17" s="2" t="s">
        <v>33</v>
      </c>
      <c r="B17" s="2">
        <v>4141</v>
      </c>
      <c r="C17" s="2" t="s">
        <v>34</v>
      </c>
      <c r="D17" s="3">
        <v>7.24</v>
      </c>
    </row>
    <row r="18" spans="1:4">
      <c r="A18" s="2" t="s">
        <v>35</v>
      </c>
      <c r="B18" s="2">
        <v>4141</v>
      </c>
      <c r="C18" s="2" t="s">
        <v>36</v>
      </c>
      <c r="D18" s="3">
        <v>6.51</v>
      </c>
    </row>
    <row r="19" spans="1:4">
      <c r="A19" s="2" t="s">
        <v>37</v>
      </c>
      <c r="B19" s="2">
        <v>4141</v>
      </c>
      <c r="C19" s="2" t="s">
        <v>23</v>
      </c>
      <c r="D19" s="3">
        <v>30.26</v>
      </c>
    </row>
    <row r="20" spans="1:4">
      <c r="A20" s="2" t="s">
        <v>327</v>
      </c>
      <c r="B20" s="2">
        <v>4141</v>
      </c>
      <c r="C20" s="2" t="s">
        <v>95</v>
      </c>
      <c r="D20" s="3">
        <v>5.58</v>
      </c>
    </row>
    <row r="21" spans="1:4">
      <c r="A21" s="2" t="s">
        <v>328</v>
      </c>
      <c r="B21" s="2">
        <v>4141</v>
      </c>
      <c r="C21" s="2" t="s">
        <v>165</v>
      </c>
      <c r="D21" s="3">
        <v>20.28</v>
      </c>
    </row>
    <row r="22" spans="1:4">
      <c r="A22" s="2" t="s">
        <v>38</v>
      </c>
      <c r="B22" s="2">
        <v>4141</v>
      </c>
      <c r="C22" s="2" t="s">
        <v>23</v>
      </c>
      <c r="D22" s="3">
        <v>29.93</v>
      </c>
    </row>
    <row r="23" spans="1:4">
      <c r="A23" s="2" t="s">
        <v>39</v>
      </c>
      <c r="B23" s="2">
        <v>4141</v>
      </c>
      <c r="C23" s="2" t="s">
        <v>329</v>
      </c>
      <c r="D23" s="3">
        <v>15.08</v>
      </c>
    </row>
    <row r="24" spans="1:4">
      <c r="A24" s="2" t="s">
        <v>330</v>
      </c>
      <c r="B24" s="2">
        <v>4141</v>
      </c>
      <c r="C24" s="2" t="s">
        <v>331</v>
      </c>
      <c r="D24" s="3">
        <v>15</v>
      </c>
    </row>
    <row r="25" spans="1:4">
      <c r="A25" s="2" t="s">
        <v>40</v>
      </c>
      <c r="B25" s="2">
        <v>4141</v>
      </c>
      <c r="C25" s="2" t="s">
        <v>41</v>
      </c>
      <c r="D25" s="3">
        <v>8.49</v>
      </c>
    </row>
    <row r="26" spans="1:4">
      <c r="A26" s="2" t="s">
        <v>42</v>
      </c>
      <c r="B26" s="2">
        <v>4141</v>
      </c>
      <c r="C26" s="2" t="s">
        <v>43</v>
      </c>
      <c r="D26" s="3">
        <v>14.15</v>
      </c>
    </row>
    <row r="27" spans="1:4">
      <c r="D27">
        <f>SUM(D2:D26)</f>
        <v>381.03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I27" sqref="I27"/>
    </sheetView>
  </sheetViews>
  <sheetFormatPr defaultRowHeight="15"/>
  <cols>
    <col min="1" max="1" width="9.7109375" bestFit="1" customWidth="1"/>
    <col min="3" max="3" width="25.28515625" bestFit="1" customWidth="1"/>
    <col min="4" max="4" width="16.85546875" bestFit="1" customWidth="1"/>
    <col min="5" max="5" width="11.1406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</row>
    <row r="2" spans="1:5">
      <c r="A2" s="2" t="s">
        <v>158</v>
      </c>
      <c r="B2" s="2">
        <v>1521</v>
      </c>
      <c r="C2" s="2" t="s">
        <v>8</v>
      </c>
      <c r="D2" s="3">
        <v>34.79</v>
      </c>
      <c r="E2" s="2" t="s">
        <v>10</v>
      </c>
    </row>
    <row r="3" spans="1:5">
      <c r="A3" s="2" t="s">
        <v>159</v>
      </c>
      <c r="B3" s="2">
        <v>1521</v>
      </c>
      <c r="C3" s="2" t="s">
        <v>160</v>
      </c>
      <c r="D3" s="3">
        <v>7.08</v>
      </c>
      <c r="E3" s="2" t="s">
        <v>10</v>
      </c>
    </row>
    <row r="4" spans="1:5">
      <c r="A4" s="2" t="s">
        <v>161</v>
      </c>
      <c r="B4" s="2">
        <v>1521</v>
      </c>
      <c r="C4" s="2" t="s">
        <v>162</v>
      </c>
      <c r="D4" s="3">
        <v>10.7</v>
      </c>
      <c r="E4" s="2" t="s">
        <v>10</v>
      </c>
    </row>
    <row r="5" spans="1:5">
      <c r="A5" s="2" t="s">
        <v>163</v>
      </c>
      <c r="B5" s="2">
        <v>1521</v>
      </c>
      <c r="C5" s="2" t="s">
        <v>8</v>
      </c>
      <c r="D5" s="3">
        <v>82.08</v>
      </c>
      <c r="E5" s="2" t="s">
        <v>10</v>
      </c>
    </row>
    <row r="6" spans="1:5">
      <c r="A6" s="2" t="s">
        <v>164</v>
      </c>
      <c r="B6" s="2">
        <v>1521</v>
      </c>
      <c r="C6" s="2" t="s">
        <v>165</v>
      </c>
      <c r="D6" s="3">
        <v>22.2</v>
      </c>
      <c r="E6" s="2" t="s">
        <v>10</v>
      </c>
    </row>
    <row r="7" spans="1:5">
      <c r="A7" s="2" t="s">
        <v>166</v>
      </c>
      <c r="B7" s="2">
        <v>1521</v>
      </c>
      <c r="C7" s="2" t="s">
        <v>167</v>
      </c>
      <c r="D7" s="3">
        <v>10.93</v>
      </c>
      <c r="E7" s="2" t="s">
        <v>10</v>
      </c>
    </row>
    <row r="8" spans="1:5">
      <c r="A8" s="2" t="s">
        <v>168</v>
      </c>
      <c r="B8" s="2">
        <v>1521</v>
      </c>
      <c r="C8" s="2" t="s">
        <v>167</v>
      </c>
      <c r="D8" s="3">
        <v>11.28</v>
      </c>
      <c r="E8" s="2" t="s">
        <v>10</v>
      </c>
    </row>
    <row r="9" spans="1:5">
      <c r="A9" s="2" t="s">
        <v>169</v>
      </c>
      <c r="B9" s="2">
        <v>1521</v>
      </c>
      <c r="C9" s="2" t="s">
        <v>170</v>
      </c>
      <c r="D9" s="3">
        <v>22.7</v>
      </c>
      <c r="E9" s="2" t="s">
        <v>10</v>
      </c>
    </row>
    <row r="10" spans="1:5">
      <c r="A10" s="2" t="s">
        <v>171</v>
      </c>
      <c r="B10" s="2">
        <v>4141</v>
      </c>
      <c r="C10" s="2" t="s">
        <v>172</v>
      </c>
      <c r="D10" s="3">
        <v>22.7</v>
      </c>
      <c r="E10" s="2" t="s">
        <v>10</v>
      </c>
    </row>
    <row r="11" spans="1:5">
      <c r="A11" s="2" t="s">
        <v>173</v>
      </c>
      <c r="B11" s="2">
        <v>1521</v>
      </c>
      <c r="C11" s="2" t="s">
        <v>174</v>
      </c>
      <c r="D11" s="3">
        <v>22.7</v>
      </c>
      <c r="E11" s="2" t="s">
        <v>10</v>
      </c>
    </row>
    <row r="12" spans="1:5">
      <c r="A12" s="2" t="s">
        <v>175</v>
      </c>
      <c r="B12" s="2">
        <v>4141</v>
      </c>
      <c r="C12" s="2" t="s">
        <v>172</v>
      </c>
      <c r="D12" s="3">
        <v>22.7</v>
      </c>
      <c r="E12" s="2" t="s">
        <v>10</v>
      </c>
    </row>
    <row r="13" spans="1:5">
      <c r="A13" s="2" t="s">
        <v>176</v>
      </c>
      <c r="B13" s="2">
        <v>4141</v>
      </c>
      <c r="C13" s="2" t="s">
        <v>172</v>
      </c>
      <c r="D13" s="3">
        <v>22.7</v>
      </c>
      <c r="E13" s="2" t="s">
        <v>10</v>
      </c>
    </row>
    <row r="14" spans="1:5">
      <c r="A14" s="2" t="s">
        <v>177</v>
      </c>
      <c r="B14" s="2">
        <v>1521</v>
      </c>
      <c r="C14" s="2" t="s">
        <v>178</v>
      </c>
      <c r="D14" s="3">
        <v>22.7</v>
      </c>
      <c r="E14" s="2" t="s">
        <v>10</v>
      </c>
    </row>
    <row r="15" spans="1:5">
      <c r="A15" s="2" t="s">
        <v>179</v>
      </c>
      <c r="B15" s="2">
        <v>4141</v>
      </c>
      <c r="C15" s="2" t="s">
        <v>180</v>
      </c>
      <c r="D15" s="3">
        <v>22.7</v>
      </c>
      <c r="E15" s="2" t="s">
        <v>10</v>
      </c>
    </row>
    <row r="16" spans="1:5">
      <c r="A16" s="2" t="s">
        <v>181</v>
      </c>
      <c r="B16" s="2">
        <v>4141</v>
      </c>
      <c r="C16" s="2" t="s">
        <v>182</v>
      </c>
      <c r="D16" s="3">
        <v>13.97</v>
      </c>
      <c r="E16" s="2" t="s">
        <v>10</v>
      </c>
    </row>
    <row r="17" spans="1:5">
      <c r="A17" s="2" t="s">
        <v>183</v>
      </c>
      <c r="B17" s="2">
        <v>4141</v>
      </c>
      <c r="C17" s="2" t="s">
        <v>97</v>
      </c>
      <c r="D17" s="3">
        <v>22.38</v>
      </c>
      <c r="E17" s="2" t="s">
        <v>10</v>
      </c>
    </row>
    <row r="18" spans="1:5">
      <c r="A18" s="2" t="s">
        <v>184</v>
      </c>
      <c r="B18" s="2">
        <v>4141</v>
      </c>
      <c r="C18" s="2" t="s">
        <v>15</v>
      </c>
      <c r="D18" s="3">
        <v>11.36</v>
      </c>
      <c r="E18" s="2" t="s">
        <v>10</v>
      </c>
    </row>
    <row r="19" spans="1:5">
      <c r="A19" s="2" t="s">
        <v>185</v>
      </c>
      <c r="B19" s="2">
        <v>4141</v>
      </c>
      <c r="C19" s="2" t="s">
        <v>15</v>
      </c>
      <c r="D19" s="3">
        <v>10.68</v>
      </c>
      <c r="E19" s="2" t="s">
        <v>10</v>
      </c>
    </row>
    <row r="20" spans="1:5">
      <c r="A20" s="2" t="s">
        <v>186</v>
      </c>
      <c r="B20" s="2">
        <v>3841</v>
      </c>
      <c r="C20" s="2" t="s">
        <v>187</v>
      </c>
      <c r="D20" s="3">
        <v>22.38</v>
      </c>
      <c r="E20" s="2" t="s">
        <v>10</v>
      </c>
    </row>
    <row r="21" spans="1:5">
      <c r="A21" s="2" t="s">
        <v>188</v>
      </c>
      <c r="B21" s="2">
        <v>3841</v>
      </c>
      <c r="C21" s="2" t="s">
        <v>187</v>
      </c>
      <c r="D21" s="3">
        <v>22.7</v>
      </c>
      <c r="E21" s="2" t="s">
        <v>10</v>
      </c>
    </row>
    <row r="22" spans="1:5">
      <c r="A22" s="2" t="s">
        <v>189</v>
      </c>
      <c r="B22" s="2">
        <v>3841</v>
      </c>
      <c r="C22" s="2" t="s">
        <v>190</v>
      </c>
      <c r="D22" s="3">
        <v>18.920000000000002</v>
      </c>
      <c r="E22" s="2" t="s">
        <v>10</v>
      </c>
    </row>
    <row r="23" spans="1:5">
      <c r="A23" s="2" t="s">
        <v>191</v>
      </c>
      <c r="B23" s="2">
        <v>3841</v>
      </c>
      <c r="C23" s="2" t="s">
        <v>192</v>
      </c>
      <c r="D23" s="3">
        <v>2.1</v>
      </c>
      <c r="E23" s="2" t="s">
        <v>10</v>
      </c>
    </row>
    <row r="24" spans="1:5">
      <c r="A24" s="2" t="s">
        <v>193</v>
      </c>
      <c r="B24" s="2">
        <v>4141</v>
      </c>
      <c r="C24" s="2" t="s">
        <v>194</v>
      </c>
      <c r="D24" s="3">
        <v>18.920000000000002</v>
      </c>
      <c r="E24" s="2" t="s">
        <v>10</v>
      </c>
    </row>
    <row r="25" spans="1:5">
      <c r="A25" s="2" t="s">
        <v>195</v>
      </c>
      <c r="B25" s="2">
        <v>4141</v>
      </c>
      <c r="C25" s="2" t="s">
        <v>108</v>
      </c>
      <c r="D25" s="3">
        <v>2.1</v>
      </c>
      <c r="E25" s="2" t="s">
        <v>10</v>
      </c>
    </row>
    <row r="26" spans="1:5">
      <c r="A26" s="2" t="s">
        <v>196</v>
      </c>
      <c r="B26" s="2">
        <v>1521</v>
      </c>
      <c r="C26" s="2" t="s">
        <v>211</v>
      </c>
      <c r="D26" s="3">
        <v>18.920000000000002</v>
      </c>
      <c r="E26" s="2" t="s">
        <v>10</v>
      </c>
    </row>
    <row r="27" spans="1:5">
      <c r="A27" s="2" t="s">
        <v>197</v>
      </c>
      <c r="B27" s="2">
        <v>1521</v>
      </c>
      <c r="C27" s="2" t="s">
        <v>198</v>
      </c>
      <c r="D27" s="3">
        <v>2.1</v>
      </c>
      <c r="E27" s="2" t="s">
        <v>10</v>
      </c>
    </row>
    <row r="28" spans="1:5">
      <c r="A28" s="2" t="s">
        <v>199</v>
      </c>
      <c r="B28" s="2">
        <v>1521</v>
      </c>
      <c r="C28" s="2" t="s">
        <v>165</v>
      </c>
      <c r="D28" s="3">
        <v>22.7</v>
      </c>
      <c r="E28" s="2" t="s">
        <v>10</v>
      </c>
    </row>
    <row r="29" spans="1:5">
      <c r="A29" s="2" t="s">
        <v>200</v>
      </c>
      <c r="B29" s="2">
        <v>4141</v>
      </c>
      <c r="C29" s="2" t="s">
        <v>172</v>
      </c>
      <c r="D29" s="3">
        <v>25.63</v>
      </c>
      <c r="E29" s="2" t="s">
        <v>10</v>
      </c>
    </row>
    <row r="30" spans="1:5">
      <c r="D30">
        <f>SUM(D2:D29)</f>
        <v>552.82000000000005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E37" sqref="E37"/>
    </sheetView>
  </sheetViews>
  <sheetFormatPr defaultRowHeight="15"/>
  <cols>
    <col min="1" max="1" width="9.7109375" bestFit="1" customWidth="1"/>
    <col min="2" max="2" width="8.28515625" style="5" bestFit="1" customWidth="1"/>
    <col min="3" max="3" width="28" bestFit="1" customWidth="1"/>
    <col min="5" max="5" width="11.1406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</row>
    <row r="2" spans="1:5">
      <c r="A2" s="2" t="s">
        <v>44</v>
      </c>
      <c r="B2" s="4">
        <v>1521</v>
      </c>
      <c r="C2" s="2" t="s">
        <v>18</v>
      </c>
      <c r="D2" s="3">
        <v>20.51</v>
      </c>
      <c r="E2" s="2" t="s">
        <v>10</v>
      </c>
    </row>
    <row r="3" spans="1:5">
      <c r="A3" s="2" t="s">
        <v>45</v>
      </c>
      <c r="B3" s="4">
        <v>1521</v>
      </c>
      <c r="C3" s="2" t="s">
        <v>8</v>
      </c>
      <c r="D3" s="3">
        <v>49.03</v>
      </c>
      <c r="E3" s="2" t="s">
        <v>10</v>
      </c>
    </row>
    <row r="4" spans="1:5">
      <c r="A4" s="2" t="s">
        <v>46</v>
      </c>
      <c r="B4" s="4">
        <v>1521</v>
      </c>
      <c r="C4" s="2" t="s">
        <v>47</v>
      </c>
      <c r="D4" s="3">
        <v>33.729999999999997</v>
      </c>
      <c r="E4" s="2" t="s">
        <v>10</v>
      </c>
    </row>
    <row r="5" spans="1:5">
      <c r="A5" s="2" t="s">
        <v>48</v>
      </c>
      <c r="B5" s="4">
        <v>1521</v>
      </c>
      <c r="C5" s="2" t="s">
        <v>49</v>
      </c>
      <c r="D5" s="3">
        <v>29.04</v>
      </c>
      <c r="E5" s="2" t="s">
        <v>10</v>
      </c>
    </row>
    <row r="6" spans="1:5">
      <c r="A6" s="2" t="s">
        <v>50</v>
      </c>
      <c r="B6" s="4">
        <v>1521</v>
      </c>
      <c r="C6" s="2" t="s">
        <v>51</v>
      </c>
      <c r="D6" s="3">
        <v>4.6900000000000004</v>
      </c>
      <c r="E6" s="2" t="s">
        <v>10</v>
      </c>
    </row>
    <row r="7" spans="1:5">
      <c r="A7" s="2" t="s">
        <v>52</v>
      </c>
      <c r="B7" s="4">
        <v>1521</v>
      </c>
      <c r="C7" s="2" t="s">
        <v>51</v>
      </c>
      <c r="D7" s="3">
        <v>5.65</v>
      </c>
      <c r="E7" s="2" t="s">
        <v>10</v>
      </c>
    </row>
    <row r="8" spans="1:5">
      <c r="A8" s="2" t="s">
        <v>53</v>
      </c>
      <c r="B8" s="4">
        <v>1521</v>
      </c>
      <c r="C8" s="2" t="s">
        <v>54</v>
      </c>
      <c r="D8" s="3">
        <v>3.28</v>
      </c>
      <c r="E8" s="2" t="s">
        <v>10</v>
      </c>
    </row>
    <row r="9" spans="1:5">
      <c r="A9" s="2" t="s">
        <v>55</v>
      </c>
      <c r="B9" s="4">
        <v>1521</v>
      </c>
      <c r="C9" s="2" t="s">
        <v>36</v>
      </c>
      <c r="D9" s="3">
        <v>0.96</v>
      </c>
      <c r="E9" s="2" t="s">
        <v>10</v>
      </c>
    </row>
    <row r="10" spans="1:5">
      <c r="A10" s="2" t="s">
        <v>56</v>
      </c>
      <c r="B10" s="4">
        <v>1521</v>
      </c>
      <c r="C10" s="2" t="s">
        <v>36</v>
      </c>
      <c r="D10" s="3">
        <v>0.96</v>
      </c>
      <c r="E10" s="2" t="s">
        <v>10</v>
      </c>
    </row>
    <row r="11" spans="1:5">
      <c r="A11" s="2" t="s">
        <v>57</v>
      </c>
      <c r="B11" s="4">
        <v>1521</v>
      </c>
      <c r="C11" s="2" t="s">
        <v>58</v>
      </c>
      <c r="D11" s="3">
        <v>1.76</v>
      </c>
      <c r="E11" s="2" t="s">
        <v>10</v>
      </c>
    </row>
    <row r="12" spans="1:5">
      <c r="A12" s="2" t="s">
        <v>59</v>
      </c>
      <c r="B12" s="4">
        <v>1521</v>
      </c>
      <c r="C12" s="2" t="s">
        <v>60</v>
      </c>
      <c r="D12" s="3">
        <v>5.19</v>
      </c>
      <c r="E12" s="2" t="s">
        <v>10</v>
      </c>
    </row>
    <row r="13" spans="1:5">
      <c r="A13" s="2" t="s">
        <v>61</v>
      </c>
      <c r="B13" s="4">
        <v>1521</v>
      </c>
      <c r="C13" s="2" t="s">
        <v>60</v>
      </c>
      <c r="D13" s="3">
        <v>6.91</v>
      </c>
      <c r="E13" s="2" t="s">
        <v>10</v>
      </c>
    </row>
    <row r="14" spans="1:5">
      <c r="A14" s="2" t="s">
        <v>62</v>
      </c>
      <c r="B14" s="4">
        <v>1521</v>
      </c>
      <c r="C14" s="2" t="s">
        <v>32</v>
      </c>
      <c r="D14" s="3">
        <v>0.96</v>
      </c>
      <c r="E14" s="2" t="s">
        <v>10</v>
      </c>
    </row>
    <row r="15" spans="1:5">
      <c r="A15" s="2" t="s">
        <v>63</v>
      </c>
      <c r="B15" s="4">
        <v>1521</v>
      </c>
      <c r="C15" s="2" t="s">
        <v>32</v>
      </c>
      <c r="D15" s="3">
        <v>0.96</v>
      </c>
      <c r="E15" s="2" t="s">
        <v>10</v>
      </c>
    </row>
    <row r="16" spans="1:5">
      <c r="A16" s="2" t="s">
        <v>64</v>
      </c>
      <c r="B16" s="4">
        <v>1521</v>
      </c>
      <c r="C16" s="2" t="s">
        <v>65</v>
      </c>
      <c r="D16" s="3">
        <v>16.34</v>
      </c>
      <c r="E16" s="2" t="s">
        <v>10</v>
      </c>
    </row>
    <row r="17" spans="1:5">
      <c r="A17" s="2" t="s">
        <v>66</v>
      </c>
      <c r="B17" s="4">
        <v>1521</v>
      </c>
      <c r="C17" s="2" t="s">
        <v>67</v>
      </c>
      <c r="D17" s="3">
        <v>0.79</v>
      </c>
      <c r="E17" s="2" t="s">
        <v>10</v>
      </c>
    </row>
    <row r="18" spans="1:5">
      <c r="A18" s="2" t="s">
        <v>68</v>
      </c>
      <c r="B18" s="4">
        <v>1521</v>
      </c>
      <c r="C18" s="2" t="s">
        <v>69</v>
      </c>
      <c r="D18" s="3">
        <v>13.79</v>
      </c>
      <c r="E18" s="2" t="s">
        <v>10</v>
      </c>
    </row>
    <row r="19" spans="1:5">
      <c r="A19" s="2" t="s">
        <v>70</v>
      </c>
      <c r="B19" s="4">
        <v>1521</v>
      </c>
      <c r="C19" s="2" t="s">
        <v>71</v>
      </c>
      <c r="D19" s="3">
        <v>14.74</v>
      </c>
      <c r="E19" s="2" t="s">
        <v>10</v>
      </c>
    </row>
    <row r="20" spans="1:5">
      <c r="A20" s="2" t="s">
        <v>72</v>
      </c>
      <c r="B20" s="4">
        <v>1521</v>
      </c>
      <c r="C20" s="2" t="s">
        <v>73</v>
      </c>
      <c r="D20" s="3">
        <v>14.88</v>
      </c>
      <c r="E20" s="2" t="s">
        <v>10</v>
      </c>
    </row>
    <row r="21" spans="1:5">
      <c r="A21" s="2" t="s">
        <v>74</v>
      </c>
      <c r="B21" s="4">
        <v>1521</v>
      </c>
      <c r="C21" s="2" t="s">
        <v>75</v>
      </c>
      <c r="D21" s="3">
        <v>14.35</v>
      </c>
      <c r="E21" s="2" t="s">
        <v>10</v>
      </c>
    </row>
    <row r="22" spans="1:5">
      <c r="A22" s="2" t="s">
        <v>76</v>
      </c>
      <c r="B22" s="4">
        <v>1521</v>
      </c>
      <c r="C22" s="2" t="s">
        <v>77</v>
      </c>
      <c r="D22" s="3">
        <v>14.4</v>
      </c>
      <c r="E22" s="2" t="s">
        <v>10</v>
      </c>
    </row>
    <row r="23" spans="1:5">
      <c r="A23" s="2" t="s">
        <v>78</v>
      </c>
      <c r="B23" s="4">
        <v>1521</v>
      </c>
      <c r="C23" s="2" t="s">
        <v>79</v>
      </c>
      <c r="D23" s="3">
        <v>14.85</v>
      </c>
      <c r="E23" s="2" t="s">
        <v>10</v>
      </c>
    </row>
    <row r="24" spans="1:5">
      <c r="A24" s="2" t="s">
        <v>80</v>
      </c>
      <c r="B24" s="4">
        <v>1521</v>
      </c>
      <c r="C24" s="2" t="s">
        <v>81</v>
      </c>
      <c r="D24" s="3">
        <v>15.8</v>
      </c>
      <c r="E24" s="2" t="s">
        <v>10</v>
      </c>
    </row>
    <row r="25" spans="1:5">
      <c r="A25" s="2" t="s">
        <v>82</v>
      </c>
      <c r="B25" s="4">
        <v>1521</v>
      </c>
      <c r="C25" s="2" t="s">
        <v>83</v>
      </c>
      <c r="D25" s="3">
        <v>22.3</v>
      </c>
      <c r="E25" s="2" t="s">
        <v>10</v>
      </c>
    </row>
    <row r="26" spans="1:5">
      <c r="A26" s="2" t="s">
        <v>84</v>
      </c>
      <c r="B26" s="4">
        <v>1521</v>
      </c>
      <c r="C26" s="2" t="s">
        <v>85</v>
      </c>
      <c r="D26" s="3">
        <v>9.51</v>
      </c>
      <c r="E26" s="2" t="s">
        <v>10</v>
      </c>
    </row>
    <row r="27" spans="1:5">
      <c r="A27" s="2" t="s">
        <v>86</v>
      </c>
      <c r="B27" s="4">
        <v>1521</v>
      </c>
      <c r="C27" s="2" t="s">
        <v>87</v>
      </c>
      <c r="D27" s="3">
        <v>23.63</v>
      </c>
      <c r="E27" s="2" t="s">
        <v>10</v>
      </c>
    </row>
    <row r="28" spans="1:5">
      <c r="A28" s="2" t="s">
        <v>88</v>
      </c>
      <c r="B28" s="4">
        <v>1521</v>
      </c>
      <c r="C28" s="2" t="s">
        <v>8</v>
      </c>
      <c r="D28" s="3">
        <v>12</v>
      </c>
      <c r="E28" s="2" t="s">
        <v>10</v>
      </c>
    </row>
    <row r="29" spans="1:5">
      <c r="A29" s="2" t="s">
        <v>89</v>
      </c>
      <c r="B29" s="4">
        <v>1521</v>
      </c>
      <c r="C29" s="2" t="s">
        <v>90</v>
      </c>
      <c r="D29" s="3">
        <v>5.49</v>
      </c>
      <c r="E29" s="2" t="s">
        <v>10</v>
      </c>
    </row>
    <row r="30" spans="1:5">
      <c r="D30" s="6">
        <f>SUM(D2:D29)</f>
        <v>356.50000000000006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C11" sqref="C11"/>
    </sheetView>
  </sheetViews>
  <sheetFormatPr defaultRowHeight="15"/>
  <cols>
    <col min="1" max="1" width="9.7109375" bestFit="1" customWidth="1"/>
    <col min="3" max="3" width="27" bestFit="1" customWidth="1"/>
    <col min="5" max="5" width="16" bestFit="1" customWidth="1"/>
    <col min="6" max="6" width="11.14062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</row>
    <row r="2" spans="1:6">
      <c r="A2" s="2" t="s">
        <v>201</v>
      </c>
      <c r="B2" s="2">
        <v>1501</v>
      </c>
      <c r="C2" s="2" t="s">
        <v>18</v>
      </c>
      <c r="D2" s="3">
        <v>2.77</v>
      </c>
      <c r="E2" s="2" t="s">
        <v>9</v>
      </c>
      <c r="F2" s="2" t="s">
        <v>10</v>
      </c>
    </row>
    <row r="3" spans="1:6">
      <c r="A3" s="2" t="s">
        <v>202</v>
      </c>
      <c r="B3" s="2">
        <v>1521</v>
      </c>
      <c r="C3" s="2" t="s">
        <v>160</v>
      </c>
      <c r="D3" s="3">
        <v>6.67</v>
      </c>
      <c r="E3" s="2" t="s">
        <v>9</v>
      </c>
      <c r="F3" s="2" t="s">
        <v>10</v>
      </c>
    </row>
    <row r="4" spans="1:6">
      <c r="A4" s="2" t="s">
        <v>203</v>
      </c>
      <c r="B4" s="2">
        <v>1501</v>
      </c>
      <c r="C4" s="2" t="s">
        <v>8</v>
      </c>
      <c r="D4" s="3">
        <v>23.09</v>
      </c>
      <c r="E4" s="2" t="s">
        <v>9</v>
      </c>
      <c r="F4" s="2" t="s">
        <v>10</v>
      </c>
    </row>
    <row r="5" spans="1:6">
      <c r="A5" s="2" t="s">
        <v>204</v>
      </c>
      <c r="B5" s="2">
        <v>1501</v>
      </c>
      <c r="C5" s="2" t="s">
        <v>95</v>
      </c>
      <c r="D5" s="3">
        <v>2.68</v>
      </c>
      <c r="E5" s="2" t="s">
        <v>9</v>
      </c>
      <c r="F5" s="2" t="s">
        <v>10</v>
      </c>
    </row>
    <row r="6" spans="1:6">
      <c r="A6" s="2" t="s">
        <v>205</v>
      </c>
      <c r="B6" s="2">
        <v>1501</v>
      </c>
      <c r="C6" s="2" t="s">
        <v>108</v>
      </c>
      <c r="D6" s="3">
        <v>1.03</v>
      </c>
      <c r="E6" s="2" t="s">
        <v>9</v>
      </c>
      <c r="F6" s="2" t="s">
        <v>10</v>
      </c>
    </row>
    <row r="7" spans="1:6">
      <c r="A7" s="2" t="s">
        <v>206</v>
      </c>
      <c r="B7" s="2">
        <v>1501</v>
      </c>
      <c r="C7" s="2" t="s">
        <v>108</v>
      </c>
      <c r="D7" s="3">
        <v>1.49</v>
      </c>
      <c r="E7" s="2" t="s">
        <v>9</v>
      </c>
      <c r="F7" s="2" t="s">
        <v>10</v>
      </c>
    </row>
    <row r="8" spans="1:6">
      <c r="A8" s="2" t="s">
        <v>207</v>
      </c>
      <c r="B8" s="2">
        <v>1501</v>
      </c>
      <c r="C8" s="2" t="s">
        <v>208</v>
      </c>
      <c r="D8" s="3">
        <v>16.420000000000002</v>
      </c>
      <c r="E8" s="2" t="s">
        <v>9</v>
      </c>
      <c r="F8" s="2" t="s">
        <v>10</v>
      </c>
    </row>
    <row r="9" spans="1:6">
      <c r="A9" s="2" t="s">
        <v>209</v>
      </c>
      <c r="B9" s="2">
        <v>1501</v>
      </c>
      <c r="C9" s="2" t="s">
        <v>131</v>
      </c>
      <c r="D9" s="3">
        <v>45.86</v>
      </c>
      <c r="E9" s="2" t="s">
        <v>9</v>
      </c>
      <c r="F9" s="2" t="s">
        <v>10</v>
      </c>
    </row>
    <row r="10" spans="1:6">
      <c r="A10" s="2" t="s">
        <v>210</v>
      </c>
      <c r="B10" s="2">
        <v>1521</v>
      </c>
      <c r="C10" s="2" t="s">
        <v>69</v>
      </c>
      <c r="D10" s="3">
        <v>22.21</v>
      </c>
      <c r="E10" s="2" t="s">
        <v>9</v>
      </c>
      <c r="F10" s="2" t="s">
        <v>10</v>
      </c>
    </row>
    <row r="11" spans="1:6">
      <c r="A11" s="2" t="s">
        <v>212</v>
      </c>
      <c r="B11" s="2">
        <v>1521</v>
      </c>
      <c r="C11" s="2" t="s">
        <v>324</v>
      </c>
      <c r="D11" s="3">
        <v>19.04</v>
      </c>
      <c r="E11" s="2" t="s">
        <v>9</v>
      </c>
      <c r="F11" s="2" t="s">
        <v>10</v>
      </c>
    </row>
    <row r="12" spans="1:6">
      <c r="A12" s="2" t="s">
        <v>213</v>
      </c>
      <c r="B12" s="2">
        <v>1521</v>
      </c>
      <c r="C12" s="2" t="s">
        <v>108</v>
      </c>
      <c r="D12" s="3">
        <v>3.02</v>
      </c>
      <c r="E12" s="2" t="s">
        <v>9</v>
      </c>
      <c r="F12" s="2" t="s">
        <v>10</v>
      </c>
    </row>
    <row r="13" spans="1:6">
      <c r="A13" s="2" t="s">
        <v>214</v>
      </c>
      <c r="B13" s="2">
        <v>1521</v>
      </c>
      <c r="C13" s="2" t="s">
        <v>215</v>
      </c>
      <c r="D13" s="3">
        <v>21.12</v>
      </c>
      <c r="E13" s="2" t="s">
        <v>9</v>
      </c>
      <c r="F13" s="2" t="s">
        <v>10</v>
      </c>
    </row>
    <row r="14" spans="1:6">
      <c r="A14" s="2" t="s">
        <v>216</v>
      </c>
      <c r="B14" s="2">
        <v>1521</v>
      </c>
      <c r="C14" s="2" t="s">
        <v>108</v>
      </c>
      <c r="D14" s="3">
        <v>1.22</v>
      </c>
      <c r="E14" s="2" t="s">
        <v>9</v>
      </c>
      <c r="F14" s="2" t="s">
        <v>10</v>
      </c>
    </row>
    <row r="15" spans="1:6">
      <c r="A15" s="2" t="s">
        <v>217</v>
      </c>
      <c r="B15" s="2">
        <v>1521</v>
      </c>
      <c r="C15" s="2" t="s">
        <v>15</v>
      </c>
      <c r="D15" s="3">
        <v>19.09</v>
      </c>
      <c r="E15" s="2" t="s">
        <v>9</v>
      </c>
      <c r="F15" s="2" t="s">
        <v>10</v>
      </c>
    </row>
    <row r="16" spans="1:6">
      <c r="A16" s="2" t="s">
        <v>218</v>
      </c>
      <c r="B16" s="2">
        <v>1521</v>
      </c>
      <c r="C16" s="2" t="s">
        <v>165</v>
      </c>
      <c r="D16" s="3">
        <v>3.15</v>
      </c>
      <c r="E16" s="2" t="s">
        <v>9</v>
      </c>
      <c r="F16" s="2" t="s">
        <v>10</v>
      </c>
    </row>
    <row r="17" spans="1:6">
      <c r="A17" s="2" t="s">
        <v>219</v>
      </c>
      <c r="B17" s="2">
        <v>1521</v>
      </c>
      <c r="C17" s="2" t="s">
        <v>220</v>
      </c>
      <c r="D17" s="3">
        <v>22.21</v>
      </c>
      <c r="E17" s="2" t="s">
        <v>9</v>
      </c>
      <c r="F17" s="2" t="s">
        <v>10</v>
      </c>
    </row>
    <row r="18" spans="1:6">
      <c r="A18" s="2" t="s">
        <v>221</v>
      </c>
      <c r="B18" s="2">
        <v>1521</v>
      </c>
      <c r="C18" s="2" t="s">
        <v>36</v>
      </c>
      <c r="D18" s="3">
        <v>4.1900000000000004</v>
      </c>
      <c r="E18" s="2" t="s">
        <v>9</v>
      </c>
      <c r="F18" s="2" t="s">
        <v>10</v>
      </c>
    </row>
    <row r="19" spans="1:6">
      <c r="A19" s="2" t="s">
        <v>222</v>
      </c>
      <c r="B19" s="2">
        <v>1521</v>
      </c>
      <c r="C19" s="2" t="s">
        <v>223</v>
      </c>
      <c r="D19" s="3">
        <v>2.9</v>
      </c>
      <c r="E19" s="2" t="s">
        <v>9</v>
      </c>
      <c r="F19" s="2" t="s">
        <v>10</v>
      </c>
    </row>
    <row r="20" spans="1:6">
      <c r="A20" s="2" t="s">
        <v>224</v>
      </c>
      <c r="B20" s="2">
        <v>1521</v>
      </c>
      <c r="C20" s="2" t="s">
        <v>225</v>
      </c>
      <c r="D20" s="3">
        <v>3.12</v>
      </c>
      <c r="E20" s="2" t="s">
        <v>9</v>
      </c>
      <c r="F20" s="2" t="s">
        <v>10</v>
      </c>
    </row>
    <row r="21" spans="1:6">
      <c r="A21" s="2" t="s">
        <v>226</v>
      </c>
      <c r="B21" s="2">
        <v>1521</v>
      </c>
      <c r="C21" s="2" t="s">
        <v>95</v>
      </c>
      <c r="D21" s="3">
        <v>6.43</v>
      </c>
      <c r="E21" s="2" t="s">
        <v>9</v>
      </c>
      <c r="F21" s="2" t="s">
        <v>10</v>
      </c>
    </row>
    <row r="22" spans="1:6">
      <c r="A22" s="2" t="s">
        <v>227</v>
      </c>
      <c r="B22" s="2">
        <v>1521</v>
      </c>
      <c r="C22" s="2" t="s">
        <v>108</v>
      </c>
      <c r="D22" s="3">
        <v>1.44</v>
      </c>
      <c r="E22" s="2" t="s">
        <v>9</v>
      </c>
      <c r="F22" s="2" t="s">
        <v>10</v>
      </c>
    </row>
    <row r="23" spans="1:6">
      <c r="A23" s="2" t="s">
        <v>228</v>
      </c>
      <c r="B23" s="2">
        <v>1521</v>
      </c>
      <c r="C23" s="2" t="s">
        <v>108</v>
      </c>
      <c r="D23" s="3">
        <v>1.42</v>
      </c>
      <c r="E23" s="2" t="s">
        <v>9</v>
      </c>
      <c r="F23" s="2" t="s">
        <v>10</v>
      </c>
    </row>
    <row r="24" spans="1:6">
      <c r="A24" s="2" t="s">
        <v>229</v>
      </c>
      <c r="B24" s="2">
        <v>1521</v>
      </c>
      <c r="C24" s="2" t="s">
        <v>108</v>
      </c>
      <c r="D24" s="3">
        <v>1.42</v>
      </c>
      <c r="E24" s="2" t="s">
        <v>9</v>
      </c>
      <c r="F24" s="2" t="s">
        <v>10</v>
      </c>
    </row>
    <row r="25" spans="1:6">
      <c r="A25" s="2" t="s">
        <v>230</v>
      </c>
      <c r="B25" s="2">
        <v>1521</v>
      </c>
      <c r="C25" s="2" t="s">
        <v>8</v>
      </c>
      <c r="D25" s="3">
        <v>49.84</v>
      </c>
      <c r="E25" s="2" t="s">
        <v>9</v>
      </c>
      <c r="F25" s="2" t="s">
        <v>10</v>
      </c>
    </row>
    <row r="26" spans="1:6">
      <c r="A26" s="2" t="s">
        <v>231</v>
      </c>
      <c r="B26" s="2">
        <v>1521</v>
      </c>
      <c r="C26" s="2" t="s">
        <v>47</v>
      </c>
      <c r="D26" s="3">
        <v>13.3</v>
      </c>
      <c r="E26" s="2" t="s">
        <v>9</v>
      </c>
      <c r="F26" s="2" t="s">
        <v>10</v>
      </c>
    </row>
    <row r="27" spans="1:6">
      <c r="A27" s="2" t="s">
        <v>232</v>
      </c>
      <c r="B27" s="2">
        <v>1521</v>
      </c>
      <c r="C27" s="2" t="s">
        <v>233</v>
      </c>
      <c r="D27" s="3">
        <v>10.029999999999999</v>
      </c>
      <c r="E27" s="2" t="s">
        <v>9</v>
      </c>
      <c r="F27" s="2" t="s">
        <v>10</v>
      </c>
    </row>
    <row r="28" spans="1:6">
      <c r="A28" s="2" t="s">
        <v>234</v>
      </c>
      <c r="B28" s="2">
        <v>1521</v>
      </c>
      <c r="C28" s="2" t="s">
        <v>235</v>
      </c>
      <c r="D28" s="3">
        <v>22.26</v>
      </c>
      <c r="E28" s="2" t="s">
        <v>9</v>
      </c>
      <c r="F28" s="2" t="s">
        <v>10</v>
      </c>
    </row>
    <row r="29" spans="1:6">
      <c r="A29" s="2" t="s">
        <v>236</v>
      </c>
      <c r="B29" s="2">
        <v>1521</v>
      </c>
      <c r="C29" s="2" t="s">
        <v>237</v>
      </c>
      <c r="D29" s="3">
        <v>22.7</v>
      </c>
      <c r="E29" s="2" t="s">
        <v>9</v>
      </c>
      <c r="F29" s="2" t="s">
        <v>10</v>
      </c>
    </row>
    <row r="30" spans="1:6">
      <c r="A30" s="2" t="s">
        <v>238</v>
      </c>
      <c r="B30" s="2">
        <v>1521</v>
      </c>
      <c r="C30" s="2" t="s">
        <v>239</v>
      </c>
      <c r="D30" s="3">
        <v>22.26</v>
      </c>
      <c r="E30" s="2" t="s">
        <v>9</v>
      </c>
      <c r="F30" s="2" t="s">
        <v>10</v>
      </c>
    </row>
    <row r="31" spans="1:6">
      <c r="A31" s="2" t="s">
        <v>240</v>
      </c>
      <c r="B31" s="2">
        <v>1521</v>
      </c>
      <c r="C31" s="2" t="s">
        <v>241</v>
      </c>
      <c r="D31" s="3">
        <v>22.7</v>
      </c>
      <c r="E31" s="2" t="s">
        <v>9</v>
      </c>
      <c r="F31" s="2" t="s">
        <v>10</v>
      </c>
    </row>
    <row r="32" spans="1:6">
      <c r="A32" s="2" t="s">
        <v>242</v>
      </c>
      <c r="B32" s="2">
        <v>1521</v>
      </c>
      <c r="C32" s="2" t="s">
        <v>243</v>
      </c>
      <c r="D32" s="3">
        <v>22.26</v>
      </c>
      <c r="E32" s="2" t="s">
        <v>9</v>
      </c>
      <c r="F32" s="2" t="s">
        <v>10</v>
      </c>
    </row>
    <row r="33" spans="1:6">
      <c r="A33" s="2" t="s">
        <v>244</v>
      </c>
      <c r="B33" s="2">
        <v>1501</v>
      </c>
      <c r="C33" s="2" t="s">
        <v>245</v>
      </c>
      <c r="D33" s="3">
        <v>22.7</v>
      </c>
      <c r="E33" s="2" t="s">
        <v>9</v>
      </c>
      <c r="F33" s="2" t="s">
        <v>10</v>
      </c>
    </row>
    <row r="34" spans="1:6">
      <c r="A34" s="2" t="s">
        <v>246</v>
      </c>
      <c r="B34" s="2">
        <v>1501</v>
      </c>
      <c r="C34" s="2" t="s">
        <v>146</v>
      </c>
      <c r="D34" s="3">
        <v>22.26</v>
      </c>
      <c r="E34" s="2" t="s">
        <v>9</v>
      </c>
      <c r="F34" s="2" t="s">
        <v>10</v>
      </c>
    </row>
    <row r="35" spans="1:6">
      <c r="A35" s="2" t="s">
        <v>247</v>
      </c>
      <c r="B35" s="2">
        <v>1501</v>
      </c>
      <c r="C35" s="2" t="s">
        <v>194</v>
      </c>
      <c r="D35" s="3">
        <v>22.7</v>
      </c>
      <c r="E35" s="2" t="s">
        <v>9</v>
      </c>
      <c r="F35" s="2" t="s">
        <v>10</v>
      </c>
    </row>
    <row r="36" spans="1:6">
      <c r="A36" s="2" t="s">
        <v>248</v>
      </c>
      <c r="B36" s="2">
        <v>159803</v>
      </c>
      <c r="C36" s="2" t="s">
        <v>8</v>
      </c>
      <c r="D36" s="3">
        <v>12.25</v>
      </c>
      <c r="E36" s="2" t="s">
        <v>9</v>
      </c>
      <c r="F36" s="2" t="s">
        <v>119</v>
      </c>
    </row>
    <row r="37" spans="1:6">
      <c r="A37" s="2" t="s">
        <v>249</v>
      </c>
      <c r="B37" s="2">
        <v>1501</v>
      </c>
      <c r="C37" s="2" t="s">
        <v>165</v>
      </c>
      <c r="D37" s="3">
        <v>16.47</v>
      </c>
      <c r="E37" s="2" t="s">
        <v>9</v>
      </c>
      <c r="F37" s="2" t="s">
        <v>10</v>
      </c>
    </row>
    <row r="38" spans="1:6">
      <c r="A38" s="2" t="s">
        <v>250</v>
      </c>
      <c r="B38" s="2">
        <v>1521</v>
      </c>
      <c r="C38" s="2" t="s">
        <v>8</v>
      </c>
      <c r="D38" s="3">
        <v>11.58</v>
      </c>
      <c r="E38" s="2" t="s">
        <v>9</v>
      </c>
      <c r="F38" s="2" t="s">
        <v>10</v>
      </c>
    </row>
    <row r="39" spans="1:6">
      <c r="D39" s="6">
        <f>SUM(D2:D38)</f>
        <v>525.29999999999995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C35" sqref="C35"/>
    </sheetView>
  </sheetViews>
  <sheetFormatPr defaultRowHeight="15"/>
  <cols>
    <col min="1" max="1" width="9.7109375" bestFit="1" customWidth="1"/>
    <col min="2" max="2" width="8.28515625" style="5" bestFit="1" customWidth="1"/>
    <col min="3" max="3" width="23.5703125" bestFit="1" customWidth="1"/>
    <col min="4" max="4" width="16.85546875" bestFit="1" customWidth="1"/>
    <col min="5" max="5" width="11.1406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</row>
    <row r="2" spans="1:5">
      <c r="A2" s="2" t="s">
        <v>91</v>
      </c>
      <c r="B2" s="4">
        <v>4141</v>
      </c>
      <c r="C2" s="2" t="s">
        <v>18</v>
      </c>
      <c r="D2" s="3">
        <v>19.02</v>
      </c>
      <c r="E2" s="2" t="s">
        <v>10</v>
      </c>
    </row>
    <row r="3" spans="1:5">
      <c r="A3" s="2" t="s">
        <v>92</v>
      </c>
      <c r="B3" s="4">
        <v>4141</v>
      </c>
      <c r="C3" s="2" t="s">
        <v>8</v>
      </c>
      <c r="D3" s="3">
        <v>30.22</v>
      </c>
      <c r="E3" s="2" t="s">
        <v>10</v>
      </c>
    </row>
    <row r="4" spans="1:5">
      <c r="A4" s="2" t="s">
        <v>93</v>
      </c>
      <c r="B4" s="4">
        <v>4141</v>
      </c>
      <c r="C4" s="2" t="s">
        <v>8</v>
      </c>
      <c r="D4" s="3">
        <v>9.7799999999999994</v>
      </c>
      <c r="E4" s="2" t="s">
        <v>10</v>
      </c>
    </row>
    <row r="5" spans="1:5">
      <c r="A5" s="2" t="s">
        <v>94</v>
      </c>
      <c r="B5" s="4">
        <v>4141</v>
      </c>
      <c r="C5" s="2" t="s">
        <v>95</v>
      </c>
      <c r="D5" s="3">
        <v>5.35</v>
      </c>
      <c r="E5" s="2" t="s">
        <v>10</v>
      </c>
    </row>
    <row r="6" spans="1:5">
      <c r="A6" s="2" t="s">
        <v>96</v>
      </c>
      <c r="B6" s="4">
        <v>4141</v>
      </c>
      <c r="C6" s="2" t="s">
        <v>97</v>
      </c>
      <c r="D6" s="3">
        <v>9.61</v>
      </c>
      <c r="E6" s="2" t="s">
        <v>10</v>
      </c>
    </row>
    <row r="7" spans="1:5">
      <c r="A7" s="2" t="s">
        <v>98</v>
      </c>
      <c r="B7" s="4">
        <v>4141</v>
      </c>
      <c r="C7" s="2" t="s">
        <v>97</v>
      </c>
      <c r="D7" s="3">
        <v>17.47</v>
      </c>
      <c r="E7" s="2" t="s">
        <v>10</v>
      </c>
    </row>
    <row r="8" spans="1:5">
      <c r="A8" s="2" t="s">
        <v>99</v>
      </c>
      <c r="B8" s="4">
        <v>4141</v>
      </c>
      <c r="C8" s="2" t="s">
        <v>23</v>
      </c>
      <c r="D8" s="3">
        <v>14.45</v>
      </c>
      <c r="E8" s="2" t="s">
        <v>10</v>
      </c>
    </row>
    <row r="9" spans="1:5">
      <c r="A9" s="2" t="s">
        <v>100</v>
      </c>
      <c r="B9" s="4">
        <v>4141</v>
      </c>
      <c r="C9" s="2" t="s">
        <v>23</v>
      </c>
      <c r="D9" s="3">
        <v>14.77</v>
      </c>
      <c r="E9" s="2" t="s">
        <v>10</v>
      </c>
    </row>
    <row r="10" spans="1:5">
      <c r="A10" s="2" t="s">
        <v>101</v>
      </c>
      <c r="B10" s="4">
        <v>4141</v>
      </c>
      <c r="C10" s="2" t="s">
        <v>13</v>
      </c>
      <c r="D10" s="3">
        <v>15.36</v>
      </c>
      <c r="E10" s="2" t="s">
        <v>10</v>
      </c>
    </row>
    <row r="11" spans="1:5">
      <c r="A11" s="2" t="s">
        <v>102</v>
      </c>
      <c r="B11" s="4">
        <v>4141</v>
      </c>
      <c r="C11" s="2" t="s">
        <v>8</v>
      </c>
      <c r="D11" s="3">
        <v>5.64</v>
      </c>
      <c r="E11" s="2" t="s">
        <v>10</v>
      </c>
    </row>
    <row r="12" spans="1:5">
      <c r="A12" s="2" t="s">
        <v>103</v>
      </c>
      <c r="B12" s="4">
        <v>4141</v>
      </c>
      <c r="C12" s="2" t="s">
        <v>29</v>
      </c>
      <c r="D12" s="3">
        <v>1.54</v>
      </c>
      <c r="E12" s="2" t="s">
        <v>10</v>
      </c>
    </row>
    <row r="13" spans="1:5">
      <c r="A13" s="2" t="s">
        <v>104</v>
      </c>
      <c r="B13" s="4">
        <v>4141</v>
      </c>
      <c r="C13" s="2" t="s">
        <v>105</v>
      </c>
      <c r="D13" s="3">
        <v>3.75</v>
      </c>
      <c r="E13" s="2" t="s">
        <v>10</v>
      </c>
    </row>
    <row r="14" spans="1:5">
      <c r="A14" s="2" t="s">
        <v>106</v>
      </c>
      <c r="B14" s="4">
        <v>4141</v>
      </c>
      <c r="C14" s="2" t="s">
        <v>95</v>
      </c>
      <c r="D14" s="3">
        <v>3.61</v>
      </c>
      <c r="E14" s="2" t="s">
        <v>10</v>
      </c>
    </row>
    <row r="15" spans="1:5">
      <c r="A15" s="2" t="s">
        <v>107</v>
      </c>
      <c r="B15" s="4">
        <v>4141</v>
      </c>
      <c r="C15" s="2" t="s">
        <v>108</v>
      </c>
      <c r="D15" s="3">
        <v>0.96</v>
      </c>
      <c r="E15" s="2" t="s">
        <v>10</v>
      </c>
    </row>
    <row r="16" spans="1:5">
      <c r="A16" s="2" t="s">
        <v>109</v>
      </c>
      <c r="B16" s="4">
        <v>4141</v>
      </c>
      <c r="C16" s="2" t="s">
        <v>108</v>
      </c>
      <c r="D16" s="3">
        <v>0.96</v>
      </c>
      <c r="E16" s="2" t="s">
        <v>10</v>
      </c>
    </row>
    <row r="17" spans="1:5">
      <c r="A17" s="2" t="s">
        <v>110</v>
      </c>
      <c r="B17" s="4">
        <v>4141</v>
      </c>
      <c r="C17" s="2" t="s">
        <v>25</v>
      </c>
      <c r="D17" s="3">
        <v>1.91</v>
      </c>
      <c r="E17" s="2" t="s">
        <v>10</v>
      </c>
    </row>
    <row r="18" spans="1:5">
      <c r="A18" s="2" t="s">
        <v>111</v>
      </c>
      <c r="B18" s="4">
        <v>4141</v>
      </c>
      <c r="C18" s="2" t="s">
        <v>23</v>
      </c>
      <c r="D18" s="3">
        <v>30.39</v>
      </c>
      <c r="E18" s="2" t="s">
        <v>10</v>
      </c>
    </row>
    <row r="19" spans="1:5">
      <c r="A19" s="2" t="s">
        <v>112</v>
      </c>
      <c r="B19" s="4">
        <v>4141</v>
      </c>
      <c r="C19" s="2" t="s">
        <v>23</v>
      </c>
      <c r="D19" s="3">
        <v>30.25</v>
      </c>
      <c r="E19" s="2" t="s">
        <v>10</v>
      </c>
    </row>
    <row r="20" spans="1:5">
      <c r="A20" s="2" t="s">
        <v>113</v>
      </c>
      <c r="B20" s="4">
        <v>4141</v>
      </c>
      <c r="C20" s="2" t="s">
        <v>21</v>
      </c>
      <c r="D20" s="3">
        <v>14.35</v>
      </c>
      <c r="E20" s="2" t="s">
        <v>10</v>
      </c>
    </row>
    <row r="21" spans="1:5">
      <c r="A21" s="2" t="s">
        <v>114</v>
      </c>
      <c r="B21" s="4">
        <v>4141</v>
      </c>
      <c r="C21" s="2" t="s">
        <v>115</v>
      </c>
      <c r="D21" s="3">
        <v>14.4</v>
      </c>
      <c r="E21" s="2" t="s">
        <v>10</v>
      </c>
    </row>
    <row r="22" spans="1:5">
      <c r="A22" s="2" t="s">
        <v>116</v>
      </c>
      <c r="B22" s="4">
        <v>4141</v>
      </c>
      <c r="C22" s="2" t="s">
        <v>23</v>
      </c>
      <c r="D22" s="3">
        <v>25.43</v>
      </c>
      <c r="E22" s="2" t="s">
        <v>10</v>
      </c>
    </row>
    <row r="23" spans="1:5">
      <c r="A23" s="2" t="s">
        <v>117</v>
      </c>
      <c r="B23" s="4">
        <v>4141</v>
      </c>
      <c r="C23" s="2" t="s">
        <v>25</v>
      </c>
      <c r="D23" s="3">
        <v>5.24</v>
      </c>
      <c r="E23" s="2" t="s">
        <v>10</v>
      </c>
    </row>
    <row r="24" spans="1:5">
      <c r="A24" s="2" t="s">
        <v>118</v>
      </c>
      <c r="B24" s="4">
        <v>4443</v>
      </c>
      <c r="C24" s="2" t="s">
        <v>23</v>
      </c>
      <c r="D24" s="3">
        <v>32.25</v>
      </c>
      <c r="E24" s="2" t="s">
        <v>10</v>
      </c>
    </row>
    <row r="25" spans="1:5">
      <c r="A25" s="2" t="s">
        <v>120</v>
      </c>
      <c r="B25" s="4">
        <v>4443</v>
      </c>
      <c r="C25" s="2" t="s">
        <v>8</v>
      </c>
      <c r="D25" s="3">
        <v>5.24</v>
      </c>
      <c r="E25" s="2" t="s">
        <v>10</v>
      </c>
    </row>
    <row r="26" spans="1:5">
      <c r="A26" s="2" t="s">
        <v>121</v>
      </c>
      <c r="B26" s="4">
        <v>4443</v>
      </c>
      <c r="C26" s="2" t="s">
        <v>95</v>
      </c>
      <c r="D26" s="3">
        <v>5.51</v>
      </c>
      <c r="E26" s="2" t="s">
        <v>10</v>
      </c>
    </row>
    <row r="27" spans="1:5">
      <c r="A27" s="2" t="s">
        <v>122</v>
      </c>
      <c r="B27" s="4">
        <v>4443</v>
      </c>
      <c r="C27" s="2" t="s">
        <v>34</v>
      </c>
      <c r="D27" s="3">
        <v>20.13</v>
      </c>
      <c r="E27" s="2" t="s">
        <v>10</v>
      </c>
    </row>
    <row r="28" spans="1:5">
      <c r="A28" s="2" t="s">
        <v>123</v>
      </c>
      <c r="B28" s="4">
        <v>4443</v>
      </c>
      <c r="C28" s="2" t="s">
        <v>124</v>
      </c>
      <c r="D28" s="3">
        <v>10.27</v>
      </c>
      <c r="E28" s="2" t="s">
        <v>10</v>
      </c>
    </row>
    <row r="29" spans="1:5">
      <c r="D29" s="6">
        <f>SUM(D2:D28)</f>
        <v>347.85999999999996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8"/>
  <sheetViews>
    <sheetView topLeftCell="A7" workbookViewId="0">
      <selection activeCell="I27" sqref="I27"/>
    </sheetView>
  </sheetViews>
  <sheetFormatPr defaultRowHeight="15"/>
  <cols>
    <col min="1" max="3" width="11" customWidth="1"/>
    <col min="4" max="4" width="16.85546875" bestFit="1" customWidth="1"/>
    <col min="5" max="5" width="12.85546875" customWidth="1"/>
    <col min="6" max="6" width="12.5703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</row>
    <row r="2" spans="1:6">
      <c r="A2" s="74" t="s">
        <v>251</v>
      </c>
      <c r="B2" s="74">
        <v>9901</v>
      </c>
      <c r="C2" s="74" t="s">
        <v>8</v>
      </c>
      <c r="D2" s="74">
        <v>32.33</v>
      </c>
      <c r="E2" s="74" t="s">
        <v>252</v>
      </c>
      <c r="F2" s="74" t="s">
        <v>253</v>
      </c>
    </row>
    <row r="3" spans="1:6">
      <c r="A3" s="74" t="s">
        <v>254</v>
      </c>
      <c r="B3" s="74">
        <v>9901</v>
      </c>
      <c r="C3" s="74" t="s">
        <v>160</v>
      </c>
      <c r="D3" s="74">
        <v>6.67</v>
      </c>
      <c r="E3" s="74" t="s">
        <v>252</v>
      </c>
      <c r="F3" s="74" t="s">
        <v>253</v>
      </c>
    </row>
    <row r="4" spans="1:6">
      <c r="A4" s="74" t="s">
        <v>255</v>
      </c>
      <c r="B4" s="74">
        <v>9901</v>
      </c>
      <c r="C4" s="74" t="s">
        <v>8</v>
      </c>
      <c r="D4" s="74">
        <v>11.39</v>
      </c>
      <c r="E4" s="74" t="s">
        <v>252</v>
      </c>
      <c r="F4" s="74" t="s">
        <v>253</v>
      </c>
    </row>
    <row r="5" spans="1:6">
      <c r="A5" s="74" t="s">
        <v>256</v>
      </c>
      <c r="B5" s="74">
        <v>9901</v>
      </c>
      <c r="C5" s="74" t="s">
        <v>8</v>
      </c>
      <c r="D5" s="74">
        <v>40.869999999999997</v>
      </c>
      <c r="E5" s="74" t="s">
        <v>252</v>
      </c>
      <c r="F5" s="74" t="s">
        <v>253</v>
      </c>
    </row>
    <row r="6" spans="1:6">
      <c r="A6" s="74" t="s">
        <v>257</v>
      </c>
      <c r="B6" s="74">
        <v>9901</v>
      </c>
      <c r="C6" s="74" t="s">
        <v>137</v>
      </c>
      <c r="D6" s="74">
        <v>3.52</v>
      </c>
      <c r="E6" s="74" t="s">
        <v>252</v>
      </c>
      <c r="F6" s="74" t="s">
        <v>253</v>
      </c>
    </row>
    <row r="7" spans="1:6">
      <c r="A7" s="74" t="s">
        <v>258</v>
      </c>
      <c r="B7" s="74">
        <v>9901</v>
      </c>
      <c r="C7" s="74" t="s">
        <v>58</v>
      </c>
      <c r="D7" s="74">
        <v>2.08</v>
      </c>
      <c r="E7" s="74" t="s">
        <v>252</v>
      </c>
      <c r="F7" s="74" t="s">
        <v>253</v>
      </c>
    </row>
    <row r="8" spans="1:6">
      <c r="A8" s="74" t="s">
        <v>259</v>
      </c>
      <c r="B8" s="74">
        <v>9901</v>
      </c>
      <c r="C8" s="74" t="s">
        <v>32</v>
      </c>
      <c r="D8" s="74">
        <v>3.46</v>
      </c>
      <c r="E8" s="74" t="s">
        <v>252</v>
      </c>
      <c r="F8" s="74" t="s">
        <v>253</v>
      </c>
    </row>
    <row r="9" spans="1:6">
      <c r="A9" s="74" t="s">
        <v>260</v>
      </c>
      <c r="B9" s="74">
        <v>9901</v>
      </c>
      <c r="C9" s="74" t="s">
        <v>32</v>
      </c>
      <c r="D9" s="74">
        <v>1.43</v>
      </c>
      <c r="E9" s="74" t="s">
        <v>252</v>
      </c>
      <c r="F9" s="74" t="s">
        <v>253</v>
      </c>
    </row>
    <row r="10" spans="1:6">
      <c r="A10" s="74" t="s">
        <v>261</v>
      </c>
      <c r="B10" s="74">
        <v>9901</v>
      </c>
      <c r="C10" s="74" t="s">
        <v>32</v>
      </c>
      <c r="D10" s="74">
        <v>1.43</v>
      </c>
      <c r="E10" s="74" t="s">
        <v>252</v>
      </c>
      <c r="F10" s="74" t="s">
        <v>253</v>
      </c>
    </row>
    <row r="11" spans="1:6">
      <c r="A11" s="74" t="s">
        <v>262</v>
      </c>
      <c r="B11" s="74">
        <v>9901</v>
      </c>
      <c r="C11" s="74" t="s">
        <v>34</v>
      </c>
      <c r="D11" s="74">
        <v>9</v>
      </c>
      <c r="E11" s="74" t="s">
        <v>252</v>
      </c>
      <c r="F11" s="74" t="s">
        <v>253</v>
      </c>
    </row>
    <row r="12" spans="1:6">
      <c r="A12" s="74" t="s">
        <v>263</v>
      </c>
      <c r="B12" s="74">
        <v>9901</v>
      </c>
      <c r="C12" s="74" t="s">
        <v>264</v>
      </c>
      <c r="D12" s="74">
        <v>46.09</v>
      </c>
      <c r="E12" s="74" t="s">
        <v>252</v>
      </c>
      <c r="F12" s="74" t="s">
        <v>253</v>
      </c>
    </row>
    <row r="13" spans="1:6">
      <c r="A13" s="74" t="s">
        <v>265</v>
      </c>
      <c r="B13" s="74">
        <v>9901</v>
      </c>
      <c r="C13" s="74" t="s">
        <v>264</v>
      </c>
      <c r="D13" s="74">
        <v>45.12</v>
      </c>
      <c r="E13" s="74" t="s">
        <v>252</v>
      </c>
      <c r="F13" s="74" t="s">
        <v>253</v>
      </c>
    </row>
    <row r="14" spans="1:6">
      <c r="A14" s="74" t="s">
        <v>266</v>
      </c>
      <c r="B14" s="74">
        <v>4443</v>
      </c>
      <c r="C14" s="74" t="s">
        <v>267</v>
      </c>
      <c r="D14" s="74">
        <v>20.94</v>
      </c>
      <c r="E14" s="74"/>
      <c r="F14" s="74" t="s">
        <v>10</v>
      </c>
    </row>
    <row r="15" spans="1:6">
      <c r="A15" s="74" t="s">
        <v>268</v>
      </c>
      <c r="B15" s="74">
        <v>4443</v>
      </c>
      <c r="C15" s="74" t="s">
        <v>165</v>
      </c>
      <c r="D15" s="74">
        <v>1.2</v>
      </c>
      <c r="E15" s="74"/>
      <c r="F15" s="74" t="s">
        <v>10</v>
      </c>
    </row>
    <row r="16" spans="1:6">
      <c r="A16" s="74" t="s">
        <v>269</v>
      </c>
      <c r="B16" s="74">
        <v>4443</v>
      </c>
      <c r="C16" s="74" t="s">
        <v>270</v>
      </c>
      <c r="D16" s="74">
        <v>18.14</v>
      </c>
      <c r="E16" s="74"/>
      <c r="F16" s="74" t="s">
        <v>10</v>
      </c>
    </row>
    <row r="17" spans="1:6">
      <c r="A17" s="74" t="s">
        <v>271</v>
      </c>
      <c r="B17" s="74">
        <v>4443</v>
      </c>
      <c r="C17" s="74" t="s">
        <v>165</v>
      </c>
      <c r="D17" s="74">
        <v>3.11</v>
      </c>
      <c r="E17" s="74"/>
      <c r="F17" s="74" t="s">
        <v>10</v>
      </c>
    </row>
    <row r="18" spans="1:6">
      <c r="A18" s="74" t="s">
        <v>272</v>
      </c>
      <c r="B18" s="74">
        <v>4443</v>
      </c>
      <c r="C18" s="74" t="s">
        <v>273</v>
      </c>
      <c r="D18" s="74">
        <v>22.22</v>
      </c>
      <c r="E18" s="74"/>
      <c r="F18" s="74" t="s">
        <v>10</v>
      </c>
    </row>
    <row r="19" spans="1:6">
      <c r="A19" s="74" t="s">
        <v>274</v>
      </c>
      <c r="B19" s="74">
        <v>4443</v>
      </c>
      <c r="C19" s="74" t="s">
        <v>275</v>
      </c>
      <c r="D19" s="74">
        <v>4.3099999999999996</v>
      </c>
      <c r="E19" s="74"/>
      <c r="F19" s="74" t="s">
        <v>10</v>
      </c>
    </row>
    <row r="20" spans="1:6">
      <c r="A20" s="74" t="s">
        <v>276</v>
      </c>
      <c r="B20" s="74">
        <v>4443</v>
      </c>
      <c r="C20" s="74" t="s">
        <v>277</v>
      </c>
      <c r="D20" s="74">
        <v>3.04</v>
      </c>
      <c r="E20" s="74"/>
      <c r="F20" s="74" t="s">
        <v>10</v>
      </c>
    </row>
    <row r="21" spans="1:6">
      <c r="A21" s="74" t="s">
        <v>278</v>
      </c>
      <c r="B21" s="74">
        <v>4443</v>
      </c>
      <c r="C21" s="74" t="s">
        <v>165</v>
      </c>
      <c r="D21" s="74">
        <v>4.72</v>
      </c>
      <c r="E21" s="74"/>
      <c r="F21" s="74" t="s">
        <v>10</v>
      </c>
    </row>
    <row r="22" spans="1:6">
      <c r="A22" s="74" t="s">
        <v>279</v>
      </c>
      <c r="B22" s="74">
        <v>4443</v>
      </c>
      <c r="C22" s="74" t="s">
        <v>137</v>
      </c>
      <c r="D22" s="74">
        <v>6.43</v>
      </c>
      <c r="E22" s="74"/>
      <c r="F22" s="74" t="s">
        <v>10</v>
      </c>
    </row>
    <row r="23" spans="1:6">
      <c r="A23" s="74" t="s">
        <v>280</v>
      </c>
      <c r="B23" s="74">
        <v>4443</v>
      </c>
      <c r="C23" s="74" t="s">
        <v>223</v>
      </c>
      <c r="D23" s="74">
        <v>1.42</v>
      </c>
      <c r="E23" s="74"/>
      <c r="F23" s="74" t="s">
        <v>10</v>
      </c>
    </row>
    <row r="24" spans="1:6">
      <c r="A24" s="74" t="s">
        <v>281</v>
      </c>
      <c r="B24" s="74">
        <v>4443</v>
      </c>
      <c r="C24" s="74" t="s">
        <v>108</v>
      </c>
      <c r="D24" s="74">
        <v>1.42</v>
      </c>
      <c r="E24" s="74"/>
      <c r="F24" s="74" t="s">
        <v>10</v>
      </c>
    </row>
    <row r="25" spans="1:6">
      <c r="A25" s="74" t="s">
        <v>282</v>
      </c>
      <c r="B25" s="74">
        <v>9901</v>
      </c>
      <c r="C25" s="74" t="s">
        <v>283</v>
      </c>
      <c r="D25" s="74">
        <v>55.25</v>
      </c>
      <c r="E25" s="74" t="s">
        <v>252</v>
      </c>
      <c r="F25" s="74" t="s">
        <v>253</v>
      </c>
    </row>
    <row r="26" spans="1:6">
      <c r="A26" s="74" t="s">
        <v>284</v>
      </c>
      <c r="B26" s="74">
        <v>9901</v>
      </c>
      <c r="C26" s="74" t="s">
        <v>285</v>
      </c>
      <c r="D26" s="74">
        <v>3.94</v>
      </c>
      <c r="E26" s="74" t="s">
        <v>252</v>
      </c>
      <c r="F26" s="74" t="s">
        <v>253</v>
      </c>
    </row>
    <row r="27" spans="1:6">
      <c r="A27" s="74" t="s">
        <v>286</v>
      </c>
      <c r="B27" s="74">
        <v>9901</v>
      </c>
      <c r="C27" s="74" t="s">
        <v>287</v>
      </c>
      <c r="D27" s="74">
        <v>22.26</v>
      </c>
      <c r="E27" s="74" t="s">
        <v>252</v>
      </c>
      <c r="F27" s="74" t="s">
        <v>253</v>
      </c>
    </row>
    <row r="28" spans="1:6">
      <c r="A28" s="74" t="s">
        <v>288</v>
      </c>
      <c r="B28" s="74">
        <v>9901</v>
      </c>
      <c r="C28" s="74" t="s">
        <v>285</v>
      </c>
      <c r="D28" s="74">
        <v>3.94</v>
      </c>
      <c r="E28" s="74" t="s">
        <v>252</v>
      </c>
      <c r="F28" s="74" t="s">
        <v>253</v>
      </c>
    </row>
    <row r="29" spans="1:6">
      <c r="A29" s="74" t="s">
        <v>289</v>
      </c>
      <c r="B29" s="74">
        <v>9901</v>
      </c>
      <c r="C29" s="74" t="s">
        <v>290</v>
      </c>
      <c r="D29" s="74">
        <v>22.7</v>
      </c>
      <c r="E29" s="74" t="s">
        <v>252</v>
      </c>
      <c r="F29" s="74" t="s">
        <v>253</v>
      </c>
    </row>
    <row r="30" spans="1:6">
      <c r="A30" s="74" t="s">
        <v>291</v>
      </c>
      <c r="B30" s="74">
        <v>9901</v>
      </c>
      <c r="C30" s="74" t="s">
        <v>285</v>
      </c>
      <c r="D30" s="74">
        <v>3.94</v>
      </c>
      <c r="E30" s="74" t="s">
        <v>252</v>
      </c>
      <c r="F30" s="74" t="s">
        <v>253</v>
      </c>
    </row>
    <row r="31" spans="1:6">
      <c r="A31" s="74" t="s">
        <v>292</v>
      </c>
      <c r="B31" s="74">
        <v>4443</v>
      </c>
      <c r="C31" s="74" t="s">
        <v>293</v>
      </c>
      <c r="D31" s="74">
        <v>22.26</v>
      </c>
      <c r="E31" s="74"/>
      <c r="F31" s="74" t="s">
        <v>10</v>
      </c>
    </row>
    <row r="32" spans="1:6">
      <c r="A32" s="74" t="s">
        <v>294</v>
      </c>
      <c r="B32" s="74">
        <v>4443</v>
      </c>
      <c r="C32" s="74" t="s">
        <v>295</v>
      </c>
      <c r="D32" s="74">
        <v>3.94</v>
      </c>
      <c r="E32" s="74"/>
      <c r="F32" s="74" t="s">
        <v>10</v>
      </c>
    </row>
    <row r="33" spans="1:6">
      <c r="A33" s="74" t="s">
        <v>296</v>
      </c>
      <c r="B33" s="74">
        <v>9901</v>
      </c>
      <c r="C33" s="74" t="s">
        <v>264</v>
      </c>
      <c r="D33" s="74">
        <v>45.65</v>
      </c>
      <c r="E33" s="74" t="s">
        <v>252</v>
      </c>
      <c r="F33" s="74" t="s">
        <v>253</v>
      </c>
    </row>
    <row r="34" spans="1:6">
      <c r="A34" s="74" t="s">
        <v>297</v>
      </c>
      <c r="B34" s="74">
        <v>9901</v>
      </c>
      <c r="C34" s="74" t="s">
        <v>295</v>
      </c>
      <c r="D34" s="74">
        <v>3.94</v>
      </c>
      <c r="E34" s="74" t="s">
        <v>252</v>
      </c>
      <c r="F34" s="74" t="s">
        <v>253</v>
      </c>
    </row>
    <row r="35" spans="1:6">
      <c r="A35" s="74" t="s">
        <v>298</v>
      </c>
      <c r="B35" s="74">
        <v>9901</v>
      </c>
      <c r="C35" s="74" t="s">
        <v>295</v>
      </c>
      <c r="D35" s="74">
        <v>3.94</v>
      </c>
      <c r="E35" s="74" t="s">
        <v>252</v>
      </c>
      <c r="F35" s="74" t="s">
        <v>253</v>
      </c>
    </row>
    <row r="36" spans="1:6">
      <c r="A36" s="74" t="s">
        <v>299</v>
      </c>
      <c r="B36" s="74">
        <v>9901</v>
      </c>
      <c r="C36" s="74" t="s">
        <v>34</v>
      </c>
      <c r="D36" s="74">
        <v>22.7</v>
      </c>
      <c r="E36" s="74" t="s">
        <v>252</v>
      </c>
      <c r="F36" s="74" t="s">
        <v>253</v>
      </c>
    </row>
    <row r="37" spans="1:6">
      <c r="A37" s="74" t="s">
        <v>300</v>
      </c>
      <c r="B37" s="74">
        <v>9901</v>
      </c>
      <c r="C37" s="74" t="s">
        <v>295</v>
      </c>
      <c r="D37" s="74">
        <v>3.94</v>
      </c>
      <c r="E37" s="74" t="s">
        <v>252</v>
      </c>
      <c r="F37" s="74" t="s">
        <v>253</v>
      </c>
    </row>
    <row r="38" spans="1:6">
      <c r="A38" s="74" t="s">
        <v>301</v>
      </c>
      <c r="B38" s="74">
        <v>9901</v>
      </c>
      <c r="C38" s="74" t="s">
        <v>34</v>
      </c>
      <c r="D38" s="74">
        <v>22.26</v>
      </c>
      <c r="E38" s="74" t="s">
        <v>252</v>
      </c>
      <c r="F38" s="74" t="s">
        <v>253</v>
      </c>
    </row>
    <row r="39" spans="1:6">
      <c r="A39" s="74" t="s">
        <v>302</v>
      </c>
      <c r="B39" s="74">
        <v>9901</v>
      </c>
      <c r="C39" s="74" t="s">
        <v>295</v>
      </c>
      <c r="D39" s="74">
        <v>3.94</v>
      </c>
      <c r="E39" s="74" t="s">
        <v>252</v>
      </c>
      <c r="F39" s="74" t="s">
        <v>253</v>
      </c>
    </row>
    <row r="40" spans="1:6">
      <c r="A40" s="74" t="s">
        <v>303</v>
      </c>
      <c r="B40" s="74">
        <v>9901</v>
      </c>
      <c r="C40" s="74" t="s">
        <v>51</v>
      </c>
      <c r="D40" s="74">
        <v>2.79</v>
      </c>
      <c r="E40" s="74" t="s">
        <v>252</v>
      </c>
      <c r="F40" s="74" t="s">
        <v>253</v>
      </c>
    </row>
    <row r="41" spans="1:6">
      <c r="A41" s="74" t="s">
        <v>304</v>
      </c>
      <c r="B41" s="74">
        <v>9901</v>
      </c>
      <c r="C41" s="74" t="s">
        <v>295</v>
      </c>
      <c r="D41" s="74">
        <v>3.94</v>
      </c>
      <c r="E41" s="74" t="s">
        <v>252</v>
      </c>
      <c r="F41" s="74" t="s">
        <v>253</v>
      </c>
    </row>
    <row r="42" spans="1:6">
      <c r="A42" s="74" t="s">
        <v>305</v>
      </c>
      <c r="B42" s="74">
        <v>9901</v>
      </c>
      <c r="C42" s="74" t="s">
        <v>306</v>
      </c>
      <c r="D42" s="74">
        <v>2.15</v>
      </c>
      <c r="E42" s="74" t="s">
        <v>252</v>
      </c>
      <c r="F42" s="74" t="s">
        <v>253</v>
      </c>
    </row>
    <row r="43" spans="1:6">
      <c r="A43" s="74" t="s">
        <v>307</v>
      </c>
      <c r="B43" s="74">
        <v>9901</v>
      </c>
      <c r="C43" s="74" t="s">
        <v>36</v>
      </c>
      <c r="D43" s="74">
        <v>3.18</v>
      </c>
      <c r="E43" s="74" t="s">
        <v>252</v>
      </c>
      <c r="F43" s="74" t="s">
        <v>253</v>
      </c>
    </row>
    <row r="44" spans="1:6">
      <c r="A44" s="74" t="s">
        <v>308</v>
      </c>
      <c r="B44" s="74">
        <v>9901</v>
      </c>
      <c r="C44" s="74" t="s">
        <v>36</v>
      </c>
      <c r="D44" s="74">
        <v>1.56</v>
      </c>
      <c r="E44" s="74" t="s">
        <v>252</v>
      </c>
      <c r="F44" s="74" t="s">
        <v>253</v>
      </c>
    </row>
    <row r="45" spans="1:6">
      <c r="A45" s="74" t="s">
        <v>309</v>
      </c>
      <c r="B45" s="74">
        <v>9901</v>
      </c>
      <c r="C45" s="74" t="s">
        <v>36</v>
      </c>
      <c r="D45" s="74">
        <v>1.66</v>
      </c>
      <c r="E45" s="74" t="s">
        <v>252</v>
      </c>
      <c r="F45" s="74" t="s">
        <v>253</v>
      </c>
    </row>
    <row r="46" spans="1:6">
      <c r="A46" s="74" t="s">
        <v>310</v>
      </c>
      <c r="B46" s="74">
        <v>9901</v>
      </c>
      <c r="C46" s="74" t="s">
        <v>36</v>
      </c>
      <c r="D46" s="74">
        <v>1.6</v>
      </c>
      <c r="E46" s="74" t="s">
        <v>252</v>
      </c>
      <c r="F46" s="74" t="s">
        <v>253</v>
      </c>
    </row>
    <row r="47" spans="1:6">
      <c r="A47" s="74" t="s">
        <v>311</v>
      </c>
      <c r="B47" s="74">
        <v>9901</v>
      </c>
      <c r="C47" s="74" t="s">
        <v>34</v>
      </c>
      <c r="D47" s="74">
        <v>8.27</v>
      </c>
      <c r="E47" s="74" t="s">
        <v>252</v>
      </c>
      <c r="F47" s="74" t="s">
        <v>253</v>
      </c>
    </row>
    <row r="48" spans="1:6">
      <c r="D48">
        <f>SUM(D2:D47)</f>
        <v>560.08999999999992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K30" sqref="K30"/>
    </sheetView>
  </sheetViews>
  <sheetFormatPr defaultRowHeight="15"/>
  <cols>
    <col min="1" max="1" width="9.7109375" bestFit="1" customWidth="1"/>
    <col min="2" max="2" width="8.28515625" bestFit="1" customWidth="1"/>
    <col min="3" max="3" width="20.5703125" bestFit="1" customWidth="1"/>
    <col min="4" max="4" width="16.85546875" style="7" bestFit="1" customWidth="1"/>
    <col min="5" max="5" width="11.1406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74" t="s">
        <v>125</v>
      </c>
      <c r="B2" s="74">
        <v>1501</v>
      </c>
      <c r="C2" s="74" t="s">
        <v>18</v>
      </c>
      <c r="D2" s="74">
        <v>20.8</v>
      </c>
      <c r="E2" s="74"/>
    </row>
    <row r="3" spans="1:5">
      <c r="A3" s="74" t="s">
        <v>126</v>
      </c>
      <c r="B3" s="74">
        <v>4141</v>
      </c>
      <c r="C3" s="74" t="s">
        <v>8</v>
      </c>
      <c r="D3" s="74">
        <v>49</v>
      </c>
      <c r="E3" s="74"/>
    </row>
    <row r="4" spans="1:5">
      <c r="A4" s="74" t="s">
        <v>127</v>
      </c>
      <c r="B4" s="74">
        <v>419803</v>
      </c>
      <c r="C4" s="74" t="s">
        <v>15</v>
      </c>
      <c r="D4" s="74">
        <v>15</v>
      </c>
      <c r="E4" s="74"/>
    </row>
    <row r="5" spans="1:5">
      <c r="A5" s="74" t="s">
        <v>128</v>
      </c>
      <c r="B5" s="74">
        <v>419803</v>
      </c>
      <c r="C5" s="74" t="s">
        <v>15</v>
      </c>
      <c r="D5" s="74">
        <v>12</v>
      </c>
      <c r="E5" s="74"/>
    </row>
    <row r="6" spans="1:5">
      <c r="A6" s="74" t="s">
        <v>129</v>
      </c>
      <c r="B6" s="74">
        <v>419803</v>
      </c>
      <c r="C6" s="74" t="s">
        <v>15</v>
      </c>
      <c r="D6" s="74">
        <v>5</v>
      </c>
      <c r="E6" s="74"/>
    </row>
    <row r="7" spans="1:5">
      <c r="A7" s="74" t="s">
        <v>130</v>
      </c>
      <c r="B7" s="74">
        <v>419803</v>
      </c>
      <c r="C7" s="74" t="s">
        <v>131</v>
      </c>
      <c r="D7" s="74">
        <v>45.5</v>
      </c>
      <c r="E7" s="74"/>
    </row>
    <row r="8" spans="1:5">
      <c r="A8" s="74" t="s">
        <v>132</v>
      </c>
      <c r="B8" s="74">
        <v>419803</v>
      </c>
      <c r="C8" s="74" t="s">
        <v>8</v>
      </c>
      <c r="D8" s="74">
        <v>5.3</v>
      </c>
      <c r="E8" s="74"/>
    </row>
    <row r="9" spans="1:5">
      <c r="A9" s="74" t="s">
        <v>133</v>
      </c>
      <c r="B9" s="74">
        <v>419803</v>
      </c>
      <c r="C9" s="74" t="s">
        <v>29</v>
      </c>
      <c r="D9" s="74">
        <v>1.5</v>
      </c>
      <c r="E9" s="74"/>
    </row>
    <row r="10" spans="1:5">
      <c r="A10" s="74" t="s">
        <v>134</v>
      </c>
      <c r="B10" s="74">
        <v>419803</v>
      </c>
      <c r="C10" s="74" t="s">
        <v>27</v>
      </c>
      <c r="D10" s="74">
        <v>3.2</v>
      </c>
      <c r="E10" s="74"/>
    </row>
    <row r="11" spans="1:5">
      <c r="A11" s="74" t="s">
        <v>135</v>
      </c>
      <c r="B11" s="74">
        <v>419803</v>
      </c>
      <c r="C11" s="74" t="s">
        <v>108</v>
      </c>
      <c r="D11" s="74">
        <v>1.2</v>
      </c>
      <c r="E11" s="74"/>
    </row>
    <row r="12" spans="1:5">
      <c r="A12" s="74" t="s">
        <v>136</v>
      </c>
      <c r="B12" s="74">
        <v>419803</v>
      </c>
      <c r="C12" s="74" t="s">
        <v>137</v>
      </c>
      <c r="D12" s="74">
        <v>5.3</v>
      </c>
      <c r="E12" s="74"/>
    </row>
    <row r="13" spans="1:5">
      <c r="A13" s="74" t="s">
        <v>138</v>
      </c>
      <c r="B13" s="74">
        <v>419803</v>
      </c>
      <c r="C13" s="74" t="s">
        <v>108</v>
      </c>
      <c r="D13" s="74">
        <v>0.96</v>
      </c>
      <c r="E13" s="74"/>
    </row>
    <row r="14" spans="1:5">
      <c r="A14" s="74" t="s">
        <v>139</v>
      </c>
      <c r="B14" s="74">
        <v>419803</v>
      </c>
      <c r="C14" s="74" t="s">
        <v>108</v>
      </c>
      <c r="D14" s="74">
        <v>0.96</v>
      </c>
      <c r="E14" s="74"/>
    </row>
    <row r="15" spans="1:5">
      <c r="A15" s="74" t="s">
        <v>140</v>
      </c>
      <c r="B15" s="74">
        <v>4443</v>
      </c>
      <c r="C15" s="74" t="s">
        <v>15</v>
      </c>
      <c r="D15" s="74">
        <v>30</v>
      </c>
      <c r="E15" s="74"/>
    </row>
    <row r="16" spans="1:5">
      <c r="A16" s="74" t="s">
        <v>141</v>
      </c>
      <c r="B16" s="74">
        <v>419803</v>
      </c>
      <c r="C16" s="74" t="s">
        <v>142</v>
      </c>
      <c r="D16" s="74">
        <v>22</v>
      </c>
      <c r="E16" s="74"/>
    </row>
    <row r="17" spans="1:5">
      <c r="A17" s="74" t="s">
        <v>143</v>
      </c>
      <c r="B17" s="74">
        <v>419803</v>
      </c>
      <c r="C17" s="74" t="s">
        <v>144</v>
      </c>
      <c r="D17" s="74">
        <v>22</v>
      </c>
      <c r="E17" s="74"/>
    </row>
    <row r="18" spans="1:5">
      <c r="A18" s="74" t="s">
        <v>145</v>
      </c>
      <c r="B18" s="74">
        <v>419803</v>
      </c>
      <c r="C18" s="74" t="s">
        <v>146</v>
      </c>
      <c r="D18" s="74">
        <v>14</v>
      </c>
      <c r="E18" s="74"/>
    </row>
    <row r="19" spans="1:5">
      <c r="A19" s="74" t="s">
        <v>147</v>
      </c>
      <c r="B19" s="74">
        <v>419803</v>
      </c>
      <c r="C19" s="74" t="s">
        <v>148</v>
      </c>
      <c r="D19" s="74">
        <v>28</v>
      </c>
      <c r="E19" s="74"/>
    </row>
    <row r="20" spans="1:5">
      <c r="A20" s="74" t="s">
        <v>149</v>
      </c>
      <c r="B20" s="74">
        <v>1521</v>
      </c>
      <c r="C20" s="74" t="s">
        <v>349</v>
      </c>
      <c r="D20" s="74">
        <v>14</v>
      </c>
      <c r="E20" s="74"/>
    </row>
    <row r="21" spans="1:5">
      <c r="A21" s="74" t="s">
        <v>150</v>
      </c>
      <c r="B21" s="74">
        <v>1501</v>
      </c>
      <c r="C21" s="74" t="s">
        <v>151</v>
      </c>
      <c r="D21" s="74">
        <v>14</v>
      </c>
      <c r="E21" s="74"/>
    </row>
    <row r="22" spans="1:5">
      <c r="A22" s="74" t="s">
        <v>152</v>
      </c>
      <c r="B22" s="74">
        <v>1501</v>
      </c>
      <c r="C22" s="74" t="s">
        <v>8</v>
      </c>
      <c r="D22" s="74">
        <v>4.3</v>
      </c>
      <c r="E22" s="74"/>
    </row>
    <row r="23" spans="1:5">
      <c r="A23" s="74" t="s">
        <v>153</v>
      </c>
      <c r="B23" s="74">
        <v>1501</v>
      </c>
      <c r="C23" s="74" t="s">
        <v>105</v>
      </c>
      <c r="D23" s="74">
        <v>2.4</v>
      </c>
      <c r="E23" s="74"/>
    </row>
    <row r="24" spans="1:5">
      <c r="A24" s="74" t="s">
        <v>154</v>
      </c>
      <c r="B24" s="74">
        <v>1501</v>
      </c>
      <c r="C24" s="74" t="s">
        <v>108</v>
      </c>
      <c r="D24" s="74">
        <v>2.4</v>
      </c>
      <c r="E24" s="74"/>
    </row>
    <row r="25" spans="1:5">
      <c r="A25" s="74" t="s">
        <v>155</v>
      </c>
      <c r="B25" s="74">
        <v>1501</v>
      </c>
      <c r="C25" s="74" t="s">
        <v>156</v>
      </c>
      <c r="D25" s="74">
        <v>12</v>
      </c>
      <c r="E25" s="74"/>
    </row>
    <row r="26" spans="1:5">
      <c r="A26" s="74" t="s">
        <v>157</v>
      </c>
      <c r="B26" s="74">
        <v>1501</v>
      </c>
      <c r="C26" s="74" t="s">
        <v>156</v>
      </c>
      <c r="D26" s="74">
        <v>12</v>
      </c>
      <c r="E26" s="74"/>
    </row>
    <row r="27" spans="1:5">
      <c r="D27" s="8">
        <f>SUM(D2:D26)</f>
        <v>342.82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4"/>
  <sheetViews>
    <sheetView tabSelected="1" zoomScale="90" zoomScaleNormal="90" workbookViewId="0">
      <selection activeCell="K34" sqref="K34"/>
    </sheetView>
  </sheetViews>
  <sheetFormatPr defaultRowHeight="15"/>
  <cols>
    <col min="1" max="1" width="15.140625" customWidth="1"/>
    <col min="2" max="2" width="41.28515625" bestFit="1" customWidth="1"/>
    <col min="3" max="3" width="23.7109375" customWidth="1"/>
    <col min="4" max="4" width="11.28515625" style="7" customWidth="1"/>
    <col min="5" max="5" width="13.5703125" bestFit="1" customWidth="1"/>
  </cols>
  <sheetData>
    <row r="1" spans="1:4" s="20" customFormat="1" ht="21">
      <c r="A1" s="20" t="s">
        <v>323</v>
      </c>
      <c r="D1" s="21"/>
    </row>
    <row r="2" spans="1:4" s="20" customFormat="1" ht="21">
      <c r="D2" s="21"/>
    </row>
    <row r="3" spans="1:4" s="20" customFormat="1" ht="15.75" customHeight="1">
      <c r="A3" s="6" t="s">
        <v>320</v>
      </c>
      <c r="D3" s="21"/>
    </row>
    <row r="4" spans="1:4" s="20" customFormat="1" ht="15.75" customHeight="1" thickBot="1">
      <c r="A4" s="22" t="s">
        <v>332</v>
      </c>
      <c r="B4" s="22" t="s">
        <v>333</v>
      </c>
      <c r="C4" s="22" t="s">
        <v>334</v>
      </c>
      <c r="D4" s="49" t="s">
        <v>2</v>
      </c>
    </row>
    <row r="5" spans="1:4" s="20" customFormat="1" ht="15.75" customHeight="1">
      <c r="A5" s="26" t="s">
        <v>335</v>
      </c>
      <c r="B5" s="27">
        <v>28</v>
      </c>
      <c r="C5" s="28">
        <v>356.5</v>
      </c>
      <c r="D5" s="50" t="s">
        <v>336</v>
      </c>
    </row>
    <row r="6" spans="1:4" s="20" customFormat="1" ht="15.75" customHeight="1" thickBot="1">
      <c r="A6" s="31">
        <v>1521</v>
      </c>
      <c r="B6" s="10" t="s">
        <v>313</v>
      </c>
      <c r="C6" s="32">
        <v>356.5</v>
      </c>
      <c r="D6" s="29">
        <f>SUM(C6)</f>
        <v>356.5</v>
      </c>
    </row>
    <row r="7" spans="1:4" s="20" customFormat="1" ht="15.75" customHeight="1">
      <c r="A7" s="26" t="s">
        <v>337</v>
      </c>
      <c r="B7" s="27">
        <v>28</v>
      </c>
      <c r="C7" s="28">
        <v>347.86</v>
      </c>
      <c r="D7" s="51" t="s">
        <v>338</v>
      </c>
    </row>
    <row r="8" spans="1:4" s="20" customFormat="1" ht="15.75" customHeight="1">
      <c r="A8" s="33">
        <v>4141</v>
      </c>
      <c r="B8" s="23" t="s">
        <v>315</v>
      </c>
      <c r="C8" s="25">
        <v>274.45999999999998</v>
      </c>
      <c r="D8" s="52"/>
    </row>
    <row r="9" spans="1:4" s="20" customFormat="1" ht="15.75" customHeight="1" thickBot="1">
      <c r="A9" s="34">
        <v>4443</v>
      </c>
      <c r="B9" s="35" t="s">
        <v>312</v>
      </c>
      <c r="C9" s="36">
        <v>73.400000000000006</v>
      </c>
      <c r="D9" s="37">
        <f>SUM(C8:C9)</f>
        <v>347.86</v>
      </c>
    </row>
    <row r="10" spans="1:4" s="20" customFormat="1" ht="15.75" customHeight="1">
      <c r="A10" s="26" t="s">
        <v>339</v>
      </c>
      <c r="B10" s="27">
        <v>25</v>
      </c>
      <c r="C10" s="28">
        <v>342.82</v>
      </c>
      <c r="D10" s="51" t="s">
        <v>340</v>
      </c>
    </row>
    <row r="11" spans="1:4" s="20" customFormat="1" ht="15.75" customHeight="1">
      <c r="A11" s="33">
        <v>4443</v>
      </c>
      <c r="B11" s="23" t="s">
        <v>312</v>
      </c>
      <c r="C11" s="25">
        <v>30</v>
      </c>
      <c r="D11" s="52"/>
    </row>
    <row r="12" spans="1:4" s="20" customFormat="1" ht="15.75" customHeight="1">
      <c r="A12" s="33">
        <v>1501</v>
      </c>
      <c r="B12" s="23" t="s">
        <v>314</v>
      </c>
      <c r="C12" s="25">
        <v>67.900000000000006</v>
      </c>
      <c r="D12" s="52"/>
    </row>
    <row r="13" spans="1:4" s="20" customFormat="1" ht="15.75" customHeight="1">
      <c r="A13" s="33">
        <v>1521</v>
      </c>
      <c r="B13" s="23" t="s">
        <v>350</v>
      </c>
      <c r="C13" s="25">
        <v>14</v>
      </c>
      <c r="D13" s="52"/>
    </row>
    <row r="14" spans="1:4" s="20" customFormat="1" ht="15.75" customHeight="1">
      <c r="A14" s="33">
        <v>4141</v>
      </c>
      <c r="B14" s="23" t="s">
        <v>315</v>
      </c>
      <c r="C14" s="25">
        <v>49</v>
      </c>
      <c r="D14" s="52"/>
    </row>
    <row r="15" spans="1:4" s="20" customFormat="1" ht="15.75" customHeight="1" thickBot="1">
      <c r="A15" s="34">
        <v>419803</v>
      </c>
      <c r="B15" s="35" t="s">
        <v>316</v>
      </c>
      <c r="C15" s="36">
        <v>181.92</v>
      </c>
      <c r="D15" s="37">
        <f>SUM(C11:C15)</f>
        <v>342.82</v>
      </c>
    </row>
    <row r="16" spans="1:4" s="20" customFormat="1" ht="15.75" customHeight="1">
      <c r="A16" s="26" t="s">
        <v>341</v>
      </c>
      <c r="B16" s="27">
        <v>25</v>
      </c>
      <c r="C16" s="28">
        <v>381.03</v>
      </c>
      <c r="D16" s="51" t="s">
        <v>342</v>
      </c>
    </row>
    <row r="17" spans="1:4" s="20" customFormat="1" ht="15.75" customHeight="1" thickBot="1">
      <c r="A17" s="43">
        <v>4141</v>
      </c>
      <c r="B17" s="44" t="s">
        <v>315</v>
      </c>
      <c r="C17" s="45">
        <v>381.03</v>
      </c>
      <c r="D17" s="46">
        <f>SUM(C17)</f>
        <v>381.03</v>
      </c>
    </row>
    <row r="18" spans="1:4" s="20" customFormat="1" ht="15.75" customHeight="1">
      <c r="A18" s="38" t="s">
        <v>343</v>
      </c>
      <c r="B18" s="38"/>
      <c r="C18" s="40"/>
      <c r="D18" s="42">
        <f>SUM(D6:D17)</f>
        <v>1428.21</v>
      </c>
    </row>
    <row r="19" spans="1:4" s="20" customFormat="1" ht="15.75" customHeight="1">
      <c r="D19" s="21"/>
    </row>
    <row r="20" spans="1:4" s="20" customFormat="1" ht="15.75" customHeight="1">
      <c r="A20" s="6" t="s">
        <v>321</v>
      </c>
      <c r="D20" s="21"/>
    </row>
    <row r="21" spans="1:4" s="20" customFormat="1" ht="15.75" customHeight="1" thickBot="1">
      <c r="A21" s="22" t="s">
        <v>332</v>
      </c>
      <c r="B21" s="22" t="s">
        <v>333</v>
      </c>
      <c r="C21" s="22" t="s">
        <v>334</v>
      </c>
      <c r="D21" s="49" t="s">
        <v>2</v>
      </c>
    </row>
    <row r="22" spans="1:4">
      <c r="A22" s="26" t="s">
        <v>344</v>
      </c>
      <c r="B22" s="27">
        <v>37</v>
      </c>
      <c r="C22" s="27">
        <v>525.29999999999995</v>
      </c>
      <c r="D22" s="51" t="s">
        <v>336</v>
      </c>
    </row>
    <row r="23" spans="1:4">
      <c r="A23" s="47">
        <v>1501</v>
      </c>
      <c r="B23" s="2" t="s">
        <v>314</v>
      </c>
      <c r="C23" s="3">
        <v>177.47</v>
      </c>
      <c r="D23" s="53"/>
    </row>
    <row r="24" spans="1:4">
      <c r="A24" s="47">
        <v>1521</v>
      </c>
      <c r="B24" s="2" t="s">
        <v>313</v>
      </c>
      <c r="C24" s="3">
        <v>335.58</v>
      </c>
      <c r="D24" s="53"/>
    </row>
    <row r="25" spans="1:4" ht="15.75" thickBot="1">
      <c r="A25" s="31">
        <v>159803</v>
      </c>
      <c r="B25" s="30" t="s">
        <v>317</v>
      </c>
      <c r="C25" s="48">
        <v>12.25</v>
      </c>
      <c r="D25" s="54">
        <f>SUM(C23:C25)</f>
        <v>525.29999999999995</v>
      </c>
    </row>
    <row r="26" spans="1:4">
      <c r="A26" s="26" t="s">
        <v>345</v>
      </c>
      <c r="B26" s="27">
        <v>46</v>
      </c>
      <c r="C26" s="27">
        <v>560.09</v>
      </c>
      <c r="D26" s="51" t="s">
        <v>338</v>
      </c>
    </row>
    <row r="27" spans="1:4">
      <c r="A27" s="33">
        <v>4443</v>
      </c>
      <c r="B27" s="23" t="s">
        <v>312</v>
      </c>
      <c r="C27" s="24">
        <v>113.15</v>
      </c>
      <c r="D27" s="52"/>
    </row>
    <row r="28" spans="1:4" ht="15.75" thickBot="1">
      <c r="A28" s="55">
        <v>9901</v>
      </c>
      <c r="B28" s="56" t="s">
        <v>318</v>
      </c>
      <c r="C28" s="57">
        <v>446.94</v>
      </c>
      <c r="D28" s="58">
        <f>SUM(C27:C28)</f>
        <v>560.09</v>
      </c>
    </row>
    <row r="29" spans="1:4">
      <c r="A29" s="61" t="s">
        <v>346</v>
      </c>
      <c r="B29" s="62">
        <v>28</v>
      </c>
      <c r="C29" s="62">
        <v>552.82000000000005</v>
      </c>
      <c r="D29" s="63" t="s">
        <v>342</v>
      </c>
    </row>
    <row r="30" spans="1:4">
      <c r="A30" s="64">
        <v>1521</v>
      </c>
      <c r="B30" s="59" t="s">
        <v>313</v>
      </c>
      <c r="C30" s="60">
        <v>290.88</v>
      </c>
      <c r="D30" s="65"/>
    </row>
    <row r="31" spans="1:4">
      <c r="A31" s="64">
        <v>3841</v>
      </c>
      <c r="B31" s="59" t="s">
        <v>319</v>
      </c>
      <c r="C31" s="60">
        <v>43.4</v>
      </c>
      <c r="D31" s="65"/>
    </row>
    <row r="32" spans="1:4" ht="15.75" thickBot="1">
      <c r="A32" s="66">
        <v>4141</v>
      </c>
      <c r="B32" s="67" t="s">
        <v>315</v>
      </c>
      <c r="C32" s="68">
        <v>218.54</v>
      </c>
      <c r="D32" s="69">
        <f>SUM(C30:C32)</f>
        <v>552.81999999999994</v>
      </c>
    </row>
    <row r="33" spans="1:5">
      <c r="A33" s="38" t="s">
        <v>347</v>
      </c>
      <c r="B33" s="39"/>
      <c r="C33" s="39"/>
      <c r="D33" s="70">
        <f>SUM(D25:D32)</f>
        <v>1638.2099999999998</v>
      </c>
      <c r="E33" s="7"/>
    </row>
    <row r="34" spans="1:5">
      <c r="A34" s="38"/>
      <c r="B34" s="39"/>
      <c r="C34" s="39"/>
      <c r="D34" s="41"/>
    </row>
    <row r="35" spans="1:5" ht="15.75" thickBot="1"/>
    <row r="36" spans="1:5">
      <c r="A36" s="71">
        <v>1501</v>
      </c>
      <c r="B36" s="9" t="s">
        <v>314</v>
      </c>
      <c r="C36" s="17"/>
      <c r="D36" s="14">
        <f>SUM(C12+C23)</f>
        <v>245.37</v>
      </c>
      <c r="E36" s="7"/>
    </row>
    <row r="37" spans="1:5">
      <c r="A37" s="72">
        <v>1521</v>
      </c>
      <c r="B37" s="11" t="s">
        <v>313</v>
      </c>
      <c r="C37" s="15"/>
      <c r="D37" s="13">
        <f>SUM(C6+C13+C24+C30)</f>
        <v>996.95999999999992</v>
      </c>
    </row>
    <row r="38" spans="1:5">
      <c r="A38" s="72">
        <v>159803</v>
      </c>
      <c r="B38" s="16" t="s">
        <v>322</v>
      </c>
      <c r="C38" s="18"/>
      <c r="D38" s="13">
        <f>SUM(C25)</f>
        <v>12.25</v>
      </c>
    </row>
    <row r="39" spans="1:5">
      <c r="A39" s="72">
        <v>4443</v>
      </c>
      <c r="B39" s="11" t="s">
        <v>312</v>
      </c>
      <c r="C39" s="15"/>
      <c r="D39" s="13">
        <f>SUM(C9+C11+C27)</f>
        <v>216.55</v>
      </c>
    </row>
    <row r="40" spans="1:5">
      <c r="A40" s="72">
        <v>3841</v>
      </c>
      <c r="B40" s="11" t="s">
        <v>319</v>
      </c>
      <c r="C40" s="15"/>
      <c r="D40" s="13">
        <f>SUM(C31)</f>
        <v>43.4</v>
      </c>
    </row>
    <row r="41" spans="1:5">
      <c r="A41" s="72">
        <v>4141</v>
      </c>
      <c r="B41" s="16" t="s">
        <v>315</v>
      </c>
      <c r="C41" s="18"/>
      <c r="D41" s="13">
        <v>909.03</v>
      </c>
    </row>
    <row r="42" spans="1:5">
      <c r="A42" s="72">
        <v>419803</v>
      </c>
      <c r="B42" s="11" t="s">
        <v>316</v>
      </c>
      <c r="C42" s="15"/>
      <c r="D42" s="13">
        <f>SUM(C15)</f>
        <v>181.92</v>
      </c>
    </row>
    <row r="43" spans="1:5" ht="15.75" thickBot="1">
      <c r="A43" s="73">
        <v>9901</v>
      </c>
      <c r="B43" s="10" t="s">
        <v>318</v>
      </c>
      <c r="C43" s="19"/>
      <c r="D43" s="12">
        <f>SUM(C28)</f>
        <v>446.94</v>
      </c>
    </row>
    <row r="44" spans="1:5" s="6" customFormat="1">
      <c r="A44" s="6" t="s">
        <v>348</v>
      </c>
      <c r="D44" s="8">
        <f>SUM(D36:D43)</f>
        <v>3052.42</v>
      </c>
      <c r="E44" s="6">
        <v>3083.51</v>
      </c>
    </row>
  </sheetData>
  <sortState ref="A37:B51">
    <sortCondition ref="A26"/>
  </sortState>
  <pageMargins left="0.31" right="0.21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F1-1.PP</vt:lpstr>
      <vt:lpstr>F2-1.PP</vt:lpstr>
      <vt:lpstr>F1-1.NP</vt:lpstr>
      <vt:lpstr>F2-1.NP</vt:lpstr>
      <vt:lpstr>F1-2.NP</vt:lpstr>
      <vt:lpstr>F2-2.NP</vt:lpstr>
      <vt:lpstr>F1-3.NP</vt:lpstr>
      <vt:lpstr>Budova celkem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2015-01-29T08:20:38Z</cp:lastPrinted>
  <dcterms:created xsi:type="dcterms:W3CDTF">2013-01-11T06:01:43Z</dcterms:created>
  <dcterms:modified xsi:type="dcterms:W3CDTF">2015-03-12T12:24:54Z</dcterms:modified>
</cp:coreProperties>
</file>