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1475" windowHeight="5190"/>
  </bookViews>
  <sheets>
    <sheet name="ORL " sheetId="8" r:id="rId1"/>
    <sheet name="DK " sheetId="9" r:id="rId2"/>
    <sheet name="Urgent " sheetId="10" r:id="rId3"/>
    <sheet name="KÚČOCH " sheetId="11" r:id="rId4"/>
    <sheet name="Urgent I." sheetId="15" r:id="rId5"/>
    <sheet name="Automat-I.P.Pavlova" sheetId="12" r:id="rId6"/>
    <sheet name="Automat-Hněvotínská" sheetId="13" r:id="rId7"/>
    <sheet name="Automat-DK" sheetId="14" r:id="rId8"/>
    <sheet name="Automat-I.P.Pavlova 2" sheetId="19" r:id="rId9"/>
    <sheet name="Automat-Hněvotínská 2" sheetId="20" r:id="rId10"/>
    <sheet name="Automat-P94" sheetId="21" r:id="rId11"/>
    <sheet name="urgent II" sheetId="17" r:id="rId12"/>
    <sheet name="KÚČOCH II." sheetId="18" r:id="rId13"/>
    <sheet name="List1" sheetId="16" r:id="rId14"/>
    <sheet name="Lékárna" sheetId="22" r:id="rId15"/>
  </sheets>
  <calcPr calcId="125725"/>
</workbook>
</file>

<file path=xl/calcChain.xml><?xml version="1.0" encoding="utf-8"?>
<calcChain xmlns="http://schemas.openxmlformats.org/spreadsheetml/2006/main">
  <c r="K562" i="11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J562"/>
  <c r="J563"/>
  <c r="J564" s="1"/>
  <c r="J565" s="1"/>
  <c r="J566" s="1"/>
  <c r="J567" s="1"/>
  <c r="J568" s="1"/>
  <c r="J569" s="1"/>
  <c r="J570" s="1"/>
  <c r="J571" s="1"/>
  <c r="J572" s="1"/>
  <c r="J573" s="1"/>
  <c r="J574" s="1"/>
  <c r="J575" s="1"/>
  <c r="J576" s="1"/>
  <c r="J577" s="1"/>
  <c r="J578" s="1"/>
  <c r="J579" s="1"/>
  <c r="J580" s="1"/>
  <c r="J581" s="1"/>
  <c r="J582" s="1"/>
  <c r="J583" s="1"/>
  <c r="J584" s="1"/>
  <c r="J585" s="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E562"/>
  <c r="E563"/>
  <c r="G569" s="1"/>
  <c r="G570" s="1"/>
  <c r="G571" s="1"/>
  <c r="G572" s="1"/>
  <c r="G573" s="1"/>
  <c r="G574" s="1"/>
  <c r="G575" s="1"/>
  <c r="G576" s="1"/>
  <c r="G577" s="1"/>
  <c r="G578" s="1"/>
  <c r="G579" s="1"/>
  <c r="G580" s="1"/>
  <c r="G581" s="1"/>
  <c r="G582" s="1"/>
  <c r="G583" s="1"/>
  <c r="G584" s="1"/>
  <c r="G585" s="1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I539" i="9" l="1"/>
  <c r="I540"/>
  <c r="I541"/>
  <c r="I543"/>
  <c r="I544"/>
  <c r="I545"/>
  <c r="I546"/>
  <c r="I547"/>
  <c r="I548"/>
  <c r="K538" l="1"/>
  <c r="K539"/>
  <c r="K540"/>
  <c r="K541"/>
  <c r="K543"/>
  <c r="K544"/>
  <c r="K545"/>
  <c r="K546"/>
  <c r="K547"/>
  <c r="K548"/>
  <c r="I538"/>
  <c r="E538"/>
  <c r="E539"/>
  <c r="E540"/>
  <c r="E541"/>
  <c r="E543"/>
  <c r="E544"/>
  <c r="E545"/>
  <c r="E546"/>
  <c r="E547"/>
  <c r="E548"/>
  <c r="K556" i="11" l="1"/>
  <c r="K557"/>
  <c r="K558"/>
  <c r="K559"/>
  <c r="K560"/>
  <c r="K561"/>
  <c r="J556"/>
  <c r="J557" s="1"/>
  <c r="J558" s="1"/>
  <c r="J559" s="1"/>
  <c r="J560" s="1"/>
  <c r="J561" s="1"/>
  <c r="I556"/>
  <c r="I557"/>
  <c r="I558"/>
  <c r="I559"/>
  <c r="I560"/>
  <c r="I561"/>
  <c r="E556"/>
  <c r="E557"/>
  <c r="E558"/>
  <c r="E559"/>
  <c r="E560"/>
  <c r="E561"/>
  <c r="J544"/>
  <c r="J545" s="1"/>
  <c r="J546" s="1"/>
  <c r="J547" s="1"/>
  <c r="J548" s="1"/>
  <c r="J549" s="1"/>
  <c r="J550" s="1"/>
  <c r="J551" s="1"/>
  <c r="J552" s="1"/>
  <c r="J553" s="1"/>
  <c r="J554" s="1"/>
  <c r="J555" s="1"/>
  <c r="K544"/>
  <c r="K545"/>
  <c r="K546"/>
  <c r="K547"/>
  <c r="K548"/>
  <c r="K549"/>
  <c r="K550"/>
  <c r="K551"/>
  <c r="K552"/>
  <c r="K553"/>
  <c r="K554"/>
  <c r="K555"/>
  <c r="I544"/>
  <c r="I545"/>
  <c r="I546"/>
  <c r="I547"/>
  <c r="I548"/>
  <c r="I549"/>
  <c r="I550"/>
  <c r="I551"/>
  <c r="I552"/>
  <c r="I553"/>
  <c r="I554"/>
  <c r="I555"/>
  <c r="E544"/>
  <c r="E545"/>
  <c r="E546"/>
  <c r="E548"/>
  <c r="E549"/>
  <c r="E550"/>
  <c r="E551"/>
  <c r="E552"/>
  <c r="E553"/>
  <c r="E554"/>
  <c r="E555"/>
  <c r="K523" i="9" l="1"/>
  <c r="I523"/>
  <c r="G523"/>
  <c r="E523"/>
  <c r="K519" l="1"/>
  <c r="K520"/>
  <c r="K521"/>
  <c r="K524"/>
  <c r="K525"/>
  <c r="K526"/>
  <c r="K527"/>
  <c r="K528"/>
  <c r="K529"/>
  <c r="K530"/>
  <c r="K531"/>
  <c r="K532"/>
  <c r="K533"/>
  <c r="K534"/>
  <c r="K535"/>
  <c r="K536"/>
  <c r="K537"/>
  <c r="I519"/>
  <c r="I520"/>
  <c r="I521"/>
  <c r="I524"/>
  <c r="I525"/>
  <c r="I526"/>
  <c r="I527"/>
  <c r="I528"/>
  <c r="I529"/>
  <c r="I530"/>
  <c r="I531"/>
  <c r="I532"/>
  <c r="I533"/>
  <c r="I534"/>
  <c r="I535"/>
  <c r="I536"/>
  <c r="I537"/>
  <c r="E519"/>
  <c r="E520"/>
  <c r="E521"/>
  <c r="E524"/>
  <c r="E525"/>
  <c r="E526"/>
  <c r="E527"/>
  <c r="E528"/>
  <c r="E529"/>
  <c r="E530"/>
  <c r="E531"/>
  <c r="E532"/>
  <c r="E533"/>
  <c r="E534"/>
  <c r="E535"/>
  <c r="E536"/>
  <c r="E537"/>
  <c r="K526" i="11" l="1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J526"/>
  <c r="J527" s="1"/>
  <c r="J528" s="1"/>
  <c r="J529" s="1"/>
  <c r="J530" s="1"/>
  <c r="J531" s="1"/>
  <c r="J532" s="1"/>
  <c r="J533" s="1"/>
  <c r="J534" s="1"/>
  <c r="J535" s="1"/>
  <c r="J536" s="1"/>
  <c r="J537" s="1"/>
  <c r="J538" s="1"/>
  <c r="J539" s="1"/>
  <c r="J540" s="1"/>
  <c r="J541" s="1"/>
  <c r="J542" s="1"/>
  <c r="I526"/>
  <c r="I527"/>
  <c r="I528"/>
  <c r="I529"/>
  <c r="I530"/>
  <c r="I531"/>
  <c r="I532"/>
  <c r="I533"/>
  <c r="I534"/>
  <c r="I535"/>
  <c r="I536"/>
  <c r="I537"/>
  <c r="I538"/>
  <c r="I539"/>
  <c r="I541"/>
  <c r="I542"/>
  <c r="I543"/>
  <c r="E526"/>
  <c r="E527"/>
  <c r="E528"/>
  <c r="E529"/>
  <c r="E530"/>
  <c r="E532"/>
  <c r="E533"/>
  <c r="E534"/>
  <c r="E535"/>
  <c r="E536"/>
  <c r="E537"/>
  <c r="E538"/>
  <c r="E539"/>
  <c r="E541"/>
  <c r="E542"/>
  <c r="E543"/>
  <c r="G541" l="1"/>
  <c r="G542" s="1"/>
  <c r="G543" s="1"/>
  <c r="G544" s="1"/>
  <c r="G545" s="1"/>
  <c r="G546" s="1"/>
  <c r="G547" s="1"/>
  <c r="G548" s="1"/>
  <c r="G549" s="1"/>
  <c r="G550" s="1"/>
  <c r="G551" s="1"/>
  <c r="G552" s="1"/>
  <c r="G553" s="1"/>
  <c r="G554" s="1"/>
  <c r="G555" s="1"/>
  <c r="G556" s="1"/>
  <c r="G557" s="1"/>
  <c r="G558" s="1"/>
  <c r="G559" s="1"/>
  <c r="G560" s="1"/>
  <c r="G561" s="1"/>
  <c r="I522" l="1"/>
  <c r="E522"/>
  <c r="K522"/>
  <c r="K504" i="9" l="1"/>
  <c r="K505"/>
  <c r="K506"/>
  <c r="K507"/>
  <c r="K508"/>
  <c r="K509"/>
  <c r="K510"/>
  <c r="K511"/>
  <c r="K512"/>
  <c r="K515"/>
  <c r="K516"/>
  <c r="K517"/>
  <c r="K518"/>
  <c r="I504"/>
  <c r="I505"/>
  <c r="I506"/>
  <c r="I507"/>
  <c r="I508"/>
  <c r="I509"/>
  <c r="I510"/>
  <c r="I511"/>
  <c r="I512"/>
  <c r="I513"/>
  <c r="I514"/>
  <c r="I515"/>
  <c r="I516"/>
  <c r="I517"/>
  <c r="I518"/>
  <c r="E504"/>
  <c r="E505"/>
  <c r="E506"/>
  <c r="E507"/>
  <c r="E508"/>
  <c r="E510"/>
  <c r="E511"/>
  <c r="E512"/>
  <c r="E513"/>
  <c r="E514"/>
  <c r="E515"/>
  <c r="E516"/>
  <c r="E517"/>
  <c r="E518"/>
  <c r="K518" i="11"/>
  <c r="K519"/>
  <c r="K520"/>
  <c r="K521"/>
  <c r="K523"/>
  <c r="K524"/>
  <c r="K525"/>
  <c r="I520"/>
  <c r="I521"/>
  <c r="I523"/>
  <c r="I524"/>
  <c r="I525"/>
  <c r="E515"/>
  <c r="E516"/>
  <c r="E517"/>
  <c r="E518"/>
  <c r="E519"/>
  <c r="E520"/>
  <c r="E521"/>
  <c r="E523"/>
  <c r="E524"/>
  <c r="E525"/>
  <c r="G508"/>
  <c r="G509" s="1"/>
  <c r="G511" s="1"/>
  <c r="G512" s="1"/>
  <c r="G513" s="1"/>
  <c r="G514" s="1"/>
  <c r="G515" s="1"/>
  <c r="G516" s="1"/>
  <c r="H42" i="15"/>
  <c r="K498" i="11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J498"/>
  <c r="J499"/>
  <c r="J502" s="1"/>
  <c r="J503" s="1"/>
  <c r="J504" s="1"/>
  <c r="J505" s="1"/>
  <c r="J506" s="1"/>
  <c r="J507" s="1"/>
  <c r="J508" s="1"/>
  <c r="J509" s="1"/>
  <c r="J510" s="1"/>
  <c r="J511" s="1"/>
  <c r="J512" s="1"/>
  <c r="J513" s="1"/>
  <c r="J514" s="1"/>
  <c r="J515" s="1"/>
  <c r="J516" s="1"/>
  <c r="J517" s="1"/>
  <c r="J518" s="1"/>
  <c r="J519" s="1"/>
  <c r="J520" s="1"/>
  <c r="J521" s="1"/>
  <c r="J523" s="1"/>
  <c r="J524" s="1"/>
  <c r="J525" s="1"/>
  <c r="I499"/>
  <c r="I500"/>
  <c r="I501"/>
  <c r="I502"/>
  <c r="I503"/>
  <c r="I504"/>
  <c r="I505"/>
  <c r="I506"/>
  <c r="I508"/>
  <c r="I509"/>
  <c r="I510"/>
  <c r="I511"/>
  <c r="I512"/>
  <c r="I513"/>
  <c r="I514"/>
  <c r="I515"/>
  <c r="I516"/>
  <c r="I517"/>
  <c r="I518"/>
  <c r="I519"/>
  <c r="E501"/>
  <c r="E502"/>
  <c r="E503"/>
  <c r="E504"/>
  <c r="E505"/>
  <c r="E506"/>
  <c r="E507"/>
  <c r="E508"/>
  <c r="E509"/>
  <c r="E510"/>
  <c r="E511"/>
  <c r="E512"/>
  <c r="E513"/>
  <c r="E514"/>
  <c r="K486" i="9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J487"/>
  <c r="J488" s="1"/>
  <c r="J489" s="1"/>
  <c r="J490" s="1"/>
  <c r="J491" s="1"/>
  <c r="J492" s="1"/>
  <c r="J493" s="1"/>
  <c r="J494" s="1"/>
  <c r="J495" s="1"/>
  <c r="J496" s="1"/>
  <c r="J497" s="1"/>
  <c r="J498" s="1"/>
  <c r="J499" s="1"/>
  <c r="J500" s="1"/>
  <c r="J501" s="1"/>
  <c r="J502" s="1"/>
  <c r="J503" s="1"/>
  <c r="J504" s="1"/>
  <c r="J505" s="1"/>
  <c r="J506" s="1"/>
  <c r="J507" s="1"/>
  <c r="J508" s="1"/>
  <c r="J509" s="1"/>
  <c r="J510" s="1"/>
  <c r="J511" s="1"/>
  <c r="J512" s="1"/>
  <c r="J513" s="1"/>
  <c r="J514" s="1"/>
  <c r="J515" s="1"/>
  <c r="J516" s="1"/>
  <c r="J517" s="1"/>
  <c r="J518" s="1"/>
  <c r="J519" s="1"/>
  <c r="J520" s="1"/>
  <c r="J521" s="1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G503" s="1"/>
  <c r="K491" i="11"/>
  <c r="K492"/>
  <c r="K493"/>
  <c r="K494"/>
  <c r="K495"/>
  <c r="K496"/>
  <c r="K497"/>
  <c r="J490"/>
  <c r="J491"/>
  <c r="J492" s="1"/>
  <c r="J493" s="1"/>
  <c r="J494" s="1"/>
  <c r="J495" s="1"/>
  <c r="J496" s="1"/>
  <c r="J497" s="1"/>
  <c r="I493"/>
  <c r="I494"/>
  <c r="I495"/>
  <c r="I496"/>
  <c r="I497"/>
  <c r="I498"/>
  <c r="E480"/>
  <c r="E481"/>
  <c r="E482"/>
  <c r="E483"/>
  <c r="E484"/>
  <c r="E485"/>
  <c r="E486"/>
  <c r="E487"/>
  <c r="E488"/>
  <c r="E489"/>
  <c r="E490"/>
  <c r="E491"/>
  <c r="E492"/>
  <c r="E493"/>
  <c r="E494"/>
  <c r="E496"/>
  <c r="E497"/>
  <c r="E498"/>
  <c r="E499"/>
  <c r="E500"/>
  <c r="K470" i="9"/>
  <c r="K471"/>
  <c r="K472"/>
  <c r="K473"/>
  <c r="K474"/>
  <c r="K475"/>
  <c r="K476"/>
  <c r="K477"/>
  <c r="K478"/>
  <c r="K479"/>
  <c r="K480"/>
  <c r="K481"/>
  <c r="K482"/>
  <c r="K483"/>
  <c r="K484"/>
  <c r="K48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E477"/>
  <c r="E478"/>
  <c r="E479"/>
  <c r="E480"/>
  <c r="E481"/>
  <c r="E482"/>
  <c r="E483"/>
  <c r="E484"/>
  <c r="E485"/>
  <c r="J524" l="1"/>
  <c r="J527" s="1"/>
  <c r="J528" s="1"/>
  <c r="J529" s="1"/>
  <c r="J530" s="1"/>
  <c r="J531" s="1"/>
  <c r="J532" s="1"/>
  <c r="J533" s="1"/>
  <c r="J534" s="1"/>
  <c r="J535" s="1"/>
  <c r="J536" s="1"/>
  <c r="J537" s="1"/>
  <c r="J538" s="1"/>
  <c r="J539" s="1"/>
  <c r="J540" s="1"/>
  <c r="J541" s="1"/>
  <c r="J543" s="1"/>
  <c r="J544" s="1"/>
  <c r="J545" s="1"/>
  <c r="J546" s="1"/>
  <c r="J547" s="1"/>
  <c r="J548" s="1"/>
  <c r="G504"/>
  <c r="G505" s="1"/>
  <c r="G506" s="1"/>
  <c r="G507" s="1"/>
  <c r="G508" s="1"/>
  <c r="G509" s="1"/>
  <c r="G510" s="1"/>
  <c r="G511" s="1"/>
  <c r="G512" s="1"/>
  <c r="G513" s="1"/>
  <c r="G514" s="1"/>
  <c r="G515" s="1"/>
  <c r="G516" s="1"/>
  <c r="G517" s="1"/>
  <c r="G518" s="1"/>
  <c r="G519" s="1"/>
  <c r="G520" s="1"/>
  <c r="G521" s="1"/>
  <c r="G518" i="11"/>
  <c r="G520" s="1"/>
  <c r="G521" s="1"/>
  <c r="I492"/>
  <c r="I491"/>
  <c r="G524" i="9" l="1"/>
  <c r="G525" s="1"/>
  <c r="G527" s="1"/>
  <c r="G528" s="1"/>
  <c r="G529" s="1"/>
  <c r="G530" s="1"/>
  <c r="G531" s="1"/>
  <c r="G532" s="1"/>
  <c r="G533" s="1"/>
  <c r="G534" s="1"/>
  <c r="G535" s="1"/>
  <c r="G536" s="1"/>
  <c r="G537" s="1"/>
  <c r="G538" s="1"/>
  <c r="G539" s="1"/>
  <c r="G540" s="1"/>
  <c r="G541" s="1"/>
  <c r="G543" s="1"/>
  <c r="G544" s="1"/>
  <c r="G545" s="1"/>
  <c r="G547" s="1"/>
  <c r="G548" s="1"/>
  <c r="I490" i="11"/>
  <c r="K490"/>
  <c r="I489" l="1"/>
  <c r="K489"/>
  <c r="I488"/>
  <c r="K488"/>
  <c r="I487" l="1"/>
  <c r="K487"/>
  <c r="I456" i="9"/>
  <c r="I457"/>
  <c r="I458"/>
  <c r="I459"/>
  <c r="I460"/>
  <c r="I461"/>
  <c r="I462"/>
  <c r="I463"/>
  <c r="I464"/>
  <c r="I465"/>
  <c r="E473"/>
  <c r="I486" i="11"/>
  <c r="K486"/>
  <c r="E471" i="9" l="1"/>
  <c r="E472"/>
  <c r="E474"/>
  <c r="E475"/>
  <c r="E476"/>
  <c r="E470" l="1"/>
  <c r="K461"/>
  <c r="K462"/>
  <c r="K463"/>
  <c r="K464"/>
  <c r="K465"/>
  <c r="K466"/>
  <c r="K467"/>
  <c r="K468"/>
  <c r="K469"/>
  <c r="E461"/>
  <c r="E462"/>
  <c r="E463"/>
  <c r="E465"/>
  <c r="E466"/>
  <c r="E467"/>
  <c r="E468"/>
  <c r="E469"/>
  <c r="K458"/>
  <c r="K459"/>
  <c r="K460"/>
  <c r="E458"/>
  <c r="E459"/>
  <c r="E460"/>
  <c r="E457"/>
  <c r="K457"/>
  <c r="G459" l="1"/>
  <c r="G460" s="1"/>
  <c r="G461" s="1"/>
  <c r="G462" s="1"/>
  <c r="G463" s="1"/>
  <c r="G465" s="1"/>
  <c r="G466" s="1"/>
  <c r="G467" s="1"/>
  <c r="G468" s="1"/>
  <c r="G469" s="1"/>
  <c r="G470" s="1"/>
  <c r="G471" s="1"/>
  <c r="G472" s="1"/>
  <c r="G474" s="1"/>
  <c r="G475" s="1"/>
  <c r="G476" s="1"/>
  <c r="G477" s="1"/>
  <c r="G478" s="1"/>
  <c r="G479" s="1"/>
  <c r="G480" s="1"/>
  <c r="G481" s="1"/>
  <c r="G482" s="1"/>
  <c r="G483" s="1"/>
  <c r="G484" s="1"/>
  <c r="G485" s="1"/>
  <c r="G487" s="1"/>
  <c r="G488" s="1"/>
  <c r="G489" s="1"/>
  <c r="G490" s="1"/>
  <c r="G491" s="1"/>
  <c r="G492" s="1"/>
  <c r="G494" s="1"/>
  <c r="G495" s="1"/>
  <c r="G497" s="1"/>
  <c r="G498" s="1"/>
  <c r="G499" s="1"/>
  <c r="G500" s="1"/>
  <c r="G501" s="1"/>
  <c r="K472" i="11"/>
  <c r="K473"/>
  <c r="K474"/>
  <c r="K475"/>
  <c r="K476"/>
  <c r="K477"/>
  <c r="K478"/>
  <c r="K479"/>
  <c r="K480"/>
  <c r="K481"/>
  <c r="K482"/>
  <c r="K483"/>
  <c r="K484"/>
  <c r="K485"/>
  <c r="I472"/>
  <c r="I473"/>
  <c r="I474"/>
  <c r="I475"/>
  <c r="I476"/>
  <c r="I477"/>
  <c r="I478"/>
  <c r="I479"/>
  <c r="I480"/>
  <c r="I481"/>
  <c r="I482"/>
  <c r="I483"/>
  <c r="I484"/>
  <c r="I485"/>
  <c r="E472"/>
  <c r="E473"/>
  <c r="E474"/>
  <c r="E475"/>
  <c r="E476"/>
  <c r="E477"/>
  <c r="E478"/>
  <c r="E479"/>
  <c r="K466" l="1"/>
  <c r="K467"/>
  <c r="K468"/>
  <c r="K469"/>
  <c r="K470"/>
  <c r="K471"/>
  <c r="I466"/>
  <c r="I467"/>
  <c r="I468"/>
  <c r="I469"/>
  <c r="I470"/>
  <c r="I471"/>
  <c r="E466"/>
  <c r="E467"/>
  <c r="E468"/>
  <c r="E469"/>
  <c r="E470"/>
  <c r="E471"/>
  <c r="I454" l="1"/>
  <c r="E454"/>
  <c r="K454"/>
  <c r="K449" l="1"/>
  <c r="K450"/>
  <c r="K451"/>
  <c r="K452"/>
  <c r="K453"/>
  <c r="K455"/>
  <c r="K456"/>
  <c r="K457"/>
  <c r="K458"/>
  <c r="K459"/>
  <c r="K460"/>
  <c r="K461"/>
  <c r="K462"/>
  <c r="K463"/>
  <c r="K464"/>
  <c r="K465"/>
  <c r="I448"/>
  <c r="I449"/>
  <c r="I450"/>
  <c r="I451"/>
  <c r="I452"/>
  <c r="I453"/>
  <c r="I455"/>
  <c r="I456"/>
  <c r="I457"/>
  <c r="I458"/>
  <c r="I459"/>
  <c r="I460"/>
  <c r="I461"/>
  <c r="I462"/>
  <c r="I463"/>
  <c r="I464"/>
  <c r="I465"/>
  <c r="E448"/>
  <c r="E449"/>
  <c r="E450"/>
  <c r="E451"/>
  <c r="E452"/>
  <c r="E453"/>
  <c r="E455"/>
  <c r="E456"/>
  <c r="E457"/>
  <c r="E458"/>
  <c r="E459"/>
  <c r="E460"/>
  <c r="E462"/>
  <c r="E463"/>
  <c r="E464"/>
  <c r="E465"/>
  <c r="K436" l="1"/>
  <c r="K437"/>
  <c r="K438"/>
  <c r="K439"/>
  <c r="K440"/>
  <c r="K441"/>
  <c r="K442"/>
  <c r="K443"/>
  <c r="K444"/>
  <c r="K445"/>
  <c r="K446"/>
  <c r="K447"/>
  <c r="K448"/>
  <c r="I436"/>
  <c r="I437"/>
  <c r="I438"/>
  <c r="I439"/>
  <c r="I440"/>
  <c r="I441"/>
  <c r="I442"/>
  <c r="I443"/>
  <c r="I444"/>
  <c r="I445"/>
  <c r="I446"/>
  <c r="I447"/>
  <c r="E436"/>
  <c r="E437"/>
  <c r="E438"/>
  <c r="E440"/>
  <c r="E441"/>
  <c r="E442"/>
  <c r="E443"/>
  <c r="E444"/>
  <c r="E445"/>
  <c r="E446"/>
  <c r="E447"/>
  <c r="I430" l="1"/>
  <c r="E430"/>
  <c r="K430"/>
  <c r="K432"/>
  <c r="K433"/>
  <c r="K434"/>
  <c r="K435"/>
  <c r="I432"/>
  <c r="I433"/>
  <c r="I434"/>
  <c r="I435"/>
  <c r="E432"/>
  <c r="E433"/>
  <c r="E434"/>
  <c r="E435"/>
  <c r="H14" i="15" l="1"/>
  <c r="H12"/>
  <c r="H91" i="13"/>
  <c r="H90"/>
  <c r="H115" i="12"/>
  <c r="H116"/>
  <c r="H114"/>
  <c r="K374" i="9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E374"/>
  <c r="G375" s="1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50"/>
  <c r="E451"/>
  <c r="E452"/>
  <c r="E453"/>
  <c r="E454"/>
  <c r="E455"/>
  <c r="E456"/>
  <c r="E373"/>
  <c r="K391" i="10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J391"/>
  <c r="J392" s="1"/>
  <c r="J393" s="1"/>
  <c r="J394" s="1"/>
  <c r="J395" s="1"/>
  <c r="J396" s="1"/>
  <c r="J397" s="1"/>
  <c r="J398" s="1"/>
  <c r="J399" s="1"/>
  <c r="J400" s="1"/>
  <c r="J401" s="1"/>
  <c r="J402" s="1"/>
  <c r="J403" s="1"/>
  <c r="J404" s="1"/>
  <c r="J405" s="1"/>
  <c r="J406" s="1"/>
  <c r="J407" s="1"/>
  <c r="J408" s="1"/>
  <c r="J409" s="1"/>
  <c r="J410" s="1"/>
  <c r="J411" s="1"/>
  <c r="J412" s="1"/>
  <c r="J413" s="1"/>
  <c r="J414" s="1"/>
  <c r="J415" s="1"/>
  <c r="J416" s="1"/>
  <c r="J417" s="1"/>
  <c r="J418" s="1"/>
  <c r="J419" s="1"/>
  <c r="J420" s="1"/>
  <c r="J421" s="1"/>
  <c r="J422" s="1"/>
  <c r="J423" s="1"/>
  <c r="J424" s="1"/>
  <c r="J425" s="1"/>
  <c r="J426" s="1"/>
  <c r="J427" s="1"/>
  <c r="J428" s="1"/>
  <c r="J429" s="1"/>
  <c r="J430" s="1"/>
  <c r="J431" s="1"/>
  <c r="J432" s="1"/>
  <c r="J433" s="1"/>
  <c r="J434" s="1"/>
  <c r="J435" s="1"/>
  <c r="J436" s="1"/>
  <c r="J437" s="1"/>
  <c r="J438" s="1"/>
  <c r="J439" s="1"/>
  <c r="J440" s="1"/>
  <c r="J441" s="1"/>
  <c r="J442" s="1"/>
  <c r="J443" s="1"/>
  <c r="J444" s="1"/>
  <c r="J445" s="1"/>
  <c r="J446" s="1"/>
  <c r="J447" s="1"/>
  <c r="J448" s="1"/>
  <c r="J449" s="1"/>
  <c r="J450" s="1"/>
  <c r="J451" s="1"/>
  <c r="J452" s="1"/>
  <c r="J453" s="1"/>
  <c r="J454" s="1"/>
  <c r="J455" s="1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E391"/>
  <c r="G391" s="1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K163" i="8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K387" i="11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1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1"/>
  <c r="E387"/>
  <c r="E389"/>
  <c r="G389" s="1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1"/>
  <c r="H4" i="15"/>
  <c r="J4" i="16"/>
  <c r="I4"/>
  <c r="G4"/>
  <c r="G3"/>
  <c r="I3" s="1"/>
  <c r="J3" s="1"/>
  <c r="K366" i="11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K354"/>
  <c r="K355"/>
  <c r="K356"/>
  <c r="K357"/>
  <c r="K358"/>
  <c r="K359"/>
  <c r="K360"/>
  <c r="K361"/>
  <c r="K362"/>
  <c r="K363"/>
  <c r="K364"/>
  <c r="K365"/>
  <c r="I354"/>
  <c r="I355"/>
  <c r="I356"/>
  <c r="I357"/>
  <c r="I358"/>
  <c r="I359"/>
  <c r="I360"/>
  <c r="I361"/>
  <c r="I362"/>
  <c r="I363"/>
  <c r="I364"/>
  <c r="I365"/>
  <c r="E354"/>
  <c r="E355"/>
  <c r="E356"/>
  <c r="E357"/>
  <c r="E358"/>
  <c r="E359"/>
  <c r="E360"/>
  <c r="E361"/>
  <c r="E362"/>
  <c r="E363"/>
  <c r="E364"/>
  <c r="E365"/>
  <c r="K374" i="10"/>
  <c r="K375"/>
  <c r="K376"/>
  <c r="K377"/>
  <c r="K378"/>
  <c r="K379"/>
  <c r="K380"/>
  <c r="K381"/>
  <c r="K382"/>
  <c r="K383"/>
  <c r="K384"/>
  <c r="K385"/>
  <c r="K386"/>
  <c r="K387"/>
  <c r="K388"/>
  <c r="K389"/>
  <c r="K390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E380"/>
  <c r="E381"/>
  <c r="E382"/>
  <c r="E383"/>
  <c r="E384"/>
  <c r="E385"/>
  <c r="E386"/>
  <c r="E387"/>
  <c r="E388"/>
  <c r="E389"/>
  <c r="E390"/>
  <c r="I353" i="11"/>
  <c r="E353"/>
  <c r="K353"/>
  <c r="K148" i="8"/>
  <c r="K149"/>
  <c r="K150"/>
  <c r="K151"/>
  <c r="K152"/>
  <c r="K153"/>
  <c r="K154"/>
  <c r="K155"/>
  <c r="K156"/>
  <c r="K157"/>
  <c r="K158"/>
  <c r="K159"/>
  <c r="K160"/>
  <c r="K161"/>
  <c r="K162"/>
  <c r="I148"/>
  <c r="I149"/>
  <c r="I150"/>
  <c r="I151"/>
  <c r="I152"/>
  <c r="I153"/>
  <c r="I154"/>
  <c r="I155"/>
  <c r="I156"/>
  <c r="I157"/>
  <c r="I158"/>
  <c r="I159"/>
  <c r="I160"/>
  <c r="I161"/>
  <c r="E148"/>
  <c r="E149"/>
  <c r="E150"/>
  <c r="E151"/>
  <c r="E152"/>
  <c r="E153"/>
  <c r="E154"/>
  <c r="E155"/>
  <c r="E156"/>
  <c r="E157"/>
  <c r="E158"/>
  <c r="E159"/>
  <c r="E160"/>
  <c r="E161"/>
  <c r="K343" i="10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J344"/>
  <c r="J345"/>
  <c r="J346" s="1"/>
  <c r="J347" s="1"/>
  <c r="J348" s="1"/>
  <c r="J349" s="1"/>
  <c r="J350" s="1"/>
  <c r="J351" s="1"/>
  <c r="J352" s="1"/>
  <c r="J353" s="1"/>
  <c r="J354" s="1"/>
  <c r="J355" s="1"/>
  <c r="J356" s="1"/>
  <c r="J357" s="1"/>
  <c r="J358" s="1"/>
  <c r="J359" s="1"/>
  <c r="J360" s="1"/>
  <c r="J361" s="1"/>
  <c r="J362" s="1"/>
  <c r="J363" s="1"/>
  <c r="J364" s="1"/>
  <c r="J365" s="1"/>
  <c r="J366" s="1"/>
  <c r="J367" s="1"/>
  <c r="J368" s="1"/>
  <c r="J369" s="1"/>
  <c r="J370" s="1"/>
  <c r="J371" s="1"/>
  <c r="J372" s="1"/>
  <c r="J373" s="1"/>
  <c r="J374" s="1"/>
  <c r="J375" s="1"/>
  <c r="J376" s="1"/>
  <c r="J377" s="1"/>
  <c r="J378" s="1"/>
  <c r="J379" s="1"/>
  <c r="J380" s="1"/>
  <c r="J381" s="1"/>
  <c r="J382" s="1"/>
  <c r="J383" s="1"/>
  <c r="J384" s="1"/>
  <c r="J385" s="1"/>
  <c r="J386" s="1"/>
  <c r="J387" s="1"/>
  <c r="J388" s="1"/>
  <c r="J389" s="1"/>
  <c r="J390" s="1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G343"/>
  <c r="G344"/>
  <c r="G345" s="1"/>
  <c r="E343"/>
  <c r="E344"/>
  <c r="E345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K133" i="8"/>
  <c r="K134"/>
  <c r="K135"/>
  <c r="K136"/>
  <c r="K137"/>
  <c r="K138"/>
  <c r="K139"/>
  <c r="K140"/>
  <c r="K141"/>
  <c r="K142"/>
  <c r="K143"/>
  <c r="K144"/>
  <c r="K145"/>
  <c r="K146"/>
  <c r="K147"/>
  <c r="J133"/>
  <c r="J134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8" s="1"/>
  <c r="J219" s="1"/>
  <c r="J220" s="1"/>
  <c r="J221" s="1"/>
  <c r="J222" s="1"/>
  <c r="J223" s="1"/>
  <c r="J224" s="1"/>
  <c r="J226" s="1"/>
  <c r="J227" s="1"/>
  <c r="J228" s="1"/>
  <c r="J229" s="1"/>
  <c r="J230" s="1"/>
  <c r="J231" s="1"/>
  <c r="J232" s="1"/>
  <c r="J233" s="1"/>
  <c r="J234" s="1"/>
  <c r="J235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J338" s="1"/>
  <c r="J339" s="1"/>
  <c r="J340" s="1"/>
  <c r="J341" s="1"/>
  <c r="J342" s="1"/>
  <c r="J343" s="1"/>
  <c r="J344" s="1"/>
  <c r="J345" s="1"/>
  <c r="J346" s="1"/>
  <c r="J347" s="1"/>
  <c r="J348" s="1"/>
  <c r="J349" s="1"/>
  <c r="J350" s="1"/>
  <c r="J351" s="1"/>
  <c r="J352" s="1"/>
  <c r="J353" s="1"/>
  <c r="J354" s="1"/>
  <c r="J355" s="1"/>
  <c r="J356" s="1"/>
  <c r="J357" s="1"/>
  <c r="J358" s="1"/>
  <c r="J359" s="1"/>
  <c r="J360" s="1"/>
  <c r="J361" s="1"/>
  <c r="J362" s="1"/>
  <c r="J363" s="1"/>
  <c r="J364" s="1"/>
  <c r="J365" s="1"/>
  <c r="J366" s="1"/>
  <c r="J367" s="1"/>
  <c r="J368" s="1"/>
  <c r="J369" s="1"/>
  <c r="J370" s="1"/>
  <c r="J371" s="1"/>
  <c r="J372" s="1"/>
  <c r="J373" s="1"/>
  <c r="J374" s="1"/>
  <c r="J375" s="1"/>
  <c r="J376" s="1"/>
  <c r="J377" s="1"/>
  <c r="J378" s="1"/>
  <c r="J379" s="1"/>
  <c r="J380" s="1"/>
  <c r="J381" s="1"/>
  <c r="J382" s="1"/>
  <c r="J383" s="1"/>
  <c r="J384" s="1"/>
  <c r="J385" s="1"/>
  <c r="J386" s="1"/>
  <c r="J387" s="1"/>
  <c r="J388" s="1"/>
  <c r="J389" s="1"/>
  <c r="J390" s="1"/>
  <c r="J391" s="1"/>
  <c r="J392" s="1"/>
  <c r="J393" s="1"/>
  <c r="J394" s="1"/>
  <c r="J395" s="1"/>
  <c r="J396" s="1"/>
  <c r="J397" s="1"/>
  <c r="J398" s="1"/>
  <c r="J399" s="1"/>
  <c r="J400" s="1"/>
  <c r="J401" s="1"/>
  <c r="J402" s="1"/>
  <c r="J403" s="1"/>
  <c r="J404" s="1"/>
  <c r="J405" s="1"/>
  <c r="J406" s="1"/>
  <c r="J407" s="1"/>
  <c r="J408" s="1"/>
  <c r="J409" s="1"/>
  <c r="J410" s="1"/>
  <c r="J411" s="1"/>
  <c r="J412" s="1"/>
  <c r="J413" s="1"/>
  <c r="J414" s="1"/>
  <c r="J415" s="1"/>
  <c r="J416" s="1"/>
  <c r="J417" s="1"/>
  <c r="J418" s="1"/>
  <c r="J419" s="1"/>
  <c r="J420" s="1"/>
  <c r="J421" s="1"/>
  <c r="J422" s="1"/>
  <c r="J423" s="1"/>
  <c r="J424" s="1"/>
  <c r="J425" s="1"/>
  <c r="J426" s="1"/>
  <c r="J427" s="1"/>
  <c r="J428" s="1"/>
  <c r="J429" s="1"/>
  <c r="J430" s="1"/>
  <c r="J431" s="1"/>
  <c r="J432" s="1"/>
  <c r="J433" s="1"/>
  <c r="J434" s="1"/>
  <c r="J435" s="1"/>
  <c r="J436" s="1"/>
  <c r="J437" s="1"/>
  <c r="J438" s="1"/>
  <c r="J439" s="1"/>
  <c r="J440" s="1"/>
  <c r="J441" s="1"/>
  <c r="J442" s="1"/>
  <c r="J443" s="1"/>
  <c r="J444" s="1"/>
  <c r="J445" s="1"/>
  <c r="J446" s="1"/>
  <c r="J447" s="1"/>
  <c r="J448" s="1"/>
  <c r="J449" s="1"/>
  <c r="J450" s="1"/>
  <c r="J451" s="1"/>
  <c r="J452" s="1"/>
  <c r="J453" s="1"/>
  <c r="J454" s="1"/>
  <c r="J455" s="1"/>
  <c r="J456" s="1"/>
  <c r="J457" s="1"/>
  <c r="J458" s="1"/>
  <c r="J459" s="1"/>
  <c r="J460" s="1"/>
  <c r="J461" s="1"/>
  <c r="J462" s="1"/>
  <c r="J463" s="1"/>
  <c r="J464" s="1"/>
  <c r="J465" s="1"/>
  <c r="J466" s="1"/>
  <c r="J467" s="1"/>
  <c r="J468" s="1"/>
  <c r="J469" s="1"/>
  <c r="J470" s="1"/>
  <c r="J471" s="1"/>
  <c r="J472" s="1"/>
  <c r="J473" s="1"/>
  <c r="J474" s="1"/>
  <c r="J475" s="1"/>
  <c r="J476" s="1"/>
  <c r="J477" s="1"/>
  <c r="J478" s="1"/>
  <c r="J479" s="1"/>
  <c r="J480" s="1"/>
  <c r="J481" s="1"/>
  <c r="J482" s="1"/>
  <c r="J483" s="1"/>
  <c r="J484" s="1"/>
  <c r="J485" s="1"/>
  <c r="J486" s="1"/>
  <c r="J487" s="1"/>
  <c r="J488" s="1"/>
  <c r="J489" s="1"/>
  <c r="J490" s="1"/>
  <c r="J491" s="1"/>
  <c r="J492" s="1"/>
  <c r="J493" s="1"/>
  <c r="J494" s="1"/>
  <c r="J495" s="1"/>
  <c r="J496" s="1"/>
  <c r="J497" s="1"/>
  <c r="J498" s="1"/>
  <c r="J499" s="1"/>
  <c r="J500" s="1"/>
  <c r="J501" s="1"/>
  <c r="J502" s="1"/>
  <c r="J503" s="1"/>
  <c r="J504" s="1"/>
  <c r="J505" s="1"/>
  <c r="J506" s="1"/>
  <c r="J507" s="1"/>
  <c r="J508" s="1"/>
  <c r="J509" s="1"/>
  <c r="J510" s="1"/>
  <c r="J511" s="1"/>
  <c r="J512" s="1"/>
  <c r="J513" s="1"/>
  <c r="J514" s="1"/>
  <c r="J515" s="1"/>
  <c r="J516" s="1"/>
  <c r="J517" s="1"/>
  <c r="J518" s="1"/>
  <c r="J519" s="1"/>
  <c r="J520" s="1"/>
  <c r="I133"/>
  <c r="I134"/>
  <c r="I135"/>
  <c r="I136"/>
  <c r="I137"/>
  <c r="I138"/>
  <c r="I139"/>
  <c r="I140"/>
  <c r="I141"/>
  <c r="I142"/>
  <c r="I143"/>
  <c r="I144"/>
  <c r="I145"/>
  <c r="I146"/>
  <c r="I147"/>
  <c r="G133"/>
  <c r="G134"/>
  <c r="G135" s="1"/>
  <c r="G136" s="1"/>
  <c r="E133"/>
  <c r="E134"/>
  <c r="E135"/>
  <c r="E136"/>
  <c r="E137"/>
  <c r="E138"/>
  <c r="E139"/>
  <c r="E140"/>
  <c r="E141"/>
  <c r="E142"/>
  <c r="E143"/>
  <c r="E144"/>
  <c r="E145"/>
  <c r="E146"/>
  <c r="E147"/>
  <c r="K335" i="10"/>
  <c r="J335"/>
  <c r="J336" s="1"/>
  <c r="J337" s="1"/>
  <c r="J338" s="1"/>
  <c r="J339" s="1"/>
  <c r="J340" s="1"/>
  <c r="J341" s="1"/>
  <c r="J342" s="1"/>
  <c r="J343" s="1"/>
  <c r="I335"/>
  <c r="I336"/>
  <c r="I337"/>
  <c r="I338"/>
  <c r="I339"/>
  <c r="I340"/>
  <c r="I341"/>
  <c r="I342"/>
  <c r="E335"/>
  <c r="G335" s="1"/>
  <c r="E333"/>
  <c r="I333"/>
  <c r="K333"/>
  <c r="K323"/>
  <c r="I323"/>
  <c r="I324"/>
  <c r="I325"/>
  <c r="E323"/>
  <c r="G323" s="1"/>
  <c r="I322"/>
  <c r="E322"/>
  <c r="K322"/>
  <c r="K316"/>
  <c r="K317"/>
  <c r="K318"/>
  <c r="K319"/>
  <c r="K320"/>
  <c r="K321"/>
  <c r="K324"/>
  <c r="K325"/>
  <c r="K326"/>
  <c r="K327"/>
  <c r="K328"/>
  <c r="K329"/>
  <c r="K330"/>
  <c r="K331"/>
  <c r="K332"/>
  <c r="K334"/>
  <c r="K336"/>
  <c r="K337"/>
  <c r="K338"/>
  <c r="K339"/>
  <c r="K340"/>
  <c r="K341"/>
  <c r="K342"/>
  <c r="I316"/>
  <c r="I317"/>
  <c r="I318"/>
  <c r="I319"/>
  <c r="I320"/>
  <c r="I321"/>
  <c r="I326"/>
  <c r="I327"/>
  <c r="I328"/>
  <c r="I329"/>
  <c r="I330"/>
  <c r="I331"/>
  <c r="I332"/>
  <c r="I334"/>
  <c r="E316"/>
  <c r="E317"/>
  <c r="E318"/>
  <c r="E319"/>
  <c r="E320"/>
  <c r="E321"/>
  <c r="E324"/>
  <c r="E325"/>
  <c r="E326"/>
  <c r="E327"/>
  <c r="E328"/>
  <c r="E329"/>
  <c r="E330"/>
  <c r="E331"/>
  <c r="E332"/>
  <c r="E334"/>
  <c r="E336"/>
  <c r="E337"/>
  <c r="E338"/>
  <c r="E339"/>
  <c r="E340"/>
  <c r="E341"/>
  <c r="E342"/>
  <c r="I315"/>
  <c r="E315"/>
  <c r="K315"/>
  <c r="K307"/>
  <c r="K308"/>
  <c r="K309"/>
  <c r="K310"/>
  <c r="K311"/>
  <c r="K312"/>
  <c r="K313"/>
  <c r="K314"/>
  <c r="I307"/>
  <c r="I308"/>
  <c r="I309"/>
  <c r="I310"/>
  <c r="I311"/>
  <c r="I312"/>
  <c r="I313"/>
  <c r="I314"/>
  <c r="E307"/>
  <c r="E308"/>
  <c r="E309"/>
  <c r="E310"/>
  <c r="E311"/>
  <c r="E312"/>
  <c r="E313"/>
  <c r="E314"/>
  <c r="K10" i="13"/>
  <c r="E262" i="10"/>
  <c r="K100" i="8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239" i="10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E239"/>
  <c r="E240"/>
  <c r="E241"/>
  <c r="E242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I100" i="8"/>
  <c r="I101"/>
  <c r="I102"/>
  <c r="I103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232" i="10"/>
  <c r="E93" i="8"/>
  <c r="E94"/>
  <c r="K94"/>
  <c r="I94"/>
  <c r="E206" i="11"/>
  <c r="K214" i="10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3"/>
  <c r="E234"/>
  <c r="E235"/>
  <c r="E237"/>
  <c r="E238"/>
  <c r="K83" i="8"/>
  <c r="K84"/>
  <c r="K85"/>
  <c r="K86"/>
  <c r="K87"/>
  <c r="K88"/>
  <c r="K89"/>
  <c r="K90"/>
  <c r="K91"/>
  <c r="K92"/>
  <c r="K93"/>
  <c r="K95"/>
  <c r="K96"/>
  <c r="K97"/>
  <c r="K98"/>
  <c r="K99"/>
  <c r="I83"/>
  <c r="I84"/>
  <c r="I85"/>
  <c r="I86"/>
  <c r="I87"/>
  <c r="I88"/>
  <c r="I89"/>
  <c r="I90"/>
  <c r="I91"/>
  <c r="I92"/>
  <c r="I93"/>
  <c r="I95"/>
  <c r="I96"/>
  <c r="I97"/>
  <c r="I98"/>
  <c r="I99"/>
  <c r="E83"/>
  <c r="E84"/>
  <c r="E85"/>
  <c r="E86"/>
  <c r="E87"/>
  <c r="E88"/>
  <c r="E89"/>
  <c r="E90"/>
  <c r="E91"/>
  <c r="E92"/>
  <c r="E95"/>
  <c r="K202" i="10"/>
  <c r="K203"/>
  <c r="K204"/>
  <c r="K205"/>
  <c r="K206"/>
  <c r="K207"/>
  <c r="K208"/>
  <c r="K209"/>
  <c r="K210"/>
  <c r="K211"/>
  <c r="K212"/>
  <c r="K213"/>
  <c r="I202"/>
  <c r="I203"/>
  <c r="I204"/>
  <c r="I205"/>
  <c r="I206"/>
  <c r="I207"/>
  <c r="I208"/>
  <c r="I210"/>
  <c r="I211"/>
  <c r="I212"/>
  <c r="I213"/>
  <c r="E202"/>
  <c r="E203"/>
  <c r="E205"/>
  <c r="E206"/>
  <c r="E207"/>
  <c r="E208"/>
  <c r="E209"/>
  <c r="E210"/>
  <c r="E212"/>
  <c r="E213"/>
  <c r="K197"/>
  <c r="K198"/>
  <c r="I197"/>
  <c r="I198"/>
  <c r="K74" i="8"/>
  <c r="K75"/>
  <c r="K76"/>
  <c r="K77"/>
  <c r="K78"/>
  <c r="K79"/>
  <c r="K80"/>
  <c r="K81"/>
  <c r="K82"/>
  <c r="J74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I74"/>
  <c r="I75"/>
  <c r="I76"/>
  <c r="I77"/>
  <c r="I78"/>
  <c r="I79"/>
  <c r="I80"/>
  <c r="I81"/>
  <c r="I82"/>
  <c r="E74"/>
  <c r="E75"/>
  <c r="E76"/>
  <c r="E77"/>
  <c r="E78"/>
  <c r="E79"/>
  <c r="E80"/>
  <c r="E81"/>
  <c r="J68"/>
  <c r="J69" s="1"/>
  <c r="J70" s="1"/>
  <c r="J71" s="1"/>
  <c r="J72" s="1"/>
  <c r="J73" s="1"/>
  <c r="K69"/>
  <c r="K70"/>
  <c r="K71"/>
  <c r="K72"/>
  <c r="K73"/>
  <c r="I68"/>
  <c r="I69"/>
  <c r="I70"/>
  <c r="I71"/>
  <c r="I72"/>
  <c r="I73"/>
  <c r="E69"/>
  <c r="E70"/>
  <c r="E71"/>
  <c r="E72"/>
  <c r="E73"/>
  <c r="E82"/>
  <c r="K172" i="11"/>
  <c r="K173"/>
  <c r="K174"/>
  <c r="K175"/>
  <c r="K176"/>
  <c r="K177"/>
  <c r="K178"/>
  <c r="K179"/>
  <c r="K180"/>
  <c r="K181"/>
  <c r="K182"/>
  <c r="K183"/>
  <c r="K184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I172"/>
  <c r="I173"/>
  <c r="I174"/>
  <c r="I175"/>
  <c r="I176"/>
  <c r="I177"/>
  <c r="I178"/>
  <c r="I179"/>
  <c r="I180"/>
  <c r="I181"/>
  <c r="I182"/>
  <c r="I183"/>
  <c r="I184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E172"/>
  <c r="E173"/>
  <c r="E174"/>
  <c r="E175"/>
  <c r="E177"/>
  <c r="E178"/>
  <c r="E179"/>
  <c r="E180"/>
  <c r="E181"/>
  <c r="E182"/>
  <c r="E183"/>
  <c r="E184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1"/>
  <c r="E232"/>
  <c r="E233"/>
  <c r="E234"/>
  <c r="E235"/>
  <c r="E236"/>
  <c r="E237"/>
  <c r="E238"/>
  <c r="E239"/>
  <c r="E242"/>
  <c r="E243"/>
  <c r="E244"/>
  <c r="E245"/>
  <c r="E246"/>
  <c r="E247"/>
  <c r="E248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K171"/>
  <c r="J171"/>
  <c r="J172" s="1"/>
  <c r="J173" s="1"/>
  <c r="J174" s="1"/>
  <c r="J175" s="1"/>
  <c r="J177" s="1"/>
  <c r="J178" s="1"/>
  <c r="J179" s="1"/>
  <c r="J180" s="1"/>
  <c r="J181" s="1"/>
  <c r="J182" s="1"/>
  <c r="J187" s="1"/>
  <c r="J188" s="1"/>
  <c r="J189" s="1"/>
  <c r="J190" s="1"/>
  <c r="J191" s="1"/>
  <c r="J192" s="1"/>
  <c r="J193" s="1"/>
  <c r="J194" s="1"/>
  <c r="J195" s="1"/>
  <c r="J196" s="1"/>
  <c r="J199" s="1"/>
  <c r="J200" s="1"/>
  <c r="J203" s="1"/>
  <c r="J204" s="1"/>
  <c r="J205" s="1"/>
  <c r="I171"/>
  <c r="E171"/>
  <c r="G171" s="1"/>
  <c r="K178" i="10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9"/>
  <c r="K200"/>
  <c r="K201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9"/>
  <c r="I200"/>
  <c r="I201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8"/>
  <c r="E199"/>
  <c r="E200"/>
  <c r="E201"/>
  <c r="K177"/>
  <c r="J177"/>
  <c r="J180" s="1"/>
  <c r="J181" s="1"/>
  <c r="J182" s="1"/>
  <c r="J183" s="1"/>
  <c r="J184" s="1"/>
  <c r="J185" s="1"/>
  <c r="J186" s="1"/>
  <c r="J187" s="1"/>
  <c r="J188" s="1"/>
  <c r="J191" s="1"/>
  <c r="J194" s="1"/>
  <c r="J195" s="1"/>
  <c r="J196" s="1"/>
  <c r="I177"/>
  <c r="E177"/>
  <c r="G177" s="1"/>
  <c r="E171"/>
  <c r="I170" i="11"/>
  <c r="E170"/>
  <c r="K170"/>
  <c r="I169"/>
  <c r="E169"/>
  <c r="K169"/>
  <c r="E68" i="8"/>
  <c r="G68" s="1"/>
  <c r="K68"/>
  <c r="I168" i="11"/>
  <c r="E168"/>
  <c r="K168"/>
  <c r="I167"/>
  <c r="E167"/>
  <c r="K167"/>
  <c r="I173" i="10"/>
  <c r="E173"/>
  <c r="K173"/>
  <c r="I172"/>
  <c r="E172"/>
  <c r="K172"/>
  <c r="I67" i="8"/>
  <c r="E67"/>
  <c r="K67"/>
  <c r="I66"/>
  <c r="E66"/>
  <c r="K66"/>
  <c r="I164" i="11"/>
  <c r="E164"/>
  <c r="K164"/>
  <c r="I65" i="8"/>
  <c r="E65"/>
  <c r="K65"/>
  <c r="I163" i="11"/>
  <c r="E163"/>
  <c r="K163"/>
  <c r="I64" i="8"/>
  <c r="E64"/>
  <c r="K64"/>
  <c r="I162" i="11"/>
  <c r="E162"/>
  <c r="K162"/>
  <c r="I161"/>
  <c r="E161"/>
  <c r="K161"/>
  <c r="K166" i="10"/>
  <c r="K168"/>
  <c r="K169"/>
  <c r="K170"/>
  <c r="K171"/>
  <c r="I166"/>
  <c r="I168"/>
  <c r="I169"/>
  <c r="I170"/>
  <c r="I171"/>
  <c r="E166"/>
  <c r="E168"/>
  <c r="E169"/>
  <c r="E170"/>
  <c r="I63" i="8"/>
  <c r="E63"/>
  <c r="K63"/>
  <c r="H4" i="12"/>
  <c r="I62" i="8"/>
  <c r="E62"/>
  <c r="K62"/>
  <c r="I61"/>
  <c r="K61"/>
  <c r="I148" i="11"/>
  <c r="E148"/>
  <c r="K148"/>
  <c r="U49" i="8"/>
  <c r="U48"/>
  <c r="U47"/>
  <c r="E138" i="9"/>
  <c r="E141"/>
  <c r="K152" i="11"/>
  <c r="K153"/>
  <c r="K154"/>
  <c r="K155"/>
  <c r="K156"/>
  <c r="K157"/>
  <c r="K158"/>
  <c r="K160"/>
  <c r="K165"/>
  <c r="K166"/>
  <c r="I152"/>
  <c r="I153"/>
  <c r="I154"/>
  <c r="I155"/>
  <c r="I156"/>
  <c r="I157"/>
  <c r="I158"/>
  <c r="I159"/>
  <c r="I160"/>
  <c r="I165"/>
  <c r="I166"/>
  <c r="E152"/>
  <c r="E153"/>
  <c r="E154"/>
  <c r="E155"/>
  <c r="E156"/>
  <c r="E157"/>
  <c r="E158"/>
  <c r="E159"/>
  <c r="E160"/>
  <c r="E165"/>
  <c r="E166"/>
  <c r="E151"/>
  <c r="K143"/>
  <c r="K144"/>
  <c r="K145"/>
  <c r="K146"/>
  <c r="K147"/>
  <c r="K149"/>
  <c r="K150"/>
  <c r="K151"/>
  <c r="K141"/>
  <c r="J141"/>
  <c r="J143" s="1"/>
  <c r="J144" s="1"/>
  <c r="J145" s="1"/>
  <c r="J146" s="1"/>
  <c r="J147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I143"/>
  <c r="I144"/>
  <c r="I145"/>
  <c r="I146"/>
  <c r="I147"/>
  <c r="I149"/>
  <c r="I150"/>
  <c r="I151"/>
  <c r="I141"/>
  <c r="I4"/>
  <c r="E143"/>
  <c r="E144"/>
  <c r="E145"/>
  <c r="E146"/>
  <c r="E147"/>
  <c r="E149"/>
  <c r="E150"/>
  <c r="E141"/>
  <c r="G141" s="1"/>
  <c r="K101"/>
  <c r="I135"/>
  <c r="I140"/>
  <c r="E140"/>
  <c r="K140"/>
  <c r="I139"/>
  <c r="E139"/>
  <c r="K125"/>
  <c r="K126"/>
  <c r="K127"/>
  <c r="K128"/>
  <c r="K129"/>
  <c r="K130"/>
  <c r="K131"/>
  <c r="K132"/>
  <c r="K133"/>
  <c r="K134"/>
  <c r="K135"/>
  <c r="K136"/>
  <c r="K137"/>
  <c r="K138"/>
  <c r="K139"/>
  <c r="I125"/>
  <c r="I126"/>
  <c r="I127"/>
  <c r="I128"/>
  <c r="I129"/>
  <c r="I130"/>
  <c r="I131"/>
  <c r="I132"/>
  <c r="I133"/>
  <c r="I134"/>
  <c r="I136"/>
  <c r="I137"/>
  <c r="I138"/>
  <c r="E125"/>
  <c r="E126"/>
  <c r="E127"/>
  <c r="E128"/>
  <c r="E129"/>
  <c r="E131"/>
  <c r="E132"/>
  <c r="E133"/>
  <c r="E134"/>
  <c r="E135"/>
  <c r="E136"/>
  <c r="E137"/>
  <c r="E138"/>
  <c r="K112"/>
  <c r="K113"/>
  <c r="K114"/>
  <c r="K115"/>
  <c r="K116"/>
  <c r="K117"/>
  <c r="K118"/>
  <c r="K119"/>
  <c r="K120"/>
  <c r="K121"/>
  <c r="K122"/>
  <c r="K123"/>
  <c r="K124"/>
  <c r="I113"/>
  <c r="I114"/>
  <c r="I115"/>
  <c r="I116"/>
  <c r="I117"/>
  <c r="I118"/>
  <c r="I119"/>
  <c r="I120"/>
  <c r="I121"/>
  <c r="I122"/>
  <c r="I123"/>
  <c r="I124"/>
  <c r="E113"/>
  <c r="E114"/>
  <c r="E115"/>
  <c r="E116"/>
  <c r="E117"/>
  <c r="E118"/>
  <c r="E119"/>
  <c r="E120"/>
  <c r="E121"/>
  <c r="E122"/>
  <c r="E123"/>
  <c r="E124"/>
  <c r="E61" i="8"/>
  <c r="I104" i="11"/>
  <c r="E104"/>
  <c r="I101" i="9"/>
  <c r="E43"/>
  <c r="E44"/>
  <c r="E46"/>
  <c r="E47"/>
  <c r="E48"/>
  <c r="E49"/>
  <c r="E50"/>
  <c r="E51"/>
  <c r="E52"/>
  <c r="E53"/>
  <c r="E55"/>
  <c r="E56"/>
  <c r="E57"/>
  <c r="E58"/>
  <c r="E59"/>
  <c r="E60"/>
  <c r="E61"/>
  <c r="E62"/>
  <c r="E63"/>
  <c r="E64"/>
  <c r="E65"/>
  <c r="E66"/>
  <c r="E67"/>
  <c r="E68"/>
  <c r="E71"/>
  <c r="E72"/>
  <c r="E73"/>
  <c r="E74"/>
  <c r="E75"/>
  <c r="E76"/>
  <c r="E77"/>
  <c r="E78"/>
  <c r="E79"/>
  <c r="E80"/>
  <c r="E81"/>
  <c r="E82"/>
  <c r="E83"/>
  <c r="E84"/>
  <c r="E85"/>
  <c r="E86"/>
  <c r="E88"/>
  <c r="E89"/>
  <c r="E90"/>
  <c r="E91"/>
  <c r="E93"/>
  <c r="E94"/>
  <c r="E95"/>
  <c r="E96"/>
  <c r="E98"/>
  <c r="E99"/>
  <c r="E100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8"/>
  <c r="E129"/>
  <c r="E130"/>
  <c r="E133"/>
  <c r="E134"/>
  <c r="E135"/>
  <c r="E136"/>
  <c r="E137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5"/>
  <c r="E366"/>
  <c r="E367"/>
  <c r="E368"/>
  <c r="E370"/>
  <c r="E371"/>
  <c r="E372"/>
  <c r="I112" i="11"/>
  <c r="E112"/>
  <c r="G143" l="1"/>
  <c r="G144" s="1"/>
  <c r="G145" s="1"/>
  <c r="G146" s="1"/>
  <c r="G147" s="1"/>
  <c r="G149" s="1"/>
  <c r="G150" s="1"/>
  <c r="G151" s="1"/>
  <c r="G152" s="1"/>
  <c r="G153" s="1"/>
  <c r="G154" s="1"/>
  <c r="G155" s="1"/>
  <c r="G156" s="1"/>
  <c r="G157" s="1"/>
  <c r="G158" s="1"/>
  <c r="G159" s="1"/>
  <c r="G160" s="1"/>
  <c r="G165" s="1"/>
  <c r="G166" s="1"/>
  <c r="G172"/>
  <c r="G173" s="1"/>
  <c r="G174" s="1"/>
  <c r="G175" s="1"/>
  <c r="G176" s="1"/>
  <c r="G177" s="1"/>
  <c r="G178" s="1"/>
  <c r="G179" s="1"/>
  <c r="G180" s="1"/>
  <c r="G181" s="1"/>
  <c r="G182" s="1"/>
  <c r="G183" s="1"/>
  <c r="G184" s="1"/>
  <c r="G186" s="1"/>
  <c r="G187" s="1"/>
  <c r="G188" s="1"/>
  <c r="G189" s="1"/>
  <c r="G190" s="1"/>
  <c r="G191" s="1"/>
  <c r="G192" s="1"/>
  <c r="G193" s="1"/>
  <c r="G194" s="1"/>
  <c r="G195" s="1"/>
  <c r="G196" s="1"/>
  <c r="G197" s="1"/>
  <c r="G198" s="1"/>
  <c r="G199" s="1"/>
  <c r="G200" s="1"/>
  <c r="G201" s="1"/>
  <c r="G202" s="1"/>
  <c r="G203" s="1"/>
  <c r="G204" s="1"/>
  <c r="G205" s="1"/>
  <c r="G206" s="1"/>
  <c r="G207" s="1"/>
  <c r="G208" s="1"/>
  <c r="G209" s="1"/>
  <c r="G210" s="1"/>
  <c r="G211" s="1"/>
  <c r="G212" s="1"/>
  <c r="G213" s="1"/>
  <c r="G214" s="1"/>
  <c r="G215" s="1"/>
  <c r="G216" s="1"/>
  <c r="G217" s="1"/>
  <c r="G218" s="1"/>
  <c r="G219" s="1"/>
  <c r="G220" s="1"/>
  <c r="G221" s="1"/>
  <c r="G222" s="1"/>
  <c r="G223" s="1"/>
  <c r="G224" s="1"/>
  <c r="G225" s="1"/>
  <c r="G226" s="1"/>
  <c r="G227" s="1"/>
  <c r="G228" s="1"/>
  <c r="G229" s="1"/>
  <c r="G230" s="1"/>
  <c r="G231" s="1"/>
  <c r="G232" s="1"/>
  <c r="G233" s="1"/>
  <c r="G234" s="1"/>
  <c r="G235" s="1"/>
  <c r="G236" s="1"/>
  <c r="G237" s="1"/>
  <c r="G238" s="1"/>
  <c r="G239" s="1"/>
  <c r="G242" s="1"/>
  <c r="G243" s="1"/>
  <c r="G244" s="1"/>
  <c r="G245" s="1"/>
  <c r="G246" s="1"/>
  <c r="G247" s="1"/>
  <c r="G248" s="1"/>
  <c r="G249" s="1"/>
  <c r="G250" s="1"/>
  <c r="G251" s="1"/>
  <c r="G252" s="1"/>
  <c r="G253" s="1"/>
  <c r="G254" s="1"/>
  <c r="G255" s="1"/>
  <c r="G256" s="1"/>
  <c r="G257" s="1"/>
  <c r="G258" s="1"/>
  <c r="G259" s="1"/>
  <c r="G260" s="1"/>
  <c r="G261" s="1"/>
  <c r="G262" s="1"/>
  <c r="G263" s="1"/>
  <c r="G264" s="1"/>
  <c r="G265" s="1"/>
  <c r="G266" s="1"/>
  <c r="G267" s="1"/>
  <c r="G268" s="1"/>
  <c r="G269" s="1"/>
  <c r="G270" s="1"/>
  <c r="G271" s="1"/>
  <c r="G272" s="1"/>
  <c r="G273" s="1"/>
  <c r="G274" s="1"/>
  <c r="G275" s="1"/>
  <c r="G276" s="1"/>
  <c r="G277" s="1"/>
  <c r="G278" s="1"/>
  <c r="G279" s="1"/>
  <c r="G280" s="1"/>
  <c r="G281" s="1"/>
  <c r="G282" s="1"/>
  <c r="G283" s="1"/>
  <c r="G284" s="1"/>
  <c r="G285" s="1"/>
  <c r="G286" s="1"/>
  <c r="G287" s="1"/>
  <c r="G288" s="1"/>
  <c r="G289" s="1"/>
  <c r="G290" s="1"/>
  <c r="G291" s="1"/>
  <c r="G292" s="1"/>
  <c r="G293" s="1"/>
  <c r="G294" s="1"/>
  <c r="G295" s="1"/>
  <c r="G296" s="1"/>
  <c r="G297" s="1"/>
  <c r="G298" s="1"/>
  <c r="G299" s="1"/>
  <c r="G300" s="1"/>
  <c r="G301" s="1"/>
  <c r="G302" s="1"/>
  <c r="G303" s="1"/>
  <c r="G304" s="1"/>
  <c r="G305" s="1"/>
  <c r="G306" s="1"/>
  <c r="G307" s="1"/>
  <c r="G308" s="1"/>
  <c r="G309" s="1"/>
  <c r="G310" s="1"/>
  <c r="G311" s="1"/>
  <c r="G312" s="1"/>
  <c r="G313" s="1"/>
  <c r="G314" s="1"/>
  <c r="G315" s="1"/>
  <c r="G316" s="1"/>
  <c r="G317" s="1"/>
  <c r="G318" s="1"/>
  <c r="G319" s="1"/>
  <c r="G320" s="1"/>
  <c r="G321" s="1"/>
  <c r="G322" s="1"/>
  <c r="G323" s="1"/>
  <c r="G324" s="1"/>
  <c r="G325" s="1"/>
  <c r="G326" s="1"/>
  <c r="G327" s="1"/>
  <c r="G328" s="1"/>
  <c r="G329" s="1"/>
  <c r="G330" s="1"/>
  <c r="G331" s="1"/>
  <c r="G332" s="1"/>
  <c r="G333" s="1"/>
  <c r="G334" s="1"/>
  <c r="G335" s="1"/>
  <c r="G336" s="1"/>
  <c r="G337" s="1"/>
  <c r="G338" s="1"/>
  <c r="G339" s="1"/>
  <c r="G340" s="1"/>
  <c r="G341" s="1"/>
  <c r="G342" s="1"/>
  <c r="G343" s="1"/>
  <c r="G344" s="1"/>
  <c r="G345" s="1"/>
  <c r="G346" s="1"/>
  <c r="G347" s="1"/>
  <c r="G348" s="1"/>
  <c r="G349" s="1"/>
  <c r="G390"/>
  <c r="G391" s="1"/>
  <c r="G392" s="1"/>
  <c r="G393" s="1"/>
  <c r="G394" s="1"/>
  <c r="G395" s="1"/>
  <c r="G396" s="1"/>
  <c r="G397" s="1"/>
  <c r="G398" s="1"/>
  <c r="G399" s="1"/>
  <c r="G400" s="1"/>
  <c r="G401" s="1"/>
  <c r="G402" s="1"/>
  <c r="G403" s="1"/>
  <c r="G404" s="1"/>
  <c r="G405" s="1"/>
  <c r="G406" s="1"/>
  <c r="G407" s="1"/>
  <c r="G408" s="1"/>
  <c r="G409" s="1"/>
  <c r="G410" s="1"/>
  <c r="G411" s="1"/>
  <c r="G412" s="1"/>
  <c r="G413" s="1"/>
  <c r="G414" s="1"/>
  <c r="G415" s="1"/>
  <c r="G416" s="1"/>
  <c r="G417" s="1"/>
  <c r="G418" s="1"/>
  <c r="G419" s="1"/>
  <c r="G420" s="1"/>
  <c r="G421" s="1"/>
  <c r="G422" s="1"/>
  <c r="G423" s="1"/>
  <c r="G424" s="1"/>
  <c r="G425" s="1"/>
  <c r="G426" s="1"/>
  <c r="G427" s="1"/>
  <c r="G428" s="1"/>
  <c r="G429" s="1"/>
  <c r="G431" s="1"/>
  <c r="G432" s="1"/>
  <c r="G433" s="1"/>
  <c r="G434" s="1"/>
  <c r="G435" s="1"/>
  <c r="G436" s="1"/>
  <c r="G437" s="1"/>
  <c r="G438" s="1"/>
  <c r="G439" s="1"/>
  <c r="G441" s="1"/>
  <c r="G442" s="1"/>
  <c r="G443" s="1"/>
  <c r="G444" s="1"/>
  <c r="G445" s="1"/>
  <c r="G446" s="1"/>
  <c r="G447" s="1"/>
  <c r="G448" s="1"/>
  <c r="G449" s="1"/>
  <c r="G450" s="1"/>
  <c r="G451" s="1"/>
  <c r="G452" s="1"/>
  <c r="G453" s="1"/>
  <c r="G486" s="1"/>
  <c r="G487" s="1"/>
  <c r="G488" s="1"/>
  <c r="G489" s="1"/>
  <c r="G490" s="1"/>
  <c r="G491" s="1"/>
  <c r="G492" s="1"/>
  <c r="G493" s="1"/>
  <c r="G494" s="1"/>
  <c r="G496" s="1"/>
  <c r="G497" s="1"/>
  <c r="G498" s="1"/>
  <c r="G499" s="1"/>
  <c r="G502" s="1"/>
  <c r="G503" s="1"/>
  <c r="G504" s="1"/>
  <c r="G505" s="1"/>
  <c r="G392" i="10"/>
  <c r="G393" s="1"/>
  <c r="G394" s="1"/>
  <c r="G395" s="1"/>
  <c r="G396" s="1"/>
  <c r="G397" s="1"/>
  <c r="G398" s="1"/>
  <c r="G399" s="1"/>
  <c r="G400" s="1"/>
  <c r="G401" s="1"/>
  <c r="G402" s="1"/>
  <c r="G403" s="1"/>
  <c r="G404" s="1"/>
  <c r="G405" s="1"/>
  <c r="G406" s="1"/>
  <c r="G407" s="1"/>
  <c r="G408" s="1"/>
  <c r="G409" s="1"/>
  <c r="G410" s="1"/>
  <c r="G411" s="1"/>
  <c r="G412" s="1"/>
  <c r="G413" s="1"/>
  <c r="G414" s="1"/>
  <c r="G415" s="1"/>
  <c r="G416" s="1"/>
  <c r="G417" s="1"/>
  <c r="G418" s="1"/>
  <c r="G419" s="1"/>
  <c r="G420" s="1"/>
  <c r="G421" s="1"/>
  <c r="G422" s="1"/>
  <c r="G423" s="1"/>
  <c r="G424" s="1"/>
  <c r="G425" s="1"/>
  <c r="G426" s="1"/>
  <c r="G427" s="1"/>
  <c r="G428" s="1"/>
  <c r="G429" s="1"/>
  <c r="G430" s="1"/>
  <c r="G431" s="1"/>
  <c r="G432" s="1"/>
  <c r="G433" s="1"/>
  <c r="G434" s="1"/>
  <c r="G435" s="1"/>
  <c r="G436" s="1"/>
  <c r="G437" s="1"/>
  <c r="G438" s="1"/>
  <c r="G439" s="1"/>
  <c r="G440" s="1"/>
  <c r="G441" s="1"/>
  <c r="G442" s="1"/>
  <c r="G443" s="1"/>
  <c r="G444" s="1"/>
  <c r="G445" s="1"/>
  <c r="G446" s="1"/>
  <c r="G447" s="1"/>
  <c r="G448" s="1"/>
  <c r="G449" s="1"/>
  <c r="G450" s="1"/>
  <c r="G451" s="1"/>
  <c r="G452" s="1"/>
  <c r="G453" s="1"/>
  <c r="G454" s="1"/>
  <c r="G455" s="1"/>
  <c r="G376" i="9"/>
  <c r="G377" s="1"/>
  <c r="G378" s="1"/>
  <c r="G379" s="1"/>
  <c r="G380" s="1"/>
  <c r="G381" s="1"/>
  <c r="G382" s="1"/>
  <c r="G383" s="1"/>
  <c r="G384" s="1"/>
  <c r="G385" s="1"/>
  <c r="G386" s="1"/>
  <c r="G387" s="1"/>
  <c r="G388" s="1"/>
  <c r="G389" s="1"/>
  <c r="G390" s="1"/>
  <c r="G391" s="1"/>
  <c r="G392" s="1"/>
  <c r="G393" s="1"/>
  <c r="G394" s="1"/>
  <c r="G395" s="1"/>
  <c r="G396" s="1"/>
  <c r="G397" s="1"/>
  <c r="G398" s="1"/>
  <c r="G399" s="1"/>
  <c r="G400" s="1"/>
  <c r="G401" s="1"/>
  <c r="G402" s="1"/>
  <c r="G403" s="1"/>
  <c r="G404" s="1"/>
  <c r="G405" s="1"/>
  <c r="G406" s="1"/>
  <c r="G407" s="1"/>
  <c r="G408" s="1"/>
  <c r="G409" s="1"/>
  <c r="G410" s="1"/>
  <c r="G411" s="1"/>
  <c r="G412" s="1"/>
  <c r="G413" s="1"/>
  <c r="G414" s="1"/>
  <c r="G415" s="1"/>
  <c r="G416" s="1"/>
  <c r="G417" s="1"/>
  <c r="G419" s="1"/>
  <c r="G420" s="1"/>
  <c r="G421" s="1"/>
  <c r="G422" s="1"/>
  <c r="G423" s="1"/>
  <c r="G424" s="1"/>
  <c r="G425" s="1"/>
  <c r="G426" s="1"/>
  <c r="G427" s="1"/>
  <c r="G428" s="1"/>
  <c r="G429" s="1"/>
  <c r="G430" s="1"/>
  <c r="G431" s="1"/>
  <c r="G432" s="1"/>
  <c r="G433" s="1"/>
  <c r="G434" s="1"/>
  <c r="G435" s="1"/>
  <c r="G436" s="1"/>
  <c r="G437" s="1"/>
  <c r="G438" s="1"/>
  <c r="G439" s="1"/>
  <c r="G440" s="1"/>
  <c r="G441" s="1"/>
  <c r="G442" s="1"/>
  <c r="G443" s="1"/>
  <c r="G444" s="1"/>
  <c r="G445" s="1"/>
  <c r="G446" s="1"/>
  <c r="G447" s="1"/>
  <c r="G448" s="1"/>
  <c r="G449" s="1"/>
  <c r="G450" s="1"/>
  <c r="G451" s="1"/>
  <c r="G452" s="1"/>
  <c r="G453" s="1"/>
  <c r="G454" s="1"/>
  <c r="G455" s="1"/>
  <c r="G456" s="1"/>
  <c r="G457" s="1"/>
  <c r="G346" i="10"/>
  <c r="G347" s="1"/>
  <c r="G348" s="1"/>
  <c r="G349" s="1"/>
  <c r="G350" s="1"/>
  <c r="G351" s="1"/>
  <c r="G352" s="1"/>
  <c r="G353" s="1"/>
  <c r="G354" s="1"/>
  <c r="G355" s="1"/>
  <c r="G357" s="1"/>
  <c r="G358" s="1"/>
  <c r="G359" s="1"/>
  <c r="G360" s="1"/>
  <c r="G361" s="1"/>
  <c r="G362" s="1"/>
  <c r="G363" s="1"/>
  <c r="G364" s="1"/>
  <c r="G365" s="1"/>
  <c r="G366" s="1"/>
  <c r="G367" s="1"/>
  <c r="G368" s="1"/>
  <c r="G369" s="1"/>
  <c r="G370" s="1"/>
  <c r="G371" s="1"/>
  <c r="G372" s="1"/>
  <c r="G373" s="1"/>
  <c r="G374" s="1"/>
  <c r="G375" s="1"/>
  <c r="G376" s="1"/>
  <c r="G377" s="1"/>
  <c r="G378" s="1"/>
  <c r="G379" s="1"/>
  <c r="G380" s="1"/>
  <c r="G381" s="1"/>
  <c r="G382" s="1"/>
  <c r="G383" s="1"/>
  <c r="G384" s="1"/>
  <c r="G385" s="1"/>
  <c r="G386" s="1"/>
  <c r="G387" s="1"/>
  <c r="G388" s="1"/>
  <c r="G389" s="1"/>
  <c r="G390" s="1"/>
  <c r="G137" i="8"/>
  <c r="G138" s="1"/>
  <c r="G139" s="1"/>
  <c r="G140" s="1"/>
  <c r="G141" s="1"/>
  <c r="G142" s="1"/>
  <c r="G143" s="1"/>
  <c r="G144" s="1"/>
  <c r="G145" s="1"/>
  <c r="G146" s="1"/>
  <c r="G147" s="1"/>
  <c r="G148" s="1"/>
  <c r="G149" s="1"/>
  <c r="G150" s="1"/>
  <c r="G151" s="1"/>
  <c r="G153" s="1"/>
  <c r="G154" s="1"/>
  <c r="G155" s="1"/>
  <c r="G156" s="1"/>
  <c r="G157" s="1"/>
  <c r="G158" s="1"/>
  <c r="G159" s="1"/>
  <c r="G160" s="1"/>
  <c r="G161" s="1"/>
  <c r="G162" s="1"/>
  <c r="G163" s="1"/>
  <c r="G164" s="1"/>
  <c r="G165" s="1"/>
  <c r="G166" s="1"/>
  <c r="G167" s="1"/>
  <c r="G168" s="1"/>
  <c r="G169" s="1"/>
  <c r="G170" s="1"/>
  <c r="G171" s="1"/>
  <c r="G172" s="1"/>
  <c r="G173" s="1"/>
  <c r="G174" s="1"/>
  <c r="G175" s="1"/>
  <c r="G176" s="1"/>
  <c r="G177" s="1"/>
  <c r="G178" s="1"/>
  <c r="G179" s="1"/>
  <c r="G180" s="1"/>
  <c r="G181" s="1"/>
  <c r="G182" s="1"/>
  <c r="G183" s="1"/>
  <c r="G184" s="1"/>
  <c r="G185" s="1"/>
  <c r="G186" s="1"/>
  <c r="G187" s="1"/>
  <c r="G188" s="1"/>
  <c r="G189" s="1"/>
  <c r="G190" s="1"/>
  <c r="G191" s="1"/>
  <c r="G192" s="1"/>
  <c r="G193" s="1"/>
  <c r="G194" s="1"/>
  <c r="G195" s="1"/>
  <c r="G196" s="1"/>
  <c r="G197" s="1"/>
  <c r="G198" s="1"/>
  <c r="G199" s="1"/>
  <c r="G200" s="1"/>
  <c r="G201" s="1"/>
  <c r="G202" s="1"/>
  <c r="G203" s="1"/>
  <c r="G204" s="1"/>
  <c r="G205" s="1"/>
  <c r="G206" s="1"/>
  <c r="G207" s="1"/>
  <c r="G208" s="1"/>
  <c r="G209" s="1"/>
  <c r="G210" s="1"/>
  <c r="G211" s="1"/>
  <c r="G212" s="1"/>
  <c r="G213" s="1"/>
  <c r="G214" s="1"/>
  <c r="G215" s="1"/>
  <c r="G216" s="1"/>
  <c r="G217" s="1"/>
  <c r="G218" s="1"/>
  <c r="G219" s="1"/>
  <c r="G220" s="1"/>
  <c r="G221" s="1"/>
  <c r="G222" s="1"/>
  <c r="G223" s="1"/>
  <c r="G224" s="1"/>
  <c r="G225" s="1"/>
  <c r="G226" s="1"/>
  <c r="G227" s="1"/>
  <c r="G228" s="1"/>
  <c r="G229" s="1"/>
  <c r="G230" s="1"/>
  <c r="G231" s="1"/>
  <c r="G233" s="1"/>
  <c r="G234" s="1"/>
  <c r="G235" s="1"/>
  <c r="G236" s="1"/>
  <c r="G237" s="1"/>
  <c r="G238" s="1"/>
  <c r="G239" s="1"/>
  <c r="G240" s="1"/>
  <c r="G241" s="1"/>
  <c r="G242" s="1"/>
  <c r="G243" s="1"/>
  <c r="G244" s="1"/>
  <c r="G245" s="1"/>
  <c r="G246" s="1"/>
  <c r="G248" s="1"/>
  <c r="G249" s="1"/>
  <c r="G250" s="1"/>
  <c r="G251" s="1"/>
  <c r="G252" s="1"/>
  <c r="G253" s="1"/>
  <c r="G254" s="1"/>
  <c r="G255" s="1"/>
  <c r="G256" s="1"/>
  <c r="G257" s="1"/>
  <c r="G258" s="1"/>
  <c r="G259" s="1"/>
  <c r="G260" s="1"/>
  <c r="G261" s="1"/>
  <c r="G262" s="1"/>
  <c r="G263" s="1"/>
  <c r="G264" s="1"/>
  <c r="G265" s="1"/>
  <c r="G266" s="1"/>
  <c r="G267" s="1"/>
  <c r="G268" s="1"/>
  <c r="G269" s="1"/>
  <c r="G270" s="1"/>
  <c r="G271" s="1"/>
  <c r="G272" s="1"/>
  <c r="G273" s="1"/>
  <c r="G274" s="1"/>
  <c r="G275" s="1"/>
  <c r="G276" s="1"/>
  <c r="G277" s="1"/>
  <c r="G278" s="1"/>
  <c r="G279" s="1"/>
  <c r="G280" s="1"/>
  <c r="G281" s="1"/>
  <c r="G282" s="1"/>
  <c r="G283" s="1"/>
  <c r="G284" s="1"/>
  <c r="G285" s="1"/>
  <c r="G286" s="1"/>
  <c r="G287" s="1"/>
  <c r="G288" s="1"/>
  <c r="G289" s="1"/>
  <c r="G290" s="1"/>
  <c r="G291" s="1"/>
  <c r="G292" s="1"/>
  <c r="G293" s="1"/>
  <c r="G294" s="1"/>
  <c r="G295" s="1"/>
  <c r="G296" s="1"/>
  <c r="G297" s="1"/>
  <c r="G298" s="1"/>
  <c r="G299" s="1"/>
  <c r="G300" s="1"/>
  <c r="G301" s="1"/>
  <c r="G302" s="1"/>
  <c r="G303" s="1"/>
  <c r="G304" s="1"/>
  <c r="G305" s="1"/>
  <c r="G306" s="1"/>
  <c r="G307" s="1"/>
  <c r="G308" s="1"/>
  <c r="G309" s="1"/>
  <c r="G310" s="1"/>
  <c r="G311" s="1"/>
  <c r="G312" s="1"/>
  <c r="G313" s="1"/>
  <c r="G314" s="1"/>
  <c r="G315" s="1"/>
  <c r="G316" s="1"/>
  <c r="G317" s="1"/>
  <c r="G318" s="1"/>
  <c r="G319" s="1"/>
  <c r="G320" s="1"/>
  <c r="G321" s="1"/>
  <c r="G322" s="1"/>
  <c r="G323" s="1"/>
  <c r="G324" s="1"/>
  <c r="G325" s="1"/>
  <c r="G326" s="1"/>
  <c r="G327" s="1"/>
  <c r="G328" s="1"/>
  <c r="G329" s="1"/>
  <c r="G330" s="1"/>
  <c r="G331" s="1"/>
  <c r="G332" s="1"/>
  <c r="G333" s="1"/>
  <c r="G334" s="1"/>
  <c r="G335" s="1"/>
  <c r="G336" s="1"/>
  <c r="G337" s="1"/>
  <c r="G338" s="1"/>
  <c r="G339" s="1"/>
  <c r="G340" s="1"/>
  <c r="G341" s="1"/>
  <c r="G342" s="1"/>
  <c r="G343" s="1"/>
  <c r="G344" s="1"/>
  <c r="G345" s="1"/>
  <c r="G346" s="1"/>
  <c r="G347" s="1"/>
  <c r="G348" s="1"/>
  <c r="G349" s="1"/>
  <c r="G350" s="1"/>
  <c r="G351" s="1"/>
  <c r="G352" s="1"/>
  <c r="G353" s="1"/>
  <c r="G354" s="1"/>
  <c r="G355" s="1"/>
  <c r="G356" s="1"/>
  <c r="G357" s="1"/>
  <c r="G358" s="1"/>
  <c r="G359" s="1"/>
  <c r="G360" s="1"/>
  <c r="G361" s="1"/>
  <c r="G362" s="1"/>
  <c r="G363" s="1"/>
  <c r="G364" s="1"/>
  <c r="G365" s="1"/>
  <c r="G366" s="1"/>
  <c r="G367" s="1"/>
  <c r="G368" s="1"/>
  <c r="G369" s="1"/>
  <c r="G370" s="1"/>
  <c r="G371" s="1"/>
  <c r="G372" s="1"/>
  <c r="G373" s="1"/>
  <c r="G374" s="1"/>
  <c r="G375" s="1"/>
  <c r="G376" s="1"/>
  <c r="G377" s="1"/>
  <c r="G378" s="1"/>
  <c r="G379" s="1"/>
  <c r="G380" s="1"/>
  <c r="G381" s="1"/>
  <c r="G382" s="1"/>
  <c r="G383" s="1"/>
  <c r="G384" s="1"/>
  <c r="G385" s="1"/>
  <c r="G386" s="1"/>
  <c r="G387" s="1"/>
  <c r="G388" s="1"/>
  <c r="G389" s="1"/>
  <c r="G390" s="1"/>
  <c r="G391" s="1"/>
  <c r="G392" s="1"/>
  <c r="G393" s="1"/>
  <c r="G394" s="1"/>
  <c r="G395" s="1"/>
  <c r="G396" s="1"/>
  <c r="G397" s="1"/>
  <c r="G398" s="1"/>
  <c r="G399" s="1"/>
  <c r="G400" s="1"/>
  <c r="G401" s="1"/>
  <c r="G402" s="1"/>
  <c r="G403" s="1"/>
  <c r="G404" s="1"/>
  <c r="G405" s="1"/>
  <c r="G406" s="1"/>
  <c r="G407" s="1"/>
  <c r="G408" s="1"/>
  <c r="G409" s="1"/>
  <c r="G410" s="1"/>
  <c r="G411" s="1"/>
  <c r="G412" s="1"/>
  <c r="G413" s="1"/>
  <c r="G414" s="1"/>
  <c r="G415" s="1"/>
  <c r="G416" s="1"/>
  <c r="G417" s="1"/>
  <c r="G418" s="1"/>
  <c r="G419" s="1"/>
  <c r="G420" s="1"/>
  <c r="G421" s="1"/>
  <c r="G422" s="1"/>
  <c r="G423" s="1"/>
  <c r="G424" s="1"/>
  <c r="G425" s="1"/>
  <c r="G426" s="1"/>
  <c r="G427" s="1"/>
  <c r="G428" s="1"/>
  <c r="G429" s="1"/>
  <c r="G430" s="1"/>
  <c r="G431" s="1"/>
  <c r="G432" s="1"/>
  <c r="G433" s="1"/>
  <c r="G434" s="1"/>
  <c r="G435" s="1"/>
  <c r="G436" s="1"/>
  <c r="G437" s="1"/>
  <c r="G438" s="1"/>
  <c r="G439" s="1"/>
  <c r="G440" s="1"/>
  <c r="G441" s="1"/>
  <c r="G442" s="1"/>
  <c r="G443" s="1"/>
  <c r="G444" s="1"/>
  <c r="G445" s="1"/>
  <c r="G446" s="1"/>
  <c r="G447" s="1"/>
  <c r="G448" s="1"/>
  <c r="G449" s="1"/>
  <c r="G450" s="1"/>
  <c r="G451" s="1"/>
  <c r="G452" s="1"/>
  <c r="G453" s="1"/>
  <c r="G454" s="1"/>
  <c r="G455" s="1"/>
  <c r="G456" s="1"/>
  <c r="G457" s="1"/>
  <c r="G458" s="1"/>
  <c r="G459" s="1"/>
  <c r="G460" s="1"/>
  <c r="G461" s="1"/>
  <c r="G462" s="1"/>
  <c r="G463" s="1"/>
  <c r="G464" s="1"/>
  <c r="G465" s="1"/>
  <c r="G466" s="1"/>
  <c r="G467" s="1"/>
  <c r="G468" s="1"/>
  <c r="G469" s="1"/>
  <c r="G470" s="1"/>
  <c r="G471" s="1"/>
  <c r="G472" s="1"/>
  <c r="G473" s="1"/>
  <c r="G474" s="1"/>
  <c r="G475" s="1"/>
  <c r="G476" s="1"/>
  <c r="G477" s="1"/>
  <c r="G478" s="1"/>
  <c r="G479" s="1"/>
  <c r="G480" s="1"/>
  <c r="G481" s="1"/>
  <c r="G482" s="1"/>
  <c r="G483" s="1"/>
  <c r="G484" s="1"/>
  <c r="G485" s="1"/>
  <c r="G486" s="1"/>
  <c r="G487" s="1"/>
  <c r="G488" s="1"/>
  <c r="G489" s="1"/>
  <c r="G490" s="1"/>
  <c r="G491" s="1"/>
  <c r="G492" s="1"/>
  <c r="G493" s="1"/>
  <c r="G494" s="1"/>
  <c r="G495" s="1"/>
  <c r="G496" s="1"/>
  <c r="G497" s="1"/>
  <c r="G498" s="1"/>
  <c r="G499" s="1"/>
  <c r="G500" s="1"/>
  <c r="G501" s="1"/>
  <c r="G502" s="1"/>
  <c r="G503" s="1"/>
  <c r="G504" s="1"/>
  <c r="G505" s="1"/>
  <c r="G506" s="1"/>
  <c r="G507" s="1"/>
  <c r="G508" s="1"/>
  <c r="G509" s="1"/>
  <c r="G510" s="1"/>
  <c r="G511" s="1"/>
  <c r="G512" s="1"/>
  <c r="G513" s="1"/>
  <c r="G514" s="1"/>
  <c r="G515" s="1"/>
  <c r="G516" s="1"/>
  <c r="G517" s="1"/>
  <c r="G518" s="1"/>
  <c r="G519" s="1"/>
  <c r="G520" s="1"/>
  <c r="J206" i="11"/>
  <c r="J207" s="1"/>
  <c r="J208" s="1"/>
  <c r="J209" s="1"/>
  <c r="J210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7" s="1"/>
  <c r="J228" s="1"/>
  <c r="J229" s="1"/>
  <c r="J230" s="1"/>
  <c r="J231" s="1"/>
  <c r="J232" s="1"/>
  <c r="J233" s="1"/>
  <c r="J234" s="1"/>
  <c r="J235" s="1"/>
  <c r="J238" s="1"/>
  <c r="J239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J338" s="1"/>
  <c r="J339" s="1"/>
  <c r="J340" s="1"/>
  <c r="J341" s="1"/>
  <c r="J342" s="1"/>
  <c r="J343" s="1"/>
  <c r="J344" s="1"/>
  <c r="J345" s="1"/>
  <c r="J346" s="1"/>
  <c r="J347" s="1"/>
  <c r="J348" s="1"/>
  <c r="J349" s="1"/>
  <c r="J350" s="1"/>
  <c r="J351" s="1"/>
  <c r="J352" s="1"/>
  <c r="J353" s="1"/>
  <c r="J354" s="1"/>
  <c r="J355" s="1"/>
  <c r="J356" s="1"/>
  <c r="J357" s="1"/>
  <c r="J358" s="1"/>
  <c r="J359" s="1"/>
  <c r="J360" s="1"/>
  <c r="J361" s="1"/>
  <c r="J362" s="1"/>
  <c r="J363" s="1"/>
  <c r="J364" s="1"/>
  <c r="J365" s="1"/>
  <c r="J366" s="1"/>
  <c r="J367" s="1"/>
  <c r="J368" s="1"/>
  <c r="J369" s="1"/>
  <c r="J370" s="1"/>
  <c r="J371" s="1"/>
  <c r="J372" s="1"/>
  <c r="J373" s="1"/>
  <c r="J374" s="1"/>
  <c r="J375" s="1"/>
  <c r="J376" s="1"/>
  <c r="J377" s="1"/>
  <c r="J378" s="1"/>
  <c r="J379" s="1"/>
  <c r="J380" s="1"/>
  <c r="J381" s="1"/>
  <c r="J382" s="1"/>
  <c r="J383" s="1"/>
  <c r="J384" s="1"/>
  <c r="J385" s="1"/>
  <c r="J386" s="1"/>
  <c r="J387" s="1"/>
  <c r="J388" s="1"/>
  <c r="J389" s="1"/>
  <c r="J390" s="1"/>
  <c r="J391" s="1"/>
  <c r="J392" s="1"/>
  <c r="J393" s="1"/>
  <c r="J394" s="1"/>
  <c r="J395" s="1"/>
  <c r="J396" s="1"/>
  <c r="J397" s="1"/>
  <c r="J398" s="1"/>
  <c r="J399" s="1"/>
  <c r="J400" s="1"/>
  <c r="J401" s="1"/>
  <c r="J402" s="1"/>
  <c r="J403" s="1"/>
  <c r="J404" s="1"/>
  <c r="J405" s="1"/>
  <c r="J406" s="1"/>
  <c r="J407" s="1"/>
  <c r="J408" s="1"/>
  <c r="J409" s="1"/>
  <c r="J410" s="1"/>
  <c r="J411" s="1"/>
  <c r="J412" s="1"/>
  <c r="J413" s="1"/>
  <c r="J414" s="1"/>
  <c r="J415" s="1"/>
  <c r="J417" s="1"/>
  <c r="J418" s="1"/>
  <c r="J419" s="1"/>
  <c r="J420" s="1"/>
  <c r="J421" s="1"/>
  <c r="J422" s="1"/>
  <c r="J423" s="1"/>
  <c r="J424" s="1"/>
  <c r="J425" s="1"/>
  <c r="J426" s="1"/>
  <c r="J427" s="1"/>
  <c r="J428" s="1"/>
  <c r="J429" s="1"/>
  <c r="J431" s="1"/>
  <c r="J432" s="1"/>
  <c r="J433" s="1"/>
  <c r="J434" s="1"/>
  <c r="J435" s="1"/>
  <c r="J436" s="1"/>
  <c r="J437" s="1"/>
  <c r="J438" s="1"/>
  <c r="J439" s="1"/>
  <c r="J440" s="1"/>
  <c r="J441" s="1"/>
  <c r="J442" s="1"/>
  <c r="J443" s="1"/>
  <c r="J444" s="1"/>
  <c r="J445" s="1"/>
  <c r="J446" s="1"/>
  <c r="J447" s="1"/>
  <c r="J448" s="1"/>
  <c r="J449" s="1"/>
  <c r="J450" s="1"/>
  <c r="J451" s="1"/>
  <c r="J452" s="1"/>
  <c r="J453" s="1"/>
  <c r="J455" s="1"/>
  <c r="J456" s="1"/>
  <c r="J457" s="1"/>
  <c r="J458" s="1"/>
  <c r="J459" s="1"/>
  <c r="J460" s="1"/>
  <c r="J461" s="1"/>
  <c r="J462" s="1"/>
  <c r="J463" s="1"/>
  <c r="J464" s="1"/>
  <c r="J465" s="1"/>
  <c r="J466" s="1"/>
  <c r="J467" s="1"/>
  <c r="J468" s="1"/>
  <c r="J469" s="1"/>
  <c r="J470" s="1"/>
  <c r="J471" s="1"/>
  <c r="J472" s="1"/>
  <c r="J473" s="1"/>
  <c r="J474" s="1"/>
  <c r="J475" s="1"/>
  <c r="J476" s="1"/>
  <c r="J477" s="1"/>
  <c r="J478" s="1"/>
  <c r="J479" s="1"/>
  <c r="J480" s="1"/>
  <c r="J481" s="1"/>
  <c r="J482" s="1"/>
  <c r="J483" s="1"/>
  <c r="J484" s="1"/>
  <c r="J485" s="1"/>
  <c r="J486" s="1"/>
  <c r="J487" s="1"/>
  <c r="J488" s="1"/>
  <c r="J489" s="1"/>
  <c r="J199" i="10"/>
  <c r="J200" s="1"/>
  <c r="J201" s="1"/>
  <c r="J202" s="1"/>
  <c r="J206" s="1"/>
  <c r="J210" s="1"/>
  <c r="J211" s="1"/>
  <c r="J212" s="1"/>
  <c r="J213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31" s="1"/>
  <c r="J232" s="1"/>
  <c r="J233" s="1"/>
  <c r="J234" s="1"/>
  <c r="J241" s="1"/>
  <c r="J242" s="1"/>
  <c r="J243" s="1"/>
  <c r="J244" s="1"/>
  <c r="J245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94" i="8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G178" i="10"/>
  <c r="G179" s="1"/>
  <c r="G180" s="1"/>
  <c r="G181" s="1"/>
  <c r="G182" s="1"/>
  <c r="G183" s="1"/>
  <c r="G184" s="1"/>
  <c r="G185" s="1"/>
  <c r="G186" s="1"/>
  <c r="G187" s="1"/>
  <c r="G188" s="1"/>
  <c r="G189" s="1"/>
  <c r="G190" s="1"/>
  <c r="G191" s="1"/>
  <c r="G192" s="1"/>
  <c r="G193" s="1"/>
  <c r="G194" s="1"/>
  <c r="G195" s="1"/>
  <c r="G196" s="1"/>
  <c r="G69" i="8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K107" i="11"/>
  <c r="K108"/>
  <c r="K109"/>
  <c r="K110"/>
  <c r="K111"/>
  <c r="I107"/>
  <c r="I108"/>
  <c r="I109"/>
  <c r="I110"/>
  <c r="I111"/>
  <c r="E107"/>
  <c r="E108"/>
  <c r="E109"/>
  <c r="E110"/>
  <c r="E111"/>
  <c r="K19" i="8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18"/>
  <c r="J18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4"/>
  <c r="E55"/>
  <c r="E56"/>
  <c r="E57"/>
  <c r="E58"/>
  <c r="E59"/>
  <c r="E60"/>
  <c r="E18"/>
  <c r="G18" s="1"/>
  <c r="K42" i="9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70"/>
  <c r="K71"/>
  <c r="K72"/>
  <c r="K73"/>
  <c r="K74"/>
  <c r="K75"/>
  <c r="K76"/>
  <c r="K77"/>
  <c r="K78"/>
  <c r="K79"/>
  <c r="K80"/>
  <c r="K81"/>
  <c r="K82"/>
  <c r="K83"/>
  <c r="K84"/>
  <c r="K85"/>
  <c r="K86"/>
  <c r="K88"/>
  <c r="K89"/>
  <c r="K90"/>
  <c r="K91"/>
  <c r="K93"/>
  <c r="K94"/>
  <c r="K95"/>
  <c r="K96"/>
  <c r="K97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70"/>
  <c r="I71"/>
  <c r="I72"/>
  <c r="I73"/>
  <c r="I74"/>
  <c r="I75"/>
  <c r="I77"/>
  <c r="I78"/>
  <c r="I79"/>
  <c r="I80"/>
  <c r="I81"/>
  <c r="I82"/>
  <c r="I83"/>
  <c r="I84"/>
  <c r="I85"/>
  <c r="I86"/>
  <c r="I88"/>
  <c r="I89"/>
  <c r="I90"/>
  <c r="I91"/>
  <c r="I93"/>
  <c r="I94"/>
  <c r="I95"/>
  <c r="I96"/>
  <c r="I97"/>
  <c r="I98"/>
  <c r="I99"/>
  <c r="I100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5"/>
  <c r="I366"/>
  <c r="I367"/>
  <c r="I369"/>
  <c r="I370"/>
  <c r="I371"/>
  <c r="I372"/>
  <c r="I373"/>
  <c r="I41"/>
  <c r="E42"/>
  <c r="E41"/>
  <c r="K83" i="11"/>
  <c r="K84"/>
  <c r="K85"/>
  <c r="K86"/>
  <c r="K87"/>
  <c r="K88"/>
  <c r="K89"/>
  <c r="K90"/>
  <c r="K92"/>
  <c r="K93"/>
  <c r="K94"/>
  <c r="K95"/>
  <c r="K96"/>
  <c r="K97"/>
  <c r="K98"/>
  <c r="K99"/>
  <c r="K100"/>
  <c r="K102"/>
  <c r="K103"/>
  <c r="K104"/>
  <c r="K105"/>
  <c r="K106"/>
  <c r="I83"/>
  <c r="I84"/>
  <c r="I85"/>
  <c r="I86"/>
  <c r="I87"/>
  <c r="I88"/>
  <c r="I89"/>
  <c r="I90"/>
  <c r="I92"/>
  <c r="I93"/>
  <c r="I94"/>
  <c r="I95"/>
  <c r="I96"/>
  <c r="I99"/>
  <c r="I100"/>
  <c r="I101"/>
  <c r="I102"/>
  <c r="I103"/>
  <c r="I105"/>
  <c r="I106"/>
  <c r="E83"/>
  <c r="E84"/>
  <c r="E85"/>
  <c r="E86"/>
  <c r="E87"/>
  <c r="E88"/>
  <c r="E89"/>
  <c r="E90"/>
  <c r="E92"/>
  <c r="E93"/>
  <c r="E94"/>
  <c r="E95"/>
  <c r="E97"/>
  <c r="E98"/>
  <c r="E99"/>
  <c r="E100"/>
  <c r="E101"/>
  <c r="E102"/>
  <c r="E103"/>
  <c r="E105"/>
  <c r="E106"/>
  <c r="E82"/>
  <c r="K48" i="10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6"/>
  <c r="K77"/>
  <c r="K78"/>
  <c r="K79"/>
  <c r="K80"/>
  <c r="K81"/>
  <c r="K82"/>
  <c r="K83"/>
  <c r="K85"/>
  <c r="K86"/>
  <c r="K87"/>
  <c r="K88"/>
  <c r="K89"/>
  <c r="K90"/>
  <c r="K91"/>
  <c r="K92"/>
  <c r="K93"/>
  <c r="K94"/>
  <c r="K96"/>
  <c r="K97"/>
  <c r="K98"/>
  <c r="K99"/>
  <c r="K100"/>
  <c r="K101"/>
  <c r="K102"/>
  <c r="K103"/>
  <c r="K104"/>
  <c r="K105"/>
  <c r="K106"/>
  <c r="K107"/>
  <c r="K108"/>
  <c r="K109"/>
  <c r="K110"/>
  <c r="K112"/>
  <c r="K113"/>
  <c r="K114"/>
  <c r="K115"/>
  <c r="K116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47"/>
  <c r="E48"/>
  <c r="E50"/>
  <c r="E51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6"/>
  <c r="E137"/>
  <c r="E138"/>
  <c r="E139"/>
  <c r="E140"/>
  <c r="E141"/>
  <c r="E142"/>
  <c r="E143"/>
  <c r="E144"/>
  <c r="E145"/>
  <c r="E146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47"/>
  <c r="K45" i="11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44"/>
  <c r="J44"/>
  <c r="J45" s="1"/>
  <c r="J46" s="1"/>
  <c r="J47" s="1"/>
  <c r="J48" s="1"/>
  <c r="J49" s="1"/>
  <c r="J50" s="1"/>
  <c r="J51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9" s="1"/>
  <c r="J130" s="1"/>
  <c r="J131" s="1"/>
  <c r="J132" s="1"/>
  <c r="J133" s="1"/>
  <c r="J134" s="1"/>
  <c r="J135" s="1"/>
  <c r="J136" s="1"/>
  <c r="J137" s="1"/>
  <c r="J138" s="1"/>
  <c r="J139" s="1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1"/>
  <c r="I82"/>
  <c r="I44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45"/>
  <c r="E46"/>
  <c r="E47"/>
  <c r="E48"/>
  <c r="E44"/>
  <c r="G44" s="1"/>
  <c r="G45" s="1"/>
  <c r="I39"/>
  <c r="I38"/>
  <c r="K37"/>
  <c r="J37"/>
  <c r="I37"/>
  <c r="E37"/>
  <c r="I36"/>
  <c r="I35"/>
  <c r="I34"/>
  <c r="I24" i="9"/>
  <c r="K24"/>
  <c r="I25"/>
  <c r="K25"/>
  <c r="I26"/>
  <c r="K26"/>
  <c r="I27"/>
  <c r="K27"/>
  <c r="I28"/>
  <c r="K28"/>
  <c r="I30"/>
  <c r="K30"/>
  <c r="I31"/>
  <c r="K31"/>
  <c r="I32"/>
  <c r="K32"/>
  <c r="I33"/>
  <c r="K33"/>
  <c r="I34"/>
  <c r="K34"/>
  <c r="I35"/>
  <c r="K35"/>
  <c r="I36"/>
  <c r="K36"/>
  <c r="I37"/>
  <c r="K37"/>
  <c r="I38"/>
  <c r="K38"/>
  <c r="I39"/>
  <c r="K39"/>
  <c r="I40"/>
  <c r="K40"/>
  <c r="E24"/>
  <c r="E25"/>
  <c r="E26"/>
  <c r="E27"/>
  <c r="E28"/>
  <c r="E30"/>
  <c r="E31"/>
  <c r="E32"/>
  <c r="E33"/>
  <c r="E34"/>
  <c r="E35"/>
  <c r="E36"/>
  <c r="E37"/>
  <c r="E38"/>
  <c r="E39"/>
  <c r="E40"/>
  <c r="I28" i="11"/>
  <c r="K28"/>
  <c r="I29"/>
  <c r="K29"/>
  <c r="I30"/>
  <c r="K30"/>
  <c r="I31"/>
  <c r="K31"/>
  <c r="I32"/>
  <c r="K32"/>
  <c r="I33"/>
  <c r="K33"/>
  <c r="E28"/>
  <c r="E29"/>
  <c r="E30"/>
  <c r="E31"/>
  <c r="E32"/>
  <c r="K29" i="10"/>
  <c r="K30"/>
  <c r="K31"/>
  <c r="K32"/>
  <c r="K33"/>
  <c r="K34"/>
  <c r="K35"/>
  <c r="K36"/>
  <c r="K37"/>
  <c r="K38"/>
  <c r="K39"/>
  <c r="K40"/>
  <c r="K41"/>
  <c r="K42"/>
  <c r="K43"/>
  <c r="K44"/>
  <c r="K45"/>
  <c r="K46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E29"/>
  <c r="E30"/>
  <c r="E31"/>
  <c r="E32"/>
  <c r="E33"/>
  <c r="E34"/>
  <c r="E35"/>
  <c r="E36"/>
  <c r="E37"/>
  <c r="E38"/>
  <c r="E39"/>
  <c r="E40"/>
  <c r="E41"/>
  <c r="E42"/>
  <c r="E43"/>
  <c r="E44"/>
  <c r="E45"/>
  <c r="E23" i="9"/>
  <c r="K23"/>
  <c r="K25" i="10"/>
  <c r="K26"/>
  <c r="K27"/>
  <c r="K28"/>
  <c r="I25"/>
  <c r="I26"/>
  <c r="I27"/>
  <c r="I28"/>
  <c r="E25"/>
  <c r="E26"/>
  <c r="E27"/>
  <c r="E28"/>
  <c r="E22" i="9"/>
  <c r="K22"/>
  <c r="I21"/>
  <c r="I22"/>
  <c r="I23"/>
  <c r="E21"/>
  <c r="K21"/>
  <c r="O3" i="10"/>
  <c r="K21" i="11"/>
  <c r="K22"/>
  <c r="K23"/>
  <c r="K24"/>
  <c r="I21"/>
  <c r="I22"/>
  <c r="I23"/>
  <c r="I24"/>
  <c r="I25"/>
  <c r="I26"/>
  <c r="E21"/>
  <c r="E22"/>
  <c r="E23"/>
  <c r="K26"/>
  <c r="E26"/>
  <c r="K23" i="10"/>
  <c r="K24"/>
  <c r="K22"/>
  <c r="I23"/>
  <c r="I24"/>
  <c r="E23"/>
  <c r="E24"/>
  <c r="I22"/>
  <c r="E22"/>
  <c r="K25" i="11"/>
  <c r="E25"/>
  <c r="E24"/>
  <c r="K27"/>
  <c r="I27"/>
  <c r="E27"/>
  <c r="E33"/>
  <c r="I7" i="8"/>
  <c r="K7"/>
  <c r="I8"/>
  <c r="K8"/>
  <c r="I9"/>
  <c r="K9"/>
  <c r="I10"/>
  <c r="K10"/>
  <c r="I11"/>
  <c r="K11"/>
  <c r="I12"/>
  <c r="K12"/>
  <c r="I13"/>
  <c r="K13"/>
  <c r="E7"/>
  <c r="E8"/>
  <c r="E9"/>
  <c r="E10"/>
  <c r="E11"/>
  <c r="E12"/>
  <c r="E13"/>
  <c r="J4" i="11"/>
  <c r="J5" s="1"/>
  <c r="J6" s="1"/>
  <c r="J7" s="1"/>
  <c r="J8" s="1"/>
  <c r="J9" s="1"/>
  <c r="J10" s="1"/>
  <c r="J11" s="1"/>
  <c r="J12" s="1"/>
  <c r="J13" s="1"/>
  <c r="K20"/>
  <c r="I20"/>
  <c r="E20"/>
  <c r="K19"/>
  <c r="I19"/>
  <c r="E19"/>
  <c r="K18"/>
  <c r="I18"/>
  <c r="E18"/>
  <c r="K17"/>
  <c r="I17"/>
  <c r="E17"/>
  <c r="K16"/>
  <c r="I16"/>
  <c r="E16"/>
  <c r="K15"/>
  <c r="I15"/>
  <c r="E15"/>
  <c r="K14"/>
  <c r="I14"/>
  <c r="E14"/>
  <c r="K13"/>
  <c r="I13"/>
  <c r="E13"/>
  <c r="K11"/>
  <c r="I11"/>
  <c r="E11"/>
  <c r="K10"/>
  <c r="I10"/>
  <c r="E10"/>
  <c r="K9"/>
  <c r="I9"/>
  <c r="E9"/>
  <c r="K8"/>
  <c r="I8"/>
  <c r="E8"/>
  <c r="K7"/>
  <c r="I7"/>
  <c r="E7"/>
  <c r="K6"/>
  <c r="I6"/>
  <c r="E6"/>
  <c r="K5"/>
  <c r="I5"/>
  <c r="E5"/>
  <c r="K4"/>
  <c r="E4"/>
  <c r="G4" s="1"/>
  <c r="K10" i="10"/>
  <c r="K11"/>
  <c r="K12"/>
  <c r="K13"/>
  <c r="K14"/>
  <c r="K15"/>
  <c r="I10"/>
  <c r="I11"/>
  <c r="I12"/>
  <c r="I13"/>
  <c r="I14"/>
  <c r="I15"/>
  <c r="E10"/>
  <c r="E11"/>
  <c r="E12"/>
  <c r="E13"/>
  <c r="E14"/>
  <c r="E15"/>
  <c r="K6"/>
  <c r="K7"/>
  <c r="K8"/>
  <c r="K9"/>
  <c r="I6"/>
  <c r="I7"/>
  <c r="I8"/>
  <c r="I9"/>
  <c r="I16"/>
  <c r="I17"/>
  <c r="E6"/>
  <c r="E7"/>
  <c r="E8"/>
  <c r="E9"/>
  <c r="E16"/>
  <c r="E17"/>
  <c r="E18"/>
  <c r="E19"/>
  <c r="K21"/>
  <c r="I21"/>
  <c r="E21"/>
  <c r="K20"/>
  <c r="I20"/>
  <c r="E20"/>
  <c r="K19"/>
  <c r="I19"/>
  <c r="K18"/>
  <c r="I18"/>
  <c r="K17"/>
  <c r="K16"/>
  <c r="K5"/>
  <c r="I5"/>
  <c r="E5"/>
  <c r="K4"/>
  <c r="J4"/>
  <c r="J5" s="1"/>
  <c r="J6" s="1"/>
  <c r="J7" s="1"/>
  <c r="J8" s="1"/>
  <c r="J9" s="1"/>
  <c r="J10" s="1"/>
  <c r="J11" s="1"/>
  <c r="J12" s="1"/>
  <c r="I4"/>
  <c r="E4"/>
  <c r="G4" s="1"/>
  <c r="G5" s="1"/>
  <c r="E13" i="9"/>
  <c r="K7"/>
  <c r="K8"/>
  <c r="K9"/>
  <c r="K11"/>
  <c r="K12"/>
  <c r="K13"/>
  <c r="K14"/>
  <c r="K15"/>
  <c r="K16"/>
  <c r="K17"/>
  <c r="K18"/>
  <c r="K19"/>
  <c r="K20"/>
  <c r="I7"/>
  <c r="I8"/>
  <c r="I9"/>
  <c r="I11"/>
  <c r="I12"/>
  <c r="I13"/>
  <c r="I14"/>
  <c r="I15"/>
  <c r="I16"/>
  <c r="I17"/>
  <c r="I18"/>
  <c r="I19"/>
  <c r="I20"/>
  <c r="E7"/>
  <c r="E8"/>
  <c r="E9"/>
  <c r="E11"/>
  <c r="E12"/>
  <c r="E14"/>
  <c r="E15"/>
  <c r="E16"/>
  <c r="E17"/>
  <c r="E18"/>
  <c r="E19"/>
  <c r="E20"/>
  <c r="K6"/>
  <c r="I6"/>
  <c r="E6"/>
  <c r="K5"/>
  <c r="I5"/>
  <c r="E5"/>
  <c r="K4"/>
  <c r="J4"/>
  <c r="J5" s="1"/>
  <c r="J6" s="1"/>
  <c r="J7" s="1"/>
  <c r="J8" s="1"/>
  <c r="J9" s="1"/>
  <c r="J11" s="1"/>
  <c r="J12" s="1"/>
  <c r="J13" s="1"/>
  <c r="J14" s="1"/>
  <c r="J15" s="1"/>
  <c r="J16" s="1"/>
  <c r="J17" s="1"/>
  <c r="J18" s="1"/>
  <c r="J19" s="1"/>
  <c r="I4"/>
  <c r="E4"/>
  <c r="G4" s="1"/>
  <c r="J4" i="8"/>
  <c r="J5" s="1"/>
  <c r="J6" s="1"/>
  <c r="J7" s="1"/>
  <c r="J8" s="1"/>
  <c r="J9" s="1"/>
  <c r="J10" s="1"/>
  <c r="J11" s="1"/>
  <c r="J12" s="1"/>
  <c r="J13" s="1"/>
  <c r="I5"/>
  <c r="I6"/>
  <c r="I4"/>
  <c r="K6"/>
  <c r="K5"/>
  <c r="K4"/>
  <c r="E5"/>
  <c r="E6"/>
  <c r="E4"/>
  <c r="G4" s="1"/>
  <c r="G350" i="11" l="1"/>
  <c r="G351" s="1"/>
  <c r="G352" s="1"/>
  <c r="J322" i="10"/>
  <c r="J323" s="1"/>
  <c r="J324" s="1"/>
  <c r="J325" s="1"/>
  <c r="J326" s="1"/>
  <c r="J327" s="1"/>
  <c r="J328" s="1"/>
  <c r="J329" s="1"/>
  <c r="J330" s="1"/>
  <c r="J331" s="1"/>
  <c r="J332" s="1"/>
  <c r="G197"/>
  <c r="G198" s="1"/>
  <c r="G199" s="1"/>
  <c r="G200" s="1"/>
  <c r="G201" s="1"/>
  <c r="G202" s="1"/>
  <c r="G203" s="1"/>
  <c r="G204" s="1"/>
  <c r="G205" s="1"/>
  <c r="G206" s="1"/>
  <c r="G207" s="1"/>
  <c r="G208" s="1"/>
  <c r="G209" s="1"/>
  <c r="G211" s="1"/>
  <c r="G212" s="1"/>
  <c r="G213" s="1"/>
  <c r="G214" s="1"/>
  <c r="G215" s="1"/>
  <c r="G216" s="1"/>
  <c r="G217" s="1"/>
  <c r="G218" s="1"/>
  <c r="G219" s="1"/>
  <c r="G220" s="1"/>
  <c r="G221" s="1"/>
  <c r="G222" s="1"/>
  <c r="G223" s="1"/>
  <c r="G224" s="1"/>
  <c r="G225" s="1"/>
  <c r="G226" s="1"/>
  <c r="G227" s="1"/>
  <c r="G228" s="1"/>
  <c r="G229" s="1"/>
  <c r="G230" s="1"/>
  <c r="G231" s="1"/>
  <c r="G232" s="1"/>
  <c r="G233" s="1"/>
  <c r="G234" s="1"/>
  <c r="G235" s="1"/>
  <c r="G236" s="1"/>
  <c r="G237" s="1"/>
  <c r="G238" s="1"/>
  <c r="G239" s="1"/>
  <c r="G240" s="1"/>
  <c r="G241" s="1"/>
  <c r="G242" s="1"/>
  <c r="G243" s="1"/>
  <c r="G244" s="1"/>
  <c r="G245" s="1"/>
  <c r="G246" s="1"/>
  <c r="G247" s="1"/>
  <c r="G248" s="1"/>
  <c r="G249" s="1"/>
  <c r="G250" s="1"/>
  <c r="G251" s="1"/>
  <c r="G252" s="1"/>
  <c r="G253" s="1"/>
  <c r="G254" s="1"/>
  <c r="G255" s="1"/>
  <c r="G256" s="1"/>
  <c r="G257" s="1"/>
  <c r="G258" s="1"/>
  <c r="G259" s="1"/>
  <c r="G260" s="1"/>
  <c r="G261" s="1"/>
  <c r="G262" s="1"/>
  <c r="G263" s="1"/>
  <c r="G264" s="1"/>
  <c r="G265" s="1"/>
  <c r="G266" s="1"/>
  <c r="G267" s="1"/>
  <c r="G268" s="1"/>
  <c r="G269" s="1"/>
  <c r="G270" s="1"/>
  <c r="G272" s="1"/>
  <c r="G273" s="1"/>
  <c r="G274" s="1"/>
  <c r="G275" s="1"/>
  <c r="G276" s="1"/>
  <c r="G277" s="1"/>
  <c r="G278" s="1"/>
  <c r="G279" s="1"/>
  <c r="G280" s="1"/>
  <c r="G281" s="1"/>
  <c r="G282" s="1"/>
  <c r="G283" s="1"/>
  <c r="G284" s="1"/>
  <c r="G285" s="1"/>
  <c r="G286" s="1"/>
  <c r="G287" s="1"/>
  <c r="G288" s="1"/>
  <c r="G289" s="1"/>
  <c r="G290" s="1"/>
  <c r="G291" s="1"/>
  <c r="G292" s="1"/>
  <c r="G293" s="1"/>
  <c r="G294" s="1"/>
  <c r="G295" s="1"/>
  <c r="G296" s="1"/>
  <c r="G297" s="1"/>
  <c r="G298" s="1"/>
  <c r="G299" s="1"/>
  <c r="G300" s="1"/>
  <c r="G301" s="1"/>
  <c r="G302" s="1"/>
  <c r="G303" s="1"/>
  <c r="G304" s="1"/>
  <c r="G305" s="1"/>
  <c r="G306" s="1"/>
  <c r="G307" s="1"/>
  <c r="G308" s="1"/>
  <c r="G309" s="1"/>
  <c r="G310" s="1"/>
  <c r="G311" s="1"/>
  <c r="G312" s="1"/>
  <c r="G313" s="1"/>
  <c r="G314" s="1"/>
  <c r="G315" s="1"/>
  <c r="G316" s="1"/>
  <c r="G318" s="1"/>
  <c r="G319" s="1"/>
  <c r="G320" s="1"/>
  <c r="G321" s="1"/>
  <c r="G324" s="1"/>
  <c r="G325" s="1"/>
  <c r="G326" s="1"/>
  <c r="G327" s="1"/>
  <c r="G328" s="1"/>
  <c r="G329" s="1"/>
  <c r="G330" s="1"/>
  <c r="G331" s="1"/>
  <c r="G332" s="1"/>
  <c r="G94" i="8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G127" s="1"/>
  <c r="G128" s="1"/>
  <c r="G129" s="1"/>
  <c r="G130" s="1"/>
  <c r="G131" s="1"/>
  <c r="G132" s="1"/>
  <c r="G5" i="11"/>
  <c r="G6" s="1"/>
  <c r="G20" i="8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5" s="1"/>
  <c r="G56" s="1"/>
  <c r="G57" s="1"/>
  <c r="G58" s="1"/>
  <c r="G59" s="1"/>
  <c r="G60" s="1"/>
  <c r="G5"/>
  <c r="G6" s="1"/>
  <c r="G7" s="1"/>
  <c r="G8" s="1"/>
  <c r="G9" s="1"/>
  <c r="G10" s="1"/>
  <c r="G11" s="1"/>
  <c r="G12" s="1"/>
  <c r="G13" s="1"/>
  <c r="G46" i="11"/>
  <c r="G47" s="1"/>
  <c r="G48" s="1"/>
  <c r="G50" s="1"/>
  <c r="G51" s="1"/>
  <c r="G52" s="1"/>
  <c r="G53" s="1"/>
  <c r="G54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2" s="1"/>
  <c r="G93" s="1"/>
  <c r="G94" s="1"/>
  <c r="G95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6" i="10"/>
  <c r="G7" s="1"/>
  <c r="G8" s="1"/>
  <c r="G9" s="1"/>
  <c r="J10" i="9"/>
  <c r="J20"/>
  <c r="J21" s="1"/>
  <c r="J14" i="11"/>
  <c r="J15" s="1"/>
  <c r="J16" s="1"/>
  <c r="J17" s="1"/>
  <c r="J18" s="1"/>
  <c r="J19" s="1"/>
  <c r="J20" s="1"/>
  <c r="J13" i="10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7" s="1"/>
  <c r="J38" s="1"/>
  <c r="J39" s="1"/>
  <c r="J40" s="1"/>
  <c r="J41" s="1"/>
  <c r="J42" s="1"/>
  <c r="J43" s="1"/>
  <c r="J44" s="1"/>
  <c r="J46" s="1"/>
  <c r="J47" s="1"/>
  <c r="J48" s="1"/>
  <c r="J51" s="1"/>
  <c r="J52" s="1"/>
  <c r="J53" s="1"/>
  <c r="J54" s="1"/>
  <c r="J55" s="1"/>
  <c r="J56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8" s="1"/>
  <c r="J169" s="1"/>
  <c r="J170" s="1"/>
  <c r="J171" s="1"/>
  <c r="G5" i="9"/>
  <c r="J333" i="10" l="1"/>
  <c r="J334" s="1"/>
  <c r="G333"/>
  <c r="G334" s="1"/>
  <c r="G336" s="1"/>
  <c r="G337" s="1"/>
  <c r="G338" s="1"/>
  <c r="G339" s="1"/>
  <c r="G340" s="1"/>
  <c r="G341" s="1"/>
  <c r="G342" s="1"/>
  <c r="G110" i="1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6" i="9"/>
  <c r="G7" s="1"/>
  <c r="G8" s="1"/>
  <c r="G9" s="1"/>
  <c r="G10" s="1"/>
  <c r="G11" s="1"/>
  <c r="J21" i="1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G7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J22" i="9"/>
  <c r="J23" s="1"/>
  <c r="J24" s="1"/>
  <c r="J25" s="1"/>
  <c r="J26" s="1"/>
  <c r="J27" s="1"/>
  <c r="J28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8" s="1"/>
  <c r="J89" s="1"/>
  <c r="J90" s="1"/>
  <c r="J91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J338" s="1"/>
  <c r="J339" s="1"/>
  <c r="J340" s="1"/>
  <c r="J341" s="1"/>
  <c r="J342" s="1"/>
  <c r="J343" s="1"/>
  <c r="J344" s="1"/>
  <c r="J345" s="1"/>
  <c r="J346" s="1"/>
  <c r="J347" s="1"/>
  <c r="J348" s="1"/>
  <c r="J349" s="1"/>
  <c r="J350" s="1"/>
  <c r="J351" s="1"/>
  <c r="J352" s="1"/>
  <c r="J353" s="1"/>
  <c r="J354" s="1"/>
  <c r="J355" s="1"/>
  <c r="J356" s="1"/>
  <c r="J357" s="1"/>
  <c r="J358" s="1"/>
  <c r="J359" s="1"/>
  <c r="J360" s="1"/>
  <c r="J361" s="1"/>
  <c r="J362" s="1"/>
  <c r="J363" s="1"/>
  <c r="J364" s="1"/>
  <c r="J365" s="1"/>
  <c r="J366" s="1"/>
  <c r="J367" s="1"/>
  <c r="J368" s="1"/>
  <c r="J369" s="1"/>
  <c r="J370" s="1"/>
  <c r="J371" s="1"/>
  <c r="J372" s="1"/>
  <c r="J373" s="1"/>
  <c r="J374" s="1"/>
  <c r="J375" s="1"/>
  <c r="J376" s="1"/>
  <c r="J377" s="1"/>
  <c r="J378" s="1"/>
  <c r="J379" s="1"/>
  <c r="J380" s="1"/>
  <c r="J381" s="1"/>
  <c r="J382" s="1"/>
  <c r="J383" s="1"/>
  <c r="J384" s="1"/>
  <c r="J385" s="1"/>
  <c r="J386" s="1"/>
  <c r="J387" s="1"/>
  <c r="J388" s="1"/>
  <c r="J389" s="1"/>
  <c r="J390" s="1"/>
  <c r="J391" s="1"/>
  <c r="J392" s="1"/>
  <c r="J393" s="1"/>
  <c r="J394" s="1"/>
  <c r="J395" s="1"/>
  <c r="J396" s="1"/>
  <c r="J397" s="1"/>
  <c r="J398" s="1"/>
  <c r="J399" s="1"/>
  <c r="J400" s="1"/>
  <c r="J401" s="1"/>
  <c r="J402" s="1"/>
  <c r="J403" s="1"/>
  <c r="J404" s="1"/>
  <c r="J405" s="1"/>
  <c r="J406" s="1"/>
  <c r="J407" s="1"/>
  <c r="J408" s="1"/>
  <c r="J409" s="1"/>
  <c r="J410" s="1"/>
  <c r="J411" s="1"/>
  <c r="J412" s="1"/>
  <c r="J413" s="1"/>
  <c r="J414" s="1"/>
  <c r="J415" s="1"/>
  <c r="J416" s="1"/>
  <c r="J417" s="1"/>
  <c r="J418" s="1"/>
  <c r="J419" s="1"/>
  <c r="J420" s="1"/>
  <c r="J421" s="1"/>
  <c r="J422" s="1"/>
  <c r="J423" s="1"/>
  <c r="J424" s="1"/>
  <c r="J425" s="1"/>
  <c r="J426" s="1"/>
  <c r="J427" s="1"/>
  <c r="J428" s="1"/>
  <c r="J429" s="1"/>
  <c r="J430" s="1"/>
  <c r="J431" s="1"/>
  <c r="J432" s="1"/>
  <c r="J433" s="1"/>
  <c r="J434" s="1"/>
  <c r="J435" s="1"/>
  <c r="J436" s="1"/>
  <c r="J437" s="1"/>
  <c r="J438" s="1"/>
  <c r="J439" s="1"/>
  <c r="J440" s="1"/>
  <c r="J441" s="1"/>
  <c r="J442" s="1"/>
  <c r="J443" s="1"/>
  <c r="J444" s="1"/>
  <c r="J445" s="1"/>
  <c r="J446" s="1"/>
  <c r="J447" s="1"/>
  <c r="J448" s="1"/>
  <c r="J449" s="1"/>
  <c r="J450" s="1"/>
  <c r="J451" s="1"/>
  <c r="J452" s="1"/>
  <c r="J453" s="1"/>
  <c r="J454" s="1"/>
  <c r="J455" s="1"/>
  <c r="J456" s="1"/>
  <c r="J457" s="1"/>
  <c r="J458" s="1"/>
  <c r="J459" s="1"/>
  <c r="J460" s="1"/>
  <c r="J461" s="1"/>
  <c r="J462" s="1"/>
  <c r="J463" s="1"/>
  <c r="J464" s="1"/>
  <c r="J465" s="1"/>
  <c r="J466" s="1"/>
  <c r="J467" s="1"/>
  <c r="J468" s="1"/>
  <c r="J469" s="1"/>
  <c r="J470" s="1"/>
  <c r="J471" s="1"/>
  <c r="J472" s="1"/>
  <c r="J473" s="1"/>
  <c r="J474" s="1"/>
  <c r="J475" s="1"/>
  <c r="J476" s="1"/>
  <c r="J477" s="1"/>
  <c r="J478" s="1"/>
  <c r="J479" s="1"/>
  <c r="J480" s="1"/>
  <c r="J481" s="1"/>
  <c r="J482" s="1"/>
  <c r="J483" s="1"/>
  <c r="J484" s="1"/>
  <c r="J485" s="1"/>
  <c r="G10" i="10"/>
  <c r="G11" s="1"/>
  <c r="G12" s="1"/>
  <c r="G13" s="1"/>
  <c r="G14" s="1"/>
  <c r="G15" s="1"/>
  <c r="G16" s="1"/>
  <c r="G17" s="1"/>
  <c r="G18" s="1"/>
  <c r="G19" s="1"/>
  <c r="G20" s="1"/>
  <c r="G21" s="1"/>
  <c r="G23" s="1"/>
  <c r="G25" s="1"/>
  <c r="G27" s="1"/>
  <c r="G29" s="1"/>
  <c r="G31" s="1"/>
  <c r="G33" s="1"/>
  <c r="G35" s="1"/>
  <c r="G37" s="1"/>
  <c r="G39" s="1"/>
  <c r="G41" s="1"/>
  <c r="G43" s="1"/>
  <c r="G45" s="1"/>
  <c r="G124" i="11" l="1"/>
  <c r="G125" s="1"/>
  <c r="G126" s="1"/>
  <c r="G127" s="1"/>
  <c r="G128" s="1"/>
  <c r="G129" s="1"/>
  <c r="G130" s="1"/>
  <c r="G131" s="1"/>
  <c r="G132" s="1"/>
  <c r="G133" s="1"/>
  <c r="G134" s="1"/>
  <c r="G135" s="1"/>
  <c r="G136" s="1"/>
  <c r="G137" s="1"/>
  <c r="G138" s="1"/>
  <c r="G12" i="9"/>
  <c r="G13" s="1"/>
  <c r="G22" i="10"/>
  <c r="G24" s="1"/>
  <c r="G26" s="1"/>
  <c r="G28" s="1"/>
  <c r="G30" s="1"/>
  <c r="G32" s="1"/>
  <c r="G34" s="1"/>
  <c r="G36" s="1"/>
  <c r="G38" s="1"/>
  <c r="G40" s="1"/>
  <c r="G42" s="1"/>
  <c r="G44" s="1"/>
  <c r="G46" s="1"/>
  <c r="G47" s="1"/>
  <c r="G48" s="1"/>
  <c r="G49" s="1"/>
  <c r="G50" s="1"/>
  <c r="G51" s="1"/>
  <c r="G53" s="1"/>
  <c r="G54" s="1"/>
  <c r="G55" s="1"/>
  <c r="G56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7" s="1"/>
  <c r="G128" s="1"/>
  <c r="G129" s="1"/>
  <c r="G130" s="1"/>
  <c r="G131" s="1"/>
  <c r="G132" s="1"/>
  <c r="G133" s="1"/>
  <c r="G134" s="1"/>
  <c r="G135" s="1"/>
  <c r="G136" s="1"/>
  <c r="G137" s="1"/>
  <c r="G138" s="1"/>
  <c r="G139" s="1"/>
  <c r="G140" s="1"/>
  <c r="G141" s="1"/>
  <c r="G142" s="1"/>
  <c r="G143" s="1"/>
  <c r="G144" s="1"/>
  <c r="G145" s="1"/>
  <c r="G146" s="1"/>
  <c r="G148" s="1"/>
  <c r="G149" s="1"/>
  <c r="G150" s="1"/>
  <c r="G151" s="1"/>
  <c r="G152" s="1"/>
  <c r="G153" s="1"/>
  <c r="G154" s="1"/>
  <c r="G155" s="1"/>
  <c r="G156" s="1"/>
  <c r="G157" s="1"/>
  <c r="G158" s="1"/>
  <c r="G159" s="1"/>
  <c r="G160" s="1"/>
  <c r="G161" s="1"/>
  <c r="G162" s="1"/>
  <c r="G163" s="1"/>
  <c r="G164" s="1"/>
  <c r="G165" s="1"/>
  <c r="G171" l="1"/>
  <c r="G166"/>
  <c r="G14" i="9"/>
  <c r="G15" s="1"/>
  <c r="G16" l="1"/>
  <c r="G17" s="1"/>
  <c r="G18" l="1"/>
  <c r="G19" s="1"/>
  <c r="G20" l="1"/>
  <c r="G21" s="1"/>
  <c r="G22" l="1"/>
  <c r="G23" s="1"/>
  <c r="G24" s="1"/>
  <c r="G25" s="1"/>
  <c r="G26" s="1"/>
  <c r="G27" s="1"/>
  <c r="G28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8" s="1"/>
  <c r="G89" s="1"/>
  <c r="G90" s="1"/>
  <c r="G91" s="1"/>
  <c r="G93" s="1"/>
  <c r="G94" s="1"/>
  <c r="G95" s="1"/>
  <c r="G96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G127" s="1"/>
  <c r="G128" s="1"/>
  <c r="G129" s="1"/>
  <c r="G130" s="1"/>
  <c r="G131" s="1"/>
  <c r="G132" s="1"/>
  <c r="G133" s="1"/>
  <c r="G134" s="1"/>
  <c r="G135" s="1"/>
  <c r="G136" s="1"/>
  <c r="G137" s="1"/>
  <c r="G138" s="1"/>
  <c r="G140" s="1"/>
  <c r="G141" s="1"/>
  <c r="G142" s="1"/>
  <c r="G143" s="1"/>
  <c r="G144" s="1"/>
  <c r="G145" s="1"/>
  <c r="G146" s="1"/>
  <c r="G147" s="1"/>
  <c r="G149" s="1"/>
  <c r="G150" s="1"/>
  <c r="G151" s="1"/>
  <c r="G152" s="1"/>
  <c r="G153" s="1"/>
  <c r="G154" s="1"/>
  <c r="G155" s="1"/>
  <c r="G156" s="1"/>
  <c r="G157" s="1"/>
  <c r="G158" s="1"/>
  <c r="G159" s="1"/>
  <c r="G160" s="1"/>
  <c r="G161" s="1"/>
  <c r="G162" s="1"/>
  <c r="G163" s="1"/>
  <c r="G164" s="1"/>
  <c r="G165" s="1"/>
  <c r="G166" s="1"/>
  <c r="G167" s="1"/>
  <c r="G168" s="1"/>
  <c r="G169" s="1"/>
  <c r="G170" s="1"/>
  <c r="G171" s="1"/>
  <c r="G172" s="1"/>
  <c r="G173" s="1"/>
  <c r="G174" s="1"/>
  <c r="G175" s="1"/>
  <c r="G176" s="1"/>
  <c r="G177" s="1"/>
  <c r="G178" s="1"/>
  <c r="G179" s="1"/>
  <c r="G180" s="1"/>
  <c r="G181" s="1"/>
  <c r="G182" s="1"/>
  <c r="G183" s="1"/>
  <c r="G184" s="1"/>
  <c r="G185" s="1"/>
  <c r="G186" s="1"/>
  <c r="G187" s="1"/>
  <c r="G188" s="1"/>
  <c r="G189" s="1"/>
  <c r="G190" s="1"/>
  <c r="G191" s="1"/>
  <c r="G192" s="1"/>
  <c r="G193" s="1"/>
  <c r="G194" s="1"/>
  <c r="G195" s="1"/>
  <c r="G196" s="1"/>
  <c r="G197" s="1"/>
  <c r="G198" s="1"/>
  <c r="G199" s="1"/>
  <c r="G200" s="1"/>
  <c r="G201" s="1"/>
  <c r="G202" s="1"/>
  <c r="G203" s="1"/>
  <c r="G204" s="1"/>
  <c r="G205" s="1"/>
  <c r="G206" s="1"/>
  <c r="G207" s="1"/>
  <c r="G208" s="1"/>
  <c r="G209" s="1"/>
  <c r="G210" s="1"/>
  <c r="G211" s="1"/>
  <c r="G212" s="1"/>
  <c r="G213" s="1"/>
  <c r="G214" s="1"/>
  <c r="G215" s="1"/>
  <c r="G216" s="1"/>
  <c r="G217" s="1"/>
  <c r="G218" s="1"/>
  <c r="G219" s="1"/>
  <c r="G220" s="1"/>
  <c r="G221" s="1"/>
  <c r="G222" s="1"/>
  <c r="G223" s="1"/>
  <c r="G224" s="1"/>
  <c r="G225" s="1"/>
  <c r="G226" s="1"/>
  <c r="G227" s="1"/>
  <c r="G228" s="1"/>
  <c r="G229" s="1"/>
  <c r="G230" s="1"/>
  <c r="G231" s="1"/>
  <c r="G234" s="1"/>
  <c r="G235" s="1"/>
  <c r="G236" s="1"/>
  <c r="G237" s="1"/>
  <c r="G238" s="1"/>
  <c r="G239" s="1"/>
  <c r="G240" s="1"/>
  <c r="G241" s="1"/>
  <c r="G242" s="1"/>
  <c r="G243" s="1"/>
  <c r="G244" s="1"/>
  <c r="G245" s="1"/>
  <c r="G246" s="1"/>
  <c r="G247" s="1"/>
  <c r="G248" s="1"/>
  <c r="G249" s="1"/>
  <c r="G250" s="1"/>
  <c r="G252" s="1"/>
  <c r="G253" s="1"/>
  <c r="G254" s="1"/>
  <c r="G256" s="1"/>
  <c r="G257" s="1"/>
  <c r="G258" s="1"/>
  <c r="G260" s="1"/>
  <c r="G261" s="1"/>
  <c r="G262" s="1"/>
  <c r="G263" s="1"/>
  <c r="G264" s="1"/>
  <c r="G265" s="1"/>
  <c r="G266" s="1"/>
  <c r="G267" s="1"/>
  <c r="G268" s="1"/>
  <c r="G269" s="1"/>
  <c r="G270" s="1"/>
  <c r="G271" s="1"/>
  <c r="G272" s="1"/>
  <c r="G273" s="1"/>
  <c r="G274" s="1"/>
  <c r="G275" s="1"/>
  <c r="G276" s="1"/>
  <c r="G277" s="1"/>
  <c r="G278" s="1"/>
  <c r="G279" s="1"/>
  <c r="G280" s="1"/>
  <c r="G281" s="1"/>
  <c r="G282" s="1"/>
  <c r="G283" s="1"/>
  <c r="G284" s="1"/>
  <c r="G285" s="1"/>
  <c r="G286" s="1"/>
  <c r="G287" s="1"/>
  <c r="G288" s="1"/>
  <c r="G289" s="1"/>
  <c r="G290" s="1"/>
  <c r="G291" s="1"/>
  <c r="G292" s="1"/>
  <c r="G293" s="1"/>
  <c r="G294" s="1"/>
  <c r="G295" s="1"/>
  <c r="G296" s="1"/>
  <c r="G297" s="1"/>
  <c r="G298" s="1"/>
  <c r="G299" s="1"/>
  <c r="G300" s="1"/>
  <c r="G301" s="1"/>
  <c r="G302" s="1"/>
  <c r="G303" s="1"/>
  <c r="G304" s="1"/>
  <c r="G305" s="1"/>
  <c r="G306" s="1"/>
  <c r="G307" s="1"/>
  <c r="G308" s="1"/>
  <c r="G309" s="1"/>
  <c r="G310" s="1"/>
  <c r="G311" s="1"/>
  <c r="G312" s="1"/>
  <c r="G313" s="1"/>
  <c r="G314" s="1"/>
  <c r="G315" s="1"/>
  <c r="G316" s="1"/>
  <c r="G317" s="1"/>
  <c r="G318" s="1"/>
  <c r="G319" s="1"/>
  <c r="G320" s="1"/>
  <c r="G321" s="1"/>
  <c r="G322" s="1"/>
  <c r="G323" s="1"/>
  <c r="G324" s="1"/>
  <c r="G326" s="1"/>
  <c r="G327" s="1"/>
  <c r="G328" s="1"/>
  <c r="G329" s="1"/>
  <c r="G330" s="1"/>
  <c r="G331" s="1"/>
  <c r="G332" s="1"/>
  <c r="G333" s="1"/>
  <c r="G334" s="1"/>
  <c r="G335" s="1"/>
  <c r="G336" s="1"/>
  <c r="G337" s="1"/>
  <c r="G338" s="1"/>
  <c r="G339" s="1"/>
  <c r="G340" s="1"/>
  <c r="G341" s="1"/>
  <c r="G342" s="1"/>
  <c r="G343" s="1"/>
  <c r="G344" s="1"/>
  <c r="G345" s="1"/>
  <c r="G346" s="1"/>
  <c r="G347" s="1"/>
  <c r="G348" s="1"/>
  <c r="G349" s="1"/>
  <c r="G350" s="1"/>
  <c r="G351" s="1"/>
  <c r="G352" s="1"/>
  <c r="G353" s="1"/>
  <c r="G354" s="1"/>
  <c r="G355" s="1"/>
  <c r="G356" s="1"/>
  <c r="G357" s="1"/>
  <c r="G358" s="1"/>
  <c r="G359" s="1"/>
  <c r="G360" s="1"/>
  <c r="G361" s="1"/>
  <c r="G362" s="1"/>
  <c r="G363" s="1"/>
  <c r="G364" s="1"/>
  <c r="G365" s="1"/>
  <c r="G366" s="1"/>
  <c r="G367" s="1"/>
  <c r="G369" s="1"/>
  <c r="G370" s="1"/>
  <c r="G371" s="1"/>
  <c r="G372" s="1"/>
  <c r="G373" s="1"/>
</calcChain>
</file>

<file path=xl/comments1.xml><?xml version="1.0" encoding="utf-8"?>
<comments xmlns="http://schemas.openxmlformats.org/spreadsheetml/2006/main">
  <authors>
    <author>60816</author>
  </authors>
  <commentList>
    <comment ref="N19" authorId="0">
      <text>
        <r>
          <rPr>
            <b/>
            <sz val="9"/>
            <color indexed="81"/>
            <rFont val="Tahoma"/>
            <family val="2"/>
            <charset val="238"/>
          </rPr>
          <t>60816:</t>
        </r>
        <r>
          <rPr>
            <sz val="9"/>
            <color indexed="81"/>
            <rFont val="Tahoma"/>
            <family val="2"/>
            <charset val="238"/>
          </rPr>
          <t xml:space="preserve">
250Kč nevyplacené zálohy</t>
        </r>
      </text>
    </comment>
  </commentList>
</comments>
</file>

<file path=xl/comments2.xml><?xml version="1.0" encoding="utf-8"?>
<comments xmlns="http://schemas.openxmlformats.org/spreadsheetml/2006/main">
  <authors>
    <author>64621</author>
  </authors>
  <commentList>
    <comment ref="F6" authorId="0">
      <text>
        <r>
          <rPr>
            <b/>
            <sz val="9"/>
            <color indexed="81"/>
            <rFont val="Tahoma"/>
            <family val="2"/>
            <charset val="238"/>
          </rPr>
          <t>64621:</t>
        </r>
        <r>
          <rPr>
            <sz val="9"/>
            <color indexed="81"/>
            <rFont val="Tahoma"/>
            <family val="2"/>
            <charset val="238"/>
          </rPr>
          <t xml:space="preserve">
z obálky ale šlo jen 420 - přehodili při doplňování automatd DK a KUČOCH</t>
        </r>
      </text>
    </comment>
  </commentList>
</comments>
</file>

<file path=xl/comments3.xml><?xml version="1.0" encoding="utf-8"?>
<comments xmlns="http://schemas.openxmlformats.org/spreadsheetml/2006/main">
  <authors>
    <author>64621</author>
    <author>60816</author>
  </authors>
  <commentList>
    <comment ref="N21" authorId="0">
      <text>
        <r>
          <rPr>
            <b/>
            <sz val="9"/>
            <color indexed="81"/>
            <rFont val="Tahoma"/>
            <family val="2"/>
            <charset val="238"/>
          </rPr>
          <t>64621:</t>
        </r>
        <r>
          <rPr>
            <sz val="9"/>
            <color indexed="81"/>
            <rFont val="Tahoma"/>
            <family val="2"/>
            <charset val="238"/>
          </rPr>
          <t xml:space="preserve">
Sládek Josef r. 69 ze dne 4.2.2017</t>
        </r>
      </text>
    </comment>
    <comment ref="M24" authorId="0">
      <text>
        <r>
          <rPr>
            <b/>
            <sz val="9"/>
            <color indexed="81"/>
            <rFont val="Tahoma"/>
            <family val="2"/>
            <charset val="238"/>
          </rPr>
          <t>64621:</t>
        </r>
        <r>
          <rPr>
            <sz val="9"/>
            <color indexed="81"/>
            <rFont val="Tahoma"/>
            <family val="2"/>
            <charset val="238"/>
          </rPr>
          <t xml:space="preserve">
Kubík Jiří 200,- 12.2.2017, RČ: 7608235349
Havlíková Lenka 200,- 11.2.2017, </t>
        </r>
      </text>
    </comment>
    <comment ref="N27" authorId="0">
      <text>
        <r>
          <rPr>
            <b/>
            <sz val="9"/>
            <color indexed="81"/>
            <rFont val="Tahoma"/>
            <family val="2"/>
            <charset val="238"/>
          </rPr>
          <t>64621:</t>
        </r>
        <r>
          <rPr>
            <sz val="9"/>
            <color indexed="81"/>
            <rFont val="Tahoma"/>
            <family val="2"/>
            <charset val="238"/>
          </rPr>
          <t xml:space="preserve">
Šustek Alois - 15.2.2017</t>
        </r>
      </text>
    </comment>
    <comment ref="N33" authorId="0">
      <text>
        <r>
          <rPr>
            <b/>
            <sz val="9"/>
            <color indexed="81"/>
            <rFont val="Tahoma"/>
            <family val="2"/>
            <charset val="238"/>
          </rPr>
          <t>64621:</t>
        </r>
        <r>
          <rPr>
            <sz val="9"/>
            <color indexed="81"/>
            <rFont val="Tahoma"/>
            <family val="2"/>
            <charset val="238"/>
          </rPr>
          <t xml:space="preserve">
200,- Valo Josef rč:410307/731 byl si pro přeplatek PV-2017-1-1114 na 110,-  a 100,- Pospíšilová M. rč:865303/6216 přeplatek zadán do tržeb na přeplatek PV-2017-1-1146</t>
        </r>
      </text>
    </comment>
    <comment ref="N36" authorId="1">
      <text>
        <r>
          <rPr>
            <b/>
            <sz val="9"/>
            <color indexed="81"/>
            <rFont val="Tahoma"/>
            <family val="2"/>
            <charset val="238"/>
          </rPr>
          <t>60816:</t>
        </r>
        <r>
          <rPr>
            <sz val="9"/>
            <color indexed="81"/>
            <rFont val="Tahoma"/>
            <family val="2"/>
            <charset val="238"/>
          </rPr>
          <t xml:space="preserve">
300Kč -p.Čáslavská 3.3.2017,100Kč do pokl. PP-2017-1-001287</t>
        </r>
      </text>
    </comment>
    <comment ref="N37" authorId="1">
      <text>
        <r>
          <rPr>
            <b/>
            <sz val="9"/>
            <color indexed="81"/>
            <rFont val="Tahoma"/>
            <family val="2"/>
            <charset val="238"/>
          </rPr>
          <t>60816:</t>
        </r>
        <r>
          <rPr>
            <sz val="9"/>
            <color indexed="81"/>
            <rFont val="Tahoma"/>
            <family val="2"/>
            <charset val="238"/>
          </rPr>
          <t xml:space="preserve">
6.3.-100Kč p.Čáslavská, 13.3.2017 zadala do pokladny 200Kč</t>
        </r>
      </text>
    </comment>
    <comment ref="N39" authorId="1">
      <text>
        <r>
          <rPr>
            <b/>
            <sz val="9"/>
            <color indexed="81"/>
            <rFont val="Tahoma"/>
            <family val="2"/>
            <charset val="238"/>
          </rPr>
          <t>60816:</t>
        </r>
        <r>
          <rPr>
            <sz val="9"/>
            <color indexed="81"/>
            <rFont val="Tahoma"/>
            <family val="2"/>
            <charset val="238"/>
          </rPr>
          <t xml:space="preserve">
10.3.2017převzala Besedová Simona 500Kč-vhodila do automatu 500</t>
        </r>
      </text>
    </comment>
    <comment ref="N40" authorId="1">
      <text>
        <r>
          <rPr>
            <b/>
            <sz val="9"/>
            <color indexed="81"/>
            <rFont val="Tahoma"/>
            <family val="2"/>
            <charset val="238"/>
          </rPr>
          <t>60816:</t>
        </r>
        <r>
          <rPr>
            <sz val="9"/>
            <color indexed="81"/>
            <rFont val="Tahoma"/>
            <family val="2"/>
            <charset val="238"/>
          </rPr>
          <t xml:space="preserve">
17.3.p.čáslavská donesla 110Kč.Zadala jsem do pokladny</t>
        </r>
      </text>
    </comment>
    <comment ref="N46" authorId="1">
      <text>
        <r>
          <rPr>
            <b/>
            <sz val="9"/>
            <color indexed="81"/>
            <rFont val="Tahoma"/>
            <family val="2"/>
            <charset val="238"/>
          </rPr>
          <t>60816:</t>
        </r>
        <r>
          <rPr>
            <sz val="9"/>
            <color indexed="81"/>
            <rFont val="Tahoma"/>
            <family val="2"/>
            <charset val="238"/>
          </rPr>
          <t xml:space="preserve">
PP-2017-1-001672-100Kč</t>
        </r>
      </text>
    </comment>
    <comment ref="N49" authorId="1">
      <text>
        <r>
          <rPr>
            <b/>
            <sz val="9"/>
            <color indexed="81"/>
            <rFont val="Tahoma"/>
            <family val="2"/>
            <charset val="238"/>
          </rPr>
          <t>60816:</t>
        </r>
        <r>
          <rPr>
            <sz val="9"/>
            <color indexed="81"/>
            <rFont val="Tahoma"/>
            <family val="2"/>
            <charset val="238"/>
          </rPr>
          <t xml:space="preserve">
340Kč+20Kč-nevyplacené zálohy,zadala do pokladny 160Kč</t>
        </r>
      </text>
    </comment>
    <comment ref="N52" authorId="1">
      <text>
        <r>
          <rPr>
            <b/>
            <sz val="9"/>
            <color indexed="81"/>
            <rFont val="Tahoma"/>
            <family val="2"/>
            <charset val="238"/>
          </rPr>
          <t>60816:</t>
        </r>
        <r>
          <rPr>
            <sz val="9"/>
            <color indexed="81"/>
            <rFont val="Tahoma"/>
            <family val="2"/>
            <charset val="238"/>
          </rPr>
          <t xml:space="preserve">
200Kčp.čáslavská,90Kčnevyplacené zálohy-dala jsem do pokladny,110Kč dala do pokladny-PP-2017-1-001849(Svozil)</t>
        </r>
      </text>
    </comment>
    <comment ref="Q52" authorId="1">
      <text>
        <r>
          <rPr>
            <b/>
            <sz val="9"/>
            <color indexed="81"/>
            <rFont val="Tahoma"/>
            <family val="2"/>
            <charset val="238"/>
          </rPr>
          <t>60816:</t>
        </r>
        <r>
          <rPr>
            <sz val="9"/>
            <color indexed="81"/>
            <rFont val="Tahoma"/>
            <family val="2"/>
            <charset val="238"/>
          </rPr>
          <t xml:space="preserve">
25.4.vyplaceno 10Kč(potvrzení o dluhu)</t>
        </r>
      </text>
    </comment>
    <comment ref="R52" authorId="1">
      <text>
        <r>
          <rPr>
            <b/>
            <sz val="9"/>
            <color indexed="81"/>
            <rFont val="Tahoma"/>
            <family val="2"/>
            <charset val="238"/>
          </rPr>
          <t>60816:</t>
        </r>
        <r>
          <rPr>
            <sz val="9"/>
            <color indexed="81"/>
            <rFont val="Tahoma"/>
            <family val="2"/>
            <charset val="238"/>
          </rPr>
          <t xml:space="preserve">
13.4.2017-zasláno 110,-Kč Svozil Josef složenkou-PV-2017-1-000764</t>
        </r>
      </text>
    </comment>
    <comment ref="N54" authorId="1">
      <text>
        <r>
          <rPr>
            <b/>
            <sz val="9"/>
            <color indexed="81"/>
            <rFont val="Tahoma"/>
            <family val="2"/>
            <charset val="238"/>
          </rPr>
          <t>60816:</t>
        </r>
        <r>
          <rPr>
            <sz val="9"/>
            <color indexed="81"/>
            <rFont val="Tahoma"/>
            <family val="2"/>
            <charset val="238"/>
          </rPr>
          <t xml:space="preserve">
90Kč-p.Čáslavská, 110Kč-přeplatek Krajíčkaová Tereza(přijde si matka Monika Krajíčaková)-převzala19.4.2017)</t>
        </r>
      </text>
    </comment>
    <comment ref="N55" authorId="1">
      <text>
        <r>
          <rPr>
            <b/>
            <sz val="9"/>
            <color indexed="81"/>
            <rFont val="Tahoma"/>
            <family val="2"/>
            <charset val="238"/>
          </rPr>
          <t>60816:</t>
        </r>
        <r>
          <rPr>
            <sz val="9"/>
            <color indexed="81"/>
            <rFont val="Tahoma"/>
            <family val="2"/>
            <charset val="238"/>
          </rPr>
          <t xml:space="preserve">
11.4.-donesla p.čáslavská zpět přeplatek z automatu 110,-Kč.Dala jsem do pokladny(žádost o zaslání na účet-KravcůPavla)</t>
        </r>
      </text>
    </comment>
    <comment ref="R55" authorId="1">
      <text>
        <r>
          <rPr>
            <b/>
            <sz val="9"/>
            <color indexed="81"/>
            <rFont val="Tahoma"/>
            <family val="2"/>
            <charset val="238"/>
          </rPr>
          <t>60816:</t>
        </r>
        <r>
          <rPr>
            <sz val="9"/>
            <color indexed="81"/>
            <rFont val="Tahoma"/>
            <family val="2"/>
            <charset val="238"/>
          </rPr>
          <t xml:space="preserve">
13.4.2017-zasláno 110,-Kč Svozil Josef složenkou-PV-2017-1-000762</t>
        </r>
      </text>
    </comment>
    <comment ref="N57" authorId="1">
      <text>
        <r>
          <rPr>
            <b/>
            <sz val="9"/>
            <color indexed="81"/>
            <rFont val="Tahoma"/>
            <family val="2"/>
            <charset val="238"/>
          </rPr>
          <t>60816:</t>
        </r>
        <r>
          <rPr>
            <sz val="9"/>
            <color indexed="81"/>
            <rFont val="Tahoma"/>
            <family val="2"/>
            <charset val="238"/>
          </rPr>
          <t xml:space="preserve">
200Kč Hlavinka Tomáš,zadat do pokladny a zaslat na jeho účet, 21.4. donesla p.Čáslavská 110Kč Zahrádková Sára(přijde si na pokladnu)</t>
        </r>
      </text>
    </comment>
    <comment ref="M60" authorId="1">
      <text>
        <r>
          <rPr>
            <b/>
            <sz val="9"/>
            <color indexed="81"/>
            <rFont val="Tahoma"/>
            <family val="2"/>
            <charset val="238"/>
          </rPr>
          <t>60816:</t>
        </r>
        <r>
          <rPr>
            <sz val="9"/>
            <color indexed="81"/>
            <rFont val="Tahoma"/>
            <family val="2"/>
            <charset val="238"/>
          </rPr>
          <t xml:space="preserve">
30Kč-nevyplacené zálohy</t>
        </r>
      </text>
    </comment>
    <comment ref="N60" authorId="1">
      <text>
        <r>
          <rPr>
            <b/>
            <sz val="9"/>
            <color indexed="81"/>
            <rFont val="Tahoma"/>
            <family val="2"/>
            <charset val="238"/>
          </rPr>
          <t>60816:</t>
        </r>
        <r>
          <rPr>
            <sz val="9"/>
            <color indexed="81"/>
            <rFont val="Tahoma"/>
            <family val="2"/>
            <charset val="238"/>
          </rPr>
          <t xml:space="preserve">
2.5.2017-zadala jsem do pokladny 30Kč, p.Čásslavská donesla 110Kč-Daněk Břetislav-přijde si na pokladnu</t>
        </r>
      </text>
    </comment>
    <comment ref="N67" authorId="1">
      <text>
        <r>
          <rPr>
            <b/>
            <sz val="9"/>
            <color indexed="81"/>
            <rFont val="Tahoma"/>
            <family val="2"/>
            <charset val="238"/>
          </rPr>
          <t>60816:</t>
        </r>
        <r>
          <rPr>
            <sz val="9"/>
            <color indexed="81"/>
            <rFont val="Tahoma"/>
            <family val="2"/>
            <charset val="238"/>
          </rPr>
          <t xml:space="preserve">
p.Čáslavská donesla 110Kč-Stručka Jan-dala jsem do pokladny(nepřijde)</t>
        </r>
      </text>
    </comment>
    <comment ref="M125" authorId="1">
      <text>
        <r>
          <rPr>
            <b/>
            <sz val="9"/>
            <color indexed="81"/>
            <rFont val="Tahoma"/>
            <family val="2"/>
            <charset val="238"/>
          </rPr>
          <t>60816:</t>
        </r>
        <r>
          <rPr>
            <sz val="9"/>
            <color indexed="81"/>
            <rFont val="Tahoma"/>
            <family val="2"/>
            <charset val="238"/>
          </rPr>
          <t xml:space="preserve">
50Kč nevyplacené záloh,100Kč přeplatek v automatu</t>
        </r>
      </text>
    </comment>
    <comment ref="M126" authorId="1">
      <text>
        <r>
          <rPr>
            <b/>
            <sz val="9"/>
            <color indexed="81"/>
            <rFont val="Tahoma"/>
            <family val="2"/>
            <charset val="238"/>
          </rPr>
          <t>60816:</t>
        </r>
        <r>
          <rPr>
            <sz val="9"/>
            <color indexed="81"/>
            <rFont val="Tahoma"/>
            <family val="2"/>
            <charset val="238"/>
          </rPr>
          <t xml:space="preserve">
10Kč nevyplacené zálohy</t>
        </r>
      </text>
    </comment>
  </commentList>
</comments>
</file>

<file path=xl/comments4.xml><?xml version="1.0" encoding="utf-8"?>
<comments xmlns="http://schemas.openxmlformats.org/spreadsheetml/2006/main">
  <authors>
    <author>64621</author>
    <author>62125</author>
  </authors>
  <commentList>
    <comment ref="F7" authorId="0">
      <text>
        <r>
          <rPr>
            <b/>
            <sz val="9"/>
            <color indexed="81"/>
            <rFont val="Tahoma"/>
            <family val="2"/>
            <charset val="238"/>
          </rPr>
          <t>64621:</t>
        </r>
        <r>
          <rPr>
            <sz val="9"/>
            <color indexed="81"/>
            <rFont val="Tahoma"/>
            <family val="2"/>
            <charset val="238"/>
          </rPr>
          <t xml:space="preserve">
fyzicky z obálky vydáno 3.240 při doplńování zaměnili automat DK a KUČOCH</t>
        </r>
      </text>
    </comment>
    <comment ref="R167" authorId="1">
      <text>
        <r>
          <rPr>
            <b/>
            <sz val="9"/>
            <color indexed="81"/>
            <rFont val="Tahoma"/>
            <family val="2"/>
            <charset val="238"/>
          </rPr>
          <t>62125:</t>
        </r>
        <r>
          <rPr>
            <sz val="9"/>
            <color indexed="81"/>
            <rFont val="Tahoma"/>
            <family val="2"/>
            <charset val="238"/>
          </rPr>
          <t xml:space="preserve">
6x20,-dáno do obálky 27.12.2017</t>
        </r>
      </text>
    </comment>
    <comment ref="R168" authorId="1">
      <text>
        <r>
          <rPr>
            <b/>
            <sz val="9"/>
            <color indexed="81"/>
            <rFont val="Tahoma"/>
            <family val="2"/>
            <charset val="238"/>
          </rPr>
          <t>62125:</t>
        </r>
        <r>
          <rPr>
            <sz val="9"/>
            <color indexed="81"/>
            <rFont val="Tahoma"/>
            <family val="2"/>
            <charset val="238"/>
          </rPr>
          <t xml:space="preserve">
přidáno na doplnění 6x20,-kč z obálky 27.12.2017</t>
        </r>
      </text>
    </comment>
  </commentList>
</comments>
</file>

<file path=xl/sharedStrings.xml><?xml version="1.0" encoding="utf-8"?>
<sst xmlns="http://schemas.openxmlformats.org/spreadsheetml/2006/main" count="3844" uniqueCount="1760">
  <si>
    <t>výdaje</t>
  </si>
  <si>
    <t>celkem</t>
  </si>
  <si>
    <t>celkem příjmy</t>
  </si>
  <si>
    <t>zd.příjmy</t>
  </si>
  <si>
    <t>datum</t>
  </si>
  <si>
    <t>Urgent</t>
  </si>
  <si>
    <t>2.1.</t>
  </si>
  <si>
    <t>do obálky</t>
  </si>
  <si>
    <t>4.1.</t>
  </si>
  <si>
    <t>6.1.</t>
  </si>
  <si>
    <t>9.1.</t>
  </si>
  <si>
    <t>13.1.</t>
  </si>
  <si>
    <t>16.1.</t>
  </si>
  <si>
    <t>18.1.</t>
  </si>
  <si>
    <t>20.1.</t>
  </si>
  <si>
    <t>23.1.</t>
  </si>
  <si>
    <t>25.1.</t>
  </si>
  <si>
    <t>KÚČOCH</t>
  </si>
  <si>
    <t>0</t>
  </si>
  <si>
    <t>2340</t>
  </si>
  <si>
    <t>12060</t>
  </si>
  <si>
    <t>11.1.</t>
  </si>
  <si>
    <t>13230</t>
  </si>
  <si>
    <t>3330</t>
  </si>
  <si>
    <t>2700</t>
  </si>
  <si>
    <t>12960</t>
  </si>
  <si>
    <t>11 160</t>
  </si>
  <si>
    <t>810</t>
  </si>
  <si>
    <t>Dětská klinika</t>
  </si>
  <si>
    <t>1170</t>
  </si>
  <si>
    <t>1440</t>
  </si>
  <si>
    <t>9630</t>
  </si>
  <si>
    <t>1350</t>
  </si>
  <si>
    <t>1620</t>
  </si>
  <si>
    <t>vyplacen přepl.</t>
  </si>
  <si>
    <t>datum-pokl.</t>
  </si>
  <si>
    <t>přeplatek</t>
  </si>
  <si>
    <t>z obálky (drobné)</t>
  </si>
  <si>
    <t>10080</t>
  </si>
  <si>
    <t>ORL</t>
  </si>
  <si>
    <t>pokladna Kč</t>
  </si>
  <si>
    <t>Stav obálky v trezoru</t>
  </si>
  <si>
    <t>poř. č.</t>
  </si>
  <si>
    <t>akt.stav automat</t>
  </si>
  <si>
    <t>stav obál. v sešitě</t>
  </si>
  <si>
    <t>převod k 1.1.2017</t>
  </si>
  <si>
    <t>207360</t>
  </si>
  <si>
    <t>6660</t>
  </si>
  <si>
    <t>27.1.</t>
  </si>
  <si>
    <t>1530</t>
  </si>
  <si>
    <t>6377070</t>
  </si>
  <si>
    <t>6300</t>
  </si>
  <si>
    <t>6570</t>
  </si>
  <si>
    <t>25110</t>
  </si>
  <si>
    <t>7380</t>
  </si>
  <si>
    <t>8370</t>
  </si>
  <si>
    <t>22860</t>
  </si>
  <si>
    <t>90</t>
  </si>
  <si>
    <t>8010</t>
  </si>
  <si>
    <t>6930</t>
  </si>
  <si>
    <t>30.1.</t>
  </si>
  <si>
    <t>983700</t>
  </si>
  <si>
    <t>2970</t>
  </si>
  <si>
    <t>2430</t>
  </si>
  <si>
    <t>4230</t>
  </si>
  <si>
    <t>11160</t>
  </si>
  <si>
    <t>vklad z obálky z DK</t>
  </si>
  <si>
    <t>(100,- jsem dal paní Čáslavské)</t>
  </si>
  <si>
    <t>vklad do obálky KUČOCH</t>
  </si>
  <si>
    <t>1.2.</t>
  </si>
  <si>
    <t>3870</t>
  </si>
  <si>
    <t>3.2.</t>
  </si>
  <si>
    <t>13590</t>
  </si>
  <si>
    <t>6.2.</t>
  </si>
  <si>
    <t>22230</t>
  </si>
  <si>
    <t>14670</t>
  </si>
  <si>
    <t>7920</t>
  </si>
  <si>
    <t>6.1. Ošťadalová</t>
  </si>
  <si>
    <t>6.1. Čáslavská</t>
  </si>
  <si>
    <t>(300 Glavan - posláno)</t>
  </si>
  <si>
    <t>doklad</t>
  </si>
  <si>
    <t>PP-2017-1-000734</t>
  </si>
  <si>
    <t>PP-2017-1-000733</t>
  </si>
  <si>
    <t>PP-2017-1-000732</t>
  </si>
  <si>
    <t>PP-2017-1-000731</t>
  </si>
  <si>
    <t>částka</t>
  </si>
  <si>
    <t>8.2.</t>
  </si>
  <si>
    <t>3960</t>
  </si>
  <si>
    <t>PP-2017-1-000753</t>
  </si>
  <si>
    <t>J.Brousek,V.Vyhlídalová</t>
  </si>
  <si>
    <t>nevyzvednuté-J.Brousek,V.Vyhlídalová</t>
  </si>
  <si>
    <t>10.2.</t>
  </si>
  <si>
    <t>2790</t>
  </si>
  <si>
    <t>1980</t>
  </si>
  <si>
    <t>13.2.</t>
  </si>
  <si>
    <t>11970</t>
  </si>
  <si>
    <t>20790</t>
  </si>
  <si>
    <t>7290</t>
  </si>
  <si>
    <t>15.2.</t>
  </si>
  <si>
    <t>9900</t>
  </si>
  <si>
    <t>7020</t>
  </si>
  <si>
    <t>13.2. Čáslavská</t>
  </si>
  <si>
    <t>5220</t>
  </si>
  <si>
    <t>13.2. Ošťádalová</t>
  </si>
  <si>
    <t>17.2.</t>
  </si>
  <si>
    <t>7830</t>
  </si>
  <si>
    <t>zadal jsem do pokl</t>
  </si>
  <si>
    <t>4320</t>
  </si>
  <si>
    <t>1800</t>
  </si>
  <si>
    <t>PP-2017-1-932 a 931</t>
  </si>
  <si>
    <t>poslané na účet</t>
  </si>
  <si>
    <t>na omyl</t>
  </si>
  <si>
    <t>PP-2017-1-955</t>
  </si>
  <si>
    <t>20.2.</t>
  </si>
  <si>
    <t>25200</t>
  </si>
  <si>
    <t>9270</t>
  </si>
  <si>
    <t>PP-2017-1-001020</t>
  </si>
  <si>
    <t>22.2.</t>
  </si>
  <si>
    <t>8190</t>
  </si>
  <si>
    <t>3780</t>
  </si>
  <si>
    <t xml:space="preserve">zasláno 100,-Kč na účet p.Dvořáka-dne 23.2.2017 </t>
  </si>
  <si>
    <t>24.2.</t>
  </si>
  <si>
    <t>27.2.</t>
  </si>
  <si>
    <t>20700</t>
  </si>
  <si>
    <t>8730</t>
  </si>
  <si>
    <t>PP-2017-1-1114 a 1146</t>
  </si>
  <si>
    <t>28.2.2017 Oštádalová</t>
  </si>
  <si>
    <t>1.3.</t>
  </si>
  <si>
    <t>2160</t>
  </si>
  <si>
    <t>9180</t>
  </si>
  <si>
    <t>3.3.</t>
  </si>
  <si>
    <t>3.3.2017-p.Čáslavská</t>
  </si>
  <si>
    <t>3.3.2017-p.Ošťádalová</t>
  </si>
  <si>
    <t>zadala jsem do pokl</t>
  </si>
  <si>
    <t>PP-2017-1-001286</t>
  </si>
  <si>
    <t>PP-2017-1-001287</t>
  </si>
  <si>
    <t>6.3.</t>
  </si>
  <si>
    <t>10440</t>
  </si>
  <si>
    <t>11340</t>
  </si>
  <si>
    <t>22950</t>
  </si>
  <si>
    <t>6.3.2017-p.Ošťádalová</t>
  </si>
  <si>
    <t>8.3.</t>
  </si>
  <si>
    <t>7560</t>
  </si>
  <si>
    <t>10.3.</t>
  </si>
  <si>
    <t>2520</t>
  </si>
  <si>
    <t>6480</t>
  </si>
  <si>
    <t>13.3.</t>
  </si>
  <si>
    <t>21240</t>
  </si>
  <si>
    <t>Besedová Simona</t>
  </si>
  <si>
    <t>6030</t>
  </si>
  <si>
    <t>zadala jsem do pokladny 13.3.2017</t>
  </si>
  <si>
    <t>PP-2017-1-001420</t>
  </si>
  <si>
    <t>zadala jsem do pokladny 6.3.2017</t>
  </si>
  <si>
    <t>PP-2017-1-001288</t>
  </si>
  <si>
    <t>6.3.2047-100Kčp.Čáslavská</t>
  </si>
  <si>
    <t>PP-2017-1-001421</t>
  </si>
  <si>
    <t>15.3.</t>
  </si>
  <si>
    <t>7740</t>
  </si>
  <si>
    <t>1890</t>
  </si>
  <si>
    <t>17.3.</t>
  </si>
  <si>
    <t>13.3.2017-p.Čáslavská,110Kčdonesla zpět</t>
  </si>
  <si>
    <t>PP-2017-1-001516</t>
  </si>
  <si>
    <t>20.3.</t>
  </si>
  <si>
    <t>21960</t>
  </si>
  <si>
    <t>VÝNOS 110Kč</t>
  </si>
  <si>
    <t>20.3.2017-Sedláková OČNÍkl.</t>
  </si>
  <si>
    <t>22.3.</t>
  </si>
  <si>
    <t>23.3.2017-p.Ošťádalová</t>
  </si>
  <si>
    <t>24.3.</t>
  </si>
  <si>
    <t>24.3.2017-p.Ošťádalová</t>
  </si>
  <si>
    <t>27.3.</t>
  </si>
  <si>
    <t>27.3.17-p.Čáslavská 200Kč</t>
  </si>
  <si>
    <t>zadala jsem  do pokladny</t>
  </si>
  <si>
    <t>29.3.</t>
  </si>
  <si>
    <t>31.3.</t>
  </si>
  <si>
    <t>PP-2017-1-001783</t>
  </si>
  <si>
    <t>31.3.2017-p.čáslavská</t>
  </si>
  <si>
    <t>3.4.</t>
  </si>
  <si>
    <t>3.4.2017-p.-Čáslavská 200Kč</t>
  </si>
  <si>
    <t>5.4.</t>
  </si>
  <si>
    <t>7.4.</t>
  </si>
  <si>
    <t>10.4.</t>
  </si>
  <si>
    <t>10.4.2017-p.Čáslavská 300Kč</t>
  </si>
  <si>
    <t>PP-2017-1-001947</t>
  </si>
  <si>
    <t>zadala jsem do pokladny</t>
  </si>
  <si>
    <t>PP-2017-1-001948</t>
  </si>
  <si>
    <t>PP-2017-1-001968</t>
  </si>
  <si>
    <t>13.4.</t>
  </si>
  <si>
    <t>PV-2017-1-000764</t>
  </si>
  <si>
    <t>PV-2017-1-000762</t>
  </si>
  <si>
    <t>18.4.</t>
  </si>
  <si>
    <t>18.4.-p.Čáslavská 400Kč</t>
  </si>
  <si>
    <t xml:space="preserve">výnos 250Kč </t>
  </si>
  <si>
    <t>výnos 90Kč</t>
  </si>
  <si>
    <t>21.4.</t>
  </si>
  <si>
    <t>21.4.-p.Čáslavská 200Kč</t>
  </si>
  <si>
    <t>24.4.</t>
  </si>
  <si>
    <t>24.4.-p.čáslavská 200kč</t>
  </si>
  <si>
    <t>PP-2017-1-002170</t>
  </si>
  <si>
    <t>výnos 50Kč</t>
  </si>
  <si>
    <t>26.4.</t>
  </si>
  <si>
    <t>28.4.</t>
  </si>
  <si>
    <t>2.5.</t>
  </si>
  <si>
    <t>PP-2017-1-002343</t>
  </si>
  <si>
    <t>5.5.</t>
  </si>
  <si>
    <t>9.5.</t>
  </si>
  <si>
    <t>2.5.-p.Čáslavská 200Kč,100Kč jsem dala do pokladny</t>
  </si>
  <si>
    <t>PP-2017-1-002504</t>
  </si>
  <si>
    <t>12.5.</t>
  </si>
  <si>
    <t>PP-2017-1-002506</t>
  </si>
  <si>
    <t>15.5.</t>
  </si>
  <si>
    <t>nevyplacené zálohy,zadala jsem do pokladny</t>
  </si>
  <si>
    <t>PP-2017-1-002171</t>
  </si>
  <si>
    <t>p.Ošťádalová</t>
  </si>
  <si>
    <t>PP-2017-1-002503+PP-2017-1-002559</t>
  </si>
  <si>
    <t>9.5.-p.Čáslavská 200Kč,p.Bátková 200Kč,zbývá130Kč nevypl.zálohy-dala jsem do pokladny</t>
  </si>
  <si>
    <t>12.5.+16.5.</t>
  </si>
  <si>
    <t>16.5.-p.Čáslavská</t>
  </si>
  <si>
    <t>17.5.</t>
  </si>
  <si>
    <t>19.5.</t>
  </si>
  <si>
    <t>22.5.</t>
  </si>
  <si>
    <t>zadala do pokladny 110Kč-Divinová Tereza(matka Jitka)</t>
  </si>
  <si>
    <t>PP-2017-1-002647</t>
  </si>
  <si>
    <t>90Kč-p.čáslavská(7.4.2017),19.4.2017-Krajíčková monika-110Kč</t>
  </si>
  <si>
    <t>24.5.</t>
  </si>
  <si>
    <t>26.5.</t>
  </si>
  <si>
    <t>29.5.</t>
  </si>
  <si>
    <t>220Kč z obálky do tržby. Mince v automatu zapadlé</t>
  </si>
  <si>
    <t>22.5.-p.Čáslavská 100Kč, 160Kč nevyplacené zálohy-dala jsem do pokladny</t>
  </si>
  <si>
    <t>PP-2017-1-002812</t>
  </si>
  <si>
    <t>31.5.</t>
  </si>
  <si>
    <t>PP-2017-1-002813</t>
  </si>
  <si>
    <t>220Kč zpět do obálky.mince vytaženy z automatu</t>
  </si>
  <si>
    <t>UZÁVĚRKA</t>
  </si>
  <si>
    <t>2.6.</t>
  </si>
  <si>
    <t>dala jsem do pokladny- přeplatek v automatu</t>
  </si>
  <si>
    <t>PP-2017-1-002963</t>
  </si>
  <si>
    <t>5.6.</t>
  </si>
  <si>
    <t>5.6.-p.čáslavská 400Kč</t>
  </si>
  <si>
    <t>7.6.</t>
  </si>
  <si>
    <t>8.6.</t>
  </si>
  <si>
    <t>doplnění mincí z obálky</t>
  </si>
  <si>
    <t>UZÁVĚRKA (-60Kč)</t>
  </si>
  <si>
    <t>UZÁVĚRKA (-140Kč)</t>
  </si>
  <si>
    <t>UZÁVĚRKA (-300Kč)</t>
  </si>
  <si>
    <t>doplnit 300Kč - 50Kč(navíc v automatu)+250Kč</t>
  </si>
  <si>
    <t>UZÁVĚRKA (-2500Kč)</t>
  </si>
  <si>
    <t>9.6.</t>
  </si>
  <si>
    <t>12.6.</t>
  </si>
  <si>
    <t>PP-2017-1-003093</t>
  </si>
  <si>
    <r>
      <t xml:space="preserve">omylem vydány do zásobníku místo 50Kč </t>
    </r>
    <r>
      <rPr>
        <sz val="11"/>
        <color rgb="FFFF0000"/>
        <rFont val="Calibri"/>
        <family val="2"/>
        <charset val="238"/>
        <scheme val="minor"/>
      </rPr>
      <t xml:space="preserve"> 20Kč </t>
    </r>
  </si>
  <si>
    <t>14.6.</t>
  </si>
  <si>
    <t>16.6.</t>
  </si>
  <si>
    <t>19.6.</t>
  </si>
  <si>
    <t>PP-2017-1-003220</t>
  </si>
  <si>
    <t>PP-2017-1-003221</t>
  </si>
  <si>
    <t>21.6.</t>
  </si>
  <si>
    <t>vypl.na účet -V.Horňáková</t>
  </si>
  <si>
    <t>23.6.</t>
  </si>
  <si>
    <t>200Kč-dala do pokladny-Chludilová hana,80Kč dala do pokladny</t>
  </si>
  <si>
    <t>PP-2017-1-003212(200Kč), PP-217-1-003344 (80Kč)</t>
  </si>
  <si>
    <t>26.6.</t>
  </si>
  <si>
    <t>27.6.-p.Čáslavská-100Kč</t>
  </si>
  <si>
    <t>28.6.</t>
  </si>
  <si>
    <t>30.6.</t>
  </si>
  <si>
    <t>3.7.</t>
  </si>
  <si>
    <t>7.7.</t>
  </si>
  <si>
    <t>10.7.</t>
  </si>
  <si>
    <t>UZÁVĚRKA 14.700Kč (-300Kč)</t>
  </si>
  <si>
    <t>UZÁVĚRKA 16.000Kč</t>
  </si>
  <si>
    <t>UZÁVĚRKA 15.950Kč (-50)</t>
  </si>
  <si>
    <t>12.7.</t>
  </si>
  <si>
    <t xml:space="preserve"> </t>
  </si>
  <si>
    <t>14.7.</t>
  </si>
  <si>
    <t>17.7.</t>
  </si>
  <si>
    <t>PP-2017-1-003701</t>
  </si>
  <si>
    <t>ostraha donesla o 190Kč méně(190Kč vložit do automatu)</t>
  </si>
  <si>
    <t>19.7.</t>
  </si>
  <si>
    <t>19.7.2017-p.Čáslavská</t>
  </si>
  <si>
    <t>PP-2017-1-002092,PP-2017-003730-Zahrádková</t>
  </si>
  <si>
    <t>PP-2017-1-002342,PP-2017-1-003731-Daněk</t>
  </si>
  <si>
    <t>doplněno 52/10Kč,ale natipováno o 18ks více "70"(180Kč)</t>
  </si>
  <si>
    <t>21.7.</t>
  </si>
  <si>
    <r>
      <t xml:space="preserve">natipováno o 18/10Kč méně, </t>
    </r>
    <r>
      <rPr>
        <sz val="14"/>
        <color theme="1"/>
        <rFont val="Calibri"/>
        <family val="2"/>
        <charset val="238"/>
        <scheme val="minor"/>
      </rPr>
      <t>doplnit chybějících 190Kč do 16000Kč!!!!!!!</t>
    </r>
  </si>
  <si>
    <t>24.7.</t>
  </si>
  <si>
    <t>doplnit chybějících 190kč do 16000Kč</t>
  </si>
  <si>
    <t>26.7.</t>
  </si>
  <si>
    <t>10.7.2017-p.Čáslavská 400Kč-Odstrčilová Markéta dala do pokladny 200,-Kč 25.7.2017</t>
  </si>
  <si>
    <t>28.7.</t>
  </si>
  <si>
    <t>PP-2017-1-003864</t>
  </si>
  <si>
    <t>PP-2017-1-003857</t>
  </si>
  <si>
    <t>31.7.</t>
  </si>
  <si>
    <t>2.8.</t>
  </si>
  <si>
    <t>UZÁVĚRKA 14.610Kč (-390Kč)</t>
  </si>
  <si>
    <t>UZÁVĚRKA 15.980Kč (-20Kč)</t>
  </si>
  <si>
    <t>vypl.na účet  - J.Nečesaný</t>
  </si>
  <si>
    <t>vypl.na účet - V.Spáčil</t>
  </si>
  <si>
    <t>4.8.</t>
  </si>
  <si>
    <t xml:space="preserve">        UZÁVĚRKA 16.120,-kč</t>
  </si>
  <si>
    <t>7.8.</t>
  </si>
  <si>
    <t>8.8.2017-p.Čáslavská</t>
  </si>
  <si>
    <t>9.8.</t>
  </si>
  <si>
    <t>11.8.</t>
  </si>
  <si>
    <t>11.8.-p.Čáslavská 90Kč, 110Kč zadala do pokladny</t>
  </si>
  <si>
    <t>PP-2017-1-004134</t>
  </si>
  <si>
    <t>14.8.</t>
  </si>
  <si>
    <t>14.8.2017-p.Hochmannová Radka</t>
  </si>
  <si>
    <t>16.8.</t>
  </si>
  <si>
    <t>18.8.</t>
  </si>
  <si>
    <t>18.6.2017-p.Hochmannová Radka</t>
  </si>
  <si>
    <t>21.8.</t>
  </si>
  <si>
    <t>PP-2017-1-004250</t>
  </si>
  <si>
    <t>23.8.</t>
  </si>
  <si>
    <t>25.8.</t>
  </si>
  <si>
    <t>v tržbě chybělo 50Kč-vzala jsem z obálky</t>
  </si>
  <si>
    <t>28.8.</t>
  </si>
  <si>
    <t>28.8.-p.Čáslavská - 200Kč</t>
  </si>
  <si>
    <t>PP-2017-1-004140</t>
  </si>
  <si>
    <t>30.8.</t>
  </si>
  <si>
    <t>UZÁVĚRKA 16.270,-Kč</t>
  </si>
  <si>
    <t>UZÁVĚRKA 16.020,-Kč</t>
  </si>
  <si>
    <t>p.Vlach L. (30.8.2017)</t>
  </si>
  <si>
    <t>21.7.2017-p.Čáslavská-200Kč, p.Vlach L.-50Kč(30.8.2017)</t>
  </si>
  <si>
    <t xml:space="preserve"> UZÁVĚRKA 14.610Kč (-390Kč)</t>
  </si>
  <si>
    <t>1.9.</t>
  </si>
  <si>
    <t>4.9.</t>
  </si>
  <si>
    <t>4.9.2017-p.Čáslavská- 100Kč</t>
  </si>
  <si>
    <t>6.9.</t>
  </si>
  <si>
    <t>8.9.</t>
  </si>
  <si>
    <t>8.9.2017-p.Hochmannová 100Kč</t>
  </si>
  <si>
    <t>11.9.</t>
  </si>
  <si>
    <t>11.9.2017-p.Čáslavská 100Kč</t>
  </si>
  <si>
    <t>13.9.</t>
  </si>
  <si>
    <t>PP-2017-1-004699</t>
  </si>
  <si>
    <t xml:space="preserve">zadala jsem do pokladny </t>
  </si>
  <si>
    <t>PP-2017-1-004700</t>
  </si>
  <si>
    <r>
      <t>UZÁVĚRKA 16.000,-Kč ,</t>
    </r>
    <r>
      <rPr>
        <sz val="11"/>
        <rFont val="Calibri"/>
        <family val="2"/>
        <charset val="238"/>
        <scheme val="minor"/>
      </rPr>
      <t>zadala jsem do pokladny</t>
    </r>
  </si>
  <si>
    <t>15.9.</t>
  </si>
  <si>
    <t>18.9.</t>
  </si>
  <si>
    <t>18.9.2017-p.Čáslavská 100Kč</t>
  </si>
  <si>
    <t>20.9.</t>
  </si>
  <si>
    <t>22.9.</t>
  </si>
  <si>
    <t>25.9.</t>
  </si>
  <si>
    <t>25.9.2017-p.Čáslavská 100Kč</t>
  </si>
  <si>
    <t>UZÁVĚRKA 15.850,-Kč (-150Kč)</t>
  </si>
  <si>
    <t xml:space="preserve"> UZÁVĚRKA 13.860Kč (-1140Kč)</t>
  </si>
  <si>
    <t>27.9.</t>
  </si>
  <si>
    <t>29.9.</t>
  </si>
  <si>
    <t>zadala do pokladny 100Kč</t>
  </si>
  <si>
    <t>PP-2017-1-004995</t>
  </si>
  <si>
    <t>2.10.</t>
  </si>
  <si>
    <t>4.10.</t>
  </si>
  <si>
    <t>6.10.</t>
  </si>
  <si>
    <t>9.10.</t>
  </si>
  <si>
    <t>9.10.2017-p.Čáslavská 100Kč</t>
  </si>
  <si>
    <t>11.10.</t>
  </si>
  <si>
    <t>13.10.</t>
  </si>
  <si>
    <t>16.10.</t>
  </si>
  <si>
    <t>17.10.2017-p.Čáslavská 300,-Kč</t>
  </si>
  <si>
    <t>18.10.</t>
  </si>
  <si>
    <t>20.10.</t>
  </si>
  <si>
    <t>18.10.2017-p.Čáslavská 200,-Kč</t>
  </si>
  <si>
    <t>23.10.</t>
  </si>
  <si>
    <t>23.10.2017-p.Čáslavská 200,-Kč</t>
  </si>
  <si>
    <t>25.10.</t>
  </si>
  <si>
    <t>25.10.2017-p.Sedláková 100,-Kč - oční klinika</t>
  </si>
  <si>
    <t>27.10.</t>
  </si>
  <si>
    <t>30.10.</t>
  </si>
  <si>
    <t>30.10.2017-p.Čáslavská 100,-Kč</t>
  </si>
  <si>
    <t>UZÁVĚRKA 16.310,-Kč</t>
  </si>
  <si>
    <t>UZÁVĚRKA 16.000,-Kč</t>
  </si>
  <si>
    <t>1.11.</t>
  </si>
  <si>
    <t>3.11.</t>
  </si>
  <si>
    <t>6.11.</t>
  </si>
  <si>
    <t>7.11.</t>
  </si>
  <si>
    <t>300,-Kč 7.11.2017 - p. Ošťádalová</t>
  </si>
  <si>
    <t>100,-Kč rozdíl v tržbě</t>
  </si>
  <si>
    <t>8.11.</t>
  </si>
  <si>
    <t>rozdíl zjištěný 10.11.2017 250,- Kč</t>
  </si>
  <si>
    <r>
      <t>12510+1690+250=</t>
    </r>
    <r>
      <rPr>
        <sz val="11"/>
        <rFont val="Calibri"/>
        <family val="2"/>
        <charset val="238"/>
        <scheme val="minor"/>
      </rPr>
      <t>14610</t>
    </r>
  </si>
  <si>
    <t>13.11.</t>
  </si>
  <si>
    <t>10.11.</t>
  </si>
  <si>
    <t>100,-Kč  14.11.2017 - p. ošťádalová</t>
  </si>
  <si>
    <t>100,-kč vráceno na účet pí.Prášilové  + 200,-Kč vráceno na účet p. Mikulka</t>
  </si>
  <si>
    <t>100,-Kč vráceno pí. Zámečníčkové</t>
  </si>
  <si>
    <t>15.11.</t>
  </si>
  <si>
    <t>16.11.</t>
  </si>
  <si>
    <t>UZÁVĚRKA 16.310,-Kč (170,-Kč + 140,-Kč)</t>
  </si>
  <si>
    <t>20.11.</t>
  </si>
  <si>
    <t>22.11.</t>
  </si>
  <si>
    <t>500,-Kč převzala pí. Hochmanová 20.11.2017</t>
  </si>
  <si>
    <t>UZÁVĚRKA 15.880,-KČ (-120KČ)-předáno do náhr.komise</t>
  </si>
  <si>
    <t>UZÁVĚRKA 14.610Kč (-390Kč)-předáno do náhradové komise</t>
  </si>
  <si>
    <t>24.11.</t>
  </si>
  <si>
    <t>27.11.</t>
  </si>
  <si>
    <t>200,-Kč převzala pí. Hochmanová 27.11.2017</t>
  </si>
  <si>
    <t>29.11.</t>
  </si>
  <si>
    <t>UZÁVĚRKA 15.980,-Kč (-20kč)</t>
  </si>
  <si>
    <t>UZÁVĚRKA 15.830Kč (-170Kč)</t>
  </si>
  <si>
    <t>1.12.</t>
  </si>
  <si>
    <t>100,-Kč převzala pí. Čáslavská 4.12.2017</t>
  </si>
  <si>
    <t>4.12.</t>
  </si>
  <si>
    <t>Datum</t>
  </si>
  <si>
    <t>Bankovky v pokladně</t>
  </si>
  <si>
    <t>mince v pokladně</t>
  </si>
  <si>
    <t>mince v mincovníku</t>
  </si>
  <si>
    <t xml:space="preserve">doplněné mince </t>
  </si>
  <si>
    <t>vysypané mince</t>
  </si>
  <si>
    <t>5225+70</t>
  </si>
  <si>
    <t>odvod do pokladny</t>
  </si>
  <si>
    <t>PP-2017-1-6193</t>
  </si>
  <si>
    <t>pokladní doklad</t>
  </si>
  <si>
    <t>odvod dne</t>
  </si>
  <si>
    <t>6.12.</t>
  </si>
  <si>
    <t>200,-Kč převzala pí. Čáslavská 6.12.2017</t>
  </si>
  <si>
    <t>8.12.</t>
  </si>
  <si>
    <t>11.12.</t>
  </si>
  <si>
    <t>13.12.</t>
  </si>
  <si>
    <t>nedoplněno!! Čeká se na servis automatu</t>
  </si>
  <si>
    <t>15.12.</t>
  </si>
  <si>
    <t>opraveno - chybně natipován počet ks 10,-</t>
  </si>
  <si>
    <t>18.12.</t>
  </si>
  <si>
    <t>64/50</t>
  </si>
  <si>
    <t>5215-10</t>
  </si>
  <si>
    <t>PP-2017-1-6482</t>
  </si>
  <si>
    <t>20.12.</t>
  </si>
  <si>
    <t>22.12.</t>
  </si>
  <si>
    <t>27.12.</t>
  </si>
  <si>
    <t>200,-</t>
  </si>
  <si>
    <t>130,-kč nevyplacené zálohy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</si>
  <si>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</si>
  <si>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64/51</t>
  </si>
  <si>
    <t>5195-20</t>
  </si>
  <si>
    <t>PP-2017-1-6685</t>
  </si>
  <si>
    <t>380,-Kč zadáno do pokl.28.12.2017 (PP-2017-1-6713)</t>
  </si>
  <si>
    <t>200,-Kč  předáno pí. Čáslavské 28.12.2017</t>
  </si>
  <si>
    <t xml:space="preserve">100,-kč předáno pí. Ošťádalové 28.12.2017 </t>
  </si>
  <si>
    <t>dne 28.12.2017 bylo zadáno do pokl.420,-přepl.v automatu PP-2017-1-6709</t>
  </si>
  <si>
    <t>zadáno do pokl. dne 28.12.2017 (PP-2017-1-6689)</t>
  </si>
  <si>
    <t>110,- nevypla.zálohy-zadáno do pokl. 28.12.2017 (PP-2017-1-6712)</t>
  </si>
  <si>
    <t xml:space="preserve">zadáno do pokl. dne 28.12.2017 (PP-2017-1-6688) </t>
  </si>
  <si>
    <t>100,-Kč převz. pí. Hochmanová 13.11.2017-vrátí panu Mostfa Salah</t>
  </si>
  <si>
    <t xml:space="preserve">zadáno do pokl. dne 28.12.2017 (PP-2017-1-6682)   </t>
  </si>
  <si>
    <t>zadáno do pokl. dne 28.12.2017 PP-2017-1-6681)</t>
  </si>
  <si>
    <t>zadáno do pokl. dne 28.12.2017 PP-2017-1-6680)</t>
  </si>
  <si>
    <t>zadáno do pokl. dne 28.12.2017 (PP-2017-1-6679)</t>
  </si>
  <si>
    <t xml:space="preserve">380,-Kč odvod přepl.na účet-PP-2017-1-6713 </t>
  </si>
  <si>
    <t>30.12.</t>
  </si>
  <si>
    <t>200,-Kč převzala pí. Čáslavská 3.1.2018</t>
  </si>
  <si>
    <t>300,-Kč převzala pí. Čáslavská 3.1.2018</t>
  </si>
  <si>
    <t>5.1.</t>
  </si>
  <si>
    <t>100,-kč zadáno do pokl.8.1.2018 (PP-2018-1-143)</t>
  </si>
  <si>
    <t>64/52</t>
  </si>
  <si>
    <t>8.1.</t>
  </si>
  <si>
    <t>200,-Kč převzala pí. Čáslavská 5.1.2018</t>
  </si>
  <si>
    <t>100,-kč předáno pí. Ošťádalové 9.1.2018</t>
  </si>
  <si>
    <t>rozdíl 100,-Kč       UZÁVĚRKA 16.110Kč (110Kč)</t>
  </si>
  <si>
    <t>UZÁVĚRKA 15.950Kč (-50Kč)</t>
  </si>
  <si>
    <t>UZÁVĚRKA 15.910Kč (-90Kč)</t>
  </si>
  <si>
    <t>5200+5</t>
  </si>
  <si>
    <t>PP-2018-1-146</t>
  </si>
  <si>
    <t>10.1.</t>
  </si>
  <si>
    <t>200,-Kč převzala pí. Čáslavská 10.1.2018</t>
  </si>
  <si>
    <t>26.12.</t>
  </si>
  <si>
    <t>12.1.</t>
  </si>
  <si>
    <t>15.1.</t>
  </si>
  <si>
    <t>17.1.</t>
  </si>
  <si>
    <t>19.1.</t>
  </si>
  <si>
    <t>64/53</t>
  </si>
  <si>
    <t>PP-2018-1-432</t>
  </si>
  <si>
    <t>22.1.</t>
  </si>
  <si>
    <t>24.1.</t>
  </si>
  <si>
    <t>100,-Kč převzala pí. Čáslavská 22.1.2018</t>
  </si>
  <si>
    <t xml:space="preserve">100,-Kč převzala pí. Čáslavská 15.1.2018 </t>
  </si>
  <si>
    <t>300,-Kč převzala pí. Čáslavská 24.1.2018</t>
  </si>
  <si>
    <t>pacientka Vincencová Hana z 20.1.2018</t>
  </si>
  <si>
    <t>pacient Janoušek Alexej z 12.1.2018</t>
  </si>
  <si>
    <t>26.1.</t>
  </si>
  <si>
    <t>29.1.</t>
  </si>
  <si>
    <t>64/54</t>
  </si>
  <si>
    <t>5025-175</t>
  </si>
  <si>
    <t>PP-2018-1-594</t>
  </si>
  <si>
    <t>pacientka Kokyová V. z 23.1.18 a Slavíčková V. z 22.1.18</t>
  </si>
  <si>
    <t xml:space="preserve">100,-Kč zadáno do pokladny 30.1.2018 </t>
  </si>
  <si>
    <t>300,-Kč převzala pí. Čáslavská 29.1.2018</t>
  </si>
  <si>
    <t>pacient Kratochvíl P. z 27.1.2018 a Janečková M. z 26.1.2018</t>
  </si>
  <si>
    <t>31.1.</t>
  </si>
  <si>
    <t>UZÁVĚRKA 15.960Kč (-40Kč)</t>
  </si>
  <si>
    <t>UZÁVĚRKA 16.040Kč (40Kč)</t>
  </si>
  <si>
    <t>400,-Kč předáno pí. Ošťádalové 30.1.2018</t>
  </si>
  <si>
    <t>UZÁVĚRKA 16.130Kč (130Kč)</t>
  </si>
  <si>
    <t>doplaceno dne 31.1.2018 40,- Bc. Vlach</t>
  </si>
  <si>
    <t>5.2.</t>
  </si>
  <si>
    <t>237-239</t>
  </si>
  <si>
    <t>2.2.</t>
  </si>
  <si>
    <t>7.2.</t>
  </si>
  <si>
    <t>100,-Kč převzala pí. Čáslavská 7.2.2018</t>
  </si>
  <si>
    <t>64/55</t>
  </si>
  <si>
    <t>5150+125</t>
  </si>
  <si>
    <t>PP-2018-1-798</t>
  </si>
  <si>
    <t>9.2.</t>
  </si>
  <si>
    <t>12.2.</t>
  </si>
  <si>
    <t>300,- Kč převzala pí. Čáslavská 12.2.2018</t>
  </si>
  <si>
    <t>14.2.</t>
  </si>
  <si>
    <t>16.2.</t>
  </si>
  <si>
    <t>19.2.</t>
  </si>
  <si>
    <t>100,- Kč převzala 16.2. pí. Báťková z OČNÍ</t>
  </si>
  <si>
    <t>64/56</t>
  </si>
  <si>
    <t>5170+20</t>
  </si>
  <si>
    <t>PP-2018-1-954</t>
  </si>
  <si>
    <t>300,- Kč převzala pí. Čáslavská 19.2.2018, 100,- Kč převzala pí. Čáslavská 20.2.2018</t>
  </si>
  <si>
    <t>21.2.</t>
  </si>
  <si>
    <t>23.2.</t>
  </si>
  <si>
    <t>26.2.</t>
  </si>
  <si>
    <t>400,-Kč převzala pí. Čáslavská 21.2.2018</t>
  </si>
  <si>
    <t>28.2.</t>
  </si>
  <si>
    <t>UZÁVĚRKA 15.950,-Kč(-50Kč)</t>
  </si>
  <si>
    <t>automat byl dne 26.2.18 vybrán a nebyl doplňován(porucha), 28.2.18 doplněn</t>
  </si>
  <si>
    <t>UZÁVĚRKA 15.990Kč (-10Kč)</t>
  </si>
  <si>
    <t>2.3.</t>
  </si>
  <si>
    <t>64/57</t>
  </si>
  <si>
    <t>5195+25</t>
  </si>
  <si>
    <t>PP-2018-1-1231</t>
  </si>
  <si>
    <t>5.3.</t>
  </si>
  <si>
    <t>UZÁVĚRKA 16.010,-Kč(10Kč)</t>
  </si>
  <si>
    <t>300,-Kč převzala pí. Čáslavská 5.3.2018</t>
  </si>
  <si>
    <t>automat uvádí chybně stav pokladny od 2.3.18 je stav 19.970,- a má být 16.000,-</t>
  </si>
  <si>
    <t>7.3.</t>
  </si>
  <si>
    <t>200,-Kč převzala pí. Čáslavská 7.3.2018</t>
  </si>
  <si>
    <t>9.3.</t>
  </si>
  <si>
    <t>12.3.</t>
  </si>
  <si>
    <t>100,-Kč převzala pí. Čáslavská 12.3.2018</t>
  </si>
  <si>
    <t>UZÁVĚRKA 16.020,-Kč(20Kč)</t>
  </si>
  <si>
    <t>14.3.</t>
  </si>
  <si>
    <t>16.3.</t>
  </si>
  <si>
    <t>19.3.</t>
  </si>
  <si>
    <t>21.3.</t>
  </si>
  <si>
    <t>automat odpojen a zavezen do servisu, 22.3.18 automat doplněn</t>
  </si>
  <si>
    <t>64/59</t>
  </si>
  <si>
    <t>PP-2018-1-1582</t>
  </si>
  <si>
    <t>odvedeno až 23.3.2018 z důvodu chybného vytiskuntí uzávěrky, servis nic nevyřešil</t>
  </si>
  <si>
    <t>23.3.</t>
  </si>
  <si>
    <t>automat v provozu, ale uvádí chybně datum a poř.číslo</t>
  </si>
  <si>
    <t>64/60</t>
  </si>
  <si>
    <t>5295+225</t>
  </si>
  <si>
    <t>PP-2018-1-1594</t>
  </si>
  <si>
    <t>26.3.</t>
  </si>
  <si>
    <t>28.3.</t>
  </si>
  <si>
    <t>64/61</t>
  </si>
  <si>
    <t>PP-2018-1-1670</t>
  </si>
  <si>
    <t>480,-Kč navíc které měly být v tržbě, po domluvě s Bc. Vlachem vloženo do pokladny</t>
  </si>
  <si>
    <t>6.4.</t>
  </si>
  <si>
    <t>chybí 200,-kč v tržbě</t>
  </si>
  <si>
    <t>9.4.</t>
  </si>
  <si>
    <t>64/62</t>
  </si>
  <si>
    <t>5215+5215</t>
  </si>
  <si>
    <t>PP-2018-1-1868</t>
  </si>
  <si>
    <t>11.4.</t>
  </si>
  <si>
    <t>200,-Kč převzala pí. Čáslavská 9.4.2018</t>
  </si>
  <si>
    <t>6.3. 300,-Kč převzala pí. Ošťádalová</t>
  </si>
  <si>
    <t>chybí 100,- Kč v tržbě</t>
  </si>
  <si>
    <t>200,- Kč převzala pí. Čáslavská 13.12.2017-vratka p.Zemanovi</t>
  </si>
  <si>
    <t>16.4.</t>
  </si>
  <si>
    <t>160,-Kč nevyplacené zálohy</t>
  </si>
  <si>
    <t>64/63</t>
  </si>
  <si>
    <t>PP-2018-1-2038</t>
  </si>
  <si>
    <t>4790-425</t>
  </si>
  <si>
    <t>20.4.</t>
  </si>
  <si>
    <t>23.4.</t>
  </si>
  <si>
    <t>64/64</t>
  </si>
  <si>
    <t>4830+40</t>
  </si>
  <si>
    <t>PP-2018-1-2136</t>
  </si>
  <si>
    <t>25.4.</t>
  </si>
  <si>
    <t>27.4.</t>
  </si>
  <si>
    <t>30.4.</t>
  </si>
  <si>
    <t>4.5.</t>
  </si>
  <si>
    <t>4.2.</t>
  </si>
  <si>
    <t>7.5.</t>
  </si>
  <si>
    <t>120,- Kč nevyplacené zálohy</t>
  </si>
  <si>
    <t>10,-Kč nevyplacené zálohy</t>
  </si>
  <si>
    <t>PP-2018-1-2417</t>
  </si>
  <si>
    <t>11.5.</t>
  </si>
  <si>
    <t>14.5.</t>
  </si>
  <si>
    <t>16.5.</t>
  </si>
  <si>
    <t>90,-Kč nevyplacené zálohy</t>
  </si>
  <si>
    <t>18.5.</t>
  </si>
  <si>
    <t>při doplňování papíru omylem vytiskli a vyhodili uzávěrku</t>
  </si>
  <si>
    <t>21.5.</t>
  </si>
  <si>
    <t>30,-Kč nevyplacené zálohy</t>
  </si>
  <si>
    <t>23.5.</t>
  </si>
  <si>
    <t>25.5.</t>
  </si>
  <si>
    <t>PP-2018-1-2733</t>
  </si>
  <si>
    <t>28.5.</t>
  </si>
  <si>
    <t>doplněno 50x5.-, 50x10,-,100x20,-,100x50,-</t>
  </si>
  <si>
    <t>Provozní záloha 7.750,-Kč</t>
  </si>
  <si>
    <t xml:space="preserve">po doplnění si automat nechává zálohu a ukazuje o 3ks 5,-, 10,- a o 6ks 20,-, 50,- méně. tj. 7.285,-Kč </t>
  </si>
  <si>
    <t>30.5.</t>
  </si>
  <si>
    <t>1.6.</t>
  </si>
  <si>
    <t>nulování</t>
  </si>
  <si>
    <t xml:space="preserve">doplnění mincí </t>
  </si>
  <si>
    <t>doplnění</t>
  </si>
  <si>
    <t>doplňování mincí</t>
  </si>
  <si>
    <t>4.6.</t>
  </si>
  <si>
    <t>100,-Kčnevyplacené zálohy</t>
  </si>
  <si>
    <t>6.6.</t>
  </si>
  <si>
    <t>3/18</t>
  </si>
  <si>
    <t>2/18</t>
  </si>
  <si>
    <t>1/18</t>
  </si>
  <si>
    <t>4/18</t>
  </si>
  <si>
    <t>PP-2018-1-2962</t>
  </si>
  <si>
    <t>NOVÝ AUTOMAT - DOPLNĚN 25.4.2018</t>
  </si>
  <si>
    <t>11.6.</t>
  </si>
  <si>
    <t>190,-Kč nevyplacené zálohy</t>
  </si>
  <si>
    <t>13.6.</t>
  </si>
  <si>
    <t>5/18</t>
  </si>
  <si>
    <t>15.6.</t>
  </si>
  <si>
    <t>18.6.</t>
  </si>
  <si>
    <t>100,-Kč p.Zářecká 18.6.2018</t>
  </si>
  <si>
    <t>Janošík Martin přijde si</t>
  </si>
  <si>
    <t>č. lístku</t>
  </si>
  <si>
    <t>AUTOMAT - HNĚVOTÍNSKÁ</t>
  </si>
  <si>
    <t>AUTOMAT - I.P.PAVLOVA</t>
  </si>
  <si>
    <t>20.6.</t>
  </si>
  <si>
    <t>1/2018</t>
  </si>
  <si>
    <t>PP-2018-1-3135</t>
  </si>
  <si>
    <t>PP-2018-1-3129</t>
  </si>
  <si>
    <t>6/18</t>
  </si>
  <si>
    <t>PP-2018-1-3228</t>
  </si>
  <si>
    <t>19.6.+20.6.</t>
  </si>
  <si>
    <t>2/2018,3/2018</t>
  </si>
  <si>
    <t>15315+3720</t>
  </si>
  <si>
    <t>PP-2018-1-3229</t>
  </si>
  <si>
    <t>22.6.</t>
  </si>
  <si>
    <t>25.6.</t>
  </si>
  <si>
    <t>4/2018</t>
  </si>
  <si>
    <t>PP-2018-1-003355</t>
  </si>
  <si>
    <t>7/18</t>
  </si>
  <si>
    <t>PP-2018-1-003349</t>
  </si>
  <si>
    <t>27.6.</t>
  </si>
  <si>
    <t>29.6.</t>
  </si>
  <si>
    <t>2.7.</t>
  </si>
  <si>
    <t>nevyplacené zálohy</t>
  </si>
  <si>
    <t>4.7.</t>
  </si>
  <si>
    <t>doplnění mincí</t>
  </si>
  <si>
    <t>UZÁVĚRKA 14.610 Kč (-390Kč)</t>
  </si>
  <si>
    <t>8.7.</t>
  </si>
  <si>
    <t>9.7.</t>
  </si>
  <si>
    <t>11.7.</t>
  </si>
  <si>
    <t>PP-2018-1-003478</t>
  </si>
  <si>
    <t>8/18</t>
  </si>
  <si>
    <t>9/18</t>
  </si>
  <si>
    <t>PP-2018-1-003542</t>
  </si>
  <si>
    <t>PP-2018-1-003533</t>
  </si>
  <si>
    <t>13.7.</t>
  </si>
  <si>
    <t>16.7.</t>
  </si>
  <si>
    <t>16.7.3,18</t>
  </si>
  <si>
    <t>PP-2018-1-003644</t>
  </si>
  <si>
    <t>+25Kč</t>
  </si>
  <si>
    <t>10/18</t>
  </si>
  <si>
    <t>PP-2018-1-003645</t>
  </si>
  <si>
    <t>18.7.</t>
  </si>
  <si>
    <t>20.7.</t>
  </si>
  <si>
    <t>PP-2018-1-003746</t>
  </si>
  <si>
    <t>11/18</t>
  </si>
  <si>
    <t>PP-2018-1-003763</t>
  </si>
  <si>
    <t>23.7.</t>
  </si>
  <si>
    <t>25.7.</t>
  </si>
  <si>
    <t>12/18</t>
  </si>
  <si>
    <t>PP-2018-1-003836</t>
  </si>
  <si>
    <t>PP-2018-1-003837</t>
  </si>
  <si>
    <t>27.7.</t>
  </si>
  <si>
    <t>30.7.</t>
  </si>
  <si>
    <t xml:space="preserve">nevyplacené zálohy </t>
  </si>
  <si>
    <t>13/18</t>
  </si>
  <si>
    <t>PP-2018-1-003921</t>
  </si>
  <si>
    <t>PP-2018-1-003922</t>
  </si>
  <si>
    <t>1.8.</t>
  </si>
  <si>
    <t>3.8.</t>
  </si>
  <si>
    <t>PP-2018-1-004007</t>
  </si>
  <si>
    <t>14/18</t>
  </si>
  <si>
    <t>6.8.</t>
  </si>
  <si>
    <t>zadáno do pokladny PP-2018-1-004032</t>
  </si>
  <si>
    <t>zadáno do pokladny PP-2018-1-004034</t>
  </si>
  <si>
    <t>zadáno do pokladny PP-2018-1-004037</t>
  </si>
  <si>
    <t>zadáno do pokladny PP-2018-1-004038</t>
  </si>
  <si>
    <t>15/18</t>
  </si>
  <si>
    <t>PP-2018-1-004017</t>
  </si>
  <si>
    <t>PP-2018-1-004063</t>
  </si>
  <si>
    <t>nevyjel doklad</t>
  </si>
  <si>
    <t>8.8.</t>
  </si>
  <si>
    <t>10.8.</t>
  </si>
  <si>
    <t>PP-2018-1-004132</t>
  </si>
  <si>
    <t>16/18</t>
  </si>
  <si>
    <t>PP-2018-1-004131</t>
  </si>
  <si>
    <t>PP-2018-1-004061</t>
  </si>
  <si>
    <t>13.8.</t>
  </si>
  <si>
    <t>17/18</t>
  </si>
  <si>
    <t>pp-2018-1-004176</t>
  </si>
  <si>
    <t>pp-2018-1-004177</t>
  </si>
  <si>
    <t>15.8.</t>
  </si>
  <si>
    <t>17.8.</t>
  </si>
  <si>
    <t>PP-2018-1-004237</t>
  </si>
  <si>
    <t>18/18</t>
  </si>
  <si>
    <t>PP-2018-1-004241</t>
  </si>
  <si>
    <t>20.8.</t>
  </si>
  <si>
    <t>PP-2018-1-004283</t>
  </si>
  <si>
    <t>19/18</t>
  </si>
  <si>
    <t>PP-2018-1-004282</t>
  </si>
  <si>
    <t>22.8.</t>
  </si>
  <si>
    <t>24.8.</t>
  </si>
  <si>
    <t>PP-2018-1-004359</t>
  </si>
  <si>
    <t>20/18</t>
  </si>
  <si>
    <t>PP-2018-1-004360</t>
  </si>
  <si>
    <t>27.8.</t>
  </si>
  <si>
    <t>21/18</t>
  </si>
  <si>
    <t>PP-2018-1-004394</t>
  </si>
  <si>
    <t>29.8.</t>
  </si>
  <si>
    <t>UZÁVĚRKA 16.000Kč +150 Kč(3x50Kč)</t>
  </si>
  <si>
    <t>UZÁVĚRKA 15.970Kč (-30Kč) doplněno do 16.000Kč</t>
  </si>
  <si>
    <t>UZÁVĚRKA 14.610 Kč (-390Kč+ -10Kč)10Kč doplněno</t>
  </si>
  <si>
    <t>31.8.</t>
  </si>
  <si>
    <t>22/18</t>
  </si>
  <si>
    <t>PP-2018-1-004485</t>
  </si>
  <si>
    <t>PP-2018-1-004484</t>
  </si>
  <si>
    <t>3.9.</t>
  </si>
  <si>
    <t>PP-2018-1-004564</t>
  </si>
  <si>
    <t>23/18</t>
  </si>
  <si>
    <t>PP-2018-1-004563</t>
  </si>
  <si>
    <t>5.9.</t>
  </si>
  <si>
    <t>zadáno do pokladny PP-2018-1-004624</t>
  </si>
  <si>
    <t>přeplatek v automatu</t>
  </si>
  <si>
    <t>zadáno do pokladny PP-2018-1-004625</t>
  </si>
  <si>
    <t>nevyplacené zálohy,Bukačová Eva10kč11.7.2018 zbývá 60Kč</t>
  </si>
  <si>
    <t>zadáno do pokladny PP-2018-1-004626</t>
  </si>
  <si>
    <t>zadáno do pokladny PP-2018-1-004627</t>
  </si>
  <si>
    <t>zadáno do pokladny PP-2018-1-004628</t>
  </si>
  <si>
    <t>zadáno do pokladny PP-2018-1-004629</t>
  </si>
  <si>
    <t>zadáno do pokladny PP-2018-1-004630</t>
  </si>
  <si>
    <t>PP-2018-1-004636</t>
  </si>
  <si>
    <t>24/18</t>
  </si>
  <si>
    <t>PP-2018-1-004635</t>
  </si>
  <si>
    <t>7.9.</t>
  </si>
  <si>
    <t>10.9.</t>
  </si>
  <si>
    <t>12.9.</t>
  </si>
  <si>
    <t>PP-2018-1-004687</t>
  </si>
  <si>
    <t>25/18</t>
  </si>
  <si>
    <t>PP-2018-1-004683</t>
  </si>
  <si>
    <t>14.9.</t>
  </si>
  <si>
    <t>PP-2018-1-004749</t>
  </si>
  <si>
    <t>26/18</t>
  </si>
  <si>
    <t>PP-2018-1-004748</t>
  </si>
  <si>
    <t>17.9.</t>
  </si>
  <si>
    <t>27/18</t>
  </si>
  <si>
    <t>PP-2018-1-004795</t>
  </si>
  <si>
    <t>PP-2018-1-004796</t>
  </si>
  <si>
    <t>19.9.</t>
  </si>
  <si>
    <t>28/18</t>
  </si>
  <si>
    <t>PP-2018-1-004872</t>
  </si>
  <si>
    <t>PP-2018-1-004871</t>
  </si>
  <si>
    <t>21.9.</t>
  </si>
  <si>
    <t xml:space="preserve">nevyplacené zálohy, 10.9. vydáno 10,-Kč - Bobák Michal </t>
  </si>
  <si>
    <t>24.9.</t>
  </si>
  <si>
    <t>PP-2018-1-004923</t>
  </si>
  <si>
    <t>29/18</t>
  </si>
  <si>
    <t>PP-2018-1-004921</t>
  </si>
  <si>
    <t>26.9.</t>
  </si>
  <si>
    <t>26.9.2018 převzala p.Čáslavská</t>
  </si>
  <si>
    <t>UZÁVĚRKA 16.00 Kč</t>
  </si>
  <si>
    <t>UZÁVĚRKA 16.000 Kč</t>
  </si>
  <si>
    <t>30/18</t>
  </si>
  <si>
    <t>PP-2018-1-004967</t>
  </si>
  <si>
    <t>PP-2018-1-004968</t>
  </si>
  <si>
    <t>nevyplacené zálohy,(20Kč 26.9.p.Čáslavská),1.10.p.Kráčmar 10Kč</t>
  </si>
  <si>
    <t>1.10.</t>
  </si>
  <si>
    <t>PP-2018-1-005040</t>
  </si>
  <si>
    <t>PP-2018-1-005039</t>
  </si>
  <si>
    <t>31/18</t>
  </si>
  <si>
    <t>3.10.</t>
  </si>
  <si>
    <t>5.10.</t>
  </si>
  <si>
    <t>32/18</t>
  </si>
  <si>
    <t>PP-2018-1-005123</t>
  </si>
  <si>
    <t>PP-2018-1-005126</t>
  </si>
  <si>
    <t>8.10.</t>
  </si>
  <si>
    <t>zadáno do pokladny PP-2018-1-005156</t>
  </si>
  <si>
    <t>PP-2018-1-005175</t>
  </si>
  <si>
    <t>33/18</t>
  </si>
  <si>
    <t>PP-2018-1-005174</t>
  </si>
  <si>
    <t>nevyplacené zálohy -10Kč</t>
  </si>
  <si>
    <t>10.10.</t>
  </si>
  <si>
    <t>12.10.</t>
  </si>
  <si>
    <t>34/18</t>
  </si>
  <si>
    <t>PP-2018-1-005264</t>
  </si>
  <si>
    <t>PP-2018-1-005265</t>
  </si>
  <si>
    <t>15.10.</t>
  </si>
  <si>
    <t>35/18</t>
  </si>
  <si>
    <t>PP-2018-1-005309</t>
  </si>
  <si>
    <t>PP-2018-1-005346</t>
  </si>
  <si>
    <t>17.10.</t>
  </si>
  <si>
    <t>PP-2018-1-005402</t>
  </si>
  <si>
    <t>36/18</t>
  </si>
  <si>
    <t>PP-2018-1-005401</t>
  </si>
  <si>
    <t>19.10.</t>
  </si>
  <si>
    <t>22.10.</t>
  </si>
  <si>
    <t>PP-2018-1-005454</t>
  </si>
  <si>
    <t>37/18</t>
  </si>
  <si>
    <t>PP-2018-1-005453</t>
  </si>
  <si>
    <t>24.10.</t>
  </si>
  <si>
    <t>UZÁVĚRKA 16.000Kč, doplnění mincí</t>
  </si>
  <si>
    <t>UZÁVĚRKA 16.000 Kč, doplnění minci</t>
  </si>
  <si>
    <t>UZÁVĚRKA 15.870 Kč (chybí 130Kč)</t>
  </si>
  <si>
    <t>200,- paní Čáslavská 22.10.2018, 24.10.218-Sedláček Karel</t>
  </si>
  <si>
    <t>26.10.</t>
  </si>
  <si>
    <t>38/18</t>
  </si>
  <si>
    <t>PP-2018-1-005541</t>
  </si>
  <si>
    <t>PP-2018-1-005539</t>
  </si>
  <si>
    <t>29.10.</t>
  </si>
  <si>
    <t>39/18</t>
  </si>
  <si>
    <t>PP-2018-1-005594</t>
  </si>
  <si>
    <t>31.10.</t>
  </si>
  <si>
    <t>31.10.2018-p.Ošťádalová</t>
  </si>
  <si>
    <t>PP-2018-1-005691</t>
  </si>
  <si>
    <t>40/18</t>
  </si>
  <si>
    <t>PP-2018-1-005699</t>
  </si>
  <si>
    <t>2.11.</t>
  </si>
  <si>
    <t>uzavěrka</t>
  </si>
  <si>
    <t>5.11.</t>
  </si>
  <si>
    <t>zadáno do pokladny PP-2018-1-005726</t>
  </si>
  <si>
    <t>zadáno do pokladny PP-2018-1-005727</t>
  </si>
  <si>
    <t>zadáno do pokladny PP-2018-1-005728</t>
  </si>
  <si>
    <t>zadáno do pokladny PP-2018-1-005729</t>
  </si>
  <si>
    <t>zadáno do pokladny PP-2018-1-005730</t>
  </si>
  <si>
    <t>41/18</t>
  </si>
  <si>
    <t>PP-2018-1-005752</t>
  </si>
  <si>
    <t>PP-2018-1-005777</t>
  </si>
  <si>
    <t>42/18</t>
  </si>
  <si>
    <t>PP-2018-1-005821</t>
  </si>
  <si>
    <t>9.11.</t>
  </si>
  <si>
    <t>PP-2018-1-005847</t>
  </si>
  <si>
    <t>12.11.</t>
  </si>
  <si>
    <t>43/18</t>
  </si>
  <si>
    <t>PP-2018-1-005874</t>
  </si>
  <si>
    <t>PP-2018-1-005875</t>
  </si>
  <si>
    <t>14.11.</t>
  </si>
  <si>
    <t>PP-2018-1-005951</t>
  </si>
  <si>
    <t>44/18</t>
  </si>
  <si>
    <t>PP-2018-1-005948</t>
  </si>
  <si>
    <t>19.11.</t>
  </si>
  <si>
    <t>45/18</t>
  </si>
  <si>
    <t>PP-2018-1-006007</t>
  </si>
  <si>
    <t>PP-2018-1-006006</t>
  </si>
  <si>
    <t>21.11.</t>
  </si>
  <si>
    <t>Zářecká 22.11.2018-Kundschofská Lucie</t>
  </si>
  <si>
    <t>23.11.</t>
  </si>
  <si>
    <t>PP-2018-1-006092</t>
  </si>
  <si>
    <t>46/18</t>
  </si>
  <si>
    <t>PP-2018-1-006093</t>
  </si>
  <si>
    <t>26.11.</t>
  </si>
  <si>
    <t>PP-2018-1-006140</t>
  </si>
  <si>
    <t>47/18</t>
  </si>
  <si>
    <t>PP-2018-1-006139</t>
  </si>
  <si>
    <t>28.11.</t>
  </si>
  <si>
    <t>UZÁVĚRKA 16.000 Kč (+20Kč)</t>
  </si>
  <si>
    <t>30.11.</t>
  </si>
  <si>
    <t>48/18</t>
  </si>
  <si>
    <t>PP-2018-1-006235</t>
  </si>
  <si>
    <t>PP-2018-1-006236</t>
  </si>
  <si>
    <t>3.12.</t>
  </si>
  <si>
    <t>3.12.18-Ošťádalová Irena</t>
  </si>
  <si>
    <t>UZÁVĚRKA 16.000 Kč,doplnění mincí</t>
  </si>
  <si>
    <t>UZÁVĚRKA 14.610 Kč (-390Kč), doplnění mincí</t>
  </si>
  <si>
    <t>PP-2018-1-006299</t>
  </si>
  <si>
    <t>49/18</t>
  </si>
  <si>
    <t>PP-2018-1-006298</t>
  </si>
  <si>
    <t>5.12.</t>
  </si>
  <si>
    <t>zadáno do pokladny PP-2018-1-006347</t>
  </si>
  <si>
    <t>zadáno do pokladny PP-2018-1-006348</t>
  </si>
  <si>
    <t>7.12.</t>
  </si>
  <si>
    <t>50/18</t>
  </si>
  <si>
    <t>PP-2018-1-006377</t>
  </si>
  <si>
    <t>PP-2018-1-006382</t>
  </si>
  <si>
    <t>10.12.</t>
  </si>
  <si>
    <t>51/18</t>
  </si>
  <si>
    <t>PP-2018-1-006439</t>
  </si>
  <si>
    <t>PP-2018-1-006440</t>
  </si>
  <si>
    <t>12.12.</t>
  </si>
  <si>
    <t>52/18</t>
  </si>
  <si>
    <t>PP-2018-1-006496</t>
  </si>
  <si>
    <t>PP-2018-1-006497</t>
  </si>
  <si>
    <t>14.12.</t>
  </si>
  <si>
    <t>17.12.</t>
  </si>
  <si>
    <t>53/18</t>
  </si>
  <si>
    <t>PP-2018-1-006560</t>
  </si>
  <si>
    <t>PP-2018-1-006557</t>
  </si>
  <si>
    <t>54/18</t>
  </si>
  <si>
    <t>PP-2018-1-006603</t>
  </si>
  <si>
    <t>PP-2018-1-006602</t>
  </si>
  <si>
    <t>19.12.</t>
  </si>
  <si>
    <t xml:space="preserve">18.12.2018-Ošťádalová </t>
  </si>
  <si>
    <t>UZÁVĚRKA 16.000 Kč,doplnění</t>
  </si>
  <si>
    <t>zadáno do pokladny PP-2018-1-006683</t>
  </si>
  <si>
    <t>zadáno do pokladny PP-2018-1-006684</t>
  </si>
  <si>
    <t>200,- paní Čáslavská 16.11.2018, 200Kč do pokladny</t>
  </si>
  <si>
    <t>Havelka Petr-bude zaslano 110Kčna účet+90kčRPČáslavská</t>
  </si>
  <si>
    <t>110Kč do pokladny PP-2018-1-006315,PP-2018-1-006685</t>
  </si>
  <si>
    <t>55/18</t>
  </si>
  <si>
    <t>PP-2018-1-006719</t>
  </si>
  <si>
    <t>PP-2018-1-006718</t>
  </si>
  <si>
    <t>21.12.</t>
  </si>
  <si>
    <t>27.12.2018/56/18</t>
  </si>
  <si>
    <t>PP-2018-1-006767</t>
  </si>
  <si>
    <t>24.12.</t>
  </si>
  <si>
    <t>nevypl.zálohy</t>
  </si>
  <si>
    <t>PP-2018-1-006787</t>
  </si>
  <si>
    <t>PP-2019-1-000013</t>
  </si>
  <si>
    <t>PP-2019-1-000059</t>
  </si>
  <si>
    <t>PP-2019-1-000107</t>
  </si>
  <si>
    <t>PP-2019-1-000106</t>
  </si>
  <si>
    <t>7.1.</t>
  </si>
  <si>
    <t>PP-2019-1-000166</t>
  </si>
  <si>
    <t>PP-2019-1-000167</t>
  </si>
  <si>
    <t>PP-2019-1-000230</t>
  </si>
  <si>
    <t>PP-2019-1-000229</t>
  </si>
  <si>
    <t>14.1.</t>
  </si>
  <si>
    <t>PP-2019-1-000283</t>
  </si>
  <si>
    <t>PP-2019-1-000282</t>
  </si>
  <si>
    <t>PP-2019-1-000349</t>
  </si>
  <si>
    <t>PP-2019-1-000350</t>
  </si>
  <si>
    <t>21.1.</t>
  </si>
  <si>
    <t>PP-2019-1-000410</t>
  </si>
  <si>
    <t>PP-2019-1-000411</t>
  </si>
  <si>
    <t>22.1.19-Ošťádalová</t>
  </si>
  <si>
    <t>PP-2019-1-000486</t>
  </si>
  <si>
    <t>PP-2019-1-000488</t>
  </si>
  <si>
    <t>28.1.</t>
  </si>
  <si>
    <t>PP-2019-1-000529, poslat na účet Puchingerová Libuše</t>
  </si>
  <si>
    <t>PP-2019-1-000563</t>
  </si>
  <si>
    <t>PP-2019-1-000562</t>
  </si>
  <si>
    <t>UZÁVĚRKA 16.000 Kč (+30), nulování</t>
  </si>
  <si>
    <t>28.1.19-Ošťádalová</t>
  </si>
  <si>
    <t>UZÁVĚRKA 16.000 Kč, nulování</t>
  </si>
  <si>
    <t>UZÁVĚRKA  14.610 Kč</t>
  </si>
  <si>
    <t>PP-2019-1-00685</t>
  </si>
  <si>
    <t>PP-2019-1-000692</t>
  </si>
  <si>
    <t>4.2.19-Ošťádalová</t>
  </si>
  <si>
    <t>PP-2019-1-000740</t>
  </si>
  <si>
    <t>PP-2019-1-000741</t>
  </si>
  <si>
    <t>PP-2019-1-000815</t>
  </si>
  <si>
    <t>PP-2019-1-000816</t>
  </si>
  <si>
    <t>11.2.</t>
  </si>
  <si>
    <t>12.2.19-Otádalová</t>
  </si>
  <si>
    <t>PP-2019-1-000944</t>
  </si>
  <si>
    <t>PP-2019-1-000943</t>
  </si>
  <si>
    <t>PP-2019-1-000876</t>
  </si>
  <si>
    <t>PP-2019-1-000877</t>
  </si>
  <si>
    <t>18.2.</t>
  </si>
  <si>
    <t>omyl při doplňování</t>
  </si>
  <si>
    <t>15/19</t>
  </si>
  <si>
    <t>PP-2019-1-001004</t>
  </si>
  <si>
    <t>14/19</t>
  </si>
  <si>
    <t>13/19</t>
  </si>
  <si>
    <t>PP-2019-1-001005</t>
  </si>
  <si>
    <t>Urgent II.</t>
  </si>
  <si>
    <t>1/19</t>
  </si>
  <si>
    <t>PP-2019-1-000975</t>
  </si>
  <si>
    <t>2/19</t>
  </si>
  <si>
    <t>3/19</t>
  </si>
  <si>
    <t>4/19</t>
  </si>
  <si>
    <t>5/19</t>
  </si>
  <si>
    <t>6/19</t>
  </si>
  <si>
    <t>7/19</t>
  </si>
  <si>
    <t>8/19</t>
  </si>
  <si>
    <t>9/19</t>
  </si>
  <si>
    <t>10/19</t>
  </si>
  <si>
    <t>11/19</t>
  </si>
  <si>
    <t>12/19</t>
  </si>
  <si>
    <t>záloha 500x10,500x20,500x50(40.000Kč)</t>
  </si>
  <si>
    <t>100Kč-Ošťádalová-20.2.2019</t>
  </si>
  <si>
    <t>zadáno do pokladny PP-2019-001052</t>
  </si>
  <si>
    <t>zadáno do pokladny PP-2019-001053</t>
  </si>
  <si>
    <t>zadáno do pokldny PP-2019-1-001054</t>
  </si>
  <si>
    <t>16/19</t>
  </si>
  <si>
    <t>PP-2019-1-001088</t>
  </si>
  <si>
    <t>PP-2019-1-001089</t>
  </si>
  <si>
    <t>25.2.</t>
  </si>
  <si>
    <t>omyl při zadání vkladu mincí</t>
  </si>
  <si>
    <t>17/19</t>
  </si>
  <si>
    <t>PP-2019-1-001140</t>
  </si>
  <si>
    <t>PP-2019-1-001139</t>
  </si>
  <si>
    <t>UZÁVĚRKA 16.010 Kč</t>
  </si>
  <si>
    <t>UZÁVĚRKA 16.000 Kč,nulování</t>
  </si>
  <si>
    <t>UZÁVĚRKA 16.110 Kč (+110Kč)</t>
  </si>
  <si>
    <t>PP-2019-1-001273</t>
  </si>
  <si>
    <t>4.3.</t>
  </si>
  <si>
    <t>19/19</t>
  </si>
  <si>
    <t>PP-2019-1-001305</t>
  </si>
  <si>
    <t>PP-2019-1-001306</t>
  </si>
  <si>
    <t>18/19</t>
  </si>
  <si>
    <t>PP-2019-1-001232</t>
  </si>
  <si>
    <t>PP-2019-1-001231</t>
  </si>
  <si>
    <t>hot.mince</t>
  </si>
  <si>
    <t>hot.bankovky</t>
  </si>
  <si>
    <t>stav pokladny</t>
  </si>
  <si>
    <t>tržba</t>
  </si>
  <si>
    <t>záloha</t>
  </si>
  <si>
    <t>tržba celkem od zprov.</t>
  </si>
  <si>
    <t>rozdíl</t>
  </si>
  <si>
    <t>dne</t>
  </si>
  <si>
    <t>pokl.příjemka</t>
  </si>
  <si>
    <t>č.uzávěrky</t>
  </si>
  <si>
    <t>celkem vč.zálohy</t>
  </si>
  <si>
    <t>2</t>
  </si>
  <si>
    <t>PP-2019-1-1273</t>
  </si>
  <si>
    <t>PP-2019-1-975</t>
  </si>
  <si>
    <t>20/19</t>
  </si>
  <si>
    <t>PP-2019-1-001373</t>
  </si>
  <si>
    <t>PP-2019-1-001374</t>
  </si>
  <si>
    <t>11.3.</t>
  </si>
  <si>
    <t>21/19</t>
  </si>
  <si>
    <t>PP-2019-1-001423</t>
  </si>
  <si>
    <t>PP-2019-1-001424</t>
  </si>
  <si>
    <t>22/19</t>
  </si>
  <si>
    <t>PP-2019-1-001496</t>
  </si>
  <si>
    <t>PP-2019-1-001502</t>
  </si>
  <si>
    <t>vklad</t>
  </si>
  <si>
    <t>44 460</t>
  </si>
  <si>
    <t>18.3.</t>
  </si>
  <si>
    <t>23/19</t>
  </si>
  <si>
    <t>PP-2019-1-001553</t>
  </si>
  <si>
    <t>PP-2019-1-001554</t>
  </si>
  <si>
    <t>PP-2019-1-001555</t>
  </si>
  <si>
    <t>3</t>
  </si>
  <si>
    <t>PP-2019-1-1555</t>
  </si>
  <si>
    <t>20.3.19-p.Sklářová 200Kč</t>
  </si>
  <si>
    <t>24/19</t>
  </si>
  <si>
    <t>PP-2019-1-001612</t>
  </si>
  <si>
    <t>PP-2019-1-001613</t>
  </si>
  <si>
    <t>25.3.</t>
  </si>
  <si>
    <t>25/19</t>
  </si>
  <si>
    <t>PP-2019-1-001671</t>
  </si>
  <si>
    <t>PP-2019-1-001670</t>
  </si>
  <si>
    <t>UZÁVĚRKA 14.610 Kč (-390Kč + - 20Kč), 20,-doplněno,nulování</t>
  </si>
  <si>
    <t>26/19</t>
  </si>
  <si>
    <t>PP-2019-1-001761</t>
  </si>
  <si>
    <t>PP-2019-1-001762</t>
  </si>
  <si>
    <t>1.4.</t>
  </si>
  <si>
    <t>PP-2019-1-001833</t>
  </si>
  <si>
    <t>27/19</t>
  </si>
  <si>
    <t>PP-2019-1-001829</t>
  </si>
  <si>
    <t>PP-2019-1-001872</t>
  </si>
  <si>
    <t>celkem od zprov.</t>
  </si>
  <si>
    <t>28/19</t>
  </si>
  <si>
    <t>PP-2019-1-001902</t>
  </si>
  <si>
    <t>PP-2019-1-001903</t>
  </si>
  <si>
    <t>8.4.</t>
  </si>
  <si>
    <t>29/19</t>
  </si>
  <si>
    <t>PP-2019-1-001950</t>
  </si>
  <si>
    <t>PP-2019-1-001951</t>
  </si>
  <si>
    <t>12.4.</t>
  </si>
  <si>
    <t>30/19</t>
  </si>
  <si>
    <t>PP-2019-1-002033</t>
  </si>
  <si>
    <t>PP-2019-1-002034</t>
  </si>
  <si>
    <t>15.4.</t>
  </si>
  <si>
    <t>31/19</t>
  </si>
  <si>
    <t>PP-2019-1-002074</t>
  </si>
  <si>
    <t>PP-2019-1-002075</t>
  </si>
  <si>
    <t>32/19</t>
  </si>
  <si>
    <t>PP-2019-1-002152</t>
  </si>
  <si>
    <t>PP-2019-1-002151</t>
  </si>
  <si>
    <t>33/19</t>
  </si>
  <si>
    <t>PP-2019-1-002185</t>
  </si>
  <si>
    <t>PP-2019-1-002184</t>
  </si>
  <si>
    <t>PP-2019-1-002204</t>
  </si>
  <si>
    <t>PP-2019-1-002067</t>
  </si>
  <si>
    <t>34/19</t>
  </si>
  <si>
    <t>PP-2019-1-002258</t>
  </si>
  <si>
    <t>PP-2019-1-002257</t>
  </si>
  <si>
    <t>29.4.</t>
  </si>
  <si>
    <t>35/19</t>
  </si>
  <si>
    <t>PP-2019-1-002312</t>
  </si>
  <si>
    <t>UZÁVĚRKA 16.000 Kč, nulování (-20,-Kč)</t>
  </si>
  <si>
    <t>PP-2019-1-002387</t>
  </si>
  <si>
    <t>36/19</t>
  </si>
  <si>
    <t>PP-2019-1-002393</t>
  </si>
  <si>
    <t>UZÁVĚRKA 14.610 Kč (-390Kč), nulování</t>
  </si>
  <si>
    <t>6.5.</t>
  </si>
  <si>
    <t>37/19</t>
  </si>
  <si>
    <t>PP-2019-1-002438</t>
  </si>
  <si>
    <t>PP-2019-1-002437</t>
  </si>
  <si>
    <t>38/19</t>
  </si>
  <si>
    <t>PP-2019-1-002480</t>
  </si>
  <si>
    <t>PP-2019-1-002479</t>
  </si>
  <si>
    <t>13.5.</t>
  </si>
  <si>
    <t>39/19</t>
  </si>
  <si>
    <t>PP-2019-1-002529</t>
  </si>
  <si>
    <t>PP-2019-1-002530</t>
  </si>
  <si>
    <t>PP-2019-1-002532</t>
  </si>
  <si>
    <t>40/19</t>
  </si>
  <si>
    <t>PP-2019-1-002625</t>
  </si>
  <si>
    <t>PP-2019-1-002626</t>
  </si>
  <si>
    <t>20.5.</t>
  </si>
  <si>
    <t>PP-2019-1-002654</t>
  </si>
  <si>
    <t>41/19</t>
  </si>
  <si>
    <t>PP-2019-1-002655</t>
  </si>
  <si>
    <t>42/19</t>
  </si>
  <si>
    <t>PP-2019-1-002739</t>
  </si>
  <si>
    <t>PP-2019-1-002738</t>
  </si>
  <si>
    <t>27.5.</t>
  </si>
  <si>
    <t>43/19</t>
  </si>
  <si>
    <t>PP-2019-1-002778</t>
  </si>
  <si>
    <t>PP-2019-1-002777</t>
  </si>
  <si>
    <t>PP-2019-1-002842</t>
  </si>
  <si>
    <t>44/19</t>
  </si>
  <si>
    <t>PP-2019-1-002853</t>
  </si>
  <si>
    <t>PP-2019-1-002875-Dvorská Eliška na účet</t>
  </si>
  <si>
    <t>zadáno do pokladny PP-2019-1-002887</t>
  </si>
  <si>
    <t>zadáno do pokladny PP-2019-1-002886</t>
  </si>
  <si>
    <t>zadáno do pokladny PP-2019-1-002885</t>
  </si>
  <si>
    <t>3.6.</t>
  </si>
  <si>
    <t>PP-2019-1-002915</t>
  </si>
  <si>
    <t>45/19</t>
  </si>
  <si>
    <t>PP-2019-1-002920</t>
  </si>
  <si>
    <t>PP-2019-1-002921</t>
  </si>
  <si>
    <t>PP-2019-1-002807</t>
  </si>
  <si>
    <t>PP-2019-1-002963</t>
  </si>
  <si>
    <t>UZÁVĚRKA 16.000, nulování (+10,-Kč)</t>
  </si>
  <si>
    <t>PP-2019-1-002992</t>
  </si>
  <si>
    <t>46/19</t>
  </si>
  <si>
    <t>PP-2019-1-002993</t>
  </si>
  <si>
    <t>10.6.</t>
  </si>
  <si>
    <t>PP-2019-1-003041</t>
  </si>
  <si>
    <t>47/19</t>
  </si>
  <si>
    <t>PP-2019-1-003040</t>
  </si>
  <si>
    <t>chybělo 200,-Kč</t>
  </si>
  <si>
    <t>48/19</t>
  </si>
  <si>
    <t>PP-2019-1-003121</t>
  </si>
  <si>
    <t>PP-2019-1-003120</t>
  </si>
  <si>
    <t>PP-2019-1-003150</t>
  </si>
  <si>
    <t>17.6.</t>
  </si>
  <si>
    <t>280,-Kč nevyplacené zálohy</t>
  </si>
  <si>
    <t>49/19</t>
  </si>
  <si>
    <t>PP-2019-1-003166</t>
  </si>
  <si>
    <t>PP-2019-1-003167</t>
  </si>
  <si>
    <t>50/19</t>
  </si>
  <si>
    <t>PP-2019-1-003247</t>
  </si>
  <si>
    <t>PP-2019-1-003214</t>
  </si>
  <si>
    <t>PP-2019-1-003215</t>
  </si>
  <si>
    <t>PP-2019-1-003246</t>
  </si>
  <si>
    <t>24.6.</t>
  </si>
  <si>
    <t>omylem vytištěn</t>
  </si>
  <si>
    <t>51/19</t>
  </si>
  <si>
    <t>PP-2019-1-003309</t>
  </si>
  <si>
    <t>PP-2019-1-003310</t>
  </si>
  <si>
    <t>PP-2019-1-003303</t>
  </si>
  <si>
    <t>52/19</t>
  </si>
  <si>
    <t>PP-2019-1-003382</t>
  </si>
  <si>
    <t>PP-2019-1-003383</t>
  </si>
  <si>
    <t>PP-2019-1-003395</t>
  </si>
  <si>
    <t>1.7.</t>
  </si>
  <si>
    <t>53/19</t>
  </si>
  <si>
    <t>PP-2019-1-003462</t>
  </si>
  <si>
    <t>PP-2019-1-003463</t>
  </si>
  <si>
    <t>54/19</t>
  </si>
  <si>
    <t>PP-2019-1-003509</t>
  </si>
  <si>
    <t>PP-2019-1-003510</t>
  </si>
  <si>
    <t>320,-Kč nevyplacené zálohy</t>
  </si>
  <si>
    <t>bez lístku</t>
  </si>
  <si>
    <t>55/19</t>
  </si>
  <si>
    <t>PP-2019-1-003551</t>
  </si>
  <si>
    <t>PP-2019-1-003553</t>
  </si>
  <si>
    <t>nevyjel lístek</t>
  </si>
  <si>
    <t>PP-2019-1-003583</t>
  </si>
  <si>
    <t>ÚZÁVĚRKA 14.610 Kč (-390Kč), nulování</t>
  </si>
  <si>
    <t>UZÁVĚRKA 16.000, nulování</t>
  </si>
  <si>
    <t>57/19</t>
  </si>
  <si>
    <t>PP-2019-1-003619</t>
  </si>
  <si>
    <t>56/19</t>
  </si>
  <si>
    <t>PP-2019-1-003620</t>
  </si>
  <si>
    <t>15.7.</t>
  </si>
  <si>
    <t>58/19</t>
  </si>
  <si>
    <t>PP-2019-1-003659</t>
  </si>
  <si>
    <t>PP-2019-1-003660</t>
  </si>
  <si>
    <t>AUTOMAT - DK</t>
  </si>
  <si>
    <t>PP-2019-1-003663</t>
  </si>
  <si>
    <t>rozdíl 1.540,-Kč, dle vytištěného výběru mělo být 2.540,-Kč</t>
  </si>
  <si>
    <t>PP-2019-1-003732</t>
  </si>
  <si>
    <t>59/19</t>
  </si>
  <si>
    <t>PP-2019-1-003733</t>
  </si>
  <si>
    <t>PP-2019-1-003746</t>
  </si>
  <si>
    <t>22.7.</t>
  </si>
  <si>
    <t>omylem vytiskli</t>
  </si>
  <si>
    <t>60/19</t>
  </si>
  <si>
    <t>PP-2019-1-003782</t>
  </si>
  <si>
    <t>61/19</t>
  </si>
  <si>
    <t>PP-2019-1-003844</t>
  </si>
  <si>
    <t>PP-2019-1-003845</t>
  </si>
  <si>
    <t>29.7.</t>
  </si>
  <si>
    <t>62/2019</t>
  </si>
  <si>
    <t>PP-2019-1-003894</t>
  </si>
  <si>
    <t>61/2019</t>
  </si>
  <si>
    <t>PP-2019-1-003893</t>
  </si>
  <si>
    <t>62/19</t>
  </si>
  <si>
    <t>PP-2019-1-003986</t>
  </si>
  <si>
    <t>63/19</t>
  </si>
  <si>
    <t>PP-2019-1-003985</t>
  </si>
  <si>
    <t>PP-2019-1-004010</t>
  </si>
  <si>
    <t>5.8.</t>
  </si>
  <si>
    <t>PP-2019-1-004027</t>
  </si>
  <si>
    <t>64/19</t>
  </si>
  <si>
    <t>PP-2019-1-004028</t>
  </si>
  <si>
    <t>UZÁVĚRKA 16.000,-,nulování</t>
  </si>
  <si>
    <t>PP-2019-1-004065</t>
  </si>
  <si>
    <t>PP-2019-1-004082</t>
  </si>
  <si>
    <t>uzávěrka</t>
  </si>
  <si>
    <t>PP-2019-1-004091</t>
  </si>
  <si>
    <t>PP-2019-1-0040929.8.2019</t>
  </si>
  <si>
    <t>65/19</t>
  </si>
  <si>
    <t>PP-2019-1-004094</t>
  </si>
  <si>
    <t>12.8.</t>
  </si>
  <si>
    <t>PP-2019-1-004193</t>
  </si>
  <si>
    <t>66/19</t>
  </si>
  <si>
    <t>PP-2019-1-004194</t>
  </si>
  <si>
    <t>67/19</t>
  </si>
  <si>
    <t>PP-2019-1-004148</t>
  </si>
  <si>
    <t>PP-2019-1-004147</t>
  </si>
  <si>
    <t>19.8.</t>
  </si>
  <si>
    <t>PP-2019-1-004244</t>
  </si>
  <si>
    <t>8.8.20189</t>
  </si>
  <si>
    <t>68/19</t>
  </si>
  <si>
    <t>PP-2019-1-004243</t>
  </si>
  <si>
    <t>PP-2019-1-004242</t>
  </si>
  <si>
    <t>automat mimo provoz-vyúčtovaní prov.zálohy</t>
  </si>
  <si>
    <t>KÚČOCH II.</t>
  </si>
  <si>
    <t>PP-2019-1-004301</t>
  </si>
  <si>
    <t>PP-2019-1-004306</t>
  </si>
  <si>
    <t>69/19</t>
  </si>
  <si>
    <t>PP-2019-1-004307</t>
  </si>
  <si>
    <t>26.8.</t>
  </si>
  <si>
    <t>PP-2019-1-004346</t>
  </si>
  <si>
    <t>PP-2019-1-004345</t>
  </si>
  <si>
    <t>PP-2019-1-004368</t>
  </si>
  <si>
    <t>70/19</t>
  </si>
  <si>
    <t>PP-2019-1-004367</t>
  </si>
  <si>
    <t>PP-2019-1-004432</t>
  </si>
  <si>
    <t>PP-2019-1-004440</t>
  </si>
  <si>
    <t>71/19</t>
  </si>
  <si>
    <t>PP-2019-1-004439</t>
  </si>
  <si>
    <t>2.9.</t>
  </si>
  <si>
    <t>PP-2019-1-004500</t>
  </si>
  <si>
    <t>72/19</t>
  </si>
  <si>
    <t>PP-2019-1-004499</t>
  </si>
  <si>
    <t>PP-2019-1-004564</t>
  </si>
  <si>
    <t>1</t>
  </si>
  <si>
    <t>PP-2019-1-004565</t>
  </si>
  <si>
    <t>UZÁVĚRK 16.000 Kč,doplnění</t>
  </si>
  <si>
    <t>73/19</t>
  </si>
  <si>
    <t>PP-2019-1-004574</t>
  </si>
  <si>
    <t>PP-2019-1-004575</t>
  </si>
  <si>
    <t>UZÁVĚRKA 14.610 Kč, nulování</t>
  </si>
  <si>
    <t>9.9.</t>
  </si>
  <si>
    <t>PP-2019-1-004625</t>
  </si>
  <si>
    <t>74/19</t>
  </si>
  <si>
    <t>PP-2019-1-004624</t>
  </si>
  <si>
    <t>PP-2019-1-004640</t>
  </si>
  <si>
    <t>nevyjela uzávěrka</t>
  </si>
  <si>
    <t>75/19</t>
  </si>
  <si>
    <t>PP-2019-1-004696</t>
  </si>
  <si>
    <t>PP-2019-1-004697</t>
  </si>
  <si>
    <t>PP-2019-1-004701</t>
  </si>
  <si>
    <t>16.9.</t>
  </si>
  <si>
    <t>76/19</t>
  </si>
  <si>
    <t>PP-2019-1-004734</t>
  </si>
  <si>
    <t>PP-2019-1-004732</t>
  </si>
  <si>
    <t>PP-2019-1-004738</t>
  </si>
  <si>
    <t>77/19</t>
  </si>
  <si>
    <t>PP-2019-1-004798</t>
  </si>
  <si>
    <t>23.9.</t>
  </si>
  <si>
    <t>PP-2019-1-004844</t>
  </si>
  <si>
    <t>78/19</t>
  </si>
  <si>
    <t>PP-2019-1-004845</t>
  </si>
  <si>
    <t>PP-2019-1-004846</t>
  </si>
  <si>
    <t>PP-2019-1-004930</t>
  </si>
  <si>
    <t>PP-2019-1-004931</t>
  </si>
  <si>
    <t>30.9.</t>
  </si>
  <si>
    <t>80/19</t>
  </si>
  <si>
    <t>PP-2019-1-004989</t>
  </si>
  <si>
    <t>PP-2019-1-004990</t>
  </si>
  <si>
    <t>81/19</t>
  </si>
  <si>
    <t>PP-2019-1-004991</t>
  </si>
  <si>
    <t>PP-2019-1-005026</t>
  </si>
  <si>
    <t>PP-2019-1-004938</t>
  </si>
  <si>
    <t>79/19</t>
  </si>
  <si>
    <t>PP-2019-1-004937</t>
  </si>
  <si>
    <t>4</t>
  </si>
  <si>
    <t>PP-2019-1-005044</t>
  </si>
  <si>
    <t>PP-2019-1-005043</t>
  </si>
  <si>
    <t>UZÁVĚRKA 16.000Kč,doplnění</t>
  </si>
  <si>
    <t>82/19</t>
  </si>
  <si>
    <t>PP-2019-1-005073</t>
  </si>
  <si>
    <t>PP-2019-1-005074</t>
  </si>
  <si>
    <t>7.10.</t>
  </si>
  <si>
    <t>83/19</t>
  </si>
  <si>
    <t>PP-2019-1-005114</t>
  </si>
  <si>
    <t>PP-2019-1-005113</t>
  </si>
  <si>
    <t>PP-2019-1-005117</t>
  </si>
  <si>
    <t>doplatek k 005114</t>
  </si>
  <si>
    <t>PP-2019-1-005159</t>
  </si>
  <si>
    <t>PP-2019-1-005160</t>
  </si>
  <si>
    <t>PP-2019-1-005168</t>
  </si>
  <si>
    <t>84/19</t>
  </si>
  <si>
    <t>PP-2019-1-005178</t>
  </si>
  <si>
    <t>PP-2019-1-005187</t>
  </si>
  <si>
    <t>+410Kčnevyplacené zálohy-Tichý Petr110Kč,Krylová110Kč,Raisedlová100Kč</t>
  </si>
  <si>
    <t>+400Kč,-90dozásobníku(vzal servisní prac.na RP),90Kčvráceno do zásobníku,310Kčdo pokladny</t>
  </si>
  <si>
    <t>PP-2019-1-005212</t>
  </si>
  <si>
    <t>14.10.</t>
  </si>
  <si>
    <t>5</t>
  </si>
  <si>
    <t>PP-2019-1-005240</t>
  </si>
  <si>
    <t>PP-2019-1-005239</t>
  </si>
  <si>
    <t>+190Kč</t>
  </si>
  <si>
    <t>85/19</t>
  </si>
  <si>
    <t>PP-2019-1-005234</t>
  </si>
  <si>
    <t>86/19</t>
  </si>
  <si>
    <t>PP-2019-1-005284</t>
  </si>
  <si>
    <t>PP-2019-1-005298</t>
  </si>
  <si>
    <t>PP-2019-1-005304</t>
  </si>
  <si>
    <t>PP-2019-1-005305</t>
  </si>
  <si>
    <t>87/19</t>
  </si>
  <si>
    <t>PP-2019-1-005310</t>
  </si>
  <si>
    <t>21.10.</t>
  </si>
  <si>
    <t>88/19</t>
  </si>
  <si>
    <t>PP-2019-1-005348</t>
  </si>
  <si>
    <t>PP-2019-1-005347</t>
  </si>
  <si>
    <t>PP-2019-1-005236</t>
  </si>
  <si>
    <t>6</t>
  </si>
  <si>
    <t>PP-2019-1-005419</t>
  </si>
  <si>
    <t>PP-2019-1-005423</t>
  </si>
  <si>
    <t>89/19</t>
  </si>
  <si>
    <t>PP-2019-1-005424</t>
  </si>
  <si>
    <t>PP-2019-1-005440</t>
  </si>
  <si>
    <t>90/19</t>
  </si>
  <si>
    <t>PP-2019-1-005441</t>
  </si>
  <si>
    <t>PP-2019-1-005474</t>
  </si>
  <si>
    <t>nedoplněno, nebyly mince, v pátek bude nový výběr a doplnění</t>
  </si>
  <si>
    <t>91/19</t>
  </si>
  <si>
    <t>PP-2019-1-005534</t>
  </si>
  <si>
    <t>PP-2019-1-005571</t>
  </si>
  <si>
    <t>4.11.</t>
  </si>
  <si>
    <t>PP-2019-1-005591</t>
  </si>
  <si>
    <t>92/19</t>
  </si>
  <si>
    <t>93/19</t>
  </si>
  <si>
    <t>PP-2019-1-005592</t>
  </si>
  <si>
    <t>PP-2019-1-005550</t>
  </si>
  <si>
    <t>PP-2019-1-005551</t>
  </si>
  <si>
    <t>PP-2019-1-005624</t>
  </si>
  <si>
    <t>7</t>
  </si>
  <si>
    <t>PP-2019-1-005625</t>
  </si>
  <si>
    <t>chybělo 20,-Kč</t>
  </si>
  <si>
    <t>UZÁVĚRKA 14.610Kč, nulování</t>
  </si>
  <si>
    <t>94/19</t>
  </si>
  <si>
    <t>PP-2019-1-005644</t>
  </si>
  <si>
    <t>PP-2019-1-005657</t>
  </si>
  <si>
    <t>11.11.</t>
  </si>
  <si>
    <t>95/19</t>
  </si>
  <si>
    <t>PP-2019-1-005689</t>
  </si>
  <si>
    <t>PP-2019-1-005693</t>
  </si>
  <si>
    <t>PP-2019-1-005656</t>
  </si>
  <si>
    <t>8</t>
  </si>
  <si>
    <t>PP-2019-1-005736</t>
  </si>
  <si>
    <t>96/19</t>
  </si>
  <si>
    <t>PP-2019-1-005747</t>
  </si>
  <si>
    <t>PP-2019-1-005762</t>
  </si>
  <si>
    <t>97/19</t>
  </si>
  <si>
    <t>PP-2019-1-005761</t>
  </si>
  <si>
    <t>18.11.</t>
  </si>
  <si>
    <t>PP-2019-1-005817</t>
  </si>
  <si>
    <t>98/19</t>
  </si>
  <si>
    <t>PP-2019-1-005818</t>
  </si>
  <si>
    <t>PP-2019-1-005875</t>
  </si>
  <si>
    <t>99/19</t>
  </si>
  <si>
    <t>PP-2019-1-005876</t>
  </si>
  <si>
    <t>9</t>
  </si>
  <si>
    <t>PP-2019-1-005880</t>
  </si>
  <si>
    <t>PP-2019-1-005887</t>
  </si>
  <si>
    <t>100/19</t>
  </si>
  <si>
    <t>PP-2019-1-005888</t>
  </si>
  <si>
    <t>25.11.</t>
  </si>
  <si>
    <t>PP-2019-1-005919</t>
  </si>
  <si>
    <t>101/19</t>
  </si>
  <si>
    <t>PP-2019-1-005918</t>
  </si>
  <si>
    <t>PP-2019-1-005992</t>
  </si>
  <si>
    <t>102/19</t>
  </si>
  <si>
    <t>PP-2019-1-005993</t>
  </si>
  <si>
    <t>PP-2019-1-006014</t>
  </si>
  <si>
    <t>2.12.</t>
  </si>
  <si>
    <t>103/19</t>
  </si>
  <si>
    <t>PP-2019-1-006041</t>
  </si>
  <si>
    <t>PP-2019-1-006042</t>
  </si>
  <si>
    <t>10</t>
  </si>
  <si>
    <t>PP-2019-1-006079</t>
  </si>
  <si>
    <t>PP-2019-1-006080</t>
  </si>
  <si>
    <t>PP-2019-1-006081</t>
  </si>
  <si>
    <t>104/19</t>
  </si>
  <si>
    <t>PP-2019-1-006104</t>
  </si>
  <si>
    <t>105/19</t>
  </si>
  <si>
    <t>PP-2019-1-006110</t>
  </si>
  <si>
    <t>PP-2019-1-006108</t>
  </si>
  <si>
    <t>PP-2019-1-006107</t>
  </si>
  <si>
    <t>9.12.</t>
  </si>
  <si>
    <t>106/19</t>
  </si>
  <si>
    <t>PP-2019-1-006141</t>
  </si>
  <si>
    <t>107/19</t>
  </si>
  <si>
    <t>PP-2019-1-006140</t>
  </si>
  <si>
    <t>PP-2019-1-006199</t>
  </si>
  <si>
    <t>PP-2019-1-006200</t>
  </si>
  <si>
    <t>16.12.</t>
  </si>
  <si>
    <t>108/19</t>
  </si>
  <si>
    <t>PP-2019-1-006230</t>
  </si>
  <si>
    <t>PP-2019-1-006231</t>
  </si>
  <si>
    <t>PP-2019-1-006276</t>
  </si>
  <si>
    <t>PP-2019-1-006277</t>
  </si>
  <si>
    <t>11</t>
  </si>
  <si>
    <t>PP-2019-1-006278</t>
  </si>
  <si>
    <t>109/19</t>
  </si>
  <si>
    <t>PP-2019-1-006288</t>
  </si>
  <si>
    <t>PP-2019-1-006308</t>
  </si>
  <si>
    <t>PP-2019-1-006345</t>
  </si>
  <si>
    <t>110/19</t>
  </si>
  <si>
    <t>PP-2019-1-006346</t>
  </si>
  <si>
    <t>PP-2019-1-006353</t>
  </si>
  <si>
    <t>PP-2019-1-006352</t>
  </si>
  <si>
    <t>12</t>
  </si>
  <si>
    <t>PP-2019-1-006351</t>
  </si>
  <si>
    <t>23.12.</t>
  </si>
  <si>
    <t>chybně vytištěný lístek(pouze k náhledu)</t>
  </si>
  <si>
    <t>111/19</t>
  </si>
  <si>
    <t>PP-2019-1-006360</t>
  </si>
  <si>
    <t>PP-2019-1-006362</t>
  </si>
  <si>
    <t>PP-2019-1-006377</t>
  </si>
  <si>
    <t>PP-2019-1-006378</t>
  </si>
  <si>
    <t>13</t>
  </si>
  <si>
    <t>PP-2019-1-006379</t>
  </si>
  <si>
    <t>PP-2019-1-006389</t>
  </si>
  <si>
    <t>PP-2019-1-006390</t>
  </si>
  <si>
    <t>112/19</t>
  </si>
  <si>
    <t>PP-2019-1-006396</t>
  </si>
  <si>
    <t>1/20</t>
  </si>
  <si>
    <t>3.1.</t>
  </si>
  <si>
    <t>PP-2020-1-000043</t>
  </si>
  <si>
    <t>PP-2020-1-000044</t>
  </si>
  <si>
    <t>chybně vyjeté lístky</t>
  </si>
  <si>
    <t>2/20</t>
  </si>
  <si>
    <t>PP-2020-1-000086</t>
  </si>
  <si>
    <t>nevyjel lístek č. 1</t>
  </si>
  <si>
    <t>12/20</t>
  </si>
  <si>
    <t>PP-2020-1-000104</t>
  </si>
  <si>
    <t>0,- stav - vyprázdnění automatu</t>
  </si>
  <si>
    <t>34/20</t>
  </si>
  <si>
    <t>PP-2020-1-000125</t>
  </si>
  <si>
    <t>14</t>
  </si>
  <si>
    <t>PP-2020-1-000131</t>
  </si>
  <si>
    <t>PP-2020-1-000138</t>
  </si>
  <si>
    <t>3/20</t>
  </si>
  <si>
    <t>PP-2020-1-000139</t>
  </si>
  <si>
    <t>13/20</t>
  </si>
  <si>
    <t>PP-2020-1-000157</t>
  </si>
  <si>
    <t>4/20</t>
  </si>
  <si>
    <t>PP-2020-1-000181</t>
  </si>
  <si>
    <t>PP-2020-1-000182</t>
  </si>
  <si>
    <t>PP-2020-1-000238</t>
  </si>
  <si>
    <t>5/20</t>
  </si>
  <si>
    <t>PP-2020-1-000239</t>
  </si>
  <si>
    <t>PP-2020-1-000267</t>
  </si>
  <si>
    <t>6/20</t>
  </si>
  <si>
    <t>PP-2020-1-000270</t>
  </si>
  <si>
    <t>PP-2020-1-000288</t>
  </si>
  <si>
    <t>15</t>
  </si>
  <si>
    <t>PP-2020-1-000317</t>
  </si>
  <si>
    <t>PP-2020-1-000347</t>
  </si>
  <si>
    <t>14/20</t>
  </si>
  <si>
    <t>nesedí s bankou</t>
  </si>
  <si>
    <t>7/20</t>
  </si>
  <si>
    <t>pp-2020-1-000351</t>
  </si>
  <si>
    <t>pp-2020-1-000352</t>
  </si>
  <si>
    <t>230,- nevyplacené zálohy</t>
  </si>
  <si>
    <t>200,- nevyplacené zálohy</t>
  </si>
  <si>
    <t>PP-2019-1-005211 - 90,-Kč</t>
  </si>
  <si>
    <t>PP-2020-1-000387 - 190,-Kč</t>
  </si>
  <si>
    <t>PP-2020-1-000400</t>
  </si>
  <si>
    <t>lístek bez stavů v automatu, chyba na automatu</t>
  </si>
  <si>
    <t>8/20</t>
  </si>
  <si>
    <t>PP-2020-1-000404</t>
  </si>
  <si>
    <t>PP-2020-1-000403</t>
  </si>
  <si>
    <t>10,-Kč přeplatek</t>
  </si>
  <si>
    <t>1320,- přeplatek</t>
  </si>
  <si>
    <t>270,- přeplatek</t>
  </si>
  <si>
    <t>PP-2020-1-000373</t>
  </si>
  <si>
    <t>620,-přeplatek, do pokladny 24.1.2020</t>
  </si>
  <si>
    <t>Urgent I.</t>
  </si>
  <si>
    <t>PP-2020-1-000411</t>
  </si>
  <si>
    <t>PP-2020-1-000413</t>
  </si>
  <si>
    <t>9/20</t>
  </si>
  <si>
    <t>PP-2020-1-000461</t>
  </si>
  <si>
    <t>PP-2020-1-000460</t>
  </si>
  <si>
    <t>15/20</t>
  </si>
  <si>
    <t>PP-2020-1-000464</t>
  </si>
  <si>
    <t>PP-2020-1-000348</t>
  </si>
  <si>
    <t>35/20</t>
  </si>
  <si>
    <t>36/20</t>
  </si>
  <si>
    <t>PP-2020-1-000465</t>
  </si>
  <si>
    <t>10/20</t>
  </si>
  <si>
    <t>PP-2020-1-000546</t>
  </si>
  <si>
    <t>PP-2020-1-000547</t>
  </si>
  <si>
    <t>11/20</t>
  </si>
  <si>
    <t>PP-2020-1-000621</t>
  </si>
  <si>
    <t>PP-2020-1-000622</t>
  </si>
  <si>
    <t>16/20</t>
  </si>
  <si>
    <t>PP-2020-1-000642</t>
  </si>
  <si>
    <t>16</t>
  </si>
  <si>
    <t>PP-2020-1-000650</t>
  </si>
  <si>
    <t>PP-2020-1-000666</t>
  </si>
  <si>
    <t>PP-2020-1-000667</t>
  </si>
  <si>
    <t>37/20</t>
  </si>
  <si>
    <t>PP-2020-1-000668</t>
  </si>
  <si>
    <t>PP-2020-1-000740</t>
  </si>
  <si>
    <t>PP-2020-1-000739</t>
  </si>
  <si>
    <t>PP-2020-1-000763</t>
  </si>
  <si>
    <t>20,- přeplatek</t>
  </si>
  <si>
    <t>PP-2020-1-000778</t>
  </si>
  <si>
    <t>PP-2020-1-000779</t>
  </si>
  <si>
    <t>PP-2020-1-000837</t>
  </si>
  <si>
    <t>PP-2020-1-000838</t>
  </si>
  <si>
    <t>17</t>
  </si>
  <si>
    <t>PP-2020-1-000859</t>
  </si>
  <si>
    <t>pp-2020-1-000863</t>
  </si>
  <si>
    <t>100 Kč navíc - vloženo do pokladny</t>
  </si>
  <si>
    <t>PP-2020-1-000866</t>
  </si>
  <si>
    <t>PP-2020-1-000890</t>
  </si>
  <si>
    <t>17/20</t>
  </si>
  <si>
    <t>PP-2020-1-000909</t>
  </si>
  <si>
    <t>pp-2020-1-000927</t>
  </si>
  <si>
    <t>50 Kč je v automatu, proto do pokladny vlož. Pouze co přinesli</t>
  </si>
  <si>
    <t>18</t>
  </si>
  <si>
    <t>PP-2020-1-000938</t>
  </si>
  <si>
    <t>PP-2020-1-000939</t>
  </si>
  <si>
    <t>105 Kč navíc do pokl. PP-2020-1-000963</t>
  </si>
  <si>
    <t>PP-2020-1-000971</t>
  </si>
  <si>
    <t>PP-2020-1-000972</t>
  </si>
  <si>
    <t>chybělo 7 ks 100,- , 9 ks 200,- Kč a 1 ks 5,-</t>
  </si>
  <si>
    <t>18/20</t>
  </si>
  <si>
    <t>PP-2020-1-000973</t>
  </si>
  <si>
    <t>do pokladny vloženo o 50 kč více tj. 3290,-</t>
  </si>
  <si>
    <t>PP-2020-1-001018</t>
  </si>
  <si>
    <t>19/20</t>
  </si>
  <si>
    <t>PP-2020-1-001019</t>
  </si>
  <si>
    <t>20/20</t>
  </si>
  <si>
    <t>PP-2020-1-001079</t>
  </si>
  <si>
    <t>21/20</t>
  </si>
  <si>
    <t>PP-2020-1-001083</t>
  </si>
  <si>
    <t>PP-2020-1-001084</t>
  </si>
  <si>
    <t>19</t>
  </si>
  <si>
    <t>PP-2020-1-001086</t>
  </si>
  <si>
    <t>PP-2020-1-001130</t>
  </si>
  <si>
    <t>22/20</t>
  </si>
  <si>
    <t>PP-2020-1-001131</t>
  </si>
  <si>
    <t>PP-2020-1-001190</t>
  </si>
  <si>
    <t>PP-2020-1-001191</t>
  </si>
  <si>
    <t>23/20</t>
  </si>
  <si>
    <t>PP-2020-1-001189</t>
  </si>
  <si>
    <t>39/20</t>
  </si>
  <si>
    <t>38/20</t>
  </si>
  <si>
    <t>PP-2020-1-001211</t>
  </si>
  <si>
    <t>20</t>
  </si>
  <si>
    <t>PP-2020-1-001212</t>
  </si>
  <si>
    <t>PP-2020-1-001269</t>
  </si>
  <si>
    <t>PP-2020-1-001295</t>
  </si>
  <si>
    <t>PP-2020-1-001317</t>
  </si>
  <si>
    <t>PP-2020-1-001337</t>
  </si>
  <si>
    <t>PP-2020-1-001335</t>
  </si>
  <si>
    <t>omylem vytisknuto</t>
  </si>
  <si>
    <t>30.3.</t>
  </si>
  <si>
    <t>PP-2020-1-001427</t>
  </si>
  <si>
    <t>PP-2020-1-001428</t>
  </si>
  <si>
    <t>10,- přeplatek</t>
  </si>
  <si>
    <t>PP-2020-1-001477</t>
  </si>
  <si>
    <t>PP-2020-1-001480</t>
  </si>
  <si>
    <t>PP-2020-1-001481</t>
  </si>
  <si>
    <t>PP-2020-1-001482</t>
  </si>
  <si>
    <t>17.4.</t>
  </si>
  <si>
    <t>14.4.</t>
  </si>
  <si>
    <t>PP-2020-1-001536</t>
  </si>
  <si>
    <t>PP-2020-1-001533</t>
  </si>
  <si>
    <t>PP-2020-1-001537</t>
  </si>
  <si>
    <t>AUTOMAT - I.P.PAVLOVA 2</t>
  </si>
  <si>
    <t>PP-2020-1-001616</t>
  </si>
  <si>
    <t>PP-2020-1-001615</t>
  </si>
  <si>
    <t>PP-2020-1-001617</t>
  </si>
  <si>
    <t>PP-2020-1-001667</t>
  </si>
  <si>
    <t>PP-2020-1-001688</t>
  </si>
  <si>
    <t>AUTOMAT - P94</t>
  </si>
  <si>
    <t>AUTOMAT - Hněvotínská 2</t>
  </si>
  <si>
    <t>PP-2020-1-001689</t>
  </si>
  <si>
    <t>PP-2020-1-001214</t>
  </si>
  <si>
    <t>PP-2020-1-001686</t>
  </si>
  <si>
    <t>PP-2020-1-001779</t>
  </si>
  <si>
    <t>PP-2020-1-001777</t>
  </si>
  <si>
    <t>PP-2020-1-001776</t>
  </si>
  <si>
    <t>PP-2020-1-001813</t>
  </si>
  <si>
    <t>PP-2020-1-001778</t>
  </si>
  <si>
    <t>310 nevyplacené zálohy-zadáno do pokladny PP-2020-1 001822</t>
  </si>
  <si>
    <t>PP-2020-1-001834</t>
  </si>
  <si>
    <t>13.5.20220</t>
  </si>
  <si>
    <t>PP-2020-1-001833</t>
  </si>
  <si>
    <t>PP-2020-1-001864</t>
  </si>
  <si>
    <t>PP-2020-1-001866</t>
  </si>
  <si>
    <t>PP-2020-1-001867</t>
  </si>
  <si>
    <t>PP-2020-1-001868</t>
  </si>
  <si>
    <t>PP-2020-1-001915</t>
  </si>
  <si>
    <t>PP-2020-1-001959</t>
  </si>
  <si>
    <t>PP-2020-1-001958</t>
  </si>
  <si>
    <t>PP-2020-1-001957</t>
  </si>
  <si>
    <t>AUTOMAT - Lékárna</t>
  </si>
  <si>
    <t>PP-2020-1-001972</t>
  </si>
  <si>
    <t>PP-2020-1-001971</t>
  </si>
  <si>
    <t>PP-2020-1-001970</t>
  </si>
  <si>
    <t>PP-2020-1-002041</t>
  </si>
  <si>
    <t>PP-2020-1-002021</t>
  </si>
  <si>
    <t>PP-2020-1-002020</t>
  </si>
  <si>
    <t>PP-2020-1-002019</t>
  </si>
  <si>
    <t>PP-2020-1-002090</t>
  </si>
  <si>
    <t>PP-2020-1-002088</t>
  </si>
  <si>
    <t>PP-2020-1-002089</t>
  </si>
  <si>
    <t>PP-2020-1-002087</t>
  </si>
  <si>
    <t>PP-2020-1-002086</t>
  </si>
  <si>
    <t>PP-2020-1-002160</t>
  </si>
  <si>
    <t>PP-2020-1-002208</t>
  </si>
  <si>
    <t>PP-2020-1-002207</t>
  </si>
  <si>
    <t>PP-2020-1-002206</t>
  </si>
  <si>
    <t>PP-2020-1-002205</t>
  </si>
  <si>
    <t>PP-2020-1-002204</t>
  </si>
  <si>
    <t>omylem vytištění při doplnování</t>
  </si>
  <si>
    <t>PP-2020-1-002258</t>
  </si>
  <si>
    <t>PP-2020-1-002257</t>
  </si>
  <si>
    <t>PP-2020-1-002256</t>
  </si>
  <si>
    <t>PP-2020-1-002255</t>
  </si>
  <si>
    <t>40/20</t>
  </si>
  <si>
    <t>PP-2020-1-002281</t>
  </si>
  <si>
    <t>21</t>
  </si>
  <si>
    <t>PP-2020-1-002282</t>
  </si>
  <si>
    <t>12.6.220</t>
  </si>
  <si>
    <t>pp-2020-1-002310</t>
  </si>
  <si>
    <t>PP-2020-1-002309</t>
  </si>
  <si>
    <t>PP-2020-1-002306</t>
  </si>
  <si>
    <t>PP-2020-1-002307</t>
  </si>
  <si>
    <t>PP-2020-1-002308</t>
  </si>
  <si>
    <t xml:space="preserve">17/20 </t>
  </si>
  <si>
    <t>PP-2020-1-002349</t>
  </si>
  <si>
    <t>PP-2020-1-002350</t>
  </si>
  <si>
    <t>PP-2020-1-002351</t>
  </si>
  <si>
    <t>PP-2020-1-002352</t>
  </si>
  <si>
    <t>24/20</t>
  </si>
  <si>
    <t>PP-2020-1-002375</t>
  </si>
  <si>
    <t>PP-2020-1-002460</t>
  </si>
  <si>
    <t>PP-2020-1-002458</t>
  </si>
  <si>
    <t>PP-2020-1-002457</t>
  </si>
  <si>
    <t>PP-2020-1-002459</t>
  </si>
  <si>
    <t>PP-2020-1-002419</t>
  </si>
  <si>
    <t>PP-2020-1-002420</t>
  </si>
  <si>
    <t>PP-2020-1-002421</t>
  </si>
  <si>
    <t>PP-2020-1-002422</t>
  </si>
  <si>
    <t>PP-2020-1-002417</t>
  </si>
  <si>
    <t>PP-2020-1-002418</t>
  </si>
  <si>
    <t>PP-2020-1-002521</t>
  </si>
  <si>
    <t>PP-2020-1-002520</t>
  </si>
  <si>
    <t>PP-2020-1-002519</t>
  </si>
  <si>
    <t>PP-2020-1-002518</t>
  </si>
  <si>
    <t>25/20</t>
  </si>
  <si>
    <t>PP-2020-1-002539</t>
  </si>
  <si>
    <t>PP-2020-1-002556</t>
  </si>
  <si>
    <t>PP-2020-1-002557</t>
  </si>
  <si>
    <t>PP-2020-1-002558</t>
  </si>
  <si>
    <t>PP-2020-1-002559</t>
  </si>
  <si>
    <t>PP-2020-1-002523</t>
  </si>
  <si>
    <t>PP-2020-1-002525</t>
  </si>
  <si>
    <t>PP-2020-1-002524</t>
  </si>
  <si>
    <t>41/20</t>
  </si>
  <si>
    <t>22,23</t>
  </si>
  <si>
    <t>pp-2020-1-002552</t>
  </si>
  <si>
    <t>26/20</t>
  </si>
  <si>
    <t>PP-2020-1-002675</t>
  </si>
  <si>
    <t>PP-2020-1-002720</t>
  </si>
  <si>
    <t>PP-2020-1-002650</t>
  </si>
  <si>
    <t>PP-2020-1-002681</t>
  </si>
  <si>
    <t>PP-2020-1-002721</t>
  </si>
  <si>
    <t>PP-2020-1-002651</t>
  </si>
  <si>
    <t>PP-2020-1-002678</t>
  </si>
  <si>
    <t>PP-2020-1-002648</t>
  </si>
  <si>
    <t>PP-2020-1-002679</t>
  </si>
  <si>
    <t>PP-2020-1-002722</t>
  </si>
  <si>
    <t>PP-2020-1-002649</t>
  </si>
  <si>
    <t>PP-2020-1-002680</t>
  </si>
  <si>
    <t>PP-2020-1-002723</t>
  </si>
  <si>
    <t>PP-2020-1-002647</t>
  </si>
  <si>
    <t>PP-2020-1-002724</t>
  </si>
  <si>
    <t>24</t>
  </si>
  <si>
    <t>PP-2020-1-002740</t>
  </si>
  <si>
    <t>chybně vytisknutý lístek</t>
  </si>
  <si>
    <t>27/20</t>
  </si>
  <si>
    <t>PP-2020-1-002763</t>
  </si>
  <si>
    <t>PP-2020-1-002762</t>
  </si>
  <si>
    <t>PP-2020-1-002761</t>
  </si>
  <si>
    <t>PP-2020-1-002764</t>
  </si>
  <si>
    <t>42/20</t>
  </si>
  <si>
    <t>PP-2020-1-002787</t>
  </si>
  <si>
    <t>PP-2020-1-002553</t>
  </si>
  <si>
    <t>200Kč-15.7.20-Ošťádalová Irena</t>
  </si>
  <si>
    <t>PP-2020-1-002823</t>
  </si>
  <si>
    <t>PP-2020-1-002822</t>
  </si>
  <si>
    <t>PP-2020-1-002821</t>
  </si>
  <si>
    <t>28/20</t>
  </si>
  <si>
    <t>PP-2020-1-002820</t>
  </si>
  <si>
    <t>PP-2020-1-002819</t>
  </si>
  <si>
    <t>PP-2020-1-002866</t>
  </si>
  <si>
    <t>PP-2020-1-002863</t>
  </si>
  <si>
    <t>29/20</t>
  </si>
  <si>
    <t>PP-2020-1-002864</t>
  </si>
  <si>
    <t>PP-2020-1-002865</t>
  </si>
  <si>
    <t>PP-2020-1-002932</t>
  </si>
  <si>
    <t>PP-2020-1-002931</t>
  </si>
  <si>
    <t>PP-2020-1-002930</t>
  </si>
  <si>
    <t>PP-2020-1-002929</t>
  </si>
  <si>
    <t>30/20</t>
  </si>
  <si>
    <t>PP-2020-1-002928</t>
  </si>
  <si>
    <t>25</t>
  </si>
  <si>
    <t>PP-2020-1-0047520</t>
  </si>
  <si>
    <t>840Kč přeplatek</t>
  </si>
  <si>
    <t>PP-2020-1-002945</t>
  </si>
  <si>
    <t>PP-2020-1-002980</t>
  </si>
  <si>
    <t>31/20</t>
  </si>
  <si>
    <t>26</t>
  </si>
  <si>
    <t>PP-2020-1-003067</t>
  </si>
  <si>
    <t>43/20</t>
  </si>
  <si>
    <t>PP-2020-1-003069</t>
  </si>
  <si>
    <t>PP-2020-1-003068</t>
  </si>
  <si>
    <t>PP-2020-1-003103</t>
  </si>
  <si>
    <t>PP-2020-1-003104</t>
  </si>
  <si>
    <t>32/20</t>
  </si>
  <si>
    <t>PP-2020-1-003102</t>
  </si>
  <si>
    <t>PP-2020-1-003105</t>
  </si>
  <si>
    <t>PP-2020-1-003037</t>
  </si>
  <si>
    <t>PP-2020-1-003034</t>
  </si>
  <si>
    <t>PP-2020-1-003036</t>
  </si>
  <si>
    <t>PP-2020-1-003038</t>
  </si>
  <si>
    <t>PP-2020-1-003035</t>
  </si>
  <si>
    <t>PP-2020-1-002986</t>
  </si>
  <si>
    <t>PP-2020-1-003124</t>
  </si>
  <si>
    <t>27</t>
  </si>
  <si>
    <t>44/20</t>
  </si>
  <si>
    <t>PP-2020-1-003138</t>
  </si>
  <si>
    <t>PP-2020-1-003137</t>
  </si>
  <si>
    <t>500Kč doplněno 10ks 50Kč, z minula špatně natipováno</t>
  </si>
</sst>
</file>

<file path=xl/styles.xml><?xml version="1.0" encoding="utf-8"?>
<styleSheet xmlns="http://schemas.openxmlformats.org/spreadsheetml/2006/main">
  <numFmts count="2">
    <numFmt numFmtId="6" formatCode="#,##0\ &quot;Kč&quot;;[Red]\-#,##0\ &quot;Kč&quot;"/>
    <numFmt numFmtId="43" formatCode="_-* #,##0.00\ _K_č_-;\-* #,##0.00\ _K_č_-;_-* &quot;-&quot;??\ _K_č_-;_-@_-"/>
  </numFmts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0070C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DD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5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0" borderId="5" xfId="0" applyNumberFormat="1" applyBorder="1"/>
    <xf numFmtId="0" fontId="0" fillId="0" borderId="5" xfId="0" applyBorder="1"/>
    <xf numFmtId="3" fontId="0" fillId="2" borderId="1" xfId="0" applyNumberFormat="1" applyFill="1" applyBorder="1"/>
    <xf numFmtId="3" fontId="0" fillId="2" borderId="5" xfId="0" applyNumberFormat="1" applyFill="1" applyBorder="1"/>
    <xf numFmtId="2" fontId="0" fillId="2" borderId="5" xfId="0" applyNumberFormat="1" applyFill="1" applyBorder="1"/>
    <xf numFmtId="2" fontId="0" fillId="2" borderId="1" xfId="0" applyNumberFormat="1" applyFill="1" applyBorder="1"/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8" xfId="0" applyBorder="1"/>
    <xf numFmtId="2" fontId="0" fillId="0" borderId="1" xfId="0" applyNumberFormat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1" fontId="0" fillId="2" borderId="5" xfId="0" applyNumberFormat="1" applyFill="1" applyBorder="1"/>
    <xf numFmtId="1" fontId="0" fillId="2" borderId="1" xfId="0" applyNumberFormat="1" applyFill="1" applyBorder="1"/>
    <xf numFmtId="0" fontId="1" fillId="4" borderId="4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6" borderId="1" xfId="0" applyFill="1" applyBorder="1"/>
    <xf numFmtId="0" fontId="0" fillId="7" borderId="1" xfId="0" applyFill="1" applyBorder="1"/>
    <xf numFmtId="3" fontId="0" fillId="7" borderId="1" xfId="0" applyNumberFormat="1" applyFill="1" applyBorder="1" applyAlignment="1">
      <alignment horizontal="right"/>
    </xf>
    <xf numFmtId="1" fontId="0" fillId="7" borderId="5" xfId="0" applyNumberFormat="1" applyFill="1" applyBorder="1"/>
    <xf numFmtId="3" fontId="0" fillId="7" borderId="5" xfId="0" applyNumberFormat="1" applyFill="1" applyBorder="1"/>
    <xf numFmtId="0" fontId="1" fillId="5" borderId="2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3" fontId="0" fillId="7" borderId="5" xfId="0" applyNumberFormat="1" applyFill="1" applyBorder="1" applyAlignment="1">
      <alignment horizontal="right"/>
    </xf>
    <xf numFmtId="0" fontId="1" fillId="9" borderId="2" xfId="0" applyFont="1" applyFill="1" applyBorder="1" applyAlignment="1">
      <alignment horizontal="center" wrapText="1"/>
    </xf>
    <xf numFmtId="0" fontId="1" fillId="9" borderId="3" xfId="0" applyFont="1" applyFill="1" applyBorder="1" applyAlignment="1">
      <alignment horizontal="center" wrapText="1"/>
    </xf>
    <xf numFmtId="0" fontId="2" fillId="9" borderId="3" xfId="0" applyFont="1" applyFill="1" applyBorder="1" applyAlignment="1">
      <alignment horizontal="center" wrapText="1"/>
    </xf>
    <xf numFmtId="0" fontId="1" fillId="9" borderId="4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" xfId="0" applyFill="1" applyBorder="1"/>
    <xf numFmtId="0" fontId="0" fillId="10" borderId="1" xfId="0" applyFill="1" applyBorder="1"/>
    <xf numFmtId="3" fontId="0" fillId="10" borderId="1" xfId="0" applyNumberFormat="1" applyFill="1" applyBorder="1" applyAlignment="1">
      <alignment horizontal="right"/>
    </xf>
    <xf numFmtId="3" fontId="0" fillId="10" borderId="5" xfId="0" applyNumberFormat="1" applyFill="1" applyBorder="1"/>
    <xf numFmtId="1" fontId="0" fillId="10" borderId="5" xfId="0" applyNumberFormat="1" applyFill="1" applyBorder="1"/>
    <xf numFmtId="3" fontId="0" fillId="10" borderId="5" xfId="0" applyNumberFormat="1" applyFill="1" applyBorder="1" applyAlignment="1">
      <alignment horizontal="right"/>
    </xf>
    <xf numFmtId="1" fontId="0" fillId="0" borderId="1" xfId="0" applyNumberFormat="1" applyFill="1" applyBorder="1"/>
    <xf numFmtId="49" fontId="0" fillId="2" borderId="1" xfId="0" applyNumberFormat="1" applyFill="1" applyBorder="1" applyAlignment="1">
      <alignment horizontal="left"/>
    </xf>
    <xf numFmtId="0" fontId="6" fillId="0" borderId="1" xfId="0" applyFont="1" applyBorder="1"/>
    <xf numFmtId="14" fontId="0" fillId="0" borderId="0" xfId="0" applyNumberFormat="1"/>
    <xf numFmtId="0" fontId="0" fillId="2" borderId="1" xfId="0" applyNumberFormat="1" applyFill="1" applyBorder="1"/>
    <xf numFmtId="1" fontId="0" fillId="0" borderId="1" xfId="0" applyNumberFormat="1" applyBorder="1"/>
    <xf numFmtId="1" fontId="0" fillId="10" borderId="1" xfId="0" applyNumberFormat="1" applyFill="1" applyBorder="1"/>
    <xf numFmtId="3" fontId="0" fillId="10" borderId="1" xfId="0" applyNumberFormat="1" applyFill="1" applyBorder="1"/>
    <xf numFmtId="1" fontId="0" fillId="8" borderId="5" xfId="0" applyNumberFormat="1" applyFill="1" applyBorder="1" applyAlignment="1">
      <alignment horizontal="right"/>
    </xf>
    <xf numFmtId="1" fontId="0" fillId="2" borderId="5" xfId="0" applyNumberFormat="1" applyFill="1" applyBorder="1" applyAlignment="1">
      <alignment horizontal="right"/>
    </xf>
    <xf numFmtId="1" fontId="0" fillId="2" borderId="1" xfId="0" applyNumberForma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14" fontId="0" fillId="0" borderId="5" xfId="0" applyNumberForma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8" borderId="1" xfId="0" applyNumberFormat="1" applyFill="1" applyBorder="1" applyAlignment="1">
      <alignment horizontal="right"/>
    </xf>
    <xf numFmtId="1" fontId="0" fillId="0" borderId="1" xfId="0" applyNumberForma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" fontId="0" fillId="0" borderId="5" xfId="0" applyNumberFormat="1" applyBorder="1"/>
    <xf numFmtId="1" fontId="0" fillId="7" borderId="5" xfId="0" applyNumberFormat="1" applyFill="1" applyBorder="1" applyAlignment="1">
      <alignment horizontal="right"/>
    </xf>
    <xf numFmtId="1" fontId="0" fillId="7" borderId="1" xfId="0" applyNumberFormat="1" applyFill="1" applyBorder="1" applyAlignment="1">
      <alignment horizontal="right"/>
    </xf>
    <xf numFmtId="1" fontId="0" fillId="6" borderId="5" xfId="0" applyNumberFormat="1" applyFill="1" applyBorder="1" applyAlignment="1">
      <alignment horizontal="right"/>
    </xf>
    <xf numFmtId="1" fontId="0" fillId="6" borderId="1" xfId="0" applyNumberFormat="1" applyFill="1" applyBorder="1" applyAlignment="1">
      <alignment horizontal="right"/>
    </xf>
    <xf numFmtId="0" fontId="0" fillId="0" borderId="11" xfId="0" applyBorder="1"/>
    <xf numFmtId="14" fontId="0" fillId="0" borderId="12" xfId="0" applyNumberFormat="1" applyBorder="1"/>
    <xf numFmtId="0" fontId="0" fillId="0" borderId="13" xfId="0" applyBorder="1"/>
    <xf numFmtId="49" fontId="0" fillId="0" borderId="10" xfId="0" applyNumberFormat="1" applyBorder="1"/>
    <xf numFmtId="0" fontId="0" fillId="0" borderId="10" xfId="0" applyBorder="1"/>
    <xf numFmtId="49" fontId="0" fillId="7" borderId="10" xfId="0" applyNumberFormat="1" applyFill="1" applyBorder="1"/>
    <xf numFmtId="49" fontId="0" fillId="8" borderId="14" xfId="0" applyNumberFormat="1" applyFill="1" applyBorder="1"/>
    <xf numFmtId="0" fontId="0" fillId="8" borderId="15" xfId="0" applyFill="1" applyBorder="1"/>
    <xf numFmtId="3" fontId="0" fillId="8" borderId="15" xfId="0" applyNumberFormat="1" applyFill="1" applyBorder="1" applyAlignment="1">
      <alignment horizontal="right"/>
    </xf>
    <xf numFmtId="3" fontId="0" fillId="2" borderId="15" xfId="0" applyNumberFormat="1" applyFill="1" applyBorder="1"/>
    <xf numFmtId="2" fontId="0" fillId="2" borderId="15" xfId="0" applyNumberFormat="1" applyFill="1" applyBorder="1"/>
    <xf numFmtId="1" fontId="0" fillId="0" borderId="15" xfId="0" applyNumberFormat="1" applyFill="1" applyBorder="1"/>
    <xf numFmtId="49" fontId="0" fillId="0" borderId="15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14" fontId="0" fillId="0" borderId="15" xfId="0" applyNumberFormat="1" applyBorder="1"/>
    <xf numFmtId="0" fontId="0" fillId="0" borderId="15" xfId="0" applyBorder="1"/>
    <xf numFmtId="49" fontId="0" fillId="10" borderId="10" xfId="0" applyNumberFormat="1" applyFill="1" applyBorder="1"/>
    <xf numFmtId="49" fontId="0" fillId="0" borderId="10" xfId="0" applyNumberFormat="1" applyFill="1" applyBorder="1"/>
    <xf numFmtId="0" fontId="0" fillId="0" borderId="11" xfId="0" applyBorder="1" applyAlignment="1">
      <alignment horizontal="right"/>
    </xf>
    <xf numFmtId="0" fontId="0" fillId="0" borderId="16" xfId="0" applyBorder="1"/>
    <xf numFmtId="0" fontId="0" fillId="0" borderId="17" xfId="0" applyBorder="1"/>
    <xf numFmtId="1" fontId="0" fillId="10" borderId="17" xfId="0" applyNumberFormat="1" applyFill="1" applyBorder="1"/>
    <xf numFmtId="0" fontId="0" fillId="10" borderId="17" xfId="0" applyFill="1" applyBorder="1"/>
    <xf numFmtId="1" fontId="0" fillId="0" borderId="17" xfId="0" applyNumberFormat="1" applyBorder="1" applyAlignment="1">
      <alignment horizontal="right"/>
    </xf>
    <xf numFmtId="0" fontId="0" fillId="0" borderId="18" xfId="0" applyBorder="1" applyAlignment="1">
      <alignment horizontal="right"/>
    </xf>
    <xf numFmtId="16" fontId="0" fillId="0" borderId="10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11" xfId="0" applyFont="1" applyBorder="1" applyAlignment="1">
      <alignment horizontal="right"/>
    </xf>
    <xf numFmtId="0" fontId="1" fillId="9" borderId="19" xfId="0" applyFont="1" applyFill="1" applyBorder="1" applyAlignment="1">
      <alignment horizontal="center" wrapText="1"/>
    </xf>
    <xf numFmtId="0" fontId="0" fillId="0" borderId="20" xfId="0" applyBorder="1"/>
    <xf numFmtId="0" fontId="4" fillId="0" borderId="6" xfId="0" applyFont="1" applyBorder="1"/>
    <xf numFmtId="0" fontId="0" fillId="0" borderId="8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" xfId="0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Fill="1" applyBorder="1" applyAlignment="1">
      <alignment horizontal="right"/>
    </xf>
    <xf numFmtId="0" fontId="0" fillId="0" borderId="10" xfId="0" applyFill="1" applyBorder="1"/>
    <xf numFmtId="0" fontId="0" fillId="0" borderId="6" xfId="0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1" fontId="3" fillId="8" borderId="5" xfId="0" applyNumberFormat="1" applyFont="1" applyFill="1" applyBorder="1" applyAlignment="1">
      <alignment horizontal="right"/>
    </xf>
    <xf numFmtId="1" fontId="3" fillId="0" borderId="1" xfId="0" applyNumberFormat="1" applyFont="1" applyBorder="1"/>
    <xf numFmtId="6" fontId="10" fillId="0" borderId="1" xfId="0" applyNumberFormat="1" applyFont="1" applyBorder="1"/>
    <xf numFmtId="0" fontId="9" fillId="0" borderId="1" xfId="0" applyFont="1" applyFill="1" applyBorder="1"/>
    <xf numFmtId="0" fontId="12" fillId="0" borderId="1" xfId="0" applyFont="1" applyFill="1" applyBorder="1"/>
    <xf numFmtId="14" fontId="0" fillId="0" borderId="17" xfId="0" applyNumberFormat="1" applyBorder="1"/>
    <xf numFmtId="16" fontId="0" fillId="0" borderId="1" xfId="0" applyNumberFormat="1" applyBorder="1" applyAlignment="1">
      <alignment horizontal="left"/>
    </xf>
    <xf numFmtId="0" fontId="0" fillId="11" borderId="1" xfId="0" applyFill="1" applyBorder="1"/>
    <xf numFmtId="0" fontId="0" fillId="0" borderId="1" xfId="0" applyBorder="1" applyAlignment="1">
      <alignment horizontal="left"/>
    </xf>
    <xf numFmtId="1" fontId="0" fillId="3" borderId="5" xfId="0" applyNumberFormat="1" applyFill="1" applyBorder="1" applyAlignment="1">
      <alignment horizontal="right"/>
    </xf>
    <xf numFmtId="1" fontId="0" fillId="6" borderId="21" xfId="0" applyNumberFormat="1" applyFill="1" applyBorder="1" applyAlignment="1">
      <alignment horizontal="right"/>
    </xf>
    <xf numFmtId="1" fontId="0" fillId="6" borderId="17" xfId="0" applyNumberFormat="1" applyFill="1" applyBorder="1" applyAlignment="1">
      <alignment horizontal="right"/>
    </xf>
    <xf numFmtId="14" fontId="0" fillId="0" borderId="17" xfId="0" applyNumberFormat="1" applyBorder="1" applyAlignment="1">
      <alignment horizontal="right"/>
    </xf>
    <xf numFmtId="3" fontId="0" fillId="0" borderId="1" xfId="0" applyNumberFormat="1" applyBorder="1"/>
    <xf numFmtId="0" fontId="1" fillId="3" borderId="1" xfId="0" applyFont="1" applyFill="1" applyBorder="1"/>
    <xf numFmtId="0" fontId="0" fillId="3" borderId="1" xfId="0" applyFill="1" applyBorder="1"/>
    <xf numFmtId="14" fontId="0" fillId="0" borderId="10" xfId="0" applyNumberFormat="1" applyBorder="1"/>
    <xf numFmtId="49" fontId="0" fillId="6" borderId="14" xfId="0" applyNumberFormat="1" applyFill="1" applyBorder="1"/>
    <xf numFmtId="0" fontId="0" fillId="6" borderId="15" xfId="0" applyFill="1" applyBorder="1"/>
    <xf numFmtId="3" fontId="0" fillId="6" borderId="15" xfId="0" applyNumberFormat="1" applyFill="1" applyBorder="1" applyAlignment="1">
      <alignment horizontal="right"/>
    </xf>
    <xf numFmtId="1" fontId="0" fillId="2" borderId="15" xfId="0" applyNumberFormat="1" applyFill="1" applyBorder="1"/>
    <xf numFmtId="0" fontId="0" fillId="0" borderId="22" xfId="0" applyBorder="1"/>
    <xf numFmtId="16" fontId="0" fillId="0" borderId="10" xfId="0" applyNumberFormat="1" applyBorder="1"/>
    <xf numFmtId="0" fontId="3" fillId="3" borderId="1" xfId="0" applyFont="1" applyFill="1" applyBorder="1"/>
    <xf numFmtId="1" fontId="0" fillId="3" borderId="1" xfId="0" applyNumberForma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0" fillId="0" borderId="1" xfId="0" applyNumberFormat="1" applyBorder="1"/>
    <xf numFmtId="0" fontId="0" fillId="0" borderId="23" xfId="0" applyBorder="1"/>
    <xf numFmtId="0" fontId="12" fillId="0" borderId="23" xfId="0" applyFont="1" applyBorder="1"/>
    <xf numFmtId="0" fontId="0" fillId="0" borderId="17" xfId="0" applyNumberFormat="1" applyBorder="1"/>
    <xf numFmtId="0" fontId="0" fillId="0" borderId="17" xfId="0" applyBorder="1" applyAlignment="1">
      <alignment horizontal="right"/>
    </xf>
    <xf numFmtId="0" fontId="13" fillId="0" borderId="23" xfId="0" applyFont="1" applyBorder="1" applyAlignment="1">
      <alignment horizontal="right"/>
    </xf>
    <xf numFmtId="14" fontId="0" fillId="0" borderId="24" xfId="0" applyNumberFormat="1" applyBorder="1"/>
    <xf numFmtId="14" fontId="0" fillId="0" borderId="1" xfId="0" applyNumberFormat="1" applyFill="1" applyBorder="1"/>
    <xf numFmtId="0" fontId="0" fillId="0" borderId="0" xfId="0" applyFill="1"/>
    <xf numFmtId="0" fontId="0" fillId="12" borderId="0" xfId="0" applyFill="1"/>
    <xf numFmtId="0" fontId="13" fillId="12" borderId="0" xfId="0" applyFont="1" applyFill="1"/>
    <xf numFmtId="14" fontId="1" fillId="13" borderId="6" xfId="0" applyNumberFormat="1" applyFont="1" applyFill="1" applyBorder="1"/>
    <xf numFmtId="0" fontId="1" fillId="13" borderId="23" xfId="0" applyNumberFormat="1" applyFont="1" applyFill="1" applyBorder="1"/>
    <xf numFmtId="0" fontId="1" fillId="13" borderId="23" xfId="0" applyFont="1" applyFill="1" applyBorder="1"/>
    <xf numFmtId="0" fontId="13" fillId="13" borderId="0" xfId="0" applyFont="1" applyFill="1"/>
    <xf numFmtId="0" fontId="13" fillId="14" borderId="0" xfId="0" applyFont="1" applyFill="1"/>
    <xf numFmtId="0" fontId="0" fillId="14" borderId="0" xfId="0" applyFill="1"/>
    <xf numFmtId="14" fontId="0" fillId="0" borderId="0" xfId="0" applyNumberFormat="1" applyBorder="1"/>
    <xf numFmtId="49" fontId="0" fillId="0" borderId="1" xfId="0" applyNumberFormat="1" applyBorder="1"/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 applyProtection="1">
      <alignment horizontal="left"/>
    </xf>
    <xf numFmtId="49" fontId="0" fillId="0" borderId="1" xfId="0" applyNumberFormat="1" applyBorder="1" applyAlignment="1">
      <alignment horizontal="left"/>
    </xf>
    <xf numFmtId="0" fontId="0" fillId="0" borderId="0" xfId="0" applyBorder="1"/>
    <xf numFmtId="49" fontId="0" fillId="0" borderId="1" xfId="0" applyNumberFormat="1" applyBorder="1" applyAlignment="1">
      <alignment horizontal="center"/>
    </xf>
    <xf numFmtId="0" fontId="1" fillId="3" borderId="6" xfId="0" applyFont="1" applyFill="1" applyBorder="1"/>
    <xf numFmtId="49" fontId="0" fillId="0" borderId="6" xfId="0" applyNumberFormat="1" applyBorder="1"/>
    <xf numFmtId="49" fontId="0" fillId="0" borderId="6" xfId="0" applyNumberFormat="1" applyBorder="1" applyAlignment="1">
      <alignment horizontal="center"/>
    </xf>
    <xf numFmtId="16" fontId="0" fillId="0" borderId="1" xfId="0" applyNumberFormat="1" applyBorder="1"/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left"/>
    </xf>
    <xf numFmtId="0" fontId="0" fillId="15" borderId="1" xfId="0" applyFill="1" applyBorder="1"/>
    <xf numFmtId="49" fontId="0" fillId="0" borderId="11" xfId="0" applyNumberFormat="1" applyBorder="1"/>
    <xf numFmtId="0" fontId="0" fillId="0" borderId="27" xfId="0" applyBorder="1"/>
    <xf numFmtId="0" fontId="2" fillId="16" borderId="14" xfId="0" applyFont="1" applyFill="1" applyBorder="1"/>
    <xf numFmtId="0" fontId="2" fillId="16" borderId="15" xfId="0" applyFont="1" applyFill="1" applyBorder="1"/>
    <xf numFmtId="0" fontId="1" fillId="16" borderId="15" xfId="0" applyFont="1" applyFill="1" applyBorder="1"/>
    <xf numFmtId="49" fontId="0" fillId="0" borderId="26" xfId="0" applyNumberFormat="1" applyBorder="1"/>
    <xf numFmtId="14" fontId="0" fillId="0" borderId="10" xfId="0" applyNumberFormat="1" applyBorder="1" applyAlignment="1">
      <alignment horizontal="right"/>
    </xf>
    <xf numFmtId="14" fontId="0" fillId="0" borderId="16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14" fontId="0" fillId="0" borderId="25" xfId="0" applyNumberFormat="1" applyBorder="1" applyAlignment="1">
      <alignment horizontal="right"/>
    </xf>
    <xf numFmtId="49" fontId="0" fillId="0" borderId="17" xfId="0" applyNumberFormat="1" applyBorder="1" applyAlignment="1">
      <alignment horizontal="right"/>
    </xf>
    <xf numFmtId="49" fontId="0" fillId="0" borderId="1" xfId="0" applyNumberFormat="1" applyBorder="1" applyAlignment="1" applyProtection="1">
      <alignment horizontal="right"/>
    </xf>
    <xf numFmtId="49" fontId="0" fillId="0" borderId="1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0" borderId="26" xfId="0" applyBorder="1" applyAlignment="1">
      <alignment horizontal="right"/>
    </xf>
    <xf numFmtId="14" fontId="0" fillId="0" borderId="26" xfId="0" applyNumberFormat="1" applyBorder="1" applyAlignment="1">
      <alignment horizontal="right"/>
    </xf>
    <xf numFmtId="49" fontId="0" fillId="0" borderId="0" xfId="0" applyNumberFormat="1"/>
    <xf numFmtId="49" fontId="0" fillId="0" borderId="17" xfId="0" applyNumberFormat="1" applyBorder="1"/>
    <xf numFmtId="0" fontId="1" fillId="3" borderId="2" xfId="0" applyFont="1" applyFill="1" applyBorder="1"/>
    <xf numFmtId="0" fontId="1" fillId="3" borderId="3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17" borderId="1" xfId="0" applyFill="1" applyBorder="1"/>
    <xf numFmtId="0" fontId="2" fillId="16" borderId="31" xfId="0" applyFont="1" applyFill="1" applyBorder="1" applyAlignment="1">
      <alignment horizontal="left"/>
    </xf>
    <xf numFmtId="14" fontId="3" fillId="2" borderId="12" xfId="0" applyNumberFormat="1" applyFont="1" applyFill="1" applyBorder="1"/>
    <xf numFmtId="0" fontId="3" fillId="2" borderId="5" xfId="0" applyFont="1" applyFill="1" applyBorder="1"/>
    <xf numFmtId="0" fontId="0" fillId="2" borderId="5" xfId="0" applyFont="1" applyFill="1" applyBorder="1"/>
    <xf numFmtId="0" fontId="3" fillId="2" borderId="5" xfId="0" applyFont="1" applyFill="1" applyBorder="1" applyAlignment="1">
      <alignment horizontal="right"/>
    </xf>
    <xf numFmtId="3" fontId="3" fillId="2" borderId="5" xfId="0" applyNumberFormat="1" applyFont="1" applyFill="1" applyBorder="1"/>
    <xf numFmtId="3" fontId="0" fillId="2" borderId="5" xfId="0" applyNumberFormat="1" applyFont="1" applyFill="1" applyBorder="1"/>
    <xf numFmtId="0" fontId="3" fillId="0" borderId="1" xfId="0" applyFont="1" applyBorder="1"/>
    <xf numFmtId="0" fontId="1" fillId="16" borderId="20" xfId="0" applyFont="1" applyFill="1" applyBorder="1"/>
    <xf numFmtId="0" fontId="0" fillId="2" borderId="8" xfId="0" applyFont="1" applyFill="1" applyBorder="1"/>
    <xf numFmtId="0" fontId="0" fillId="0" borderId="1" xfId="0" applyNumberFormat="1" applyBorder="1" applyAlignment="1">
      <alignment horizontal="left"/>
    </xf>
    <xf numFmtId="49" fontId="0" fillId="0" borderId="26" xfId="0" applyNumberFormat="1" applyBorder="1" applyAlignment="1">
      <alignment horizontal="right"/>
    </xf>
    <xf numFmtId="3" fontId="0" fillId="0" borderId="26" xfId="0" applyNumberFormat="1" applyBorder="1" applyAlignment="1">
      <alignment horizontal="right"/>
    </xf>
    <xf numFmtId="49" fontId="0" fillId="0" borderId="27" xfId="0" applyNumberFormat="1" applyBorder="1"/>
    <xf numFmtId="49" fontId="0" fillId="0" borderId="0" xfId="0" applyNumberFormat="1" applyBorder="1"/>
    <xf numFmtId="0" fontId="0" fillId="12" borderId="0" xfId="0" applyFill="1" applyBorder="1"/>
    <xf numFmtId="0" fontId="13" fillId="12" borderId="0" xfId="0" applyFont="1" applyFill="1" applyBorder="1"/>
    <xf numFmtId="14" fontId="1" fillId="11" borderId="6" xfId="0" applyNumberFormat="1" applyFont="1" applyFill="1" applyBorder="1"/>
    <xf numFmtId="0" fontId="1" fillId="11" borderId="23" xfId="0" applyNumberFormat="1" applyFont="1" applyFill="1" applyBorder="1"/>
    <xf numFmtId="0" fontId="1" fillId="11" borderId="23" xfId="0" applyFont="1" applyFill="1" applyBorder="1"/>
    <xf numFmtId="0" fontId="0" fillId="11" borderId="23" xfId="0" applyFill="1" applyBorder="1"/>
    <xf numFmtId="0" fontId="12" fillId="11" borderId="23" xfId="0" applyFont="1" applyFill="1" applyBorder="1"/>
    <xf numFmtId="0" fontId="13" fillId="11" borderId="23" xfId="0" applyFont="1" applyFill="1" applyBorder="1" applyAlignment="1">
      <alignment horizontal="right"/>
    </xf>
    <xf numFmtId="14" fontId="0" fillId="11" borderId="24" xfId="0" applyNumberFormat="1" applyFill="1" applyBorder="1"/>
    <xf numFmtId="49" fontId="0" fillId="11" borderId="6" xfId="0" applyNumberFormat="1" applyFill="1" applyBorder="1"/>
    <xf numFmtId="0" fontId="13" fillId="11" borderId="0" xfId="0" applyFont="1" applyFill="1"/>
    <xf numFmtId="0" fontId="0" fillId="0" borderId="21" xfId="0" applyBorder="1"/>
    <xf numFmtId="14" fontId="0" fillId="0" borderId="21" xfId="0" applyNumberFormat="1" applyBorder="1"/>
    <xf numFmtId="49" fontId="0" fillId="0" borderId="32" xfId="0" applyNumberFormat="1" applyBorder="1"/>
    <xf numFmtId="0" fontId="1" fillId="11" borderId="33" xfId="0" applyFont="1" applyFill="1" applyBorder="1"/>
    <xf numFmtId="0" fontId="1" fillId="11" borderId="34" xfId="0" applyFont="1" applyFill="1" applyBorder="1"/>
    <xf numFmtId="0" fontId="1" fillId="11" borderId="35" xfId="0" applyFont="1" applyFill="1" applyBorder="1"/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49" fontId="0" fillId="0" borderId="0" xfId="0" applyNumberFormat="1" applyBorder="1" applyAlignment="1">
      <alignment horizontal="left"/>
    </xf>
    <xf numFmtId="14" fontId="0" fillId="0" borderId="36" xfId="0" applyNumberFormat="1" applyBorder="1"/>
    <xf numFmtId="49" fontId="0" fillId="0" borderId="37" xfId="0" applyNumberFormat="1" applyBorder="1"/>
    <xf numFmtId="14" fontId="0" fillId="11" borderId="23" xfId="0" applyNumberFormat="1" applyFill="1" applyBorder="1"/>
    <xf numFmtId="49" fontId="0" fillId="11" borderId="24" xfId="0" applyNumberFormat="1" applyFill="1" applyBorder="1"/>
    <xf numFmtId="0" fontId="13" fillId="11" borderId="6" xfId="0" applyFont="1" applyFill="1" applyBorder="1"/>
    <xf numFmtId="0" fontId="13" fillId="11" borderId="23" xfId="0" applyFont="1" applyFill="1" applyBorder="1"/>
    <xf numFmtId="0" fontId="13" fillId="11" borderId="24" xfId="0" applyFont="1" applyFill="1" applyBorder="1"/>
    <xf numFmtId="0" fontId="13" fillId="0" borderId="6" xfId="0" applyFont="1" applyFill="1" applyBorder="1"/>
    <xf numFmtId="0" fontId="13" fillId="0" borderId="23" xfId="0" applyFont="1" applyFill="1" applyBorder="1"/>
    <xf numFmtId="0" fontId="13" fillId="0" borderId="24" xfId="0" applyFont="1" applyFill="1" applyBorder="1"/>
    <xf numFmtId="14" fontId="1" fillId="0" borderId="6" xfId="0" applyNumberFormat="1" applyFont="1" applyFill="1" applyBorder="1"/>
    <xf numFmtId="0" fontId="1" fillId="0" borderId="23" xfId="0" applyNumberFormat="1" applyFont="1" applyFill="1" applyBorder="1"/>
    <xf numFmtId="0" fontId="1" fillId="0" borderId="23" xfId="0" applyFont="1" applyFill="1" applyBorder="1"/>
    <xf numFmtId="0" fontId="0" fillId="0" borderId="23" xfId="0" applyFill="1" applyBorder="1"/>
    <xf numFmtId="0" fontId="12" fillId="0" borderId="23" xfId="0" applyFont="1" applyFill="1" applyBorder="1"/>
    <xf numFmtId="0" fontId="13" fillId="0" borderId="23" xfId="0" applyFont="1" applyFill="1" applyBorder="1" applyAlignment="1">
      <alignment horizontal="right"/>
    </xf>
    <xf numFmtId="14" fontId="0" fillId="0" borderId="23" xfId="0" applyNumberFormat="1" applyFill="1" applyBorder="1"/>
    <xf numFmtId="49" fontId="0" fillId="0" borderId="24" xfId="0" applyNumberFormat="1" applyFill="1" applyBorder="1"/>
    <xf numFmtId="14" fontId="0" fillId="0" borderId="36" xfId="0" applyNumberFormat="1" applyFill="1" applyBorder="1"/>
    <xf numFmtId="49" fontId="0" fillId="0" borderId="37" xfId="0" applyNumberFormat="1" applyFill="1" applyBorder="1"/>
    <xf numFmtId="14" fontId="0" fillId="0" borderId="0" xfId="0" applyNumberFormat="1" applyFill="1" applyBorder="1"/>
    <xf numFmtId="49" fontId="0" fillId="0" borderId="0" xfId="0" applyNumberFormat="1" applyFill="1" applyBorder="1"/>
    <xf numFmtId="0" fontId="1" fillId="0" borderId="33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14" fontId="0" fillId="0" borderId="14" xfId="0" applyNumberFormat="1" applyBorder="1"/>
    <xf numFmtId="49" fontId="0" fillId="0" borderId="15" xfId="0" applyNumberFormat="1" applyBorder="1" applyAlignment="1">
      <alignment horizontal="left"/>
    </xf>
    <xf numFmtId="49" fontId="0" fillId="0" borderId="22" xfId="0" applyNumberFormat="1" applyBorder="1"/>
    <xf numFmtId="49" fontId="0" fillId="0" borderId="11" xfId="0" applyNumberFormat="1" applyBorder="1" applyAlignment="1">
      <alignment horizontal="center"/>
    </xf>
    <xf numFmtId="14" fontId="0" fillId="0" borderId="25" xfId="0" applyNumberFormat="1" applyBorder="1"/>
    <xf numFmtId="49" fontId="0" fillId="0" borderId="26" xfId="0" applyNumberFormat="1" applyBorder="1" applyAlignment="1">
      <alignment horizontal="left"/>
    </xf>
    <xf numFmtId="0" fontId="0" fillId="0" borderId="26" xfId="0" applyBorder="1"/>
    <xf numFmtId="14" fontId="0" fillId="0" borderId="26" xfId="0" applyNumberFormat="1" applyBorder="1"/>
    <xf numFmtId="0" fontId="2" fillId="16" borderId="33" xfId="0" applyFont="1" applyFill="1" applyBorder="1"/>
    <xf numFmtId="0" fontId="2" fillId="16" borderId="34" xfId="0" applyFont="1" applyFill="1" applyBorder="1"/>
    <xf numFmtId="0" fontId="1" fillId="16" borderId="34" xfId="0" applyFont="1" applyFill="1" applyBorder="1"/>
    <xf numFmtId="0" fontId="1" fillId="16" borderId="35" xfId="0" applyFont="1" applyFill="1" applyBorder="1"/>
    <xf numFmtId="14" fontId="3" fillId="2" borderId="14" xfId="0" applyNumberFormat="1" applyFont="1" applyFill="1" applyBorder="1"/>
    <xf numFmtId="0" fontId="3" fillId="2" borderId="15" xfId="0" applyFont="1" applyFill="1" applyBorder="1" applyAlignment="1">
      <alignment horizontal="right"/>
    </xf>
    <xf numFmtId="3" fontId="3" fillId="2" borderId="15" xfId="0" applyNumberFormat="1" applyFont="1" applyFill="1" applyBorder="1"/>
    <xf numFmtId="0" fontId="3" fillId="2" borderId="15" xfId="0" applyFont="1" applyFill="1" applyBorder="1"/>
    <xf numFmtId="3" fontId="0" fillId="2" borderId="15" xfId="0" applyNumberFormat="1" applyFont="1" applyFill="1" applyBorder="1"/>
    <xf numFmtId="0" fontId="0" fillId="2" borderId="15" xfId="0" applyFont="1" applyFill="1" applyBorder="1"/>
    <xf numFmtId="0" fontId="0" fillId="2" borderId="22" xfId="0" applyFont="1" applyFill="1" applyBorder="1"/>
    <xf numFmtId="6" fontId="0" fillId="0" borderId="1" xfId="0" applyNumberFormat="1" applyBorder="1"/>
    <xf numFmtId="0" fontId="1" fillId="4" borderId="9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  <xf numFmtId="43" fontId="1" fillId="5" borderId="9" xfId="1" applyFont="1" applyFill="1" applyBorder="1" applyAlignment="1">
      <alignment horizontal="left"/>
    </xf>
    <xf numFmtId="43" fontId="1" fillId="5" borderId="7" xfId="1" applyFont="1" applyFill="1" applyBorder="1" applyAlignment="1">
      <alignment horizontal="left"/>
    </xf>
    <xf numFmtId="0" fontId="1" fillId="9" borderId="9" xfId="0" applyFont="1" applyFill="1" applyBorder="1" applyAlignment="1">
      <alignment horizontal="left"/>
    </xf>
    <xf numFmtId="0" fontId="1" fillId="9" borderId="7" xfId="0" applyFont="1" applyFill="1" applyBorder="1" applyAlignment="1">
      <alignment horizontal="left"/>
    </xf>
    <xf numFmtId="43" fontId="1" fillId="9" borderId="9" xfId="1" applyFont="1" applyFill="1" applyBorder="1" applyAlignment="1">
      <alignment horizontal="left"/>
    </xf>
    <xf numFmtId="43" fontId="1" fillId="9" borderId="7" xfId="1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43" fontId="1" fillId="3" borderId="9" xfId="1" applyFont="1" applyFill="1" applyBorder="1" applyAlignment="1">
      <alignment horizontal="left"/>
    </xf>
    <xf numFmtId="43" fontId="1" fillId="3" borderId="7" xfId="1" applyFont="1" applyFill="1" applyBorder="1" applyAlignment="1">
      <alignment horizontal="left"/>
    </xf>
    <xf numFmtId="0" fontId="2" fillId="16" borderId="28" xfId="0" applyFont="1" applyFill="1" applyBorder="1" applyAlignment="1">
      <alignment horizontal="left"/>
    </xf>
    <xf numFmtId="0" fontId="2" fillId="16" borderId="29" xfId="0" applyFont="1" applyFill="1" applyBorder="1" applyAlignment="1">
      <alignment horizontal="left"/>
    </xf>
    <xf numFmtId="43" fontId="2" fillId="16" borderId="28" xfId="1" applyFont="1" applyFill="1" applyBorder="1" applyAlignment="1">
      <alignment horizontal="left"/>
    </xf>
    <xf numFmtId="43" fontId="2" fillId="16" borderId="29" xfId="1" applyFont="1" applyFill="1" applyBorder="1" applyAlignment="1">
      <alignment horizontal="left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  <colors>
    <mruColors>
      <color rgb="FFFFFFCC"/>
      <color rgb="FFFFFDD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20"/>
  <sheetViews>
    <sheetView tabSelected="1" workbookViewId="0">
      <pane xSplit="2" ySplit="3" topLeftCell="C215" activePane="bottomRight" state="frozen"/>
      <selection pane="topRight" activeCell="C1" sqref="C1"/>
      <selection pane="bottomLeft" activeCell="A4" sqref="A4"/>
      <selection pane="bottomRight" activeCell="N248" sqref="N248"/>
    </sheetView>
  </sheetViews>
  <sheetFormatPr defaultRowHeight="15"/>
  <cols>
    <col min="1" max="1" width="6.7109375" customWidth="1"/>
    <col min="2" max="2" width="5.5703125" customWidth="1"/>
    <col min="4" max="4" width="8.85546875" customWidth="1"/>
    <col min="5" max="5" width="10" customWidth="1"/>
    <col min="6" max="6" width="8.7109375" customWidth="1"/>
    <col min="7" max="7" width="9.28515625" customWidth="1"/>
    <col min="8" max="9" width="8.42578125" customWidth="1"/>
    <col min="10" max="10" width="9.140625" customWidth="1"/>
    <col min="11" max="11" width="8.85546875" customWidth="1"/>
    <col min="12" max="12" width="10" customWidth="1"/>
    <col min="13" max="13" width="7.7109375" customWidth="1"/>
    <col min="14" max="14" width="62.5703125" customWidth="1"/>
    <col min="15" max="15" width="10.7109375" customWidth="1"/>
    <col min="17" max="17" width="16.85546875" customWidth="1"/>
    <col min="18" max="18" width="25" customWidth="1"/>
  </cols>
  <sheetData>
    <row r="1" spans="1:18" ht="15.75" thickBot="1">
      <c r="A1" s="277" t="s">
        <v>39</v>
      </c>
      <c r="B1" s="278"/>
      <c r="C1" s="277">
        <v>15000</v>
      </c>
      <c r="D1" s="278"/>
    </row>
    <row r="2" spans="1:18" s="24" customFormat="1" ht="30.75" customHeight="1" thickBot="1">
      <c r="A2" s="22" t="s">
        <v>4</v>
      </c>
      <c r="B2" s="21" t="s">
        <v>42</v>
      </c>
      <c r="C2" s="21" t="s">
        <v>3</v>
      </c>
      <c r="D2" s="21" t="s">
        <v>0</v>
      </c>
      <c r="E2" s="21" t="s">
        <v>7</v>
      </c>
      <c r="F2" s="21" t="s">
        <v>37</v>
      </c>
      <c r="G2" s="21" t="s">
        <v>44</v>
      </c>
      <c r="H2" s="21" t="s">
        <v>43</v>
      </c>
      <c r="I2" s="21" t="s">
        <v>1</v>
      </c>
      <c r="J2" s="23" t="s">
        <v>2</v>
      </c>
      <c r="K2" s="21" t="s">
        <v>40</v>
      </c>
      <c r="L2" s="21" t="s">
        <v>35</v>
      </c>
      <c r="M2" s="21" t="s">
        <v>36</v>
      </c>
      <c r="N2" s="20" t="s">
        <v>34</v>
      </c>
      <c r="O2" s="20" t="s">
        <v>41</v>
      </c>
      <c r="P2" s="20" t="s">
        <v>4</v>
      </c>
      <c r="Q2" s="20" t="s">
        <v>80</v>
      </c>
      <c r="R2" s="20" t="s">
        <v>85</v>
      </c>
    </row>
    <row r="3" spans="1:18">
      <c r="A3" s="133" t="s">
        <v>45</v>
      </c>
      <c r="B3" s="134"/>
      <c r="C3" s="135"/>
      <c r="D3" s="84"/>
      <c r="E3" s="84"/>
      <c r="F3" s="85"/>
      <c r="G3" s="136">
        <v>0</v>
      </c>
      <c r="H3" s="85"/>
      <c r="I3" s="85"/>
      <c r="J3" s="87" t="s">
        <v>38</v>
      </c>
      <c r="K3" s="88"/>
      <c r="L3" s="89"/>
      <c r="M3" s="90"/>
      <c r="N3" s="90"/>
      <c r="O3" s="90">
        <v>0</v>
      </c>
      <c r="P3" s="89"/>
      <c r="Q3" s="90"/>
      <c r="R3" s="137"/>
    </row>
    <row r="4" spans="1:18">
      <c r="A4" s="76" t="s">
        <v>9</v>
      </c>
      <c r="B4" s="4">
        <v>2</v>
      </c>
      <c r="C4" s="58">
        <v>8640</v>
      </c>
      <c r="D4" s="58">
        <v>9660</v>
      </c>
      <c r="E4" s="73">
        <f>D4-C4</f>
        <v>1020</v>
      </c>
      <c r="F4" s="58">
        <v>1020</v>
      </c>
      <c r="G4" s="73">
        <f>G3+E4-F4</f>
        <v>0</v>
      </c>
      <c r="H4" s="58">
        <v>13980</v>
      </c>
      <c r="I4" s="73">
        <f>SUM(F4+H4)</f>
        <v>15000</v>
      </c>
      <c r="J4" s="73">
        <f>J3+C4</f>
        <v>18720</v>
      </c>
      <c r="K4" s="73">
        <f>C4</f>
        <v>8640</v>
      </c>
      <c r="L4" s="62">
        <v>42741</v>
      </c>
      <c r="M4" s="65"/>
      <c r="N4" s="4"/>
      <c r="O4" s="65">
        <v>0</v>
      </c>
      <c r="P4" s="3"/>
      <c r="Q4" s="4"/>
      <c r="R4" s="77"/>
    </row>
    <row r="5" spans="1:18">
      <c r="A5" s="78" t="s">
        <v>13</v>
      </c>
      <c r="B5" s="1">
        <v>3</v>
      </c>
      <c r="C5" s="59" t="s">
        <v>26</v>
      </c>
      <c r="D5" s="59">
        <v>12560</v>
      </c>
      <c r="E5" s="73">
        <f t="shared" ref="E5:E13" si="0">D5-C5</f>
        <v>1400</v>
      </c>
      <c r="F5" s="59">
        <v>1400</v>
      </c>
      <c r="G5" s="73">
        <f>G4+E5-F5</f>
        <v>0</v>
      </c>
      <c r="H5" s="58">
        <v>13600</v>
      </c>
      <c r="I5" s="73">
        <f t="shared" ref="I5:I6" si="1">SUM(F5+H5)</f>
        <v>15000</v>
      </c>
      <c r="J5" s="73">
        <f>J4+C5</f>
        <v>29880</v>
      </c>
      <c r="K5" s="74" t="str">
        <f>C5</f>
        <v>11 160</v>
      </c>
      <c r="L5" s="63">
        <v>42753</v>
      </c>
      <c r="M5" s="66">
        <v>400</v>
      </c>
      <c r="N5" s="1" t="s">
        <v>79</v>
      </c>
      <c r="O5" s="66">
        <v>100</v>
      </c>
      <c r="P5" s="2"/>
      <c r="Q5" s="1"/>
      <c r="R5" s="75"/>
    </row>
    <row r="6" spans="1:18">
      <c r="A6" s="78" t="s">
        <v>14</v>
      </c>
      <c r="B6" s="1">
        <v>4</v>
      </c>
      <c r="C6" s="59" t="s">
        <v>27</v>
      </c>
      <c r="D6" s="59">
        <v>860</v>
      </c>
      <c r="E6" s="73">
        <f t="shared" si="0"/>
        <v>50</v>
      </c>
      <c r="F6" s="59">
        <v>50</v>
      </c>
      <c r="G6" s="73">
        <f>G5+E6-F6</f>
        <v>0</v>
      </c>
      <c r="H6" s="58">
        <v>14950</v>
      </c>
      <c r="I6" s="73">
        <f t="shared" si="1"/>
        <v>15000</v>
      </c>
      <c r="J6" s="73">
        <f>J5+C6</f>
        <v>30690</v>
      </c>
      <c r="K6" s="74" t="str">
        <f>C6</f>
        <v>810</v>
      </c>
      <c r="L6" s="63">
        <v>42755</v>
      </c>
      <c r="M6" s="66"/>
      <c r="N6" s="1"/>
      <c r="O6" s="66">
        <v>100</v>
      </c>
      <c r="P6" s="2"/>
      <c r="Q6" s="1"/>
      <c r="R6" s="75"/>
    </row>
    <row r="7" spans="1:18">
      <c r="A7" s="78" t="s">
        <v>71</v>
      </c>
      <c r="B7" s="1">
        <v>5</v>
      </c>
      <c r="C7" s="59" t="s">
        <v>72</v>
      </c>
      <c r="D7" s="59">
        <v>15680</v>
      </c>
      <c r="E7" s="73">
        <f t="shared" si="0"/>
        <v>2090</v>
      </c>
      <c r="F7" s="59">
        <v>2090</v>
      </c>
      <c r="G7" s="73">
        <f t="shared" ref="G7:G13" si="2">G6+E7-F7</f>
        <v>0</v>
      </c>
      <c r="H7" s="58">
        <v>12910</v>
      </c>
      <c r="I7" s="73">
        <f t="shared" ref="I7:I13" si="3">SUM(F7+H7)</f>
        <v>15000</v>
      </c>
      <c r="J7" s="73">
        <f t="shared" ref="J7:J13" si="4">J6+C7</f>
        <v>44280</v>
      </c>
      <c r="K7" s="74" t="str">
        <f t="shared" ref="K7:K13" si="5">C7</f>
        <v>13590</v>
      </c>
      <c r="L7" s="63">
        <v>42769</v>
      </c>
      <c r="M7" s="66">
        <v>100</v>
      </c>
      <c r="N7" s="1"/>
      <c r="O7" s="66">
        <v>200</v>
      </c>
      <c r="P7" s="2">
        <v>42773</v>
      </c>
      <c r="Q7" s="1" t="s">
        <v>84</v>
      </c>
      <c r="R7" s="75">
        <v>200</v>
      </c>
    </row>
    <row r="8" spans="1:18">
      <c r="A8" s="78" t="s">
        <v>98</v>
      </c>
      <c r="B8" s="1">
        <v>6</v>
      </c>
      <c r="C8" s="59" t="s">
        <v>99</v>
      </c>
      <c r="D8" s="59">
        <v>12440</v>
      </c>
      <c r="E8" s="73">
        <f t="shared" si="0"/>
        <v>2540</v>
      </c>
      <c r="F8" s="59">
        <v>2540</v>
      </c>
      <c r="G8" s="73">
        <f t="shared" si="2"/>
        <v>0</v>
      </c>
      <c r="H8" s="58">
        <v>12460</v>
      </c>
      <c r="I8" s="73">
        <f t="shared" si="3"/>
        <v>15000</v>
      </c>
      <c r="J8" s="73">
        <f t="shared" si="4"/>
        <v>54180</v>
      </c>
      <c r="K8" s="74" t="str">
        <f t="shared" si="5"/>
        <v>9900</v>
      </c>
      <c r="L8" s="63">
        <v>42781</v>
      </c>
      <c r="M8" s="66">
        <v>0</v>
      </c>
      <c r="N8" s="1"/>
      <c r="O8" s="66">
        <v>0</v>
      </c>
      <c r="P8" s="2"/>
      <c r="Q8" s="1"/>
      <c r="R8" s="75"/>
    </row>
    <row r="9" spans="1:18">
      <c r="A9" s="78" t="s">
        <v>98</v>
      </c>
      <c r="B9" s="1">
        <v>7</v>
      </c>
      <c r="C9" s="59" t="s">
        <v>18</v>
      </c>
      <c r="D9" s="59">
        <v>0</v>
      </c>
      <c r="E9" s="73">
        <f t="shared" si="0"/>
        <v>0</v>
      </c>
      <c r="F9" s="59">
        <v>0</v>
      </c>
      <c r="G9" s="73">
        <f t="shared" si="2"/>
        <v>0</v>
      </c>
      <c r="H9" s="58">
        <v>15000</v>
      </c>
      <c r="I9" s="73">
        <f t="shared" si="3"/>
        <v>15000</v>
      </c>
      <c r="J9" s="73">
        <f t="shared" si="4"/>
        <v>54180</v>
      </c>
      <c r="K9" s="74" t="str">
        <f t="shared" si="5"/>
        <v>0</v>
      </c>
      <c r="L9" s="63"/>
      <c r="M9" s="66">
        <v>0</v>
      </c>
      <c r="N9" s="1"/>
      <c r="O9" s="66">
        <v>0</v>
      </c>
      <c r="P9" s="2"/>
      <c r="Q9" s="1"/>
      <c r="R9" s="75"/>
    </row>
    <row r="10" spans="1:18">
      <c r="A10" s="78" t="s">
        <v>122</v>
      </c>
      <c r="B10" s="1">
        <v>8</v>
      </c>
      <c r="C10" s="59" t="s">
        <v>95</v>
      </c>
      <c r="D10" s="59">
        <v>13730</v>
      </c>
      <c r="E10" s="73">
        <f t="shared" si="0"/>
        <v>1760</v>
      </c>
      <c r="F10" s="59">
        <v>1760</v>
      </c>
      <c r="G10" s="73">
        <f t="shared" si="2"/>
        <v>0</v>
      </c>
      <c r="H10" s="58">
        <v>13240</v>
      </c>
      <c r="I10" s="73">
        <f t="shared" si="3"/>
        <v>15000</v>
      </c>
      <c r="J10" s="73">
        <f t="shared" si="4"/>
        <v>66150</v>
      </c>
      <c r="K10" s="74" t="str">
        <f t="shared" si="5"/>
        <v>11970</v>
      </c>
      <c r="L10" s="63">
        <v>42793</v>
      </c>
      <c r="M10" s="66">
        <v>0</v>
      </c>
      <c r="N10" s="1"/>
      <c r="O10" s="66">
        <v>0</v>
      </c>
      <c r="P10" s="2"/>
      <c r="Q10" s="1"/>
      <c r="R10" s="75"/>
    </row>
    <row r="11" spans="1:18">
      <c r="A11" s="78"/>
      <c r="B11" s="1"/>
      <c r="C11" s="59"/>
      <c r="D11" s="59"/>
      <c r="E11" s="73">
        <f t="shared" si="0"/>
        <v>0</v>
      </c>
      <c r="F11" s="59"/>
      <c r="G11" s="73">
        <f t="shared" si="2"/>
        <v>0</v>
      </c>
      <c r="H11" s="58"/>
      <c r="I11" s="73">
        <f t="shared" si="3"/>
        <v>0</v>
      </c>
      <c r="J11" s="73">
        <f t="shared" si="4"/>
        <v>66150</v>
      </c>
      <c r="K11" s="74">
        <f t="shared" si="5"/>
        <v>0</v>
      </c>
      <c r="L11" s="63"/>
      <c r="M11" s="66"/>
      <c r="N11" s="1"/>
      <c r="O11" s="66"/>
      <c r="P11" s="2"/>
      <c r="Q11" s="1"/>
      <c r="R11" s="75"/>
    </row>
    <row r="12" spans="1:18">
      <c r="A12" s="78"/>
      <c r="B12" s="1"/>
      <c r="C12" s="59"/>
      <c r="D12" s="59"/>
      <c r="E12" s="73">
        <f t="shared" si="0"/>
        <v>0</v>
      </c>
      <c r="F12" s="59"/>
      <c r="G12" s="73">
        <f t="shared" si="2"/>
        <v>0</v>
      </c>
      <c r="H12" s="58"/>
      <c r="I12" s="73">
        <f t="shared" si="3"/>
        <v>0</v>
      </c>
      <c r="J12" s="73">
        <f t="shared" si="4"/>
        <v>66150</v>
      </c>
      <c r="K12" s="74">
        <f t="shared" si="5"/>
        <v>0</v>
      </c>
      <c r="L12" s="63"/>
      <c r="M12" s="66"/>
      <c r="N12" s="1"/>
      <c r="O12" s="66"/>
      <c r="P12" s="2"/>
      <c r="Q12" s="1"/>
      <c r="R12" s="75"/>
    </row>
    <row r="13" spans="1:18">
      <c r="A13" s="78"/>
      <c r="B13" s="1"/>
      <c r="C13" s="59"/>
      <c r="D13" s="59"/>
      <c r="E13" s="73">
        <f t="shared" si="0"/>
        <v>0</v>
      </c>
      <c r="F13" s="59"/>
      <c r="G13" s="73">
        <f t="shared" si="2"/>
        <v>0</v>
      </c>
      <c r="H13" s="58"/>
      <c r="I13" s="73">
        <f t="shared" si="3"/>
        <v>0</v>
      </c>
      <c r="J13" s="73">
        <f t="shared" si="4"/>
        <v>66150</v>
      </c>
      <c r="K13" s="74">
        <f t="shared" si="5"/>
        <v>0</v>
      </c>
      <c r="L13" s="63"/>
      <c r="M13" s="66"/>
      <c r="N13" s="1"/>
      <c r="O13" s="66"/>
      <c r="P13" s="2"/>
      <c r="Q13" s="1"/>
      <c r="R13" s="75"/>
    </row>
    <row r="14" spans="1:18">
      <c r="A14" s="78" t="s">
        <v>136</v>
      </c>
      <c r="B14" s="1">
        <v>9</v>
      </c>
      <c r="C14" s="59" t="s">
        <v>138</v>
      </c>
      <c r="D14" s="59">
        <v>13400</v>
      </c>
      <c r="E14" s="73">
        <v>2060</v>
      </c>
      <c r="F14" s="59">
        <v>2060</v>
      </c>
      <c r="G14" s="73">
        <v>0</v>
      </c>
      <c r="H14" s="58">
        <v>12940</v>
      </c>
      <c r="I14" s="73">
        <v>15000</v>
      </c>
      <c r="J14" s="74">
        <v>77490</v>
      </c>
      <c r="K14" s="74">
        <v>11340</v>
      </c>
      <c r="L14" s="63">
        <v>42800</v>
      </c>
      <c r="M14" s="66">
        <v>0</v>
      </c>
      <c r="N14" s="1"/>
      <c r="O14" s="66">
        <v>0</v>
      </c>
      <c r="P14" s="2"/>
      <c r="Q14" s="1"/>
      <c r="R14" s="75"/>
    </row>
    <row r="15" spans="1:18">
      <c r="A15" s="78" t="s">
        <v>156</v>
      </c>
      <c r="B15" s="1">
        <v>10</v>
      </c>
      <c r="C15" s="59" t="s">
        <v>157</v>
      </c>
      <c r="D15" s="59">
        <v>9880</v>
      </c>
      <c r="E15" s="73">
        <v>2140</v>
      </c>
      <c r="F15" s="59">
        <v>2140</v>
      </c>
      <c r="G15" s="73">
        <v>0</v>
      </c>
      <c r="H15" s="58">
        <v>12860</v>
      </c>
      <c r="I15" s="73">
        <v>15000</v>
      </c>
      <c r="J15" s="74">
        <v>85230</v>
      </c>
      <c r="K15" s="74">
        <v>7740</v>
      </c>
      <c r="L15" s="63">
        <v>42809</v>
      </c>
      <c r="M15" s="66">
        <v>0</v>
      </c>
      <c r="N15" s="1"/>
      <c r="O15" s="66">
        <v>0</v>
      </c>
      <c r="P15" s="2"/>
      <c r="Q15" s="1"/>
      <c r="R15" s="75"/>
    </row>
    <row r="16" spans="1:18">
      <c r="A16" s="78" t="s">
        <v>156</v>
      </c>
      <c r="B16" s="1">
        <v>11</v>
      </c>
      <c r="C16" s="69"/>
      <c r="D16" s="59"/>
      <c r="E16" s="73"/>
      <c r="F16" s="59"/>
      <c r="G16" s="73"/>
      <c r="H16" s="58">
        <v>15000</v>
      </c>
      <c r="I16" s="73">
        <v>15000</v>
      </c>
      <c r="J16" s="74">
        <v>85230</v>
      </c>
      <c r="K16" s="74"/>
      <c r="L16" s="63"/>
      <c r="M16" s="66"/>
      <c r="N16" s="1"/>
      <c r="O16" s="66"/>
      <c r="P16" s="2"/>
      <c r="Q16" s="1"/>
      <c r="R16" s="75"/>
    </row>
    <row r="17" spans="1:18">
      <c r="A17" s="78" t="s">
        <v>166</v>
      </c>
      <c r="B17" s="1">
        <v>12</v>
      </c>
      <c r="C17" s="59" t="s">
        <v>23</v>
      </c>
      <c r="D17" s="59">
        <v>3560</v>
      </c>
      <c r="E17" s="73">
        <v>230</v>
      </c>
      <c r="F17" s="59">
        <v>230</v>
      </c>
      <c r="G17" s="73">
        <v>0</v>
      </c>
      <c r="H17" s="58">
        <v>14770</v>
      </c>
      <c r="I17" s="73">
        <v>15000</v>
      </c>
      <c r="J17" s="74">
        <v>88560</v>
      </c>
      <c r="K17" s="74">
        <v>3330</v>
      </c>
      <c r="L17" s="63">
        <v>42816</v>
      </c>
      <c r="M17" s="66">
        <v>0</v>
      </c>
      <c r="N17" s="1"/>
      <c r="O17" s="66">
        <v>0</v>
      </c>
      <c r="P17" s="2"/>
      <c r="Q17" s="1"/>
      <c r="R17" s="75"/>
    </row>
    <row r="18" spans="1:18">
      <c r="A18" s="78" t="s">
        <v>173</v>
      </c>
      <c r="B18" s="1">
        <v>13</v>
      </c>
      <c r="C18" s="59">
        <v>6480</v>
      </c>
      <c r="D18" s="59">
        <v>7980</v>
      </c>
      <c r="E18" s="73">
        <f>D18-C18</f>
        <v>1500</v>
      </c>
      <c r="F18" s="59">
        <v>1500</v>
      </c>
      <c r="G18" s="73">
        <f>G17+E18-F18</f>
        <v>0</v>
      </c>
      <c r="H18" s="58">
        <v>13500</v>
      </c>
      <c r="I18" s="73">
        <f>SUM(F18+H18)</f>
        <v>15000</v>
      </c>
      <c r="J18" s="74">
        <f>J17+C18</f>
        <v>95040</v>
      </c>
      <c r="K18" s="74">
        <f>C18</f>
        <v>6480</v>
      </c>
      <c r="L18" s="63">
        <v>42823</v>
      </c>
      <c r="M18" s="66">
        <v>0</v>
      </c>
      <c r="N18" s="1"/>
      <c r="O18" s="66">
        <v>0</v>
      </c>
      <c r="P18" s="2"/>
      <c r="Q18" s="1"/>
      <c r="R18" s="93"/>
    </row>
    <row r="19" spans="1:18">
      <c r="A19" s="78" t="s">
        <v>179</v>
      </c>
      <c r="B19" s="1">
        <v>14</v>
      </c>
      <c r="C19" s="59">
        <v>3150</v>
      </c>
      <c r="D19" s="59">
        <v>3730</v>
      </c>
      <c r="E19" s="73">
        <f t="shared" ref="E19:E83" si="6">D19-C19</f>
        <v>580</v>
      </c>
      <c r="F19" s="59">
        <v>330</v>
      </c>
      <c r="G19" s="73">
        <v>0</v>
      </c>
      <c r="H19" s="58">
        <v>14670</v>
      </c>
      <c r="I19" s="73">
        <f t="shared" ref="I19:I83" si="7">SUM(F19+H19)</f>
        <v>15000</v>
      </c>
      <c r="J19" s="74">
        <f t="shared" ref="J19:J58" si="8">J18+C19</f>
        <v>98190</v>
      </c>
      <c r="K19" s="74">
        <f t="shared" ref="K19:K83" si="9">C19</f>
        <v>3150</v>
      </c>
      <c r="L19" s="63">
        <v>42830</v>
      </c>
      <c r="M19" s="66">
        <v>250</v>
      </c>
      <c r="N19" s="1" t="s">
        <v>184</v>
      </c>
      <c r="O19" s="66">
        <v>0</v>
      </c>
      <c r="P19" s="2">
        <v>42835</v>
      </c>
      <c r="Q19" s="1" t="s">
        <v>185</v>
      </c>
      <c r="R19" s="102" t="s">
        <v>192</v>
      </c>
    </row>
    <row r="20" spans="1:18">
      <c r="A20" s="78" t="s">
        <v>187</v>
      </c>
      <c r="B20" s="1">
        <v>15</v>
      </c>
      <c r="C20" s="59">
        <v>6660</v>
      </c>
      <c r="D20" s="59">
        <v>8160</v>
      </c>
      <c r="E20" s="73">
        <f t="shared" si="6"/>
        <v>1500</v>
      </c>
      <c r="F20" s="59">
        <v>1500</v>
      </c>
      <c r="G20" s="73">
        <f t="shared" ref="G20:G58" si="10">G19+E20-F20</f>
        <v>0</v>
      </c>
      <c r="H20" s="58">
        <v>13500</v>
      </c>
      <c r="I20" s="73">
        <f t="shared" si="7"/>
        <v>15000</v>
      </c>
      <c r="J20" s="74">
        <f t="shared" si="8"/>
        <v>104850</v>
      </c>
      <c r="K20" s="74">
        <f t="shared" si="9"/>
        <v>6660</v>
      </c>
      <c r="L20" s="63">
        <v>42838</v>
      </c>
      <c r="M20" s="66">
        <v>0</v>
      </c>
      <c r="N20" s="1"/>
      <c r="O20" s="66">
        <v>0</v>
      </c>
      <c r="P20" s="2"/>
      <c r="Q20" s="1"/>
      <c r="R20" s="93"/>
    </row>
    <row r="21" spans="1:18">
      <c r="A21" s="79" t="s">
        <v>190</v>
      </c>
      <c r="B21" s="1">
        <v>16</v>
      </c>
      <c r="C21" s="66">
        <v>11430</v>
      </c>
      <c r="D21" s="66">
        <v>14550</v>
      </c>
      <c r="E21" s="73">
        <f t="shared" si="6"/>
        <v>3120</v>
      </c>
      <c r="F21" s="66">
        <v>3120</v>
      </c>
      <c r="G21" s="73">
        <f t="shared" si="10"/>
        <v>0</v>
      </c>
      <c r="H21" s="66">
        <v>11880</v>
      </c>
      <c r="I21" s="73">
        <f t="shared" si="7"/>
        <v>15000</v>
      </c>
      <c r="J21" s="74">
        <f t="shared" si="8"/>
        <v>116280</v>
      </c>
      <c r="K21" s="74">
        <f t="shared" si="9"/>
        <v>11430</v>
      </c>
      <c r="L21" s="63">
        <v>42843</v>
      </c>
      <c r="M21" s="66">
        <v>50</v>
      </c>
      <c r="N21" s="1" t="s">
        <v>184</v>
      </c>
      <c r="O21" s="66">
        <v>0</v>
      </c>
      <c r="P21" s="2">
        <v>42849</v>
      </c>
      <c r="Q21" s="1" t="s">
        <v>198</v>
      </c>
      <c r="R21" s="102" t="s">
        <v>199</v>
      </c>
    </row>
    <row r="22" spans="1:18">
      <c r="A22" s="79" t="s">
        <v>196</v>
      </c>
      <c r="B22" s="1">
        <v>17</v>
      </c>
      <c r="C22" s="66">
        <v>7200</v>
      </c>
      <c r="D22" s="66">
        <v>8480</v>
      </c>
      <c r="E22" s="73">
        <f t="shared" si="6"/>
        <v>1280</v>
      </c>
      <c r="F22" s="66">
        <v>1280</v>
      </c>
      <c r="G22" s="73">
        <f t="shared" si="10"/>
        <v>0</v>
      </c>
      <c r="H22" s="66">
        <v>13720</v>
      </c>
      <c r="I22" s="73">
        <f t="shared" si="7"/>
        <v>15000</v>
      </c>
      <c r="J22" s="74">
        <f t="shared" si="8"/>
        <v>123480</v>
      </c>
      <c r="K22" s="74">
        <f t="shared" si="9"/>
        <v>7200</v>
      </c>
      <c r="L22" s="63">
        <v>42849</v>
      </c>
      <c r="M22" s="66">
        <v>0</v>
      </c>
      <c r="N22" s="1"/>
      <c r="O22" s="66">
        <v>0</v>
      </c>
      <c r="P22" s="1"/>
      <c r="Q22" s="1"/>
      <c r="R22" s="93"/>
    </row>
    <row r="23" spans="1:18">
      <c r="A23" s="79" t="s">
        <v>202</v>
      </c>
      <c r="B23" s="1">
        <v>18</v>
      </c>
      <c r="C23" s="66">
        <v>7920</v>
      </c>
      <c r="D23" s="66">
        <v>9400</v>
      </c>
      <c r="E23" s="73">
        <f t="shared" si="6"/>
        <v>1480</v>
      </c>
      <c r="F23" s="66">
        <v>1480</v>
      </c>
      <c r="G23" s="73">
        <f t="shared" si="10"/>
        <v>0</v>
      </c>
      <c r="H23" s="66">
        <v>13520</v>
      </c>
      <c r="I23" s="73">
        <f t="shared" si="7"/>
        <v>15000</v>
      </c>
      <c r="J23" s="74">
        <f t="shared" si="8"/>
        <v>131400</v>
      </c>
      <c r="K23" s="74">
        <f t="shared" si="9"/>
        <v>7920</v>
      </c>
      <c r="L23" s="63">
        <v>42857</v>
      </c>
      <c r="M23" s="66">
        <v>0</v>
      </c>
      <c r="N23" s="1"/>
      <c r="O23" s="66">
        <v>0</v>
      </c>
      <c r="P23" s="1"/>
      <c r="Q23" s="1"/>
      <c r="R23" s="93"/>
    </row>
    <row r="24" spans="1:18">
      <c r="A24" s="79" t="s">
        <v>208</v>
      </c>
      <c r="B24" s="1">
        <v>19</v>
      </c>
      <c r="C24" s="66">
        <v>12240</v>
      </c>
      <c r="D24" s="66">
        <v>13460</v>
      </c>
      <c r="E24" s="73">
        <f t="shared" si="6"/>
        <v>1220</v>
      </c>
      <c r="F24" s="66">
        <v>1220</v>
      </c>
      <c r="G24" s="73">
        <f t="shared" si="10"/>
        <v>0</v>
      </c>
      <c r="H24" s="66">
        <v>13780</v>
      </c>
      <c r="I24" s="73">
        <f t="shared" si="7"/>
        <v>15000</v>
      </c>
      <c r="J24" s="74">
        <f t="shared" si="8"/>
        <v>143640</v>
      </c>
      <c r="K24" s="74">
        <f t="shared" si="9"/>
        <v>12240</v>
      </c>
      <c r="L24" s="63">
        <v>42867</v>
      </c>
      <c r="M24" s="66">
        <v>0</v>
      </c>
      <c r="N24" s="1"/>
      <c r="O24" s="66">
        <v>0</v>
      </c>
      <c r="P24" s="1"/>
      <c r="Q24" s="1"/>
      <c r="R24" s="93"/>
    </row>
    <row r="25" spans="1:18">
      <c r="A25" s="79" t="s">
        <v>218</v>
      </c>
      <c r="B25" s="1">
        <v>20</v>
      </c>
      <c r="C25" s="66">
        <v>3150</v>
      </c>
      <c r="D25" s="66">
        <v>3880</v>
      </c>
      <c r="E25" s="73">
        <f t="shared" si="6"/>
        <v>730</v>
      </c>
      <c r="F25" s="66">
        <v>730</v>
      </c>
      <c r="G25" s="73">
        <f t="shared" si="10"/>
        <v>0</v>
      </c>
      <c r="H25" s="66">
        <v>14270</v>
      </c>
      <c r="I25" s="73">
        <f t="shared" si="7"/>
        <v>15000</v>
      </c>
      <c r="J25" s="74">
        <f t="shared" si="8"/>
        <v>146790</v>
      </c>
      <c r="K25" s="74">
        <f t="shared" si="9"/>
        <v>3150</v>
      </c>
      <c r="L25" s="63">
        <v>42872</v>
      </c>
      <c r="M25" s="66">
        <v>0</v>
      </c>
      <c r="N25" s="1"/>
      <c r="O25" s="66">
        <v>0</v>
      </c>
      <c r="P25" s="1"/>
      <c r="Q25" s="1"/>
      <c r="R25" s="93"/>
    </row>
    <row r="26" spans="1:18">
      <c r="A26" s="79" t="s">
        <v>220</v>
      </c>
      <c r="B26" s="1">
        <v>21</v>
      </c>
      <c r="C26" s="66">
        <v>6390</v>
      </c>
      <c r="D26" s="66">
        <v>7980</v>
      </c>
      <c r="E26" s="73">
        <f t="shared" si="6"/>
        <v>1590</v>
      </c>
      <c r="F26" s="66">
        <v>1590</v>
      </c>
      <c r="G26" s="73">
        <f t="shared" si="10"/>
        <v>0</v>
      </c>
      <c r="H26" s="66">
        <v>13410</v>
      </c>
      <c r="I26" s="73">
        <f t="shared" si="7"/>
        <v>15000</v>
      </c>
      <c r="J26" s="74">
        <f t="shared" si="8"/>
        <v>153180</v>
      </c>
      <c r="K26" s="74">
        <f t="shared" si="9"/>
        <v>6390</v>
      </c>
      <c r="L26" s="63">
        <v>42877</v>
      </c>
      <c r="M26" s="66">
        <v>100</v>
      </c>
      <c r="N26" s="1" t="s">
        <v>184</v>
      </c>
      <c r="O26" s="66">
        <v>0</v>
      </c>
      <c r="P26" s="1"/>
      <c r="Q26" s="1" t="s">
        <v>231</v>
      </c>
      <c r="R26" s="93"/>
    </row>
    <row r="27" spans="1:18">
      <c r="A27" s="79" t="s">
        <v>230</v>
      </c>
      <c r="B27" s="1">
        <v>22</v>
      </c>
      <c r="C27" s="66">
        <v>6030</v>
      </c>
      <c r="D27" s="66">
        <v>6500</v>
      </c>
      <c r="E27" s="73">
        <f t="shared" si="6"/>
        <v>470</v>
      </c>
      <c r="F27" s="66">
        <v>470</v>
      </c>
      <c r="G27" s="73">
        <f t="shared" si="10"/>
        <v>0</v>
      </c>
      <c r="H27" s="66">
        <v>14530</v>
      </c>
      <c r="I27" s="73">
        <f t="shared" si="7"/>
        <v>15000</v>
      </c>
      <c r="J27" s="74">
        <f t="shared" si="8"/>
        <v>159210</v>
      </c>
      <c r="K27" s="74">
        <f t="shared" si="9"/>
        <v>6030</v>
      </c>
      <c r="L27" s="63">
        <v>42886</v>
      </c>
      <c r="M27" s="66">
        <v>0</v>
      </c>
      <c r="N27" s="1"/>
      <c r="O27" s="66">
        <v>0</v>
      </c>
      <c r="P27" s="1"/>
      <c r="Q27" s="1"/>
      <c r="R27" s="93"/>
    </row>
    <row r="28" spans="1:18">
      <c r="A28" s="79" t="s">
        <v>240</v>
      </c>
      <c r="B28" s="1">
        <v>23</v>
      </c>
      <c r="C28" s="66">
        <v>5490</v>
      </c>
      <c r="D28" s="66">
        <v>6280</v>
      </c>
      <c r="E28" s="73">
        <f t="shared" si="6"/>
        <v>790</v>
      </c>
      <c r="F28" s="66">
        <v>790</v>
      </c>
      <c r="G28" s="73">
        <f t="shared" si="10"/>
        <v>0</v>
      </c>
      <c r="H28" s="66">
        <v>14210</v>
      </c>
      <c r="I28" s="73">
        <f t="shared" si="7"/>
        <v>15000</v>
      </c>
      <c r="J28" s="74">
        <f t="shared" si="8"/>
        <v>164700</v>
      </c>
      <c r="K28" s="74">
        <f t="shared" si="9"/>
        <v>5490</v>
      </c>
      <c r="L28" s="63">
        <v>42894</v>
      </c>
      <c r="M28" s="66">
        <v>50</v>
      </c>
      <c r="N28" s="1"/>
      <c r="O28" s="66">
        <v>0</v>
      </c>
      <c r="P28" s="1"/>
      <c r="Q28" s="1"/>
      <c r="R28" s="93"/>
    </row>
    <row r="29" spans="1:18">
      <c r="A29" s="79" t="s">
        <v>240</v>
      </c>
      <c r="B29" s="1"/>
      <c r="C29" s="66"/>
      <c r="D29" s="66"/>
      <c r="E29" s="73">
        <f t="shared" si="6"/>
        <v>0</v>
      </c>
      <c r="F29" s="66"/>
      <c r="G29" s="73">
        <f t="shared" si="10"/>
        <v>0</v>
      </c>
      <c r="H29" s="66"/>
      <c r="I29" s="73">
        <f t="shared" si="7"/>
        <v>0</v>
      </c>
      <c r="J29" s="74">
        <f t="shared" si="8"/>
        <v>164700</v>
      </c>
      <c r="K29" s="74">
        <f t="shared" si="9"/>
        <v>0</v>
      </c>
      <c r="L29" s="63"/>
      <c r="M29" s="66"/>
      <c r="N29" s="110" t="s">
        <v>244</v>
      </c>
      <c r="O29" s="66"/>
      <c r="P29" s="1"/>
      <c r="Q29" s="1"/>
      <c r="R29" s="93"/>
    </row>
    <row r="30" spans="1:18">
      <c r="A30" s="79"/>
      <c r="B30" s="1"/>
      <c r="C30" s="66"/>
      <c r="D30" s="66"/>
      <c r="E30" s="73">
        <f t="shared" si="6"/>
        <v>0</v>
      </c>
      <c r="F30" s="66"/>
      <c r="G30" s="73">
        <f t="shared" si="10"/>
        <v>0</v>
      </c>
      <c r="H30" s="66"/>
      <c r="I30" s="73">
        <f t="shared" si="7"/>
        <v>0</v>
      </c>
      <c r="J30" s="74">
        <f t="shared" si="8"/>
        <v>164700</v>
      </c>
      <c r="K30" s="74">
        <f t="shared" si="9"/>
        <v>0</v>
      </c>
      <c r="L30" s="63"/>
      <c r="M30" s="66"/>
      <c r="N30" s="109" t="s">
        <v>245</v>
      </c>
      <c r="O30" s="66"/>
      <c r="P30" s="1"/>
      <c r="Q30" s="1"/>
      <c r="R30" s="93"/>
    </row>
    <row r="31" spans="1:18">
      <c r="A31" s="79" t="s">
        <v>253</v>
      </c>
      <c r="B31" s="1">
        <v>24</v>
      </c>
      <c r="C31" s="66">
        <v>9000</v>
      </c>
      <c r="D31" s="66">
        <v>10240</v>
      </c>
      <c r="E31" s="73">
        <f t="shared" si="6"/>
        <v>1240</v>
      </c>
      <c r="F31" s="66">
        <v>1240</v>
      </c>
      <c r="G31" s="73">
        <f t="shared" si="10"/>
        <v>0</v>
      </c>
      <c r="H31" s="66">
        <v>13760</v>
      </c>
      <c r="I31" s="73">
        <f t="shared" si="7"/>
        <v>15000</v>
      </c>
      <c r="J31" s="74">
        <f t="shared" si="8"/>
        <v>173700</v>
      </c>
      <c r="K31" s="74">
        <f t="shared" si="9"/>
        <v>9000</v>
      </c>
      <c r="L31" s="63">
        <v>42905</v>
      </c>
      <c r="M31" s="66">
        <v>0</v>
      </c>
      <c r="N31" s="1"/>
      <c r="O31" s="66">
        <v>0</v>
      </c>
      <c r="P31" s="1"/>
      <c r="Q31" s="1"/>
      <c r="R31" s="93"/>
    </row>
    <row r="32" spans="1:18">
      <c r="A32" s="79" t="s">
        <v>263</v>
      </c>
      <c r="B32" s="1">
        <v>25</v>
      </c>
      <c r="C32" s="66">
        <v>3420</v>
      </c>
      <c r="D32" s="66">
        <v>3890</v>
      </c>
      <c r="E32" s="73">
        <f t="shared" si="6"/>
        <v>470</v>
      </c>
      <c r="F32" s="66">
        <v>470</v>
      </c>
      <c r="G32" s="73">
        <f t="shared" si="10"/>
        <v>0</v>
      </c>
      <c r="H32" s="66">
        <v>14530</v>
      </c>
      <c r="I32" s="73">
        <f t="shared" si="7"/>
        <v>15000</v>
      </c>
      <c r="J32" s="74">
        <f t="shared" si="8"/>
        <v>177120</v>
      </c>
      <c r="K32" s="74">
        <f t="shared" si="9"/>
        <v>3420</v>
      </c>
      <c r="L32" s="63">
        <v>42914</v>
      </c>
      <c r="M32" s="66">
        <v>0</v>
      </c>
      <c r="N32" s="1"/>
      <c r="O32" s="66">
        <v>0</v>
      </c>
      <c r="P32" s="1"/>
      <c r="Q32" s="1"/>
      <c r="R32" s="93"/>
    </row>
    <row r="33" spans="1:21">
      <c r="A33" s="79" t="s">
        <v>265</v>
      </c>
      <c r="B33" s="1">
        <v>26</v>
      </c>
      <c r="C33" s="66">
        <v>3780</v>
      </c>
      <c r="D33" s="66">
        <v>4800</v>
      </c>
      <c r="E33" s="73">
        <f t="shared" si="6"/>
        <v>1020</v>
      </c>
      <c r="F33" s="66">
        <v>1020</v>
      </c>
      <c r="G33" s="73">
        <f t="shared" si="10"/>
        <v>0</v>
      </c>
      <c r="H33" s="66">
        <v>13980</v>
      </c>
      <c r="I33" s="73">
        <f t="shared" si="7"/>
        <v>15000</v>
      </c>
      <c r="J33" s="74">
        <f t="shared" si="8"/>
        <v>180900</v>
      </c>
      <c r="K33" s="74">
        <f t="shared" si="9"/>
        <v>3780</v>
      </c>
      <c r="L33" s="63">
        <v>42919</v>
      </c>
      <c r="M33" s="66">
        <v>0</v>
      </c>
      <c r="N33" s="1"/>
      <c r="O33" s="66">
        <v>0</v>
      </c>
      <c r="P33" s="1"/>
      <c r="Q33" s="1"/>
      <c r="R33" s="93"/>
    </row>
    <row r="34" spans="1:21">
      <c r="A34" s="79"/>
      <c r="B34" s="1"/>
      <c r="C34" s="66"/>
      <c r="D34" s="66"/>
      <c r="E34" s="73">
        <f t="shared" si="6"/>
        <v>0</v>
      </c>
      <c r="F34" s="66"/>
      <c r="G34" s="73">
        <f t="shared" si="10"/>
        <v>0</v>
      </c>
      <c r="H34" s="66"/>
      <c r="I34" s="73">
        <f t="shared" si="7"/>
        <v>0</v>
      </c>
      <c r="J34" s="74">
        <f t="shared" si="8"/>
        <v>180900</v>
      </c>
      <c r="K34" s="74">
        <f t="shared" si="9"/>
        <v>0</v>
      </c>
      <c r="L34" s="63"/>
      <c r="M34" s="66"/>
      <c r="N34" s="110" t="s">
        <v>268</v>
      </c>
      <c r="O34" s="66"/>
      <c r="P34" s="1"/>
      <c r="Q34" s="1"/>
      <c r="R34" s="93"/>
    </row>
    <row r="35" spans="1:21">
      <c r="A35" s="79" t="s">
        <v>273</v>
      </c>
      <c r="B35" s="1">
        <v>27</v>
      </c>
      <c r="C35" s="66">
        <v>2610</v>
      </c>
      <c r="D35" s="66">
        <v>2780</v>
      </c>
      <c r="E35" s="73">
        <f t="shared" si="6"/>
        <v>170</v>
      </c>
      <c r="F35" s="66">
        <v>170</v>
      </c>
      <c r="G35" s="73">
        <f t="shared" si="10"/>
        <v>0</v>
      </c>
      <c r="H35" s="66">
        <v>14830</v>
      </c>
      <c r="I35" s="73">
        <f t="shared" si="7"/>
        <v>15000</v>
      </c>
      <c r="J35" s="74">
        <f t="shared" si="8"/>
        <v>183510</v>
      </c>
      <c r="K35" s="74">
        <f t="shared" si="9"/>
        <v>2610</v>
      </c>
      <c r="L35" s="63">
        <v>42930</v>
      </c>
      <c r="M35" s="66">
        <v>100</v>
      </c>
      <c r="N35" s="1" t="s">
        <v>184</v>
      </c>
      <c r="O35" s="66">
        <v>0</v>
      </c>
      <c r="P35" s="1"/>
      <c r="Q35" s="1" t="s">
        <v>275</v>
      </c>
      <c r="R35" s="93"/>
    </row>
    <row r="36" spans="1:21">
      <c r="A36" s="79" t="s">
        <v>282</v>
      </c>
      <c r="B36" s="1">
        <v>28</v>
      </c>
      <c r="C36" s="66">
        <v>6570</v>
      </c>
      <c r="D36" s="66">
        <v>8280</v>
      </c>
      <c r="E36" s="73">
        <f t="shared" si="6"/>
        <v>1710</v>
      </c>
      <c r="F36" s="66">
        <v>1710</v>
      </c>
      <c r="G36" s="73">
        <f t="shared" si="10"/>
        <v>0</v>
      </c>
      <c r="H36" s="66">
        <v>13290</v>
      </c>
      <c r="I36" s="73">
        <f t="shared" si="7"/>
        <v>15000</v>
      </c>
      <c r="J36" s="74">
        <f t="shared" si="8"/>
        <v>190080</v>
      </c>
      <c r="K36" s="74">
        <f t="shared" si="9"/>
        <v>6570</v>
      </c>
      <c r="L36" s="63">
        <v>42937</v>
      </c>
      <c r="M36" s="66">
        <v>100</v>
      </c>
      <c r="N36" s="1" t="s">
        <v>184</v>
      </c>
      <c r="O36" s="66">
        <v>0</v>
      </c>
      <c r="P36" s="1"/>
      <c r="Q36" s="1" t="s">
        <v>317</v>
      </c>
      <c r="R36" s="93"/>
    </row>
    <row r="37" spans="1:21">
      <c r="A37" s="79" t="s">
        <v>284</v>
      </c>
      <c r="B37" s="1">
        <v>29</v>
      </c>
      <c r="C37" s="66">
        <v>3150</v>
      </c>
      <c r="D37" s="66">
        <v>3830</v>
      </c>
      <c r="E37" s="73">
        <f t="shared" si="6"/>
        <v>680</v>
      </c>
      <c r="F37" s="66">
        <v>680</v>
      </c>
      <c r="G37" s="73">
        <f t="shared" si="10"/>
        <v>0</v>
      </c>
      <c r="H37" s="66">
        <v>14320</v>
      </c>
      <c r="I37" s="73">
        <f t="shared" si="7"/>
        <v>15000</v>
      </c>
      <c r="J37" s="74">
        <f t="shared" si="8"/>
        <v>193230</v>
      </c>
      <c r="K37" s="74">
        <f t="shared" si="9"/>
        <v>3150</v>
      </c>
      <c r="L37" s="63">
        <v>42940</v>
      </c>
      <c r="M37" s="66">
        <v>200</v>
      </c>
      <c r="N37" s="1" t="s">
        <v>184</v>
      </c>
      <c r="O37" s="66">
        <v>0</v>
      </c>
      <c r="P37" s="1"/>
      <c r="Q37" s="1" t="s">
        <v>289</v>
      </c>
      <c r="R37" s="93" t="s">
        <v>295</v>
      </c>
    </row>
    <row r="38" spans="1:21">
      <c r="A38" s="100">
        <v>42942</v>
      </c>
      <c r="B38" s="1">
        <v>30</v>
      </c>
      <c r="C38" s="66">
        <v>1080</v>
      </c>
      <c r="D38" s="66">
        <v>1580</v>
      </c>
      <c r="E38" s="73">
        <f t="shared" si="6"/>
        <v>500</v>
      </c>
      <c r="F38" s="66">
        <v>500</v>
      </c>
      <c r="G38" s="73">
        <f t="shared" si="10"/>
        <v>0</v>
      </c>
      <c r="H38" s="66">
        <v>14500</v>
      </c>
      <c r="I38" s="73">
        <f t="shared" si="7"/>
        <v>15000</v>
      </c>
      <c r="J38" s="74">
        <f t="shared" si="8"/>
        <v>194310</v>
      </c>
      <c r="K38" s="74">
        <f t="shared" si="9"/>
        <v>1080</v>
      </c>
      <c r="L38" s="63">
        <v>42942</v>
      </c>
      <c r="M38" s="66">
        <v>200</v>
      </c>
      <c r="N38" s="1" t="s">
        <v>184</v>
      </c>
      <c r="O38" s="66">
        <v>0</v>
      </c>
      <c r="P38" s="1"/>
      <c r="Q38" s="1" t="s">
        <v>290</v>
      </c>
      <c r="R38" s="93" t="s">
        <v>296</v>
      </c>
    </row>
    <row r="39" spans="1:21">
      <c r="A39" s="79" t="s">
        <v>291</v>
      </c>
      <c r="B39" s="1">
        <v>31</v>
      </c>
      <c r="C39" s="66">
        <v>2520</v>
      </c>
      <c r="D39" s="66">
        <v>3080</v>
      </c>
      <c r="E39" s="73">
        <f t="shared" si="6"/>
        <v>560</v>
      </c>
      <c r="F39" s="66">
        <v>560</v>
      </c>
      <c r="G39" s="73">
        <f t="shared" si="10"/>
        <v>0</v>
      </c>
      <c r="H39" s="66">
        <v>14440</v>
      </c>
      <c r="I39" s="73">
        <f t="shared" si="7"/>
        <v>15000</v>
      </c>
      <c r="J39" s="74">
        <f t="shared" si="8"/>
        <v>196830</v>
      </c>
      <c r="K39" s="74">
        <f t="shared" si="9"/>
        <v>2520</v>
      </c>
      <c r="L39" s="63">
        <v>42947</v>
      </c>
      <c r="M39" s="66">
        <v>0</v>
      </c>
      <c r="N39" s="1"/>
      <c r="O39" s="66">
        <v>0</v>
      </c>
      <c r="P39" s="1"/>
      <c r="Q39" s="1"/>
      <c r="R39" s="93"/>
    </row>
    <row r="40" spans="1:21">
      <c r="A40" s="79" t="s">
        <v>292</v>
      </c>
      <c r="B40" s="1">
        <v>32</v>
      </c>
      <c r="C40" s="66">
        <v>990</v>
      </c>
      <c r="D40" s="66">
        <v>1080</v>
      </c>
      <c r="E40" s="73">
        <f t="shared" si="6"/>
        <v>90</v>
      </c>
      <c r="F40" s="66">
        <v>90</v>
      </c>
      <c r="G40" s="73">
        <f t="shared" si="10"/>
        <v>0</v>
      </c>
      <c r="H40" s="66">
        <v>14910</v>
      </c>
      <c r="I40" s="73">
        <f t="shared" si="7"/>
        <v>15000</v>
      </c>
      <c r="J40" s="74">
        <f t="shared" si="8"/>
        <v>197820</v>
      </c>
      <c r="K40" s="74">
        <f t="shared" si="9"/>
        <v>990</v>
      </c>
      <c r="L40" s="63">
        <v>42949</v>
      </c>
      <c r="M40" s="66">
        <v>0</v>
      </c>
      <c r="N40" s="110" t="s">
        <v>293</v>
      </c>
      <c r="O40" s="66">
        <v>0</v>
      </c>
      <c r="P40" s="1"/>
      <c r="Q40" s="1"/>
      <c r="R40" s="93"/>
    </row>
    <row r="41" spans="1:21">
      <c r="A41" s="79" t="s">
        <v>301</v>
      </c>
      <c r="B41" s="1">
        <v>33</v>
      </c>
      <c r="C41" s="66">
        <v>4590</v>
      </c>
      <c r="D41" s="66">
        <v>5080</v>
      </c>
      <c r="E41" s="73">
        <f t="shared" si="6"/>
        <v>490</v>
      </c>
      <c r="F41" s="66">
        <v>490</v>
      </c>
      <c r="G41" s="73">
        <f t="shared" si="10"/>
        <v>0</v>
      </c>
      <c r="H41" s="66">
        <v>14510</v>
      </c>
      <c r="I41" s="73">
        <f t="shared" si="7"/>
        <v>15000</v>
      </c>
      <c r="J41" s="74">
        <f t="shared" si="8"/>
        <v>202410</v>
      </c>
      <c r="K41" s="74">
        <f t="shared" si="9"/>
        <v>4590</v>
      </c>
      <c r="L41" s="63">
        <v>42956</v>
      </c>
      <c r="M41" s="66">
        <v>0</v>
      </c>
      <c r="N41" s="1"/>
      <c r="O41" s="66">
        <v>0</v>
      </c>
      <c r="P41" s="1"/>
      <c r="Q41" s="1"/>
      <c r="R41" s="93"/>
    </row>
    <row r="42" spans="1:21">
      <c r="A42" s="79" t="s">
        <v>308</v>
      </c>
      <c r="B42" s="1">
        <v>34</v>
      </c>
      <c r="C42" s="66">
        <v>4590</v>
      </c>
      <c r="D42" s="66">
        <v>5390</v>
      </c>
      <c r="E42" s="73">
        <f t="shared" si="6"/>
        <v>800</v>
      </c>
      <c r="F42" s="66">
        <v>800</v>
      </c>
      <c r="G42" s="73">
        <f t="shared" si="10"/>
        <v>0</v>
      </c>
      <c r="H42" s="66">
        <v>14200</v>
      </c>
      <c r="I42" s="73">
        <f t="shared" si="7"/>
        <v>15000</v>
      </c>
      <c r="J42" s="74">
        <f t="shared" si="8"/>
        <v>207000</v>
      </c>
      <c r="K42" s="74">
        <f t="shared" si="9"/>
        <v>4590</v>
      </c>
      <c r="L42" s="63">
        <v>42965</v>
      </c>
      <c r="M42" s="66">
        <v>0</v>
      </c>
      <c r="N42" s="1"/>
      <c r="O42" s="66">
        <v>0</v>
      </c>
      <c r="P42" s="1"/>
      <c r="Q42" s="1"/>
      <c r="R42" s="93"/>
    </row>
    <row r="43" spans="1:21">
      <c r="A43" s="79" t="s">
        <v>318</v>
      </c>
      <c r="B43" s="1">
        <v>35</v>
      </c>
      <c r="C43" s="66">
        <v>8280</v>
      </c>
      <c r="D43" s="66">
        <v>9680</v>
      </c>
      <c r="E43" s="73">
        <f t="shared" si="6"/>
        <v>1400</v>
      </c>
      <c r="F43" s="66">
        <v>1400</v>
      </c>
      <c r="G43" s="73">
        <f t="shared" si="10"/>
        <v>0</v>
      </c>
      <c r="H43" s="66">
        <v>13600</v>
      </c>
      <c r="I43" s="73">
        <f t="shared" si="7"/>
        <v>15000</v>
      </c>
      <c r="J43" s="74">
        <f t="shared" si="8"/>
        <v>215280</v>
      </c>
      <c r="K43" s="74">
        <f t="shared" si="9"/>
        <v>8280</v>
      </c>
      <c r="L43" s="63">
        <v>42977</v>
      </c>
      <c r="M43" s="66">
        <v>0</v>
      </c>
      <c r="N43" s="110" t="s">
        <v>323</v>
      </c>
      <c r="O43" s="66">
        <v>0</v>
      </c>
      <c r="P43" s="1"/>
      <c r="Q43" s="1"/>
      <c r="R43" s="93"/>
    </row>
    <row r="44" spans="1:21">
      <c r="A44" s="79" t="s">
        <v>332</v>
      </c>
      <c r="B44" s="1">
        <v>36</v>
      </c>
      <c r="C44" s="66">
        <v>6930</v>
      </c>
      <c r="D44" s="66">
        <v>8770</v>
      </c>
      <c r="E44" s="73">
        <f t="shared" si="6"/>
        <v>1840</v>
      </c>
      <c r="F44" s="66">
        <v>1840</v>
      </c>
      <c r="G44" s="73">
        <f t="shared" si="10"/>
        <v>0</v>
      </c>
      <c r="H44" s="66">
        <v>13160</v>
      </c>
      <c r="I44" s="73">
        <f t="shared" si="7"/>
        <v>15000</v>
      </c>
      <c r="J44" s="74">
        <f t="shared" si="8"/>
        <v>222210</v>
      </c>
      <c r="K44" s="74">
        <f t="shared" si="9"/>
        <v>6930</v>
      </c>
      <c r="L44" s="63">
        <v>42991</v>
      </c>
      <c r="M44" s="66">
        <v>0</v>
      </c>
      <c r="N44" s="1"/>
      <c r="O44" s="66">
        <v>0</v>
      </c>
      <c r="P44" s="1"/>
      <c r="Q44" s="1"/>
      <c r="R44" s="93"/>
    </row>
    <row r="45" spans="1:21">
      <c r="A45" s="79" t="s">
        <v>342</v>
      </c>
      <c r="B45" s="1">
        <v>37</v>
      </c>
      <c r="C45" s="66">
        <v>8460</v>
      </c>
      <c r="D45" s="66">
        <v>9720</v>
      </c>
      <c r="E45" s="73">
        <f t="shared" si="6"/>
        <v>1260</v>
      </c>
      <c r="F45" s="66">
        <v>1260</v>
      </c>
      <c r="G45" s="73">
        <f t="shared" si="10"/>
        <v>0</v>
      </c>
      <c r="H45" s="66">
        <v>13740</v>
      </c>
      <c r="I45" s="73">
        <f t="shared" si="7"/>
        <v>15000</v>
      </c>
      <c r="J45" s="74">
        <f t="shared" si="8"/>
        <v>230670</v>
      </c>
      <c r="K45" s="74">
        <f t="shared" si="9"/>
        <v>8460</v>
      </c>
      <c r="L45" s="63">
        <v>43003</v>
      </c>
      <c r="M45" s="66">
        <v>750</v>
      </c>
      <c r="N45" s="1"/>
      <c r="O45" s="66">
        <v>750</v>
      </c>
      <c r="P45" s="1"/>
      <c r="Q45" s="1"/>
      <c r="R45" s="93"/>
    </row>
    <row r="46" spans="1:21">
      <c r="A46" s="79" t="s">
        <v>342</v>
      </c>
      <c r="B46" s="1"/>
      <c r="C46" s="66"/>
      <c r="D46" s="66"/>
      <c r="E46" s="73">
        <f t="shared" si="6"/>
        <v>0</v>
      </c>
      <c r="F46" s="66"/>
      <c r="G46" s="73">
        <f t="shared" si="10"/>
        <v>0</v>
      </c>
      <c r="H46" s="66"/>
      <c r="I46" s="73">
        <f t="shared" si="7"/>
        <v>0</v>
      </c>
      <c r="J46" s="74">
        <f t="shared" si="8"/>
        <v>230670</v>
      </c>
      <c r="K46" s="74">
        <f t="shared" si="9"/>
        <v>0</v>
      </c>
      <c r="L46" s="63"/>
      <c r="M46" s="66"/>
      <c r="N46" s="110" t="s">
        <v>345</v>
      </c>
      <c r="O46" s="66"/>
      <c r="P46" s="1"/>
      <c r="Q46" s="1"/>
      <c r="R46" s="93"/>
    </row>
    <row r="47" spans="1:21">
      <c r="A47" s="79" t="s">
        <v>346</v>
      </c>
      <c r="B47" s="1"/>
      <c r="C47" s="66"/>
      <c r="D47" s="66"/>
      <c r="E47" s="73">
        <f t="shared" si="6"/>
        <v>0</v>
      </c>
      <c r="F47" s="66"/>
      <c r="G47" s="73">
        <f t="shared" si="10"/>
        <v>0</v>
      </c>
      <c r="H47" s="66"/>
      <c r="I47" s="73">
        <f t="shared" si="7"/>
        <v>0</v>
      </c>
      <c r="J47" s="74">
        <f t="shared" si="8"/>
        <v>230670</v>
      </c>
      <c r="K47" s="74">
        <f t="shared" si="9"/>
        <v>0</v>
      </c>
      <c r="L47" s="63"/>
      <c r="M47" s="66"/>
      <c r="N47" s="110"/>
      <c r="O47" s="66"/>
      <c r="P47" s="1"/>
      <c r="Q47" s="1"/>
      <c r="R47" s="93"/>
      <c r="U47">
        <f>157*50</f>
        <v>7850</v>
      </c>
    </row>
    <row r="48" spans="1:21">
      <c r="A48" s="79" t="s">
        <v>351</v>
      </c>
      <c r="B48" s="1">
        <v>38</v>
      </c>
      <c r="C48" s="66">
        <v>8820</v>
      </c>
      <c r="D48" s="66">
        <v>10660</v>
      </c>
      <c r="E48" s="73">
        <f t="shared" si="6"/>
        <v>1840</v>
      </c>
      <c r="F48" s="66">
        <v>1840</v>
      </c>
      <c r="G48" s="73">
        <f t="shared" si="10"/>
        <v>0</v>
      </c>
      <c r="H48" s="66">
        <v>13910</v>
      </c>
      <c r="I48" s="73">
        <f t="shared" si="7"/>
        <v>15750</v>
      </c>
      <c r="J48" s="74">
        <f t="shared" si="8"/>
        <v>239490</v>
      </c>
      <c r="K48" s="74">
        <f t="shared" si="9"/>
        <v>8820</v>
      </c>
      <c r="L48" s="63">
        <v>43012</v>
      </c>
      <c r="M48" s="66"/>
      <c r="N48" s="109" t="s">
        <v>272</v>
      </c>
      <c r="O48" s="66"/>
      <c r="P48" s="1"/>
      <c r="Q48" s="1"/>
      <c r="R48" s="93"/>
      <c r="U48">
        <f>151*20</f>
        <v>3020</v>
      </c>
    </row>
    <row r="49" spans="1:21">
      <c r="A49" s="79" t="s">
        <v>356</v>
      </c>
      <c r="B49" s="1">
        <v>39</v>
      </c>
      <c r="C49" s="66">
        <v>3780</v>
      </c>
      <c r="D49" s="66">
        <v>4500</v>
      </c>
      <c r="E49" s="73">
        <f t="shared" si="6"/>
        <v>720</v>
      </c>
      <c r="F49" s="66">
        <v>720</v>
      </c>
      <c r="G49" s="73">
        <f t="shared" si="10"/>
        <v>0</v>
      </c>
      <c r="H49" s="66">
        <v>13890</v>
      </c>
      <c r="I49" s="73">
        <f t="shared" si="7"/>
        <v>14610</v>
      </c>
      <c r="J49" s="74">
        <f t="shared" si="8"/>
        <v>243270</v>
      </c>
      <c r="K49" s="74">
        <f t="shared" si="9"/>
        <v>3780</v>
      </c>
      <c r="L49" s="63">
        <v>43021</v>
      </c>
      <c r="M49" s="66">
        <v>0</v>
      </c>
      <c r="N49" s="1"/>
      <c r="O49" s="66">
        <v>0</v>
      </c>
      <c r="P49" s="1"/>
      <c r="Q49" s="1"/>
      <c r="R49" s="93"/>
      <c r="U49">
        <f>164*10</f>
        <v>1640</v>
      </c>
    </row>
    <row r="50" spans="1:21">
      <c r="A50" s="79" t="s">
        <v>360</v>
      </c>
      <c r="B50" s="1">
        <v>40</v>
      </c>
      <c r="C50" s="66">
        <v>6390</v>
      </c>
      <c r="D50" s="66">
        <v>7860</v>
      </c>
      <c r="E50" s="73">
        <f t="shared" si="6"/>
        <v>1470</v>
      </c>
      <c r="F50" s="66">
        <v>1470</v>
      </c>
      <c r="G50" s="73">
        <f t="shared" si="10"/>
        <v>0</v>
      </c>
      <c r="H50" s="66">
        <v>13140</v>
      </c>
      <c r="I50" s="73">
        <f t="shared" si="7"/>
        <v>14610</v>
      </c>
      <c r="J50" s="74">
        <f t="shared" si="8"/>
        <v>249660</v>
      </c>
      <c r="K50" s="74">
        <f t="shared" si="9"/>
        <v>6390</v>
      </c>
      <c r="L50" s="63">
        <v>43028</v>
      </c>
      <c r="M50" s="66">
        <v>0</v>
      </c>
      <c r="N50" s="1"/>
      <c r="O50" s="66">
        <v>0</v>
      </c>
      <c r="P50" s="1"/>
      <c r="Q50" s="1"/>
      <c r="R50" s="93"/>
    </row>
    <row r="51" spans="1:21">
      <c r="A51" s="79" t="s">
        <v>366</v>
      </c>
      <c r="B51" s="1">
        <v>41</v>
      </c>
      <c r="C51" s="66">
        <v>5130</v>
      </c>
      <c r="D51" s="66">
        <v>6480</v>
      </c>
      <c r="E51" s="73">
        <f t="shared" si="6"/>
        <v>1350</v>
      </c>
      <c r="F51" s="66">
        <v>1350</v>
      </c>
      <c r="G51" s="73">
        <f t="shared" si="10"/>
        <v>0</v>
      </c>
      <c r="H51" s="66">
        <v>13260</v>
      </c>
      <c r="I51" s="73">
        <f t="shared" si="7"/>
        <v>14610</v>
      </c>
      <c r="J51" s="74">
        <f t="shared" si="8"/>
        <v>254790</v>
      </c>
      <c r="K51" s="74">
        <f t="shared" si="9"/>
        <v>5130</v>
      </c>
      <c r="L51" s="63">
        <v>43035</v>
      </c>
      <c r="M51" s="66">
        <v>0</v>
      </c>
      <c r="N51" s="110"/>
      <c r="O51" s="66">
        <v>0</v>
      </c>
      <c r="P51" s="1"/>
      <c r="Q51" s="1"/>
      <c r="R51" s="93"/>
      <c r="U51">
        <v>390</v>
      </c>
    </row>
    <row r="52" spans="1:21">
      <c r="A52" s="79" t="s">
        <v>366</v>
      </c>
      <c r="B52" s="1"/>
      <c r="C52" s="66"/>
      <c r="D52" s="66"/>
      <c r="E52" s="73">
        <f t="shared" si="6"/>
        <v>0</v>
      </c>
      <c r="F52" s="66"/>
      <c r="G52" s="73">
        <f t="shared" si="10"/>
        <v>0</v>
      </c>
      <c r="H52" s="66"/>
      <c r="I52" s="73">
        <f t="shared" si="7"/>
        <v>0</v>
      </c>
      <c r="J52" s="74">
        <f t="shared" si="8"/>
        <v>254790</v>
      </c>
      <c r="K52" s="74">
        <f t="shared" si="9"/>
        <v>0</v>
      </c>
      <c r="L52" s="63"/>
      <c r="M52" s="66"/>
      <c r="N52" s="110" t="s">
        <v>293</v>
      </c>
      <c r="O52" s="66"/>
      <c r="P52" s="1"/>
      <c r="Q52" s="1"/>
      <c r="R52" s="93"/>
      <c r="U52">
        <v>1850</v>
      </c>
    </row>
    <row r="53" spans="1:21">
      <c r="A53" s="79" t="s">
        <v>372</v>
      </c>
      <c r="B53" s="1">
        <v>42</v>
      </c>
      <c r="C53" s="66">
        <v>5040</v>
      </c>
      <c r="D53" s="66">
        <v>5820</v>
      </c>
      <c r="E53" s="73">
        <v>780</v>
      </c>
      <c r="F53" s="66">
        <v>780</v>
      </c>
      <c r="G53" s="73">
        <f t="shared" si="10"/>
        <v>0</v>
      </c>
      <c r="H53" s="66">
        <v>13830</v>
      </c>
      <c r="I53" s="73">
        <f t="shared" si="7"/>
        <v>14610</v>
      </c>
      <c r="J53" s="74">
        <f t="shared" si="8"/>
        <v>259830</v>
      </c>
      <c r="K53" s="74">
        <f t="shared" si="9"/>
        <v>5040</v>
      </c>
      <c r="L53" s="63">
        <v>43042</v>
      </c>
      <c r="M53" s="111">
        <v>100</v>
      </c>
      <c r="N53" s="1"/>
      <c r="O53" s="66">
        <v>0</v>
      </c>
      <c r="P53" s="1"/>
      <c r="Q53" s="1"/>
      <c r="R53" s="93"/>
    </row>
    <row r="54" spans="1:21">
      <c r="A54" s="100">
        <v>43049</v>
      </c>
      <c r="B54" s="1">
        <v>43</v>
      </c>
      <c r="C54" s="66">
        <v>5310</v>
      </c>
      <c r="D54" s="66">
        <v>7160</v>
      </c>
      <c r="E54" s="73">
        <f t="shared" si="6"/>
        <v>1850</v>
      </c>
      <c r="F54" s="111">
        <v>1690</v>
      </c>
      <c r="G54" s="73">
        <v>0</v>
      </c>
      <c r="H54" s="66">
        <v>12920</v>
      </c>
      <c r="I54" s="125">
        <f t="shared" si="7"/>
        <v>14610</v>
      </c>
      <c r="J54" s="74">
        <f t="shared" si="8"/>
        <v>265140</v>
      </c>
      <c r="K54" s="74">
        <f t="shared" si="9"/>
        <v>5310</v>
      </c>
      <c r="L54" s="63"/>
      <c r="M54" s="111">
        <v>150</v>
      </c>
      <c r="N54" s="1" t="s">
        <v>378</v>
      </c>
      <c r="O54" s="66"/>
      <c r="P54" s="1"/>
      <c r="Q54" s="1"/>
      <c r="R54" s="93"/>
    </row>
    <row r="55" spans="1:21">
      <c r="A55" s="79"/>
      <c r="B55" s="1"/>
      <c r="C55" s="66"/>
      <c r="D55" s="66"/>
      <c r="E55" s="73">
        <f t="shared" si="6"/>
        <v>0</v>
      </c>
      <c r="F55" s="66"/>
      <c r="G55" s="73">
        <f t="shared" si="10"/>
        <v>0</v>
      </c>
      <c r="H55" s="66"/>
      <c r="I55" s="73">
        <f t="shared" si="7"/>
        <v>0</v>
      </c>
      <c r="J55" s="74">
        <f t="shared" si="8"/>
        <v>265140</v>
      </c>
      <c r="K55" s="74">
        <f t="shared" si="9"/>
        <v>0</v>
      </c>
      <c r="L55" s="63"/>
      <c r="M55" s="66"/>
      <c r="N55" s="1" t="s">
        <v>379</v>
      </c>
      <c r="O55" s="66"/>
      <c r="P55" s="1"/>
      <c r="Q55" s="1"/>
      <c r="R55" s="93"/>
    </row>
    <row r="56" spans="1:21">
      <c r="A56" s="79" t="s">
        <v>380</v>
      </c>
      <c r="B56" s="1">
        <v>44</v>
      </c>
      <c r="C56" s="66">
        <v>3960</v>
      </c>
      <c r="D56" s="66">
        <v>4540</v>
      </c>
      <c r="E56" s="73">
        <f t="shared" si="6"/>
        <v>580</v>
      </c>
      <c r="F56" s="66">
        <v>580</v>
      </c>
      <c r="G56" s="73">
        <f t="shared" si="10"/>
        <v>0</v>
      </c>
      <c r="H56" s="66">
        <v>14030</v>
      </c>
      <c r="I56" s="73">
        <f t="shared" si="7"/>
        <v>14610</v>
      </c>
      <c r="J56" s="74">
        <f t="shared" si="8"/>
        <v>269100</v>
      </c>
      <c r="K56" s="74">
        <f t="shared" si="9"/>
        <v>3960</v>
      </c>
      <c r="L56" s="63">
        <v>43052</v>
      </c>
      <c r="M56" s="66">
        <v>0</v>
      </c>
      <c r="N56" s="1"/>
      <c r="O56" s="66">
        <v>0</v>
      </c>
      <c r="P56" s="1"/>
      <c r="Q56" s="1"/>
      <c r="R56" s="93"/>
    </row>
    <row r="57" spans="1:21">
      <c r="A57" s="79" t="s">
        <v>386</v>
      </c>
      <c r="B57" s="1">
        <v>45</v>
      </c>
      <c r="C57" s="66">
        <v>1710</v>
      </c>
      <c r="D57" s="66">
        <v>1940</v>
      </c>
      <c r="E57" s="73">
        <f t="shared" si="6"/>
        <v>230</v>
      </c>
      <c r="F57" s="66">
        <v>230</v>
      </c>
      <c r="G57" s="73">
        <f t="shared" si="10"/>
        <v>0</v>
      </c>
      <c r="H57" s="66">
        <v>14380</v>
      </c>
      <c r="I57" s="73">
        <f t="shared" si="7"/>
        <v>14610</v>
      </c>
      <c r="J57" s="74">
        <f t="shared" si="8"/>
        <v>270810</v>
      </c>
      <c r="K57" s="74">
        <f t="shared" si="9"/>
        <v>1710</v>
      </c>
      <c r="L57" s="63">
        <v>43055</v>
      </c>
      <c r="M57" s="66">
        <v>0</v>
      </c>
      <c r="N57" s="141" t="s">
        <v>392</v>
      </c>
      <c r="O57" s="66">
        <v>0</v>
      </c>
      <c r="P57" s="1"/>
      <c r="Q57" s="1"/>
      <c r="R57" s="93"/>
    </row>
    <row r="58" spans="1:21">
      <c r="A58" s="79" t="s">
        <v>388</v>
      </c>
      <c r="B58" s="1">
        <v>46</v>
      </c>
      <c r="C58" s="66">
        <v>8910</v>
      </c>
      <c r="D58" s="66">
        <v>9200</v>
      </c>
      <c r="E58" s="73">
        <f t="shared" si="6"/>
        <v>290</v>
      </c>
      <c r="F58" s="66">
        <v>290</v>
      </c>
      <c r="G58" s="73">
        <f t="shared" si="10"/>
        <v>0</v>
      </c>
      <c r="H58" s="66">
        <v>14320</v>
      </c>
      <c r="I58" s="73">
        <f t="shared" si="7"/>
        <v>14610</v>
      </c>
      <c r="J58" s="74">
        <f t="shared" si="8"/>
        <v>279720</v>
      </c>
      <c r="K58" s="74">
        <f t="shared" si="9"/>
        <v>8910</v>
      </c>
      <c r="L58" s="63">
        <v>43059</v>
      </c>
      <c r="M58" s="66">
        <v>0</v>
      </c>
      <c r="N58" s="1"/>
      <c r="O58" s="66">
        <v>0</v>
      </c>
      <c r="P58" s="1"/>
      <c r="Q58" s="1"/>
      <c r="R58" s="93"/>
    </row>
    <row r="59" spans="1:21">
      <c r="A59" s="79" t="s">
        <v>393</v>
      </c>
      <c r="B59" s="1">
        <v>47</v>
      </c>
      <c r="C59" s="66">
        <v>1890</v>
      </c>
      <c r="D59" s="66">
        <v>2000</v>
      </c>
      <c r="E59" s="73">
        <f t="shared" si="6"/>
        <v>110</v>
      </c>
      <c r="F59" s="66">
        <v>110</v>
      </c>
      <c r="G59" s="73">
        <f>G58+E59-F59</f>
        <v>0</v>
      </c>
      <c r="H59" s="66">
        <v>14500</v>
      </c>
      <c r="I59" s="73">
        <f t="shared" si="7"/>
        <v>14610</v>
      </c>
      <c r="J59" s="74">
        <f>J58+C59</f>
        <v>281610</v>
      </c>
      <c r="K59" s="74">
        <f t="shared" si="9"/>
        <v>1890</v>
      </c>
      <c r="L59" s="63">
        <v>43063</v>
      </c>
      <c r="M59" s="66">
        <v>0</v>
      </c>
      <c r="N59" s="1"/>
      <c r="O59" s="66">
        <v>0</v>
      </c>
      <c r="P59" s="1"/>
      <c r="Q59" s="1"/>
      <c r="R59" s="93"/>
    </row>
    <row r="60" spans="1:21">
      <c r="A60" s="94" t="s">
        <v>394</v>
      </c>
      <c r="B60" s="95">
        <v>48</v>
      </c>
      <c r="C60" s="98">
        <v>5130</v>
      </c>
      <c r="D60" s="98">
        <v>5440</v>
      </c>
      <c r="E60" s="126">
        <f t="shared" si="6"/>
        <v>310</v>
      </c>
      <c r="F60" s="98">
        <v>310</v>
      </c>
      <c r="G60" s="126">
        <f>G59+E60-F60</f>
        <v>0</v>
      </c>
      <c r="H60" s="98">
        <v>14300</v>
      </c>
      <c r="I60" s="126">
        <f t="shared" si="7"/>
        <v>14610</v>
      </c>
      <c r="J60" s="127">
        <f>J59+C60</f>
        <v>286740</v>
      </c>
      <c r="K60" s="127">
        <f t="shared" si="9"/>
        <v>5130</v>
      </c>
      <c r="L60" s="128">
        <v>43066</v>
      </c>
      <c r="M60" s="98">
        <v>0</v>
      </c>
      <c r="N60" s="95"/>
      <c r="O60" s="98">
        <v>0</v>
      </c>
      <c r="P60" s="95"/>
      <c r="Q60" s="95"/>
      <c r="R60" s="99"/>
    </row>
    <row r="61" spans="1:21">
      <c r="A61" s="79" t="s">
        <v>396</v>
      </c>
      <c r="B61" s="1">
        <v>49</v>
      </c>
      <c r="C61" s="1">
        <v>540</v>
      </c>
      <c r="D61" s="1">
        <v>900</v>
      </c>
      <c r="E61" s="74">
        <f t="shared" si="6"/>
        <v>360</v>
      </c>
      <c r="F61" s="1">
        <v>360</v>
      </c>
      <c r="G61" s="25">
        <v>0</v>
      </c>
      <c r="H61" s="1">
        <v>14250</v>
      </c>
      <c r="I61" s="25">
        <f t="shared" si="7"/>
        <v>14610</v>
      </c>
      <c r="J61" s="25">
        <v>287280</v>
      </c>
      <c r="K61" s="25">
        <f t="shared" si="9"/>
        <v>540</v>
      </c>
      <c r="L61" s="2">
        <v>43068</v>
      </c>
      <c r="M61" s="1">
        <v>0</v>
      </c>
      <c r="N61" s="110" t="s">
        <v>293</v>
      </c>
      <c r="O61" s="1">
        <v>0</v>
      </c>
      <c r="P61" s="1"/>
      <c r="Q61" s="1"/>
      <c r="R61" s="75"/>
    </row>
    <row r="62" spans="1:21">
      <c r="A62" s="79" t="s">
        <v>401</v>
      </c>
      <c r="B62" s="1">
        <v>50</v>
      </c>
      <c r="C62" s="1">
        <v>3240</v>
      </c>
      <c r="D62" s="1">
        <v>3760</v>
      </c>
      <c r="E62" s="25">
        <f t="shared" si="6"/>
        <v>520</v>
      </c>
      <c r="F62" s="1">
        <v>520</v>
      </c>
      <c r="G62" s="25">
        <v>0</v>
      </c>
      <c r="H62" s="1">
        <v>14090</v>
      </c>
      <c r="I62" s="25">
        <f t="shared" si="7"/>
        <v>14610</v>
      </c>
      <c r="J62" s="25">
        <v>290520</v>
      </c>
      <c r="K62" s="25">
        <f t="shared" si="9"/>
        <v>3240</v>
      </c>
      <c r="L62" s="2">
        <v>43073</v>
      </c>
      <c r="M62" s="1">
        <v>0</v>
      </c>
      <c r="N62" s="1"/>
      <c r="O62" s="1">
        <v>0</v>
      </c>
      <c r="P62" s="1"/>
      <c r="Q62" s="1"/>
      <c r="R62" s="75"/>
    </row>
    <row r="63" spans="1:21">
      <c r="A63" s="79" t="s">
        <v>415</v>
      </c>
      <c r="B63" s="1">
        <v>51</v>
      </c>
      <c r="C63" s="1">
        <v>1710</v>
      </c>
      <c r="D63" s="1">
        <v>2300</v>
      </c>
      <c r="E63" s="25">
        <f t="shared" si="6"/>
        <v>590</v>
      </c>
      <c r="F63" s="1">
        <v>590</v>
      </c>
      <c r="G63" s="25">
        <v>0</v>
      </c>
      <c r="H63" s="1">
        <v>14020</v>
      </c>
      <c r="I63" s="25">
        <f t="shared" si="7"/>
        <v>14610</v>
      </c>
      <c r="J63" s="25">
        <v>292230</v>
      </c>
      <c r="K63" s="25">
        <f t="shared" si="9"/>
        <v>1710</v>
      </c>
      <c r="L63" s="2">
        <v>43077</v>
      </c>
      <c r="M63" s="1">
        <v>0</v>
      </c>
      <c r="N63" s="1"/>
      <c r="O63" s="1">
        <v>0</v>
      </c>
      <c r="P63" s="1"/>
      <c r="Q63" s="1"/>
      <c r="R63" s="75"/>
    </row>
    <row r="64" spans="1:21">
      <c r="A64" s="79" t="s">
        <v>419</v>
      </c>
      <c r="B64" s="1">
        <v>52</v>
      </c>
      <c r="C64" s="1">
        <v>9360</v>
      </c>
      <c r="D64" s="1">
        <v>11680</v>
      </c>
      <c r="E64" s="25">
        <f t="shared" si="6"/>
        <v>2320</v>
      </c>
      <c r="F64" s="1">
        <v>2320</v>
      </c>
      <c r="G64" s="25">
        <v>0</v>
      </c>
      <c r="H64" s="1">
        <v>12290</v>
      </c>
      <c r="I64" s="25">
        <f t="shared" si="7"/>
        <v>14610</v>
      </c>
      <c r="J64" s="25">
        <v>301590</v>
      </c>
      <c r="K64" s="25">
        <f t="shared" si="9"/>
        <v>9360</v>
      </c>
      <c r="L64" s="2">
        <v>43084</v>
      </c>
      <c r="M64" s="1">
        <v>0</v>
      </c>
      <c r="N64" s="1"/>
      <c r="O64" s="1">
        <v>0</v>
      </c>
      <c r="P64" s="1"/>
      <c r="Q64" s="1"/>
      <c r="R64" s="75"/>
    </row>
    <row r="65" spans="1:18">
      <c r="A65" s="79" t="s">
        <v>421</v>
      </c>
      <c r="B65" s="1">
        <v>53</v>
      </c>
      <c r="C65" s="1">
        <v>9000</v>
      </c>
      <c r="D65" s="1">
        <v>11080</v>
      </c>
      <c r="E65" s="25">
        <f t="shared" si="6"/>
        <v>2080</v>
      </c>
      <c r="F65" s="1">
        <v>2080</v>
      </c>
      <c r="G65" s="25">
        <v>0</v>
      </c>
      <c r="H65" s="1">
        <v>12530</v>
      </c>
      <c r="I65" s="25">
        <f t="shared" si="7"/>
        <v>14610</v>
      </c>
      <c r="J65" s="25">
        <v>310590</v>
      </c>
      <c r="K65" s="25">
        <f t="shared" si="9"/>
        <v>9000</v>
      </c>
      <c r="L65" s="2">
        <v>43087</v>
      </c>
      <c r="M65" s="1">
        <v>0</v>
      </c>
      <c r="N65" s="1"/>
      <c r="O65" s="1">
        <v>0</v>
      </c>
      <c r="P65" s="1"/>
      <c r="Q65" s="1"/>
      <c r="R65" s="75"/>
    </row>
    <row r="66" spans="1:18">
      <c r="A66" s="79" t="s">
        <v>426</v>
      </c>
      <c r="B66" s="1">
        <v>54</v>
      </c>
      <c r="C66" s="1">
        <v>3600</v>
      </c>
      <c r="D66" s="1">
        <v>4220</v>
      </c>
      <c r="E66" s="25">
        <f t="shared" si="6"/>
        <v>620</v>
      </c>
      <c r="F66" s="1">
        <v>620</v>
      </c>
      <c r="G66" s="25">
        <v>0</v>
      </c>
      <c r="H66" s="1">
        <v>13990</v>
      </c>
      <c r="I66" s="25">
        <f t="shared" si="7"/>
        <v>14610</v>
      </c>
      <c r="J66" s="25">
        <v>314190</v>
      </c>
      <c r="K66" s="25">
        <f t="shared" si="9"/>
        <v>3600</v>
      </c>
      <c r="L66" s="2">
        <v>43091</v>
      </c>
      <c r="M66" s="1">
        <v>0</v>
      </c>
      <c r="N66" s="1"/>
      <c r="O66" s="1">
        <v>0</v>
      </c>
      <c r="P66" s="1"/>
      <c r="Q66" s="1"/>
      <c r="R66" s="75"/>
    </row>
    <row r="67" spans="1:18">
      <c r="A67" s="79" t="s">
        <v>427</v>
      </c>
      <c r="B67" s="1">
        <v>55</v>
      </c>
      <c r="C67" s="1">
        <v>13500</v>
      </c>
      <c r="D67" s="1">
        <v>16160</v>
      </c>
      <c r="E67" s="25">
        <f t="shared" si="6"/>
        <v>2660</v>
      </c>
      <c r="F67" s="1">
        <v>2660</v>
      </c>
      <c r="G67" s="25">
        <v>0</v>
      </c>
      <c r="H67" s="1">
        <v>11950</v>
      </c>
      <c r="I67" s="25">
        <f t="shared" si="7"/>
        <v>14610</v>
      </c>
      <c r="J67" s="25">
        <v>327690</v>
      </c>
      <c r="K67" s="25">
        <f t="shared" si="9"/>
        <v>13500</v>
      </c>
      <c r="L67" s="2">
        <v>43096</v>
      </c>
      <c r="M67" s="1">
        <v>0</v>
      </c>
      <c r="N67" s="1"/>
      <c r="O67" s="1">
        <v>0</v>
      </c>
      <c r="P67" s="1"/>
      <c r="Q67" s="1"/>
      <c r="R67" s="75"/>
    </row>
    <row r="68" spans="1:18">
      <c r="A68" s="79" t="s">
        <v>6</v>
      </c>
      <c r="B68" s="1">
        <v>56</v>
      </c>
      <c r="C68" s="1">
        <v>10980</v>
      </c>
      <c r="D68" s="1">
        <v>11420</v>
      </c>
      <c r="E68" s="25">
        <f t="shared" si="6"/>
        <v>440</v>
      </c>
      <c r="F68" s="1">
        <v>440</v>
      </c>
      <c r="G68" s="25">
        <f>G67+E68-F68</f>
        <v>0</v>
      </c>
      <c r="H68" s="1">
        <v>14170</v>
      </c>
      <c r="I68" s="25">
        <f t="shared" si="7"/>
        <v>14610</v>
      </c>
      <c r="J68" s="25">
        <f>J67+C68</f>
        <v>338670</v>
      </c>
      <c r="K68" s="25">
        <f t="shared" si="9"/>
        <v>10980</v>
      </c>
      <c r="L68" s="2">
        <v>43102</v>
      </c>
      <c r="M68" s="1">
        <v>0</v>
      </c>
      <c r="N68" s="1"/>
      <c r="O68" s="1">
        <v>0</v>
      </c>
      <c r="P68" s="1"/>
      <c r="Q68" s="1"/>
      <c r="R68" s="75"/>
    </row>
    <row r="69" spans="1:18">
      <c r="A69" s="79" t="s">
        <v>450</v>
      </c>
      <c r="B69" s="1">
        <v>57</v>
      </c>
      <c r="C69" s="1">
        <v>1260</v>
      </c>
      <c r="D69" s="1">
        <v>1360</v>
      </c>
      <c r="E69" s="25">
        <f t="shared" si="6"/>
        <v>100</v>
      </c>
      <c r="F69" s="1">
        <v>100</v>
      </c>
      <c r="G69" s="25">
        <f t="shared" ref="G69:G133" si="11">G68+E69-F69</f>
        <v>0</v>
      </c>
      <c r="H69" s="1">
        <v>14510</v>
      </c>
      <c r="I69" s="25">
        <f t="shared" si="7"/>
        <v>14610</v>
      </c>
      <c r="J69" s="25">
        <f t="shared" ref="J69:J133" si="12">J68+C69</f>
        <v>339930</v>
      </c>
      <c r="K69" s="25">
        <f t="shared" si="9"/>
        <v>1260</v>
      </c>
      <c r="L69" s="2">
        <v>43105</v>
      </c>
      <c r="M69" s="1">
        <v>0</v>
      </c>
      <c r="N69" s="1"/>
      <c r="O69" s="1">
        <v>0</v>
      </c>
      <c r="P69" s="1"/>
      <c r="Q69" s="1"/>
      <c r="R69" s="75"/>
    </row>
    <row r="70" spans="1:18">
      <c r="A70" s="79" t="s">
        <v>453</v>
      </c>
      <c r="B70" s="1">
        <v>58</v>
      </c>
      <c r="C70" s="1">
        <v>4320</v>
      </c>
      <c r="D70" s="1">
        <v>5520</v>
      </c>
      <c r="E70" s="25">
        <f t="shared" si="6"/>
        <v>1200</v>
      </c>
      <c r="F70" s="1">
        <v>1200</v>
      </c>
      <c r="G70" s="25">
        <f t="shared" si="11"/>
        <v>0</v>
      </c>
      <c r="H70" s="1">
        <v>13410</v>
      </c>
      <c r="I70" s="25">
        <f t="shared" si="7"/>
        <v>14610</v>
      </c>
      <c r="J70" s="25">
        <f t="shared" si="12"/>
        <v>344250</v>
      </c>
      <c r="K70" s="25">
        <f t="shared" si="9"/>
        <v>4320</v>
      </c>
      <c r="L70" s="2">
        <v>43108</v>
      </c>
      <c r="M70" s="1">
        <v>0</v>
      </c>
      <c r="N70" s="110" t="s">
        <v>293</v>
      </c>
      <c r="O70" s="1">
        <v>0</v>
      </c>
      <c r="P70" s="1"/>
      <c r="Q70" s="1"/>
      <c r="R70" s="75"/>
    </row>
    <row r="71" spans="1:18">
      <c r="A71" s="79" t="s">
        <v>464</v>
      </c>
      <c r="B71" s="1">
        <v>59</v>
      </c>
      <c r="C71" s="1">
        <v>1530</v>
      </c>
      <c r="D71" s="1">
        <v>1900</v>
      </c>
      <c r="E71" s="25">
        <f t="shared" si="6"/>
        <v>370</v>
      </c>
      <c r="F71" s="1">
        <v>370</v>
      </c>
      <c r="G71" s="25">
        <f t="shared" si="11"/>
        <v>0</v>
      </c>
      <c r="H71" s="1">
        <v>14240</v>
      </c>
      <c r="I71" s="25">
        <f t="shared" si="7"/>
        <v>14610</v>
      </c>
      <c r="J71" s="25">
        <f t="shared" si="12"/>
        <v>345780</v>
      </c>
      <c r="K71" s="25">
        <f t="shared" si="9"/>
        <v>1530</v>
      </c>
      <c r="L71" s="2">
        <v>43112</v>
      </c>
      <c r="M71" s="1">
        <v>0</v>
      </c>
      <c r="N71" s="1"/>
      <c r="O71" s="1">
        <v>0</v>
      </c>
      <c r="P71" s="1"/>
      <c r="Q71" s="1"/>
      <c r="R71" s="75"/>
    </row>
    <row r="72" spans="1:18">
      <c r="A72" s="79" t="s">
        <v>467</v>
      </c>
      <c r="B72" s="1">
        <v>60</v>
      </c>
      <c r="C72" s="1">
        <v>6210</v>
      </c>
      <c r="D72" s="1">
        <v>7160</v>
      </c>
      <c r="E72" s="25">
        <f t="shared" si="6"/>
        <v>950</v>
      </c>
      <c r="F72" s="1">
        <v>950</v>
      </c>
      <c r="G72" s="25">
        <f t="shared" si="11"/>
        <v>0</v>
      </c>
      <c r="H72" s="1">
        <v>13660</v>
      </c>
      <c r="I72" s="25">
        <f t="shared" si="7"/>
        <v>14610</v>
      </c>
      <c r="J72" s="25">
        <f t="shared" si="12"/>
        <v>351990</v>
      </c>
      <c r="K72" s="25">
        <f t="shared" si="9"/>
        <v>6210</v>
      </c>
      <c r="L72" s="2">
        <v>43119</v>
      </c>
      <c r="M72" s="1">
        <v>0</v>
      </c>
      <c r="N72" s="1"/>
      <c r="O72" s="1">
        <v>0</v>
      </c>
      <c r="P72" s="1"/>
      <c r="Q72" s="1"/>
      <c r="R72" s="75"/>
    </row>
    <row r="73" spans="1:18">
      <c r="A73" s="79" t="s">
        <v>477</v>
      </c>
      <c r="B73" s="1">
        <v>61</v>
      </c>
      <c r="C73" s="1">
        <v>11340</v>
      </c>
      <c r="D73" s="1">
        <v>12550</v>
      </c>
      <c r="E73" s="25">
        <f t="shared" si="6"/>
        <v>1210</v>
      </c>
      <c r="F73" s="1">
        <v>1210</v>
      </c>
      <c r="G73" s="25">
        <f t="shared" si="11"/>
        <v>0</v>
      </c>
      <c r="H73" s="1">
        <v>13400</v>
      </c>
      <c r="I73" s="25">
        <f t="shared" si="7"/>
        <v>14610</v>
      </c>
      <c r="J73" s="25">
        <f t="shared" si="12"/>
        <v>363330</v>
      </c>
      <c r="K73" s="25">
        <f t="shared" si="9"/>
        <v>11340</v>
      </c>
      <c r="L73" s="2">
        <v>43126</v>
      </c>
      <c r="M73" s="1">
        <v>0</v>
      </c>
      <c r="N73" s="1"/>
      <c r="O73" s="1">
        <v>0</v>
      </c>
      <c r="P73" s="1"/>
      <c r="Q73" s="1"/>
      <c r="R73" s="75"/>
    </row>
    <row r="74" spans="1:18">
      <c r="A74" s="79" t="s">
        <v>486</v>
      </c>
      <c r="B74" s="1">
        <v>62</v>
      </c>
      <c r="C74" s="1">
        <v>7920</v>
      </c>
      <c r="D74" s="1">
        <v>8540</v>
      </c>
      <c r="E74" s="25">
        <f t="shared" si="6"/>
        <v>620</v>
      </c>
      <c r="F74" s="1">
        <v>620</v>
      </c>
      <c r="G74" s="25">
        <f t="shared" si="11"/>
        <v>0</v>
      </c>
      <c r="H74" s="1">
        <v>13990</v>
      </c>
      <c r="I74" s="25">
        <f t="shared" si="7"/>
        <v>14610</v>
      </c>
      <c r="J74" s="25">
        <f t="shared" si="12"/>
        <v>371250</v>
      </c>
      <c r="K74" s="25">
        <f t="shared" si="9"/>
        <v>7920</v>
      </c>
      <c r="L74" s="2">
        <v>43131</v>
      </c>
      <c r="M74" s="1">
        <v>0</v>
      </c>
      <c r="N74" s="110" t="s">
        <v>293</v>
      </c>
      <c r="O74" s="1">
        <v>0</v>
      </c>
      <c r="P74" s="1"/>
      <c r="Q74" s="1"/>
      <c r="R74" s="75"/>
    </row>
    <row r="75" spans="1:18">
      <c r="A75" s="79"/>
      <c r="B75" s="1">
        <v>63</v>
      </c>
      <c r="C75" s="1"/>
      <c r="D75" s="1"/>
      <c r="E75" s="25">
        <f t="shared" si="6"/>
        <v>0</v>
      </c>
      <c r="F75" s="1"/>
      <c r="G75" s="25">
        <f t="shared" si="11"/>
        <v>0</v>
      </c>
      <c r="H75" s="1"/>
      <c r="I75" s="25">
        <f t="shared" si="7"/>
        <v>0</v>
      </c>
      <c r="J75" s="25">
        <f t="shared" si="12"/>
        <v>371250</v>
      </c>
      <c r="K75" s="25">
        <f t="shared" si="9"/>
        <v>0</v>
      </c>
      <c r="L75" s="2"/>
      <c r="M75" s="1"/>
      <c r="N75" s="1"/>
      <c r="O75" s="1"/>
      <c r="P75" s="1"/>
      <c r="Q75" s="1"/>
      <c r="R75" s="75"/>
    </row>
    <row r="76" spans="1:18">
      <c r="A76" s="79" t="s">
        <v>500</v>
      </c>
      <c r="B76" s="1">
        <v>64</v>
      </c>
      <c r="C76" s="1">
        <v>9450</v>
      </c>
      <c r="D76" s="1">
        <v>11160</v>
      </c>
      <c r="E76" s="25">
        <f t="shared" si="6"/>
        <v>1710</v>
      </c>
      <c r="F76" s="1">
        <v>1710</v>
      </c>
      <c r="G76" s="25">
        <f t="shared" si="11"/>
        <v>0</v>
      </c>
      <c r="H76" s="1">
        <v>12900</v>
      </c>
      <c r="I76" s="25">
        <f t="shared" si="7"/>
        <v>14610</v>
      </c>
      <c r="J76" s="25">
        <f t="shared" si="12"/>
        <v>380700</v>
      </c>
      <c r="K76" s="25">
        <f t="shared" si="9"/>
        <v>9450</v>
      </c>
      <c r="L76" s="2">
        <v>43140</v>
      </c>
      <c r="M76" s="1">
        <v>0</v>
      </c>
      <c r="N76" s="1"/>
      <c r="O76" s="1">
        <v>0</v>
      </c>
      <c r="P76" s="1"/>
      <c r="Q76" s="1"/>
      <c r="R76" s="75"/>
    </row>
    <row r="77" spans="1:18">
      <c r="A77" s="79" t="s">
        <v>504</v>
      </c>
      <c r="B77" s="1">
        <v>65</v>
      </c>
      <c r="C77" s="1">
        <v>8640</v>
      </c>
      <c r="D77" s="1">
        <v>10000</v>
      </c>
      <c r="E77" s="25">
        <f t="shared" si="6"/>
        <v>1360</v>
      </c>
      <c r="F77" s="1">
        <v>1360</v>
      </c>
      <c r="G77" s="25">
        <f t="shared" si="11"/>
        <v>0</v>
      </c>
      <c r="H77" s="1">
        <v>13250</v>
      </c>
      <c r="I77" s="25">
        <f t="shared" si="7"/>
        <v>14610</v>
      </c>
      <c r="J77" s="25">
        <f t="shared" si="12"/>
        <v>389340</v>
      </c>
      <c r="K77" s="25">
        <f t="shared" si="9"/>
        <v>8640</v>
      </c>
      <c r="L77" s="2">
        <v>43147</v>
      </c>
      <c r="M77" s="1">
        <v>0</v>
      </c>
      <c r="N77" s="1"/>
      <c r="O77" s="1">
        <v>0</v>
      </c>
      <c r="P77" s="1"/>
      <c r="Q77" s="1"/>
      <c r="R77" s="75"/>
    </row>
    <row r="78" spans="1:18">
      <c r="A78" s="79" t="s">
        <v>512</v>
      </c>
      <c r="B78" s="1">
        <v>66</v>
      </c>
      <c r="C78" s="1">
        <v>9540</v>
      </c>
      <c r="D78" s="1">
        <v>11320</v>
      </c>
      <c r="E78" s="25">
        <f t="shared" si="6"/>
        <v>1780</v>
      </c>
      <c r="F78" s="1">
        <v>1780</v>
      </c>
      <c r="G78" s="25">
        <f t="shared" si="11"/>
        <v>0</v>
      </c>
      <c r="H78" s="1">
        <v>12830</v>
      </c>
      <c r="I78" s="25">
        <f t="shared" si="7"/>
        <v>14610</v>
      </c>
      <c r="J78" s="25">
        <f t="shared" si="12"/>
        <v>398880</v>
      </c>
      <c r="K78" s="25">
        <f t="shared" si="9"/>
        <v>9540</v>
      </c>
      <c r="L78" s="2">
        <v>43154</v>
      </c>
      <c r="M78" s="1">
        <v>0</v>
      </c>
      <c r="N78" s="1"/>
      <c r="O78" s="1">
        <v>0</v>
      </c>
      <c r="P78" s="1"/>
      <c r="Q78" s="1"/>
      <c r="R78" s="75"/>
    </row>
    <row r="79" spans="1:18">
      <c r="A79" s="79" t="s">
        <v>515</v>
      </c>
      <c r="B79" s="1">
        <v>67</v>
      </c>
      <c r="C79" s="1">
        <v>6480</v>
      </c>
      <c r="D79" s="1">
        <v>6980</v>
      </c>
      <c r="E79" s="25">
        <f t="shared" si="6"/>
        <v>500</v>
      </c>
      <c r="F79" s="1">
        <v>500</v>
      </c>
      <c r="G79" s="25">
        <f t="shared" si="11"/>
        <v>0</v>
      </c>
      <c r="H79" s="1">
        <v>14110</v>
      </c>
      <c r="I79" s="25">
        <f t="shared" si="7"/>
        <v>14610</v>
      </c>
      <c r="J79" s="25">
        <f t="shared" si="12"/>
        <v>405360</v>
      </c>
      <c r="K79" s="25">
        <f t="shared" si="9"/>
        <v>6480</v>
      </c>
      <c r="L79" s="2">
        <v>43159</v>
      </c>
      <c r="M79" s="1">
        <v>0</v>
      </c>
      <c r="N79" s="110" t="s">
        <v>293</v>
      </c>
      <c r="O79" s="1">
        <v>0</v>
      </c>
      <c r="P79" s="1"/>
      <c r="Q79" s="1"/>
      <c r="R79" s="75"/>
    </row>
    <row r="80" spans="1:18">
      <c r="A80" s="79" t="s">
        <v>515</v>
      </c>
      <c r="B80" s="1">
        <v>68</v>
      </c>
      <c r="C80" s="1"/>
      <c r="D80" s="1"/>
      <c r="E80" s="25">
        <f t="shared" si="6"/>
        <v>0</v>
      </c>
      <c r="F80" s="1"/>
      <c r="G80" s="25">
        <f t="shared" si="11"/>
        <v>0</v>
      </c>
      <c r="H80" s="1"/>
      <c r="I80" s="25">
        <f t="shared" si="7"/>
        <v>0</v>
      </c>
      <c r="J80" s="25">
        <f t="shared" si="12"/>
        <v>405360</v>
      </c>
      <c r="K80" s="25">
        <f t="shared" si="9"/>
        <v>0</v>
      </c>
      <c r="L80" s="2"/>
      <c r="M80" s="1"/>
      <c r="N80" s="1"/>
      <c r="O80" s="1"/>
      <c r="P80" s="1"/>
      <c r="Q80" s="1"/>
      <c r="R80" s="75"/>
    </row>
    <row r="81" spans="1:18">
      <c r="A81" s="79" t="s">
        <v>529</v>
      </c>
      <c r="B81" s="1">
        <v>69</v>
      </c>
      <c r="C81" s="1">
        <v>9000</v>
      </c>
      <c r="D81" s="1">
        <v>10540</v>
      </c>
      <c r="E81" s="25">
        <f t="shared" si="6"/>
        <v>1540</v>
      </c>
      <c r="F81" s="1">
        <v>1540</v>
      </c>
      <c r="G81" s="25">
        <f t="shared" si="11"/>
        <v>0</v>
      </c>
      <c r="H81" s="1">
        <v>13070</v>
      </c>
      <c r="I81" s="25">
        <f t="shared" si="7"/>
        <v>14610</v>
      </c>
      <c r="J81" s="25">
        <f t="shared" si="12"/>
        <v>414360</v>
      </c>
      <c r="K81" s="25">
        <f t="shared" si="9"/>
        <v>9000</v>
      </c>
      <c r="L81" s="2">
        <v>43168</v>
      </c>
      <c r="M81" s="1">
        <v>0</v>
      </c>
      <c r="N81" s="1"/>
      <c r="O81" s="1">
        <v>0</v>
      </c>
      <c r="P81" s="1"/>
      <c r="Q81" s="1"/>
      <c r="R81" s="75"/>
    </row>
    <row r="82" spans="1:18">
      <c r="A82" s="1" t="s">
        <v>533</v>
      </c>
      <c r="B82" s="1">
        <v>70</v>
      </c>
      <c r="C82" s="1">
        <v>9630</v>
      </c>
      <c r="D82" s="1">
        <v>12200</v>
      </c>
      <c r="E82" s="25">
        <f t="shared" si="6"/>
        <v>2570</v>
      </c>
      <c r="F82" s="1">
        <v>2570</v>
      </c>
      <c r="G82" s="25">
        <f t="shared" si="11"/>
        <v>0</v>
      </c>
      <c r="H82" s="1">
        <v>12040</v>
      </c>
      <c r="I82" s="25">
        <f t="shared" si="7"/>
        <v>14610</v>
      </c>
      <c r="J82" s="25">
        <f t="shared" si="12"/>
        <v>423990</v>
      </c>
      <c r="K82" s="25">
        <f t="shared" si="9"/>
        <v>9630</v>
      </c>
      <c r="L82" s="2">
        <v>43173</v>
      </c>
      <c r="M82" s="1">
        <v>0</v>
      </c>
      <c r="N82" s="1"/>
      <c r="O82" s="1">
        <v>0</v>
      </c>
      <c r="P82" s="1"/>
      <c r="Q82" s="1"/>
      <c r="R82" s="1"/>
    </row>
    <row r="83" spans="1:18">
      <c r="A83" s="1" t="s">
        <v>535</v>
      </c>
      <c r="B83" s="1">
        <v>71</v>
      </c>
      <c r="C83" s="1">
        <v>13230</v>
      </c>
      <c r="D83" s="1">
        <v>13680</v>
      </c>
      <c r="E83" s="25">
        <f t="shared" si="6"/>
        <v>450</v>
      </c>
      <c r="F83" s="1">
        <v>450</v>
      </c>
      <c r="G83" s="25">
        <f t="shared" si="11"/>
        <v>0</v>
      </c>
      <c r="H83" s="1">
        <v>14160</v>
      </c>
      <c r="I83" s="25">
        <f t="shared" si="7"/>
        <v>14610</v>
      </c>
      <c r="J83" s="25">
        <f t="shared" si="12"/>
        <v>437220</v>
      </c>
      <c r="K83" s="25">
        <f t="shared" si="9"/>
        <v>13230</v>
      </c>
      <c r="L83" s="2">
        <v>43178</v>
      </c>
      <c r="M83" s="1">
        <v>0</v>
      </c>
      <c r="N83" s="1"/>
      <c r="O83" s="1">
        <v>0</v>
      </c>
      <c r="P83" s="1"/>
      <c r="Q83" s="1"/>
      <c r="R83" s="1"/>
    </row>
    <row r="84" spans="1:18">
      <c r="A84" s="1" t="s">
        <v>541</v>
      </c>
      <c r="B84" s="1">
        <v>72</v>
      </c>
      <c r="C84" s="1">
        <v>5040</v>
      </c>
      <c r="D84" s="1">
        <v>6480</v>
      </c>
      <c r="E84" s="25">
        <f t="shared" ref="E84:E148" si="13">D84-C84</f>
        <v>1440</v>
      </c>
      <c r="F84" s="1">
        <v>1440</v>
      </c>
      <c r="G84" s="25">
        <f t="shared" si="11"/>
        <v>0</v>
      </c>
      <c r="H84" s="1">
        <v>13170</v>
      </c>
      <c r="I84" s="25">
        <f t="shared" ref="I84:I148" si="14">SUM(F84+H84)</f>
        <v>14610</v>
      </c>
      <c r="J84" s="25">
        <f t="shared" si="12"/>
        <v>442260</v>
      </c>
      <c r="K84" s="25">
        <f t="shared" ref="K84:K148" si="15">C84</f>
        <v>5040</v>
      </c>
      <c r="L84" s="2">
        <v>43182</v>
      </c>
      <c r="M84" s="1">
        <v>0</v>
      </c>
      <c r="N84" s="1"/>
      <c r="O84" s="1">
        <v>0</v>
      </c>
      <c r="P84" s="1"/>
      <c r="Q84" s="1"/>
      <c r="R84" s="1"/>
    </row>
    <row r="85" spans="1:18">
      <c r="A85" s="1" t="s">
        <v>547</v>
      </c>
      <c r="B85" s="1">
        <v>73</v>
      </c>
      <c r="C85" s="1">
        <v>5040</v>
      </c>
      <c r="D85" s="1">
        <v>4560</v>
      </c>
      <c r="E85" s="25">
        <f t="shared" si="13"/>
        <v>-480</v>
      </c>
      <c r="F85" s="1">
        <v>-480</v>
      </c>
      <c r="G85" s="25">
        <f t="shared" si="11"/>
        <v>0</v>
      </c>
      <c r="H85" s="1">
        <v>15090</v>
      </c>
      <c r="I85" s="25">
        <f t="shared" si="14"/>
        <v>14610</v>
      </c>
      <c r="J85" s="25">
        <f t="shared" si="12"/>
        <v>447300</v>
      </c>
      <c r="K85" s="25">
        <f t="shared" si="15"/>
        <v>5040</v>
      </c>
      <c r="L85" s="2">
        <v>43187</v>
      </c>
      <c r="M85" s="1">
        <v>0</v>
      </c>
      <c r="N85" s="110" t="s">
        <v>293</v>
      </c>
      <c r="O85" s="1">
        <v>0</v>
      </c>
      <c r="P85" s="1" t="s">
        <v>550</v>
      </c>
      <c r="Q85" s="1"/>
      <c r="R85" s="1"/>
    </row>
    <row r="86" spans="1:18">
      <c r="A86" s="1"/>
      <c r="B86" s="1">
        <v>74</v>
      </c>
      <c r="C86" s="1"/>
      <c r="D86" s="1"/>
      <c r="E86" s="25">
        <f t="shared" si="13"/>
        <v>0</v>
      </c>
      <c r="F86" s="1"/>
      <c r="G86" s="25">
        <f t="shared" si="11"/>
        <v>0</v>
      </c>
      <c r="H86" s="1"/>
      <c r="I86" s="25">
        <f t="shared" si="14"/>
        <v>0</v>
      </c>
      <c r="J86" s="25">
        <f t="shared" si="12"/>
        <v>447300</v>
      </c>
      <c r="K86" s="25">
        <f t="shared" si="15"/>
        <v>0</v>
      </c>
      <c r="L86" s="1"/>
      <c r="M86" s="1"/>
      <c r="N86" s="1"/>
      <c r="O86" s="1"/>
      <c r="P86" s="1"/>
      <c r="Q86" s="1"/>
      <c r="R86" s="1"/>
    </row>
    <row r="87" spans="1:18">
      <c r="A87" s="1" t="s">
        <v>177</v>
      </c>
      <c r="B87" s="1">
        <v>75</v>
      </c>
      <c r="C87" s="1">
        <v>26280</v>
      </c>
      <c r="D87" s="1">
        <v>28440</v>
      </c>
      <c r="E87" s="25">
        <f t="shared" si="13"/>
        <v>2160</v>
      </c>
      <c r="F87" s="1">
        <v>2160</v>
      </c>
      <c r="G87" s="25">
        <f t="shared" si="11"/>
        <v>0</v>
      </c>
      <c r="H87" s="1">
        <v>12450</v>
      </c>
      <c r="I87" s="25">
        <f t="shared" si="14"/>
        <v>14610</v>
      </c>
      <c r="J87" s="25">
        <f t="shared" si="12"/>
        <v>473580</v>
      </c>
      <c r="K87" s="25">
        <f t="shared" si="15"/>
        <v>26280</v>
      </c>
      <c r="L87" s="2">
        <v>43193</v>
      </c>
      <c r="M87" s="1">
        <v>0</v>
      </c>
      <c r="N87" s="1"/>
      <c r="O87" s="1">
        <v>0</v>
      </c>
      <c r="P87" s="1"/>
      <c r="Q87" s="1"/>
      <c r="R87" s="1"/>
    </row>
    <row r="88" spans="1:18">
      <c r="A88" s="1" t="s">
        <v>551</v>
      </c>
      <c r="B88" s="1">
        <v>76</v>
      </c>
      <c r="C88" s="1">
        <v>2070</v>
      </c>
      <c r="D88" s="1">
        <v>2420</v>
      </c>
      <c r="E88" s="25">
        <f t="shared" si="13"/>
        <v>350</v>
      </c>
      <c r="F88" s="1">
        <v>350</v>
      </c>
      <c r="G88" s="25">
        <f t="shared" si="11"/>
        <v>0</v>
      </c>
      <c r="H88" s="1">
        <v>14260</v>
      </c>
      <c r="I88" s="25">
        <f t="shared" si="14"/>
        <v>14610</v>
      </c>
      <c r="J88" s="25">
        <f t="shared" si="12"/>
        <v>475650</v>
      </c>
      <c r="K88" s="25">
        <f t="shared" si="15"/>
        <v>2070</v>
      </c>
      <c r="L88" s="2">
        <v>43196</v>
      </c>
      <c r="M88" s="1">
        <v>0</v>
      </c>
      <c r="N88" s="1"/>
      <c r="O88" s="1">
        <v>0</v>
      </c>
      <c r="P88" s="1"/>
      <c r="Q88" s="1"/>
      <c r="R88" s="1"/>
    </row>
    <row r="89" spans="1:18">
      <c r="A89" s="1" t="s">
        <v>187</v>
      </c>
      <c r="B89" s="1">
        <v>77</v>
      </c>
      <c r="C89" s="1">
        <v>6480</v>
      </c>
      <c r="D89" s="1">
        <v>7920</v>
      </c>
      <c r="E89" s="25">
        <f t="shared" si="13"/>
        <v>1440</v>
      </c>
      <c r="F89" s="1">
        <v>1440</v>
      </c>
      <c r="G89" s="25">
        <f t="shared" si="11"/>
        <v>0</v>
      </c>
      <c r="H89" s="1">
        <v>13170</v>
      </c>
      <c r="I89" s="25">
        <f t="shared" si="14"/>
        <v>14610</v>
      </c>
      <c r="J89" s="25">
        <f t="shared" si="12"/>
        <v>482130</v>
      </c>
      <c r="K89" s="25">
        <f t="shared" si="15"/>
        <v>6480</v>
      </c>
      <c r="L89" s="2">
        <v>43203</v>
      </c>
      <c r="M89" s="1">
        <v>0</v>
      </c>
      <c r="N89" s="1"/>
      <c r="O89" s="1">
        <v>0</v>
      </c>
      <c r="P89" s="1"/>
      <c r="Q89" s="1"/>
      <c r="R89" s="1"/>
    </row>
    <row r="90" spans="1:18">
      <c r="A90" s="1" t="s">
        <v>567</v>
      </c>
      <c r="B90" s="1">
        <v>78</v>
      </c>
      <c r="C90" s="1">
        <v>2700</v>
      </c>
      <c r="D90" s="1">
        <v>3000</v>
      </c>
      <c r="E90" s="25">
        <f t="shared" si="13"/>
        <v>300</v>
      </c>
      <c r="F90" s="1">
        <v>300</v>
      </c>
      <c r="G90" s="25">
        <f t="shared" si="11"/>
        <v>0</v>
      </c>
      <c r="H90" s="1">
        <v>14310</v>
      </c>
      <c r="I90" s="25">
        <f t="shared" si="14"/>
        <v>14610</v>
      </c>
      <c r="J90" s="25">
        <f t="shared" si="12"/>
        <v>484830</v>
      </c>
      <c r="K90" s="25">
        <f t="shared" si="15"/>
        <v>2700</v>
      </c>
      <c r="L90" s="2">
        <v>43210</v>
      </c>
      <c r="M90" s="1">
        <v>0</v>
      </c>
      <c r="N90" s="1"/>
      <c r="O90" s="1">
        <v>0</v>
      </c>
      <c r="P90" s="1"/>
      <c r="Q90" s="1"/>
      <c r="R90" s="1"/>
    </row>
    <row r="91" spans="1:18">
      <c r="A91" s="1" t="s">
        <v>573</v>
      </c>
      <c r="B91" s="1">
        <v>79</v>
      </c>
      <c r="C91" s="1">
        <v>8370</v>
      </c>
      <c r="D91" s="1">
        <v>10220</v>
      </c>
      <c r="E91" s="25">
        <f t="shared" si="13"/>
        <v>1850</v>
      </c>
      <c r="F91" s="1">
        <v>1850</v>
      </c>
      <c r="G91" s="25">
        <f t="shared" si="11"/>
        <v>0</v>
      </c>
      <c r="H91" s="1">
        <v>12760</v>
      </c>
      <c r="I91" s="25">
        <f t="shared" si="14"/>
        <v>14610</v>
      </c>
      <c r="J91" s="25">
        <f t="shared" si="12"/>
        <v>493200</v>
      </c>
      <c r="K91" s="25">
        <f t="shared" si="15"/>
        <v>8370</v>
      </c>
      <c r="L91" s="2">
        <v>43217</v>
      </c>
      <c r="M91" s="1">
        <v>0</v>
      </c>
      <c r="N91" s="1"/>
      <c r="O91" s="1">
        <v>0</v>
      </c>
      <c r="P91" s="1"/>
      <c r="Q91" s="1"/>
      <c r="R91" s="1"/>
    </row>
    <row r="92" spans="1:18">
      <c r="A92" s="1" t="s">
        <v>574</v>
      </c>
      <c r="B92" s="1">
        <v>80</v>
      </c>
      <c r="C92" s="1">
        <v>5400</v>
      </c>
      <c r="D92" s="1">
        <v>6220</v>
      </c>
      <c r="E92" s="25">
        <f t="shared" si="13"/>
        <v>820</v>
      </c>
      <c r="F92" s="1">
        <v>820</v>
      </c>
      <c r="G92" s="25">
        <f t="shared" si="11"/>
        <v>0</v>
      </c>
      <c r="H92" s="1">
        <v>13790</v>
      </c>
      <c r="I92" s="25">
        <f t="shared" si="14"/>
        <v>14610</v>
      </c>
      <c r="J92" s="25">
        <f t="shared" si="12"/>
        <v>498600</v>
      </c>
      <c r="K92" s="25">
        <f t="shared" si="15"/>
        <v>5400</v>
      </c>
      <c r="L92" s="2">
        <v>43220</v>
      </c>
      <c r="M92" s="1">
        <v>0</v>
      </c>
      <c r="N92" s="110" t="s">
        <v>293</v>
      </c>
      <c r="O92" s="1">
        <v>0</v>
      </c>
      <c r="P92" s="1"/>
      <c r="Q92" s="1"/>
      <c r="R92" s="1"/>
    </row>
    <row r="93" spans="1:18">
      <c r="A93" s="1"/>
      <c r="B93" s="1">
        <v>81</v>
      </c>
      <c r="C93" s="1"/>
      <c r="D93" s="1"/>
      <c r="E93" s="25">
        <f t="shared" si="13"/>
        <v>0</v>
      </c>
      <c r="F93" s="1"/>
      <c r="G93" s="25">
        <f t="shared" si="11"/>
        <v>0</v>
      </c>
      <c r="H93" s="1"/>
      <c r="I93" s="25">
        <f t="shared" si="14"/>
        <v>0</v>
      </c>
      <c r="J93" s="25">
        <f t="shared" si="12"/>
        <v>498600</v>
      </c>
      <c r="K93" s="25">
        <f t="shared" si="15"/>
        <v>0</v>
      </c>
      <c r="L93" s="2"/>
      <c r="M93" s="1"/>
      <c r="N93" s="1"/>
      <c r="O93" s="1"/>
      <c r="P93" s="1"/>
      <c r="Q93" s="1"/>
      <c r="R93" s="1"/>
    </row>
    <row r="94" spans="1:18">
      <c r="A94" s="1" t="s">
        <v>575</v>
      </c>
      <c r="B94" s="1">
        <v>82</v>
      </c>
      <c r="C94" s="1">
        <v>5400</v>
      </c>
      <c r="D94" s="1">
        <v>7080</v>
      </c>
      <c r="E94" s="25">
        <f t="shared" si="13"/>
        <v>1680</v>
      </c>
      <c r="F94" s="1">
        <v>1680</v>
      </c>
      <c r="G94" s="25">
        <f t="shared" ref="G94" si="16">G93+E94-F94</f>
        <v>0</v>
      </c>
      <c r="H94" s="1">
        <v>12930</v>
      </c>
      <c r="I94" s="25">
        <f t="shared" ref="I94" si="17">SUM(F94+H94)</f>
        <v>14610</v>
      </c>
      <c r="J94" s="25">
        <f t="shared" ref="J94" si="18">J93+C94</f>
        <v>504000</v>
      </c>
      <c r="K94" s="25">
        <f t="shared" ref="K94" si="19">C94</f>
        <v>5400</v>
      </c>
      <c r="L94" s="2">
        <v>43224</v>
      </c>
      <c r="M94" s="1">
        <v>0</v>
      </c>
      <c r="N94" s="1"/>
      <c r="O94" s="1">
        <v>0</v>
      </c>
      <c r="P94" s="1"/>
      <c r="Q94" s="1"/>
      <c r="R94" s="1"/>
    </row>
    <row r="95" spans="1:18">
      <c r="A95" s="1" t="s">
        <v>581</v>
      </c>
      <c r="B95" s="1">
        <v>83</v>
      </c>
      <c r="C95" s="1">
        <v>8910</v>
      </c>
      <c r="D95" s="1">
        <v>10620</v>
      </c>
      <c r="E95" s="25">
        <f t="shared" si="13"/>
        <v>1710</v>
      </c>
      <c r="F95" s="1">
        <v>1710</v>
      </c>
      <c r="G95" s="25">
        <f t="shared" si="11"/>
        <v>0</v>
      </c>
      <c r="H95" s="1">
        <v>12900</v>
      </c>
      <c r="I95" s="25">
        <f t="shared" si="14"/>
        <v>14610</v>
      </c>
      <c r="J95" s="25">
        <f t="shared" si="12"/>
        <v>512910</v>
      </c>
      <c r="K95" s="25">
        <f t="shared" si="15"/>
        <v>8910</v>
      </c>
      <c r="L95" s="2">
        <v>43231</v>
      </c>
      <c r="M95" s="1">
        <v>0</v>
      </c>
      <c r="N95" s="1"/>
      <c r="O95" s="1">
        <v>0</v>
      </c>
      <c r="P95" s="1"/>
      <c r="Q95" s="1"/>
      <c r="R95" s="1"/>
    </row>
    <row r="96" spans="1:18">
      <c r="A96" s="1" t="s">
        <v>585</v>
      </c>
      <c r="B96" s="1">
        <v>84</v>
      </c>
      <c r="C96" s="1">
        <v>8370</v>
      </c>
      <c r="D96" s="1">
        <v>9300</v>
      </c>
      <c r="E96" s="25">
        <f t="shared" si="13"/>
        <v>930</v>
      </c>
      <c r="F96" s="1">
        <v>930</v>
      </c>
      <c r="G96" s="25">
        <f t="shared" si="11"/>
        <v>0</v>
      </c>
      <c r="H96" s="1">
        <v>13680</v>
      </c>
      <c r="I96" s="25">
        <f t="shared" si="14"/>
        <v>14610</v>
      </c>
      <c r="J96" s="25">
        <f t="shared" si="12"/>
        <v>521280</v>
      </c>
      <c r="K96" s="25">
        <f t="shared" si="15"/>
        <v>8370</v>
      </c>
      <c r="L96" s="2">
        <v>43238</v>
      </c>
      <c r="M96" s="1">
        <v>0</v>
      </c>
      <c r="N96" s="1"/>
      <c r="O96" s="1">
        <v>0</v>
      </c>
      <c r="P96" s="1"/>
      <c r="Q96" s="1"/>
      <c r="R96" s="1"/>
    </row>
    <row r="97" spans="1:18">
      <c r="A97" s="1" t="s">
        <v>590</v>
      </c>
      <c r="B97" s="1">
        <v>85</v>
      </c>
      <c r="C97" s="1">
        <v>5760</v>
      </c>
      <c r="D97" s="1">
        <v>6740</v>
      </c>
      <c r="E97" s="25">
        <f t="shared" si="13"/>
        <v>980</v>
      </c>
      <c r="F97" s="1">
        <v>980</v>
      </c>
      <c r="G97" s="25">
        <f t="shared" si="11"/>
        <v>0</v>
      </c>
      <c r="H97" s="1">
        <v>13630</v>
      </c>
      <c r="I97" s="25">
        <f t="shared" si="14"/>
        <v>14610</v>
      </c>
      <c r="J97" s="25">
        <f t="shared" si="12"/>
        <v>527040</v>
      </c>
      <c r="K97" s="25">
        <f t="shared" si="15"/>
        <v>5760</v>
      </c>
      <c r="L97" s="2">
        <v>43245</v>
      </c>
      <c r="M97" s="1">
        <v>0</v>
      </c>
      <c r="N97" s="1"/>
      <c r="O97" s="1">
        <v>0</v>
      </c>
      <c r="P97" s="1"/>
      <c r="Q97" s="1"/>
      <c r="R97" s="1"/>
    </row>
    <row r="98" spans="1:18">
      <c r="A98" s="1" t="s">
        <v>596</v>
      </c>
      <c r="B98" s="1">
        <v>86</v>
      </c>
      <c r="C98" s="1">
        <v>4860</v>
      </c>
      <c r="D98" s="1">
        <v>5680</v>
      </c>
      <c r="E98" s="25">
        <f t="shared" si="13"/>
        <v>820</v>
      </c>
      <c r="F98" s="1">
        <v>820</v>
      </c>
      <c r="G98" s="25">
        <f t="shared" si="11"/>
        <v>0</v>
      </c>
      <c r="H98" s="1">
        <v>13790</v>
      </c>
      <c r="I98" s="25">
        <f t="shared" si="14"/>
        <v>14610</v>
      </c>
      <c r="J98" s="25">
        <f t="shared" si="12"/>
        <v>531900</v>
      </c>
      <c r="K98" s="25">
        <f t="shared" si="15"/>
        <v>4860</v>
      </c>
      <c r="L98" s="2">
        <v>43250</v>
      </c>
      <c r="M98" s="1">
        <v>0</v>
      </c>
      <c r="N98" s="110" t="s">
        <v>293</v>
      </c>
      <c r="O98" s="1">
        <v>0</v>
      </c>
      <c r="P98" s="1"/>
      <c r="Q98" s="1"/>
      <c r="R98" s="1"/>
    </row>
    <row r="99" spans="1:18">
      <c r="A99" s="1"/>
      <c r="B99" s="1">
        <v>87</v>
      </c>
      <c r="C99" s="1"/>
      <c r="D99" s="1"/>
      <c r="E99" s="25">
        <f t="shared" si="13"/>
        <v>0</v>
      </c>
      <c r="F99" s="1"/>
      <c r="G99" s="25">
        <f t="shared" si="11"/>
        <v>0</v>
      </c>
      <c r="H99" s="1"/>
      <c r="I99" s="25">
        <f t="shared" si="14"/>
        <v>0</v>
      </c>
      <c r="J99" s="25">
        <f t="shared" si="12"/>
        <v>531900</v>
      </c>
      <c r="K99" s="25">
        <f t="shared" si="15"/>
        <v>0</v>
      </c>
      <c r="L99" s="1"/>
      <c r="M99" s="1"/>
      <c r="N99" s="1"/>
      <c r="O99" s="1"/>
      <c r="P99" s="1"/>
      <c r="Q99" s="1"/>
      <c r="R99" s="1"/>
    </row>
    <row r="100" spans="1:18">
      <c r="A100" s="1"/>
      <c r="B100" s="1">
        <v>88</v>
      </c>
      <c r="C100" s="1"/>
      <c r="D100" s="1"/>
      <c r="E100" s="25">
        <f t="shared" si="13"/>
        <v>0</v>
      </c>
      <c r="F100" s="1"/>
      <c r="G100" s="25">
        <f t="shared" si="11"/>
        <v>0</v>
      </c>
      <c r="H100" s="1"/>
      <c r="I100" s="25">
        <f t="shared" si="14"/>
        <v>0</v>
      </c>
      <c r="J100" s="25">
        <f t="shared" si="12"/>
        <v>531900</v>
      </c>
      <c r="K100" s="25">
        <f t="shared" si="15"/>
        <v>0</v>
      </c>
      <c r="L100" s="1"/>
      <c r="M100" s="1"/>
      <c r="N100" s="1"/>
      <c r="O100" s="1"/>
      <c r="P100" s="1"/>
      <c r="Q100" s="1"/>
      <c r="R100" s="1"/>
    </row>
    <row r="101" spans="1:18">
      <c r="A101" s="1" t="s">
        <v>240</v>
      </c>
      <c r="B101" s="1">
        <v>89</v>
      </c>
      <c r="C101" s="1">
        <v>7380</v>
      </c>
      <c r="D101" s="1">
        <v>8620</v>
      </c>
      <c r="E101" s="25">
        <f t="shared" si="13"/>
        <v>1240</v>
      </c>
      <c r="F101" s="1">
        <v>1240</v>
      </c>
      <c r="G101" s="25">
        <f t="shared" si="11"/>
        <v>0</v>
      </c>
      <c r="H101" s="1">
        <v>13370</v>
      </c>
      <c r="I101" s="25">
        <f t="shared" si="14"/>
        <v>14610</v>
      </c>
      <c r="J101" s="25">
        <f t="shared" si="12"/>
        <v>539280</v>
      </c>
      <c r="K101" s="25">
        <f t="shared" si="15"/>
        <v>7380</v>
      </c>
      <c r="L101" s="2">
        <v>43259</v>
      </c>
      <c r="M101" s="1">
        <v>0</v>
      </c>
      <c r="N101" s="1"/>
      <c r="O101" s="1">
        <v>0</v>
      </c>
      <c r="P101" s="1"/>
      <c r="Q101" s="1"/>
      <c r="R101" s="1"/>
    </row>
    <row r="102" spans="1:18">
      <c r="A102" s="1" t="s">
        <v>615</v>
      </c>
      <c r="B102" s="1">
        <v>90</v>
      </c>
      <c r="C102" s="1">
        <v>7290</v>
      </c>
      <c r="D102" s="1">
        <v>8980</v>
      </c>
      <c r="E102" s="25">
        <f t="shared" si="13"/>
        <v>1690</v>
      </c>
      <c r="F102" s="1">
        <v>1690</v>
      </c>
      <c r="G102" s="25">
        <f t="shared" si="11"/>
        <v>0</v>
      </c>
      <c r="H102" s="1">
        <v>12920</v>
      </c>
      <c r="I102" s="25">
        <f t="shared" si="14"/>
        <v>14610</v>
      </c>
      <c r="J102" s="25">
        <f t="shared" si="12"/>
        <v>546570</v>
      </c>
      <c r="K102" s="25">
        <f t="shared" si="15"/>
        <v>7290</v>
      </c>
      <c r="L102" s="2">
        <v>43266</v>
      </c>
      <c r="M102" s="1">
        <v>0</v>
      </c>
      <c r="N102" s="1"/>
      <c r="O102" s="1">
        <v>0</v>
      </c>
      <c r="P102" s="1"/>
      <c r="Q102" s="1"/>
      <c r="R102" s="1"/>
    </row>
    <row r="103" spans="1:18">
      <c r="A103" s="1" t="s">
        <v>632</v>
      </c>
      <c r="B103" s="1">
        <v>91</v>
      </c>
      <c r="C103" s="1">
        <v>11250</v>
      </c>
      <c r="D103" s="1">
        <v>12300</v>
      </c>
      <c r="E103" s="25">
        <f t="shared" si="13"/>
        <v>1050</v>
      </c>
      <c r="F103" s="1">
        <v>1050</v>
      </c>
      <c r="G103" s="25">
        <f t="shared" si="11"/>
        <v>0</v>
      </c>
      <c r="H103" s="1">
        <v>13560</v>
      </c>
      <c r="I103" s="25">
        <f t="shared" si="14"/>
        <v>14610</v>
      </c>
      <c r="J103" s="25">
        <f t="shared" si="12"/>
        <v>557820</v>
      </c>
      <c r="K103" s="25">
        <f t="shared" si="15"/>
        <v>11250</v>
      </c>
      <c r="L103" s="2">
        <v>43273</v>
      </c>
      <c r="M103" s="1">
        <v>0</v>
      </c>
      <c r="N103" s="1"/>
      <c r="O103" s="1">
        <v>0</v>
      </c>
      <c r="P103" s="1"/>
      <c r="Q103" s="1"/>
      <c r="R103" s="1"/>
    </row>
    <row r="104" spans="1:18">
      <c r="A104" s="1" t="s">
        <v>639</v>
      </c>
      <c r="B104" s="1">
        <v>92</v>
      </c>
      <c r="C104" s="1">
        <v>8190</v>
      </c>
      <c r="D104" s="1">
        <v>8860</v>
      </c>
      <c r="E104" s="25">
        <f t="shared" si="13"/>
        <v>670</v>
      </c>
      <c r="F104" s="1">
        <v>670</v>
      </c>
      <c r="G104" s="25">
        <f t="shared" si="11"/>
        <v>0</v>
      </c>
      <c r="H104" s="1">
        <v>13940</v>
      </c>
      <c r="I104" s="25">
        <v>14610</v>
      </c>
      <c r="J104" s="25">
        <f t="shared" si="12"/>
        <v>566010</v>
      </c>
      <c r="K104" s="25">
        <f t="shared" si="15"/>
        <v>8190</v>
      </c>
      <c r="L104" s="2">
        <v>43280</v>
      </c>
      <c r="M104" s="1">
        <v>0</v>
      </c>
      <c r="N104" s="1"/>
      <c r="O104" s="1">
        <v>0</v>
      </c>
      <c r="P104" s="1"/>
      <c r="Q104" s="1"/>
      <c r="R104" s="1"/>
    </row>
    <row r="105" spans="1:18">
      <c r="A105" s="1" t="s">
        <v>642</v>
      </c>
      <c r="B105" s="1">
        <v>93</v>
      </c>
      <c r="C105" s="1">
        <v>7110</v>
      </c>
      <c r="D105" s="1">
        <v>8260</v>
      </c>
      <c r="E105" s="25">
        <f t="shared" si="13"/>
        <v>1150</v>
      </c>
      <c r="F105" s="1">
        <v>1150</v>
      </c>
      <c r="G105" s="25">
        <f t="shared" si="11"/>
        <v>0</v>
      </c>
      <c r="H105" s="1">
        <v>13460</v>
      </c>
      <c r="I105" s="25">
        <f t="shared" si="14"/>
        <v>14610</v>
      </c>
      <c r="J105" s="25">
        <f t="shared" si="12"/>
        <v>573120</v>
      </c>
      <c r="K105" s="25">
        <f t="shared" si="15"/>
        <v>7110</v>
      </c>
      <c r="L105" s="2">
        <v>43285</v>
      </c>
      <c r="M105" s="1">
        <v>0</v>
      </c>
      <c r="N105" s="110" t="s">
        <v>644</v>
      </c>
      <c r="O105" s="1">
        <v>0</v>
      </c>
      <c r="P105" s="1"/>
      <c r="Q105" s="1"/>
      <c r="R105" s="1"/>
    </row>
    <row r="106" spans="1:18">
      <c r="A106" s="1"/>
      <c r="B106" s="1">
        <v>94</v>
      </c>
      <c r="C106" s="1"/>
      <c r="D106" s="1"/>
      <c r="E106" s="25">
        <f t="shared" si="13"/>
        <v>0</v>
      </c>
      <c r="F106" s="1"/>
      <c r="G106" s="25">
        <f t="shared" si="11"/>
        <v>0</v>
      </c>
      <c r="H106" s="1"/>
      <c r="I106" s="25">
        <f t="shared" si="14"/>
        <v>0</v>
      </c>
      <c r="J106" s="25">
        <f t="shared" si="12"/>
        <v>573120</v>
      </c>
      <c r="K106" s="25">
        <f t="shared" si="15"/>
        <v>0</v>
      </c>
      <c r="L106" s="1"/>
      <c r="M106" s="1"/>
      <c r="N106" s="110" t="s">
        <v>598</v>
      </c>
      <c r="O106" s="1"/>
      <c r="P106" s="1"/>
      <c r="Q106" s="1"/>
      <c r="R106" s="1"/>
    </row>
    <row r="107" spans="1:18">
      <c r="A107" s="1" t="s">
        <v>271</v>
      </c>
      <c r="B107" s="1">
        <v>95</v>
      </c>
      <c r="C107" s="1">
        <v>12780</v>
      </c>
      <c r="D107" s="1">
        <v>13740</v>
      </c>
      <c r="E107" s="25">
        <f t="shared" si="13"/>
        <v>960</v>
      </c>
      <c r="F107" s="1">
        <v>960</v>
      </c>
      <c r="G107" s="25">
        <f t="shared" si="11"/>
        <v>0</v>
      </c>
      <c r="H107" s="1">
        <v>13650</v>
      </c>
      <c r="I107" s="25">
        <f t="shared" si="14"/>
        <v>14610</v>
      </c>
      <c r="J107" s="25">
        <f t="shared" si="12"/>
        <v>585900</v>
      </c>
      <c r="K107" s="25">
        <f t="shared" si="15"/>
        <v>12780</v>
      </c>
      <c r="L107" s="2">
        <v>43293</v>
      </c>
      <c r="M107" s="1">
        <v>0</v>
      </c>
      <c r="N107" s="1"/>
      <c r="O107" s="1">
        <v>0</v>
      </c>
      <c r="P107" s="1"/>
      <c r="Q107" s="1"/>
      <c r="R107" s="1"/>
    </row>
    <row r="108" spans="1:18">
      <c r="A108" s="1" t="s">
        <v>661</v>
      </c>
      <c r="B108" s="1">
        <v>96</v>
      </c>
      <c r="C108" s="1">
        <v>8550</v>
      </c>
      <c r="D108" s="1">
        <v>9240</v>
      </c>
      <c r="E108" s="25">
        <f t="shared" si="13"/>
        <v>690</v>
      </c>
      <c r="F108" s="1">
        <v>690</v>
      </c>
      <c r="G108" s="25">
        <f t="shared" si="11"/>
        <v>0</v>
      </c>
      <c r="H108" s="1">
        <v>13920</v>
      </c>
      <c r="I108" s="25">
        <f t="shared" si="14"/>
        <v>14610</v>
      </c>
      <c r="J108" s="25">
        <f t="shared" si="12"/>
        <v>594450</v>
      </c>
      <c r="K108" s="25">
        <f t="shared" si="15"/>
        <v>8550</v>
      </c>
      <c r="L108" s="2">
        <v>43301</v>
      </c>
      <c r="M108" s="1">
        <v>0</v>
      </c>
      <c r="N108" s="1"/>
      <c r="O108" s="1">
        <v>0</v>
      </c>
      <c r="P108" s="1"/>
      <c r="Q108" s="1"/>
      <c r="R108" s="1"/>
    </row>
    <row r="109" spans="1:18">
      <c r="A109" s="1" t="s">
        <v>670</v>
      </c>
      <c r="B109" s="1">
        <v>97</v>
      </c>
      <c r="C109" s="1">
        <v>3510</v>
      </c>
      <c r="D109" s="1">
        <v>4740</v>
      </c>
      <c r="E109" s="25">
        <f t="shared" si="13"/>
        <v>1230</v>
      </c>
      <c r="F109" s="1">
        <v>1230</v>
      </c>
      <c r="G109" s="25">
        <f t="shared" si="11"/>
        <v>0</v>
      </c>
      <c r="H109" s="1">
        <v>13380</v>
      </c>
      <c r="I109" s="25">
        <f t="shared" si="14"/>
        <v>14610</v>
      </c>
      <c r="J109" s="25">
        <f t="shared" si="12"/>
        <v>597960</v>
      </c>
      <c r="K109" s="25">
        <f t="shared" si="15"/>
        <v>3510</v>
      </c>
      <c r="L109" s="2">
        <v>43308</v>
      </c>
      <c r="M109" s="1">
        <v>0</v>
      </c>
      <c r="N109" s="110"/>
      <c r="O109" s="1">
        <v>0</v>
      </c>
      <c r="P109" s="1"/>
      <c r="Q109" s="1"/>
      <c r="R109" s="1"/>
    </row>
    <row r="110" spans="1:18">
      <c r="A110" s="169" t="s">
        <v>670</v>
      </c>
      <c r="B110" s="1">
        <v>98</v>
      </c>
      <c r="C110" s="1"/>
      <c r="D110" s="1"/>
      <c r="E110" s="25">
        <f t="shared" si="13"/>
        <v>0</v>
      </c>
      <c r="F110" s="1"/>
      <c r="G110" s="25">
        <f t="shared" si="11"/>
        <v>0</v>
      </c>
      <c r="H110" s="1"/>
      <c r="I110" s="25">
        <f t="shared" si="14"/>
        <v>0</v>
      </c>
      <c r="J110" s="25">
        <f t="shared" si="12"/>
        <v>597960</v>
      </c>
      <c r="K110" s="25">
        <f t="shared" si="15"/>
        <v>0</v>
      </c>
      <c r="L110" s="1"/>
      <c r="M110" s="1"/>
      <c r="N110" s="110" t="s">
        <v>644</v>
      </c>
      <c r="O110" s="1"/>
      <c r="P110" s="1"/>
      <c r="Q110" s="1"/>
      <c r="R110" s="1"/>
    </row>
    <row r="111" spans="1:18">
      <c r="A111" s="1" t="s">
        <v>695</v>
      </c>
      <c r="B111" s="1">
        <v>99</v>
      </c>
      <c r="C111" s="1">
        <v>27000</v>
      </c>
      <c r="D111" s="1">
        <v>31580</v>
      </c>
      <c r="E111" s="25">
        <f t="shared" si="13"/>
        <v>4580</v>
      </c>
      <c r="F111" s="1">
        <v>4580</v>
      </c>
      <c r="G111" s="25">
        <f t="shared" si="11"/>
        <v>0</v>
      </c>
      <c r="H111" s="1">
        <v>10030</v>
      </c>
      <c r="I111" s="25">
        <f t="shared" si="14"/>
        <v>14610</v>
      </c>
      <c r="J111" s="25">
        <f t="shared" si="12"/>
        <v>624960</v>
      </c>
      <c r="K111" s="25">
        <f t="shared" si="15"/>
        <v>27000</v>
      </c>
      <c r="L111" s="2">
        <v>43325</v>
      </c>
      <c r="M111" s="1">
        <v>0</v>
      </c>
      <c r="N111" s="1"/>
      <c r="O111" s="1">
        <v>0</v>
      </c>
      <c r="P111" s="1"/>
      <c r="Q111" s="1"/>
      <c r="R111" s="1"/>
    </row>
    <row r="112" spans="1:18">
      <c r="A112" s="1" t="s">
        <v>700</v>
      </c>
      <c r="B112" s="1">
        <v>100</v>
      </c>
      <c r="C112" s="1">
        <v>2880</v>
      </c>
      <c r="D112" s="1">
        <v>2880</v>
      </c>
      <c r="E112" s="25">
        <f t="shared" si="13"/>
        <v>0</v>
      </c>
      <c r="F112" s="1">
        <v>0</v>
      </c>
      <c r="G112" s="25">
        <f t="shared" si="11"/>
        <v>0</v>
      </c>
      <c r="H112" s="1">
        <v>14610</v>
      </c>
      <c r="I112" s="25">
        <f t="shared" si="14"/>
        <v>14610</v>
      </c>
      <c r="J112" s="25">
        <f t="shared" si="12"/>
        <v>627840</v>
      </c>
      <c r="K112" s="25">
        <f t="shared" si="15"/>
        <v>2880</v>
      </c>
      <c r="L112" s="2">
        <v>43329</v>
      </c>
      <c r="M112" s="1">
        <v>0</v>
      </c>
      <c r="N112" s="1"/>
      <c r="O112" s="1">
        <v>0</v>
      </c>
      <c r="P112" s="1"/>
      <c r="Q112" s="1"/>
      <c r="R112" s="1"/>
    </row>
    <row r="113" spans="1:18">
      <c r="A113" s="1" t="s">
        <v>709</v>
      </c>
      <c r="B113" s="1">
        <v>101</v>
      </c>
      <c r="C113" s="1">
        <v>5400</v>
      </c>
      <c r="D113" s="1">
        <v>7040</v>
      </c>
      <c r="E113" s="25">
        <f t="shared" si="13"/>
        <v>1640</v>
      </c>
      <c r="F113" s="1">
        <v>1640</v>
      </c>
      <c r="G113" s="25">
        <f t="shared" si="11"/>
        <v>0</v>
      </c>
      <c r="H113" s="1">
        <v>12970</v>
      </c>
      <c r="I113" s="25">
        <f t="shared" si="14"/>
        <v>14610</v>
      </c>
      <c r="J113" s="25">
        <f t="shared" si="12"/>
        <v>633240</v>
      </c>
      <c r="K113" s="25">
        <f t="shared" si="15"/>
        <v>5400</v>
      </c>
      <c r="L113" s="2">
        <v>43336</v>
      </c>
      <c r="M113" s="1">
        <v>0</v>
      </c>
      <c r="N113" s="1"/>
      <c r="O113" s="1">
        <v>0</v>
      </c>
      <c r="P113" s="1"/>
      <c r="Q113" s="1"/>
      <c r="R113" s="1"/>
    </row>
    <row r="114" spans="1:18">
      <c r="A114" s="1" t="s">
        <v>716</v>
      </c>
      <c r="B114" s="1">
        <v>102</v>
      </c>
      <c r="C114" s="1">
        <v>3690</v>
      </c>
      <c r="D114" s="1">
        <v>4480</v>
      </c>
      <c r="E114" s="25">
        <f t="shared" si="13"/>
        <v>790</v>
      </c>
      <c r="F114" s="1">
        <v>790</v>
      </c>
      <c r="G114" s="25">
        <f t="shared" si="11"/>
        <v>0</v>
      </c>
      <c r="H114" s="1">
        <v>13820</v>
      </c>
      <c r="I114" s="25">
        <f t="shared" si="14"/>
        <v>14610</v>
      </c>
      <c r="J114" s="25">
        <f t="shared" si="12"/>
        <v>636930</v>
      </c>
      <c r="K114" s="25">
        <f t="shared" si="15"/>
        <v>3690</v>
      </c>
      <c r="L114" s="2">
        <v>43341</v>
      </c>
      <c r="M114" s="1">
        <v>0</v>
      </c>
      <c r="N114" s="110" t="s">
        <v>719</v>
      </c>
      <c r="O114" s="1">
        <v>0</v>
      </c>
      <c r="P114" s="1"/>
      <c r="Q114" s="1"/>
      <c r="R114" s="1"/>
    </row>
    <row r="115" spans="1:18">
      <c r="A115" s="1" t="s">
        <v>716</v>
      </c>
      <c r="B115" s="1">
        <v>103</v>
      </c>
      <c r="C115" s="1"/>
      <c r="D115" s="1"/>
      <c r="E115" s="25">
        <f t="shared" si="13"/>
        <v>0</v>
      </c>
      <c r="F115" s="1"/>
      <c r="G115" s="25">
        <f t="shared" si="11"/>
        <v>0</v>
      </c>
      <c r="H115" s="1"/>
      <c r="I115" s="25">
        <f t="shared" si="14"/>
        <v>0</v>
      </c>
      <c r="J115" s="25">
        <f t="shared" si="12"/>
        <v>636930</v>
      </c>
      <c r="K115" s="25">
        <f t="shared" si="15"/>
        <v>0</v>
      </c>
      <c r="L115" s="1"/>
      <c r="M115" s="1"/>
      <c r="N115" s="110" t="s">
        <v>598</v>
      </c>
      <c r="O115" s="1"/>
      <c r="P115" s="1"/>
      <c r="Q115" s="1"/>
      <c r="R115" s="1"/>
    </row>
    <row r="116" spans="1:18">
      <c r="A116" s="1" t="s">
        <v>716</v>
      </c>
      <c r="B116" s="1">
        <v>104</v>
      </c>
      <c r="C116" s="1"/>
      <c r="D116" s="1"/>
      <c r="E116" s="25">
        <f t="shared" si="13"/>
        <v>0</v>
      </c>
      <c r="F116" s="1"/>
      <c r="G116" s="25">
        <f t="shared" si="11"/>
        <v>0</v>
      </c>
      <c r="H116" s="1"/>
      <c r="I116" s="25">
        <f t="shared" si="14"/>
        <v>0</v>
      </c>
      <c r="J116" s="25">
        <f t="shared" si="12"/>
        <v>636930</v>
      </c>
      <c r="K116" s="25">
        <f t="shared" si="15"/>
        <v>0</v>
      </c>
      <c r="L116" s="1"/>
      <c r="M116" s="1"/>
      <c r="N116" s="110" t="s">
        <v>643</v>
      </c>
      <c r="O116" s="1"/>
      <c r="P116" s="1"/>
      <c r="Q116" s="1"/>
      <c r="R116" s="1"/>
    </row>
    <row r="117" spans="1:18">
      <c r="A117" s="1" t="s">
        <v>720</v>
      </c>
      <c r="B117" s="1">
        <v>105</v>
      </c>
      <c r="C117" s="1">
        <v>540</v>
      </c>
      <c r="D117" s="1">
        <v>800</v>
      </c>
      <c r="E117" s="25">
        <f t="shared" si="13"/>
        <v>260</v>
      </c>
      <c r="F117" s="1">
        <v>260</v>
      </c>
      <c r="G117" s="25">
        <f t="shared" si="11"/>
        <v>0</v>
      </c>
      <c r="H117" s="1">
        <v>14350</v>
      </c>
      <c r="I117" s="25">
        <f t="shared" si="14"/>
        <v>14610</v>
      </c>
      <c r="J117" s="25">
        <f t="shared" si="12"/>
        <v>637470</v>
      </c>
      <c r="K117" s="25">
        <f t="shared" si="15"/>
        <v>540</v>
      </c>
      <c r="L117" s="2">
        <v>43343</v>
      </c>
      <c r="M117" s="1">
        <v>0</v>
      </c>
      <c r="N117" s="1"/>
      <c r="O117" s="1">
        <v>0</v>
      </c>
      <c r="P117" s="1"/>
      <c r="Q117" s="1"/>
      <c r="R117" s="1"/>
    </row>
    <row r="118" spans="1:18">
      <c r="A118" s="1" t="s">
        <v>741</v>
      </c>
      <c r="B118" s="1">
        <v>106</v>
      </c>
      <c r="C118" s="1">
        <v>5760</v>
      </c>
      <c r="D118" s="1">
        <v>6980</v>
      </c>
      <c r="E118" s="25">
        <f t="shared" si="13"/>
        <v>1220</v>
      </c>
      <c r="F118" s="1">
        <v>1220</v>
      </c>
      <c r="G118" s="25">
        <f t="shared" si="11"/>
        <v>0</v>
      </c>
      <c r="H118" s="1">
        <v>13390</v>
      </c>
      <c r="I118" s="25">
        <f t="shared" si="14"/>
        <v>14610</v>
      </c>
      <c r="J118" s="25">
        <f t="shared" si="12"/>
        <v>643230</v>
      </c>
      <c r="K118" s="25">
        <f t="shared" si="15"/>
        <v>5760</v>
      </c>
      <c r="L118" s="2">
        <v>43350</v>
      </c>
      <c r="M118" s="1">
        <v>0</v>
      </c>
      <c r="N118" s="1"/>
      <c r="O118" s="1">
        <v>0</v>
      </c>
      <c r="P118" s="1"/>
      <c r="Q118" s="1"/>
      <c r="R118" s="1"/>
    </row>
    <row r="119" spans="1:18">
      <c r="A119" s="1" t="s">
        <v>747</v>
      </c>
      <c r="B119" s="1">
        <v>107</v>
      </c>
      <c r="C119" s="1">
        <v>8460</v>
      </c>
      <c r="D119" s="1">
        <v>9840</v>
      </c>
      <c r="E119" s="25">
        <f t="shared" si="13"/>
        <v>1380</v>
      </c>
      <c r="F119" s="1">
        <v>1380</v>
      </c>
      <c r="G119" s="25">
        <f t="shared" si="11"/>
        <v>0</v>
      </c>
      <c r="H119" s="1">
        <v>13230</v>
      </c>
      <c r="I119" s="25">
        <f t="shared" si="14"/>
        <v>14610</v>
      </c>
      <c r="J119" s="25">
        <f t="shared" si="12"/>
        <v>651690</v>
      </c>
      <c r="K119" s="25">
        <f t="shared" si="15"/>
        <v>8460</v>
      </c>
      <c r="L119" s="2">
        <v>43357</v>
      </c>
      <c r="M119" s="1">
        <v>0</v>
      </c>
      <c r="N119" s="1"/>
      <c r="O119" s="1">
        <v>0</v>
      </c>
      <c r="P119" s="1"/>
      <c r="Q119" s="1"/>
      <c r="R119" s="1"/>
    </row>
    <row r="120" spans="1:18">
      <c r="A120" s="1" t="s">
        <v>759</v>
      </c>
      <c r="B120" s="1">
        <v>108</v>
      </c>
      <c r="C120" s="1">
        <v>5400</v>
      </c>
      <c r="D120" s="1">
        <v>5880</v>
      </c>
      <c r="E120" s="25">
        <f t="shared" si="13"/>
        <v>480</v>
      </c>
      <c r="F120" s="1">
        <v>480</v>
      </c>
      <c r="G120" s="25">
        <f t="shared" si="11"/>
        <v>0</v>
      </c>
      <c r="H120" s="1">
        <v>14130</v>
      </c>
      <c r="I120" s="25">
        <f t="shared" si="14"/>
        <v>14610</v>
      </c>
      <c r="J120" s="25">
        <f t="shared" si="12"/>
        <v>657090</v>
      </c>
      <c r="K120" s="25">
        <f t="shared" si="15"/>
        <v>5400</v>
      </c>
      <c r="L120" s="2">
        <v>43364</v>
      </c>
      <c r="M120" s="1">
        <v>0</v>
      </c>
      <c r="N120" s="1"/>
      <c r="O120" s="1">
        <v>0</v>
      </c>
      <c r="P120" s="1"/>
      <c r="Q120" s="1"/>
      <c r="R120" s="1"/>
    </row>
    <row r="121" spans="1:18">
      <c r="A121" s="1" t="s">
        <v>765</v>
      </c>
      <c r="B121" s="1">
        <v>109</v>
      </c>
      <c r="C121" s="1">
        <v>5490</v>
      </c>
      <c r="D121" s="1">
        <v>5840</v>
      </c>
      <c r="E121" s="25">
        <f t="shared" si="13"/>
        <v>350</v>
      </c>
      <c r="F121" s="1">
        <v>350</v>
      </c>
      <c r="G121" s="25">
        <f t="shared" si="11"/>
        <v>0</v>
      </c>
      <c r="H121" s="1">
        <v>14260</v>
      </c>
      <c r="I121" s="25">
        <f t="shared" si="14"/>
        <v>14610</v>
      </c>
      <c r="J121" s="25">
        <f t="shared" si="12"/>
        <v>662580</v>
      </c>
      <c r="K121" s="25">
        <f t="shared" si="15"/>
        <v>5490</v>
      </c>
      <c r="L121" s="2">
        <v>43369</v>
      </c>
      <c r="M121" s="1">
        <v>0</v>
      </c>
      <c r="N121" s="110" t="s">
        <v>644</v>
      </c>
      <c r="O121" s="1">
        <v>0</v>
      </c>
      <c r="P121" s="1"/>
      <c r="Q121" s="1"/>
      <c r="R121" s="1"/>
    </row>
    <row r="122" spans="1:18">
      <c r="A122" s="1" t="s">
        <v>765</v>
      </c>
      <c r="B122" s="1">
        <v>110</v>
      </c>
      <c r="C122" s="1"/>
      <c r="D122" s="1"/>
      <c r="E122" s="25">
        <f t="shared" si="13"/>
        <v>0</v>
      </c>
      <c r="F122" s="1"/>
      <c r="G122" s="25">
        <f t="shared" si="11"/>
        <v>0</v>
      </c>
      <c r="H122" s="1"/>
      <c r="I122" s="25">
        <f t="shared" si="14"/>
        <v>0</v>
      </c>
      <c r="J122" s="25">
        <f t="shared" si="12"/>
        <v>662580</v>
      </c>
      <c r="K122" s="25">
        <f t="shared" si="15"/>
        <v>0</v>
      </c>
      <c r="L122" s="1"/>
      <c r="M122" s="1"/>
      <c r="N122" s="110" t="s">
        <v>598</v>
      </c>
      <c r="O122" s="1"/>
      <c r="P122" s="1"/>
      <c r="Q122" s="1"/>
      <c r="R122" s="1"/>
    </row>
    <row r="123" spans="1:18">
      <c r="A123" s="1" t="s">
        <v>778</v>
      </c>
      <c r="B123" s="1">
        <v>111</v>
      </c>
      <c r="C123" s="1">
        <v>10710</v>
      </c>
      <c r="D123" s="1">
        <v>12480</v>
      </c>
      <c r="E123" s="25">
        <f t="shared" si="13"/>
        <v>1770</v>
      </c>
      <c r="F123" s="1">
        <v>1770</v>
      </c>
      <c r="G123" s="25">
        <f t="shared" si="11"/>
        <v>0</v>
      </c>
      <c r="H123" s="1">
        <v>12840</v>
      </c>
      <c r="I123" s="25">
        <f t="shared" si="14"/>
        <v>14610</v>
      </c>
      <c r="J123" s="25">
        <f t="shared" si="12"/>
        <v>673290</v>
      </c>
      <c r="K123" s="25">
        <f t="shared" si="15"/>
        <v>10710</v>
      </c>
      <c r="L123" s="2">
        <v>43378</v>
      </c>
      <c r="M123" s="1">
        <v>0</v>
      </c>
      <c r="N123" s="1"/>
      <c r="O123" s="1">
        <v>0</v>
      </c>
      <c r="P123" s="1"/>
      <c r="Q123" s="1"/>
      <c r="R123" s="1"/>
    </row>
    <row r="124" spans="1:18">
      <c r="A124" s="1" t="s">
        <v>789</v>
      </c>
      <c r="B124" s="1">
        <v>112</v>
      </c>
      <c r="C124" s="1">
        <v>7560</v>
      </c>
      <c r="D124" s="1">
        <v>8480</v>
      </c>
      <c r="E124" s="25">
        <f t="shared" si="13"/>
        <v>920</v>
      </c>
      <c r="F124" s="1">
        <v>920</v>
      </c>
      <c r="G124" s="25">
        <f t="shared" si="11"/>
        <v>0</v>
      </c>
      <c r="H124" s="1">
        <v>13690</v>
      </c>
      <c r="I124" s="25">
        <f t="shared" si="14"/>
        <v>14610</v>
      </c>
      <c r="J124" s="25">
        <f t="shared" si="12"/>
        <v>680850</v>
      </c>
      <c r="K124" s="25">
        <f t="shared" si="15"/>
        <v>7560</v>
      </c>
      <c r="L124" s="2">
        <v>43385</v>
      </c>
      <c r="M124" s="1">
        <v>0</v>
      </c>
      <c r="N124" s="1"/>
      <c r="O124" s="1">
        <v>0</v>
      </c>
      <c r="P124" s="1"/>
      <c r="Q124" s="1"/>
      <c r="R124" s="1"/>
    </row>
    <row r="125" spans="1:18">
      <c r="A125" s="1" t="s">
        <v>801</v>
      </c>
      <c r="B125" s="1">
        <v>113</v>
      </c>
      <c r="C125" s="1">
        <v>10350</v>
      </c>
      <c r="D125" s="1">
        <v>12540</v>
      </c>
      <c r="E125" s="25">
        <f t="shared" si="13"/>
        <v>2190</v>
      </c>
      <c r="F125" s="1">
        <v>2190</v>
      </c>
      <c r="G125" s="25">
        <f t="shared" si="11"/>
        <v>0</v>
      </c>
      <c r="H125" s="1">
        <v>12420</v>
      </c>
      <c r="I125" s="25">
        <f t="shared" si="14"/>
        <v>14610</v>
      </c>
      <c r="J125" s="25">
        <f t="shared" si="12"/>
        <v>691200</v>
      </c>
      <c r="K125" s="25">
        <f t="shared" si="15"/>
        <v>10350</v>
      </c>
      <c r="L125" s="2">
        <v>43392</v>
      </c>
      <c r="M125" s="1">
        <v>0</v>
      </c>
      <c r="N125" s="1"/>
      <c r="O125" s="1">
        <v>0</v>
      </c>
      <c r="P125" s="1"/>
      <c r="Q125" s="1"/>
      <c r="R125" s="1"/>
    </row>
    <row r="126" spans="1:18">
      <c r="A126" s="1" t="s">
        <v>806</v>
      </c>
      <c r="B126" s="1">
        <v>114</v>
      </c>
      <c r="C126" s="1">
        <v>7470</v>
      </c>
      <c r="D126" s="1">
        <v>8940</v>
      </c>
      <c r="E126" s="25">
        <f t="shared" si="13"/>
        <v>1470</v>
      </c>
      <c r="F126" s="1">
        <v>1470</v>
      </c>
      <c r="G126" s="25">
        <f t="shared" si="11"/>
        <v>0</v>
      </c>
      <c r="H126" s="1">
        <v>13140</v>
      </c>
      <c r="I126" s="25">
        <f t="shared" si="14"/>
        <v>14610</v>
      </c>
      <c r="J126" s="25">
        <f t="shared" si="12"/>
        <v>698670</v>
      </c>
      <c r="K126" s="25">
        <f t="shared" si="15"/>
        <v>7470</v>
      </c>
      <c r="L126" s="2">
        <v>43397</v>
      </c>
      <c r="M126" s="1">
        <v>0</v>
      </c>
      <c r="N126" s="1"/>
      <c r="O126" s="1">
        <v>0</v>
      </c>
      <c r="P126" s="1"/>
      <c r="Q126" s="1"/>
      <c r="R126" s="1"/>
    </row>
    <row r="127" spans="1:18">
      <c r="A127" s="169">
        <v>43397</v>
      </c>
      <c r="B127" s="1">
        <v>115</v>
      </c>
      <c r="C127" s="1"/>
      <c r="D127" s="1"/>
      <c r="E127" s="25">
        <f t="shared" si="13"/>
        <v>0</v>
      </c>
      <c r="F127" s="1"/>
      <c r="G127" s="25">
        <f t="shared" si="11"/>
        <v>0</v>
      </c>
      <c r="H127" s="1"/>
      <c r="I127" s="25">
        <f t="shared" si="14"/>
        <v>0</v>
      </c>
      <c r="J127" s="25">
        <f t="shared" si="12"/>
        <v>698670</v>
      </c>
      <c r="K127" s="25">
        <f t="shared" si="15"/>
        <v>0</v>
      </c>
      <c r="L127" s="1"/>
      <c r="M127" s="1"/>
      <c r="N127" s="110" t="s">
        <v>644</v>
      </c>
      <c r="O127" s="1"/>
      <c r="P127" s="1"/>
      <c r="Q127" s="1"/>
      <c r="R127" s="1"/>
    </row>
    <row r="128" spans="1:18">
      <c r="A128" s="1" t="s">
        <v>823</v>
      </c>
      <c r="B128" s="1">
        <v>116</v>
      </c>
      <c r="C128" s="1">
        <v>9090</v>
      </c>
      <c r="D128" s="1">
        <v>10200</v>
      </c>
      <c r="E128" s="25">
        <f t="shared" si="13"/>
        <v>1110</v>
      </c>
      <c r="F128" s="1">
        <v>1110</v>
      </c>
      <c r="G128" s="25">
        <f t="shared" si="11"/>
        <v>0</v>
      </c>
      <c r="H128" s="1">
        <v>13500</v>
      </c>
      <c r="I128" s="25">
        <f t="shared" si="14"/>
        <v>14610</v>
      </c>
      <c r="J128" s="25">
        <f t="shared" si="12"/>
        <v>707760</v>
      </c>
      <c r="K128" s="25">
        <f t="shared" si="15"/>
        <v>9090</v>
      </c>
      <c r="L128" s="2">
        <v>43406</v>
      </c>
      <c r="M128" s="1">
        <v>0</v>
      </c>
      <c r="N128" s="1"/>
      <c r="O128" s="1">
        <v>0</v>
      </c>
      <c r="P128" s="1"/>
      <c r="Q128" s="1"/>
      <c r="R128" s="1"/>
    </row>
    <row r="129" spans="1:18">
      <c r="A129" s="1" t="s">
        <v>836</v>
      </c>
      <c r="B129" s="1">
        <v>117</v>
      </c>
      <c r="C129" s="1">
        <v>8460</v>
      </c>
      <c r="D129" s="1">
        <v>9940</v>
      </c>
      <c r="E129" s="25">
        <f t="shared" si="13"/>
        <v>1480</v>
      </c>
      <c r="F129" s="1">
        <v>1480</v>
      </c>
      <c r="G129" s="25">
        <f t="shared" si="11"/>
        <v>0</v>
      </c>
      <c r="H129" s="1">
        <v>13130</v>
      </c>
      <c r="I129" s="25">
        <f t="shared" si="14"/>
        <v>14610</v>
      </c>
      <c r="J129" s="25">
        <f t="shared" si="12"/>
        <v>716220</v>
      </c>
      <c r="K129" s="25">
        <f t="shared" si="15"/>
        <v>8460</v>
      </c>
      <c r="L129" s="2">
        <v>43413</v>
      </c>
      <c r="M129" s="1">
        <v>0</v>
      </c>
      <c r="N129" s="1"/>
      <c r="O129" s="1">
        <v>0</v>
      </c>
      <c r="P129" s="1"/>
      <c r="Q129" s="1"/>
      <c r="R129" s="1"/>
    </row>
    <row r="130" spans="1:18">
      <c r="A130" s="1" t="s">
        <v>386</v>
      </c>
      <c r="B130" s="1">
        <v>118</v>
      </c>
      <c r="C130" s="1">
        <v>8550</v>
      </c>
      <c r="D130" s="1">
        <v>10120</v>
      </c>
      <c r="E130" s="25">
        <f t="shared" si="13"/>
        <v>1570</v>
      </c>
      <c r="F130" s="1">
        <v>1570</v>
      </c>
      <c r="G130" s="25">
        <f t="shared" si="11"/>
        <v>0</v>
      </c>
      <c r="H130" s="1">
        <v>13040</v>
      </c>
      <c r="I130" s="25">
        <f t="shared" si="14"/>
        <v>14610</v>
      </c>
      <c r="J130" s="25">
        <f t="shared" si="12"/>
        <v>724770</v>
      </c>
      <c r="K130" s="25">
        <f t="shared" si="15"/>
        <v>8550</v>
      </c>
      <c r="L130" s="2">
        <v>43420</v>
      </c>
      <c r="M130" s="1">
        <v>0</v>
      </c>
      <c r="N130" s="1"/>
      <c r="O130" s="1">
        <v>0</v>
      </c>
      <c r="P130" s="1"/>
      <c r="Q130" s="1"/>
      <c r="R130" s="1"/>
    </row>
    <row r="131" spans="1:18">
      <c r="A131" s="1" t="s">
        <v>852</v>
      </c>
      <c r="B131" s="1">
        <v>119</v>
      </c>
      <c r="C131" s="1">
        <v>6840</v>
      </c>
      <c r="D131" s="1">
        <v>8140</v>
      </c>
      <c r="E131" s="25">
        <f t="shared" si="13"/>
        <v>1300</v>
      </c>
      <c r="F131" s="1">
        <v>1300</v>
      </c>
      <c r="G131" s="25">
        <f t="shared" si="11"/>
        <v>0</v>
      </c>
      <c r="H131" s="1">
        <v>13310</v>
      </c>
      <c r="I131" s="25">
        <f t="shared" si="14"/>
        <v>14610</v>
      </c>
      <c r="J131" s="25">
        <f t="shared" si="12"/>
        <v>731610</v>
      </c>
      <c r="K131" s="25">
        <f t="shared" si="15"/>
        <v>6840</v>
      </c>
      <c r="L131" s="2">
        <v>43427</v>
      </c>
      <c r="M131" s="1">
        <v>0</v>
      </c>
      <c r="N131" s="1"/>
      <c r="O131" s="1">
        <v>0</v>
      </c>
      <c r="P131" s="1"/>
      <c r="Q131" s="1"/>
      <c r="R131" s="1"/>
    </row>
    <row r="132" spans="1:18">
      <c r="A132" s="1" t="s">
        <v>860</v>
      </c>
      <c r="B132" s="1">
        <v>120</v>
      </c>
      <c r="C132" s="1">
        <v>7110</v>
      </c>
      <c r="D132" s="1">
        <v>8240</v>
      </c>
      <c r="E132" s="25">
        <f t="shared" si="13"/>
        <v>1130</v>
      </c>
      <c r="F132" s="1">
        <v>1130</v>
      </c>
      <c r="G132" s="25">
        <f t="shared" si="11"/>
        <v>0</v>
      </c>
      <c r="H132" s="1">
        <v>13480</v>
      </c>
      <c r="I132" s="25">
        <f t="shared" si="14"/>
        <v>14610</v>
      </c>
      <c r="J132" s="25">
        <f t="shared" si="12"/>
        <v>738720</v>
      </c>
      <c r="K132" s="25">
        <f t="shared" si="15"/>
        <v>7110</v>
      </c>
      <c r="L132" s="2">
        <v>43432</v>
      </c>
      <c r="M132" s="1">
        <v>0</v>
      </c>
      <c r="N132" s="1"/>
      <c r="O132" s="1">
        <v>0</v>
      </c>
      <c r="P132" s="1"/>
      <c r="Q132" s="1"/>
      <c r="R132" s="1"/>
    </row>
    <row r="133" spans="1:18">
      <c r="A133" s="169" t="s">
        <v>860</v>
      </c>
      <c r="B133" s="1">
        <v>121</v>
      </c>
      <c r="C133" s="1"/>
      <c r="D133" s="1"/>
      <c r="E133" s="25">
        <f t="shared" si="13"/>
        <v>0</v>
      </c>
      <c r="F133" s="1"/>
      <c r="G133" s="25">
        <f t="shared" si="11"/>
        <v>0</v>
      </c>
      <c r="H133" s="1"/>
      <c r="I133" s="25">
        <f t="shared" si="14"/>
        <v>0</v>
      </c>
      <c r="J133" s="25">
        <f t="shared" si="12"/>
        <v>738720</v>
      </c>
      <c r="K133" s="25">
        <f t="shared" si="15"/>
        <v>0</v>
      </c>
      <c r="L133" s="1"/>
      <c r="M133" s="1"/>
      <c r="N133" s="110" t="s">
        <v>869</v>
      </c>
      <c r="O133" s="1"/>
      <c r="P133" s="1"/>
      <c r="Q133" s="1"/>
      <c r="R133" s="1"/>
    </row>
    <row r="134" spans="1:18">
      <c r="A134" s="43" t="s">
        <v>876</v>
      </c>
      <c r="B134" s="43">
        <v>122</v>
      </c>
      <c r="C134" s="43">
        <v>10080</v>
      </c>
      <c r="D134" s="43">
        <v>11280</v>
      </c>
      <c r="E134" s="25">
        <f t="shared" si="13"/>
        <v>1200</v>
      </c>
      <c r="F134" s="1">
        <v>1200</v>
      </c>
      <c r="G134" s="25">
        <f t="shared" ref="G134:G197" si="20">G133+E134-F134</f>
        <v>0</v>
      </c>
      <c r="H134" s="1">
        <v>13410</v>
      </c>
      <c r="I134" s="25">
        <f t="shared" si="14"/>
        <v>14610</v>
      </c>
      <c r="J134" s="25">
        <f t="shared" ref="J134:J197" si="21">J133+C134</f>
        <v>748800</v>
      </c>
      <c r="K134" s="25">
        <f t="shared" si="15"/>
        <v>10080</v>
      </c>
      <c r="L134" s="2">
        <v>43441</v>
      </c>
      <c r="M134" s="1">
        <v>0</v>
      </c>
      <c r="N134" s="1"/>
      <c r="O134" s="1">
        <v>0</v>
      </c>
      <c r="P134" s="1"/>
      <c r="Q134" s="1"/>
      <c r="R134" s="1"/>
    </row>
    <row r="135" spans="1:18">
      <c r="A135" s="1" t="s">
        <v>888</v>
      </c>
      <c r="B135" s="1">
        <v>123</v>
      </c>
      <c r="C135" s="1">
        <v>9450</v>
      </c>
      <c r="D135" s="1">
        <v>11060</v>
      </c>
      <c r="E135" s="25">
        <f t="shared" si="13"/>
        <v>1610</v>
      </c>
      <c r="F135" s="1">
        <v>1610</v>
      </c>
      <c r="G135" s="25">
        <f t="shared" si="20"/>
        <v>0</v>
      </c>
      <c r="H135" s="1">
        <v>13000</v>
      </c>
      <c r="I135" s="25">
        <f t="shared" si="14"/>
        <v>14610</v>
      </c>
      <c r="J135" s="25">
        <f t="shared" si="21"/>
        <v>758250</v>
      </c>
      <c r="K135" s="25">
        <f t="shared" si="15"/>
        <v>9450</v>
      </c>
      <c r="L135" s="2">
        <v>43448</v>
      </c>
      <c r="M135" s="1">
        <v>0</v>
      </c>
      <c r="N135" s="1"/>
      <c r="O135" s="1">
        <v>0</v>
      </c>
      <c r="P135" s="1"/>
      <c r="Q135" s="1"/>
      <c r="R135" s="1"/>
    </row>
    <row r="136" spans="1:18">
      <c r="A136" s="169">
        <v>43448</v>
      </c>
      <c r="B136" s="1">
        <v>124</v>
      </c>
      <c r="C136" s="1"/>
      <c r="D136" s="1"/>
      <c r="E136" s="25">
        <f t="shared" si="13"/>
        <v>0</v>
      </c>
      <c r="F136" s="1"/>
      <c r="G136" s="25">
        <f t="shared" si="20"/>
        <v>0</v>
      </c>
      <c r="H136" s="1"/>
      <c r="I136" s="25">
        <f t="shared" si="14"/>
        <v>0</v>
      </c>
      <c r="J136" s="25">
        <f t="shared" si="21"/>
        <v>758250</v>
      </c>
      <c r="K136" s="25">
        <f t="shared" si="15"/>
        <v>0</v>
      </c>
      <c r="L136" s="1"/>
      <c r="M136" s="1"/>
      <c r="N136" s="110" t="s">
        <v>643</v>
      </c>
      <c r="O136" s="1"/>
      <c r="P136" s="1"/>
      <c r="Q136" s="1"/>
      <c r="R136" s="1"/>
    </row>
    <row r="137" spans="1:18">
      <c r="A137" s="169">
        <v>43455</v>
      </c>
      <c r="B137" s="1">
        <v>125</v>
      </c>
      <c r="C137" s="1">
        <v>11430</v>
      </c>
      <c r="D137" s="1">
        <v>12460</v>
      </c>
      <c r="E137" s="25">
        <f t="shared" si="13"/>
        <v>1030</v>
      </c>
      <c r="F137" s="1">
        <v>1030</v>
      </c>
      <c r="G137" s="25">
        <f t="shared" si="20"/>
        <v>0</v>
      </c>
      <c r="H137" s="1">
        <v>13580</v>
      </c>
      <c r="I137" s="25">
        <f t="shared" si="14"/>
        <v>14610</v>
      </c>
      <c r="J137" s="25">
        <f t="shared" si="21"/>
        <v>769680</v>
      </c>
      <c r="K137" s="25">
        <f t="shared" si="15"/>
        <v>11430</v>
      </c>
      <c r="L137" s="2">
        <v>43455</v>
      </c>
      <c r="M137" s="1">
        <v>0</v>
      </c>
      <c r="N137" s="1"/>
      <c r="O137" s="1">
        <v>0</v>
      </c>
      <c r="P137" s="1"/>
      <c r="Q137" s="1"/>
      <c r="R137" s="1"/>
    </row>
    <row r="138" spans="1:18">
      <c r="A138" s="1" t="s">
        <v>907</v>
      </c>
      <c r="B138" s="1">
        <v>126</v>
      </c>
      <c r="C138" s="1"/>
      <c r="D138" s="1"/>
      <c r="E138" s="25">
        <f t="shared" si="13"/>
        <v>0</v>
      </c>
      <c r="F138" s="1"/>
      <c r="G138" s="25">
        <f t="shared" si="20"/>
        <v>0</v>
      </c>
      <c r="H138" s="1"/>
      <c r="I138" s="25">
        <f t="shared" si="14"/>
        <v>0</v>
      </c>
      <c r="J138" s="25">
        <f t="shared" si="21"/>
        <v>769680</v>
      </c>
      <c r="K138" s="25">
        <f t="shared" si="15"/>
        <v>0</v>
      </c>
      <c r="L138" s="1"/>
      <c r="M138" s="1"/>
      <c r="N138" s="110" t="s">
        <v>644</v>
      </c>
      <c r="O138" s="1"/>
      <c r="P138" s="1"/>
      <c r="Q138" s="1"/>
      <c r="R138" s="1"/>
    </row>
    <row r="139" spans="1:18">
      <c r="A139" s="1" t="s">
        <v>427</v>
      </c>
      <c r="B139" s="1">
        <v>127</v>
      </c>
      <c r="C139" s="1">
        <v>25560</v>
      </c>
      <c r="D139" s="1">
        <v>30840</v>
      </c>
      <c r="E139" s="25">
        <f t="shared" si="13"/>
        <v>5280</v>
      </c>
      <c r="F139" s="1">
        <v>5280</v>
      </c>
      <c r="G139" s="25">
        <f t="shared" si="20"/>
        <v>0</v>
      </c>
      <c r="H139" s="1">
        <v>9330</v>
      </c>
      <c r="I139" s="25">
        <f t="shared" si="14"/>
        <v>14610</v>
      </c>
      <c r="J139" s="25">
        <f t="shared" si="21"/>
        <v>795240</v>
      </c>
      <c r="K139" s="25">
        <f t="shared" si="15"/>
        <v>25560</v>
      </c>
      <c r="L139" s="2">
        <v>43461</v>
      </c>
      <c r="M139" s="1">
        <v>0</v>
      </c>
      <c r="N139" s="1"/>
      <c r="O139" s="1">
        <v>0</v>
      </c>
      <c r="P139" s="1"/>
      <c r="Q139" s="1"/>
      <c r="R139" s="1"/>
    </row>
    <row r="140" spans="1:18">
      <c r="A140" s="1" t="s">
        <v>6</v>
      </c>
      <c r="B140" s="1">
        <v>128</v>
      </c>
      <c r="C140" s="1">
        <v>16020</v>
      </c>
      <c r="D140" s="1">
        <v>17700</v>
      </c>
      <c r="E140" s="25">
        <f t="shared" si="13"/>
        <v>1680</v>
      </c>
      <c r="F140" s="1">
        <v>1680</v>
      </c>
      <c r="G140" s="25">
        <f t="shared" si="20"/>
        <v>0</v>
      </c>
      <c r="H140" s="1">
        <v>12930</v>
      </c>
      <c r="I140" s="25">
        <f t="shared" si="14"/>
        <v>14610</v>
      </c>
      <c r="J140" s="25">
        <f t="shared" si="21"/>
        <v>811260</v>
      </c>
      <c r="K140" s="25">
        <f t="shared" si="15"/>
        <v>16020</v>
      </c>
      <c r="L140" s="2">
        <v>43467</v>
      </c>
      <c r="M140" s="1">
        <v>0</v>
      </c>
      <c r="N140" s="1"/>
      <c r="O140" s="1">
        <v>0</v>
      </c>
      <c r="P140" s="1"/>
      <c r="Q140" s="1"/>
      <c r="R140" s="1"/>
    </row>
    <row r="141" spans="1:18">
      <c r="A141" s="1" t="s">
        <v>8</v>
      </c>
      <c r="B141" s="1">
        <v>129</v>
      </c>
      <c r="C141" s="1">
        <v>2340</v>
      </c>
      <c r="D141" s="1">
        <v>2420</v>
      </c>
      <c r="E141" s="25">
        <f t="shared" si="13"/>
        <v>80</v>
      </c>
      <c r="F141" s="1">
        <v>80</v>
      </c>
      <c r="G141" s="25">
        <f t="shared" si="20"/>
        <v>0</v>
      </c>
      <c r="H141" s="1">
        <v>14530</v>
      </c>
      <c r="I141" s="25">
        <f t="shared" si="14"/>
        <v>14610</v>
      </c>
      <c r="J141" s="25">
        <f t="shared" si="21"/>
        <v>813600</v>
      </c>
      <c r="K141" s="25">
        <f t="shared" si="15"/>
        <v>2340</v>
      </c>
      <c r="L141" s="2">
        <v>43469</v>
      </c>
      <c r="M141" s="1">
        <v>0</v>
      </c>
      <c r="N141" s="1"/>
      <c r="O141" s="1">
        <v>0</v>
      </c>
      <c r="P141" s="1"/>
      <c r="Q141" s="1"/>
      <c r="R141" s="1"/>
    </row>
    <row r="142" spans="1:18">
      <c r="A142" s="1" t="s">
        <v>21</v>
      </c>
      <c r="B142" s="1">
        <v>130</v>
      </c>
      <c r="C142" s="1">
        <v>9270</v>
      </c>
      <c r="D142" s="1">
        <v>11500</v>
      </c>
      <c r="E142" s="25">
        <f t="shared" si="13"/>
        <v>2230</v>
      </c>
      <c r="F142" s="1">
        <v>2230</v>
      </c>
      <c r="G142" s="25">
        <f t="shared" si="20"/>
        <v>0</v>
      </c>
      <c r="H142" s="1">
        <v>12380</v>
      </c>
      <c r="I142" s="25">
        <f t="shared" si="14"/>
        <v>14610</v>
      </c>
      <c r="J142" s="25">
        <f t="shared" si="21"/>
        <v>822870</v>
      </c>
      <c r="K142" s="25">
        <f t="shared" si="15"/>
        <v>9270</v>
      </c>
      <c r="L142" s="2">
        <v>43476</v>
      </c>
      <c r="M142" s="1">
        <v>0</v>
      </c>
      <c r="N142" s="1"/>
      <c r="O142" s="1">
        <v>0</v>
      </c>
      <c r="P142" s="1"/>
      <c r="Q142" s="1"/>
      <c r="R142" s="1"/>
    </row>
    <row r="143" spans="1:18">
      <c r="A143" s="1" t="s">
        <v>13</v>
      </c>
      <c r="B143" s="1">
        <v>131</v>
      </c>
      <c r="C143" s="1">
        <v>7020</v>
      </c>
      <c r="D143" s="1">
        <v>8080</v>
      </c>
      <c r="E143" s="25">
        <f t="shared" si="13"/>
        <v>1060</v>
      </c>
      <c r="F143" s="1">
        <v>1060</v>
      </c>
      <c r="G143" s="25">
        <f t="shared" si="20"/>
        <v>0</v>
      </c>
      <c r="H143" s="1">
        <v>13550</v>
      </c>
      <c r="I143" s="25">
        <f t="shared" si="14"/>
        <v>14610</v>
      </c>
      <c r="J143" s="25">
        <f t="shared" si="21"/>
        <v>829890</v>
      </c>
      <c r="K143" s="25">
        <f t="shared" si="15"/>
        <v>7020</v>
      </c>
      <c r="L143" s="2">
        <v>43483</v>
      </c>
      <c r="M143" s="1">
        <v>0</v>
      </c>
      <c r="N143" s="1"/>
      <c r="O143" s="1">
        <v>0</v>
      </c>
      <c r="P143" s="1"/>
      <c r="Q143" s="1"/>
      <c r="R143" s="1"/>
    </row>
    <row r="144" spans="1:18">
      <c r="A144" s="1" t="s">
        <v>16</v>
      </c>
      <c r="B144" s="1">
        <v>132</v>
      </c>
      <c r="C144" s="1">
        <v>9810</v>
      </c>
      <c r="D144" s="1">
        <v>12200</v>
      </c>
      <c r="E144" s="25">
        <f t="shared" si="13"/>
        <v>2390</v>
      </c>
      <c r="F144" s="1">
        <v>2390</v>
      </c>
      <c r="G144" s="25">
        <f t="shared" si="20"/>
        <v>0</v>
      </c>
      <c r="H144" s="1">
        <v>12220</v>
      </c>
      <c r="I144" s="25">
        <f t="shared" si="14"/>
        <v>14610</v>
      </c>
      <c r="J144" s="25">
        <f t="shared" si="21"/>
        <v>839700</v>
      </c>
      <c r="K144" s="25">
        <f t="shared" si="15"/>
        <v>9810</v>
      </c>
      <c r="L144" s="2">
        <v>43490</v>
      </c>
      <c r="M144" s="1">
        <v>0</v>
      </c>
      <c r="N144" s="1"/>
      <c r="O144" s="1">
        <v>0</v>
      </c>
      <c r="P144" s="1"/>
      <c r="Q144" s="1"/>
      <c r="R144" s="1"/>
    </row>
    <row r="145" spans="1:18">
      <c r="A145" s="1" t="s">
        <v>60</v>
      </c>
      <c r="B145" s="1">
        <v>133</v>
      </c>
      <c r="C145" s="1">
        <v>6570</v>
      </c>
      <c r="D145" s="1">
        <v>7500</v>
      </c>
      <c r="E145" s="25">
        <f t="shared" si="13"/>
        <v>930</v>
      </c>
      <c r="F145" s="1">
        <v>930</v>
      </c>
      <c r="G145" s="25">
        <f t="shared" si="20"/>
        <v>0</v>
      </c>
      <c r="H145" s="1">
        <v>13680</v>
      </c>
      <c r="I145" s="25">
        <f t="shared" si="14"/>
        <v>14610</v>
      </c>
      <c r="J145" s="25">
        <f t="shared" si="21"/>
        <v>846270</v>
      </c>
      <c r="K145" s="25">
        <f t="shared" si="15"/>
        <v>6570</v>
      </c>
      <c r="L145" s="2">
        <v>43495</v>
      </c>
      <c r="M145" s="1">
        <v>0</v>
      </c>
      <c r="N145" s="1"/>
      <c r="O145" s="1">
        <v>0</v>
      </c>
      <c r="P145" s="1"/>
      <c r="Q145" s="1"/>
      <c r="R145" s="1"/>
    </row>
    <row r="146" spans="1:18">
      <c r="A146" s="1" t="s">
        <v>60</v>
      </c>
      <c r="B146" s="1">
        <v>134</v>
      </c>
      <c r="C146" s="1"/>
      <c r="D146" s="1"/>
      <c r="E146" s="25">
        <f t="shared" si="13"/>
        <v>0</v>
      </c>
      <c r="F146" s="1"/>
      <c r="G146" s="25">
        <f t="shared" si="20"/>
        <v>0</v>
      </c>
      <c r="H146" s="1"/>
      <c r="I146" s="25">
        <f t="shared" si="14"/>
        <v>0</v>
      </c>
      <c r="J146" s="25">
        <f t="shared" si="21"/>
        <v>846270</v>
      </c>
      <c r="K146" s="25">
        <f t="shared" si="15"/>
        <v>0</v>
      </c>
      <c r="L146" s="1"/>
      <c r="M146" s="1"/>
      <c r="N146" s="110" t="s">
        <v>940</v>
      </c>
      <c r="O146" s="1"/>
      <c r="P146" s="1"/>
      <c r="Q146" s="1"/>
      <c r="R146" s="1"/>
    </row>
    <row r="147" spans="1:18">
      <c r="A147" s="1" t="s">
        <v>86</v>
      </c>
      <c r="B147" s="1">
        <v>135</v>
      </c>
      <c r="C147" s="1">
        <v>13590</v>
      </c>
      <c r="D147" s="1">
        <v>15790</v>
      </c>
      <c r="E147" s="25">
        <f t="shared" si="13"/>
        <v>2200</v>
      </c>
      <c r="F147" s="1">
        <v>2200</v>
      </c>
      <c r="G147" s="25">
        <f t="shared" si="20"/>
        <v>0</v>
      </c>
      <c r="H147" s="1">
        <v>12410</v>
      </c>
      <c r="I147" s="25">
        <f t="shared" si="14"/>
        <v>14610</v>
      </c>
      <c r="J147" s="25">
        <f t="shared" si="21"/>
        <v>859860</v>
      </c>
      <c r="K147" s="25">
        <f t="shared" si="15"/>
        <v>13590</v>
      </c>
      <c r="L147" s="2">
        <v>43504</v>
      </c>
      <c r="M147" s="1">
        <v>0</v>
      </c>
      <c r="N147" s="1"/>
      <c r="O147" s="1">
        <v>0</v>
      </c>
      <c r="P147" s="1"/>
      <c r="Q147" s="1"/>
      <c r="R147" s="1"/>
    </row>
    <row r="148" spans="1:18">
      <c r="A148" s="1" t="s">
        <v>98</v>
      </c>
      <c r="B148" s="1">
        <v>136</v>
      </c>
      <c r="C148" s="1">
        <v>11970</v>
      </c>
      <c r="D148" s="1">
        <v>12930</v>
      </c>
      <c r="E148" s="25">
        <f t="shared" si="13"/>
        <v>960</v>
      </c>
      <c r="F148" s="1">
        <v>960</v>
      </c>
      <c r="G148" s="25">
        <f t="shared" si="20"/>
        <v>0</v>
      </c>
      <c r="H148" s="1">
        <v>13650</v>
      </c>
      <c r="I148" s="25">
        <f t="shared" si="14"/>
        <v>14610</v>
      </c>
      <c r="J148" s="25">
        <f t="shared" si="21"/>
        <v>871830</v>
      </c>
      <c r="K148" s="25">
        <f t="shared" si="15"/>
        <v>11970</v>
      </c>
      <c r="L148" s="2">
        <v>43511</v>
      </c>
      <c r="M148" s="1">
        <v>0</v>
      </c>
      <c r="N148" s="1"/>
      <c r="O148" s="1">
        <v>0</v>
      </c>
      <c r="P148" s="1"/>
      <c r="Q148" s="1"/>
      <c r="R148" s="1"/>
    </row>
    <row r="149" spans="1:18">
      <c r="A149" s="1" t="s">
        <v>117</v>
      </c>
      <c r="B149" s="1">
        <v>137</v>
      </c>
      <c r="C149" s="1">
        <v>10800</v>
      </c>
      <c r="D149" s="1">
        <v>13260</v>
      </c>
      <c r="E149" s="25">
        <f t="shared" ref="E149:E212" si="22">D149-C149</f>
        <v>2460</v>
      </c>
      <c r="F149" s="1">
        <v>2460</v>
      </c>
      <c r="G149" s="25">
        <f t="shared" si="20"/>
        <v>0</v>
      </c>
      <c r="H149" s="1">
        <v>12150</v>
      </c>
      <c r="I149" s="25">
        <f t="shared" ref="I149:I212" si="23">SUM(F149+H149)</f>
        <v>14610</v>
      </c>
      <c r="J149" s="25">
        <f t="shared" si="21"/>
        <v>882630</v>
      </c>
      <c r="K149" s="25">
        <f t="shared" ref="K149:K212" si="24">C149</f>
        <v>10800</v>
      </c>
      <c r="L149" s="2">
        <v>43518</v>
      </c>
      <c r="M149" s="1">
        <v>0</v>
      </c>
      <c r="N149" s="1"/>
      <c r="O149" s="1">
        <v>0</v>
      </c>
      <c r="P149" s="1"/>
      <c r="Q149" s="1"/>
      <c r="R149" s="1"/>
    </row>
    <row r="150" spans="1:18">
      <c r="A150" s="1" t="s">
        <v>122</v>
      </c>
      <c r="B150" s="1">
        <v>138</v>
      </c>
      <c r="C150" s="1">
        <v>10260</v>
      </c>
      <c r="D150" s="1">
        <v>11760</v>
      </c>
      <c r="E150" s="25">
        <f t="shared" si="22"/>
        <v>1500</v>
      </c>
      <c r="F150" s="1">
        <v>1500</v>
      </c>
      <c r="G150" s="25">
        <f t="shared" si="20"/>
        <v>0</v>
      </c>
      <c r="H150" s="1">
        <v>13110</v>
      </c>
      <c r="I150" s="25">
        <f t="shared" si="23"/>
        <v>14610</v>
      </c>
      <c r="J150" s="25">
        <f t="shared" si="21"/>
        <v>892890</v>
      </c>
      <c r="K150" s="25">
        <f t="shared" si="24"/>
        <v>10260</v>
      </c>
      <c r="L150" s="2">
        <v>43523</v>
      </c>
      <c r="M150" s="1">
        <v>0</v>
      </c>
      <c r="N150" s="110" t="s">
        <v>988</v>
      </c>
      <c r="O150" s="1">
        <v>0</v>
      </c>
      <c r="P150" s="1"/>
      <c r="Q150" s="1"/>
      <c r="R150" s="1"/>
    </row>
    <row r="151" spans="1:18">
      <c r="A151" s="1" t="s">
        <v>127</v>
      </c>
      <c r="B151" s="1">
        <v>139</v>
      </c>
      <c r="C151" s="1">
        <v>720</v>
      </c>
      <c r="D151" s="1">
        <v>1200</v>
      </c>
      <c r="E151" s="25">
        <f t="shared" si="22"/>
        <v>480</v>
      </c>
      <c r="F151" s="1">
        <v>480</v>
      </c>
      <c r="G151" s="25">
        <f t="shared" si="20"/>
        <v>0</v>
      </c>
      <c r="H151" s="1">
        <v>14130</v>
      </c>
      <c r="I151" s="25">
        <f t="shared" si="23"/>
        <v>14610</v>
      </c>
      <c r="J151" s="25">
        <f t="shared" si="21"/>
        <v>893610</v>
      </c>
      <c r="K151" s="25">
        <f t="shared" si="24"/>
        <v>720</v>
      </c>
      <c r="L151" s="2">
        <v>43525</v>
      </c>
      <c r="M151" s="1">
        <v>0</v>
      </c>
      <c r="N151" s="1"/>
      <c r="O151" s="1">
        <v>0</v>
      </c>
      <c r="P151" s="1"/>
      <c r="Q151" s="1"/>
      <c r="R151" s="1"/>
    </row>
    <row r="152" spans="1:18">
      <c r="A152" s="1" t="s">
        <v>141</v>
      </c>
      <c r="B152" s="1">
        <v>140</v>
      </c>
      <c r="C152" s="1">
        <v>11160</v>
      </c>
      <c r="D152" s="1">
        <v>13900</v>
      </c>
      <c r="E152" s="25">
        <f t="shared" si="22"/>
        <v>2740</v>
      </c>
      <c r="F152" s="1">
        <v>2740</v>
      </c>
      <c r="G152" s="25">
        <v>10</v>
      </c>
      <c r="H152" s="1">
        <v>11870</v>
      </c>
      <c r="I152" s="25">
        <f t="shared" si="23"/>
        <v>14610</v>
      </c>
      <c r="J152" s="25">
        <f t="shared" si="21"/>
        <v>904770</v>
      </c>
      <c r="K152" s="25">
        <f t="shared" si="24"/>
        <v>11160</v>
      </c>
      <c r="L152" s="2">
        <v>43532</v>
      </c>
      <c r="M152" s="1">
        <v>0</v>
      </c>
      <c r="N152" s="1"/>
      <c r="O152" s="1">
        <v>0</v>
      </c>
      <c r="P152" s="1"/>
      <c r="Q152" s="1"/>
      <c r="R152" s="1"/>
    </row>
    <row r="153" spans="1:18">
      <c r="A153" s="1" t="s">
        <v>156</v>
      </c>
      <c r="B153" s="1">
        <v>141</v>
      </c>
      <c r="C153" s="1">
        <v>8100</v>
      </c>
      <c r="D153" s="1">
        <v>10180</v>
      </c>
      <c r="E153" s="25">
        <f t="shared" si="22"/>
        <v>2080</v>
      </c>
      <c r="F153" s="1">
        <v>2080</v>
      </c>
      <c r="G153" s="25">
        <f t="shared" si="20"/>
        <v>10</v>
      </c>
      <c r="H153" s="1">
        <v>12530</v>
      </c>
      <c r="I153" s="25">
        <f t="shared" si="23"/>
        <v>14610</v>
      </c>
      <c r="J153" s="25">
        <f t="shared" si="21"/>
        <v>912870</v>
      </c>
      <c r="K153" s="25">
        <f t="shared" si="24"/>
        <v>8100</v>
      </c>
      <c r="L153" s="2">
        <v>43539</v>
      </c>
      <c r="M153" s="1">
        <v>100</v>
      </c>
      <c r="N153" s="1"/>
      <c r="O153" s="1">
        <v>0</v>
      </c>
      <c r="P153" s="1" t="s">
        <v>1115</v>
      </c>
      <c r="Q153" s="1"/>
      <c r="R153" s="1"/>
    </row>
    <row r="154" spans="1:18">
      <c r="A154" s="1" t="s">
        <v>166</v>
      </c>
      <c r="B154" s="1">
        <v>142</v>
      </c>
      <c r="C154" s="1">
        <v>9990</v>
      </c>
      <c r="D154" s="1">
        <v>11340</v>
      </c>
      <c r="E154" s="25">
        <f t="shared" si="22"/>
        <v>1350</v>
      </c>
      <c r="F154" s="1">
        <v>1350</v>
      </c>
      <c r="G154" s="25">
        <f t="shared" si="20"/>
        <v>10</v>
      </c>
      <c r="H154" s="1">
        <v>13260</v>
      </c>
      <c r="I154" s="25">
        <f t="shared" si="23"/>
        <v>14610</v>
      </c>
      <c r="J154" s="25">
        <f t="shared" si="21"/>
        <v>922860</v>
      </c>
      <c r="K154" s="25">
        <f t="shared" si="24"/>
        <v>9990</v>
      </c>
      <c r="L154" s="2">
        <v>43546</v>
      </c>
      <c r="M154" s="1">
        <v>0</v>
      </c>
      <c r="N154" s="1"/>
      <c r="O154" s="1">
        <v>0</v>
      </c>
      <c r="P154" s="1"/>
      <c r="Q154" s="1"/>
      <c r="R154" s="1"/>
    </row>
    <row r="155" spans="1:18">
      <c r="A155" s="1" t="s">
        <v>170</v>
      </c>
      <c r="B155" s="1">
        <v>143</v>
      </c>
      <c r="C155" s="1">
        <v>5580</v>
      </c>
      <c r="D155" s="1">
        <v>6220</v>
      </c>
      <c r="E155" s="25">
        <f t="shared" si="22"/>
        <v>640</v>
      </c>
      <c r="F155" s="1">
        <v>640</v>
      </c>
      <c r="G155" s="25">
        <f t="shared" si="20"/>
        <v>10</v>
      </c>
      <c r="H155" s="1">
        <v>13970</v>
      </c>
      <c r="I155" s="25">
        <f t="shared" si="23"/>
        <v>14610</v>
      </c>
      <c r="J155" s="25">
        <f t="shared" si="21"/>
        <v>928440</v>
      </c>
      <c r="K155" s="25">
        <f t="shared" si="24"/>
        <v>5580</v>
      </c>
      <c r="L155" s="2">
        <v>43551</v>
      </c>
      <c r="M155" s="1">
        <v>0</v>
      </c>
      <c r="O155" s="1">
        <v>0</v>
      </c>
      <c r="P155" s="1"/>
      <c r="Q155" s="1"/>
      <c r="R155" s="1"/>
    </row>
    <row r="156" spans="1:18">
      <c r="A156" s="1" t="s">
        <v>170</v>
      </c>
      <c r="B156" s="1">
        <v>144</v>
      </c>
      <c r="C156" s="1"/>
      <c r="D156" s="1"/>
      <c r="E156" s="25">
        <f t="shared" si="22"/>
        <v>0</v>
      </c>
      <c r="F156" s="1"/>
      <c r="G156" s="25">
        <f t="shared" si="20"/>
        <v>10</v>
      </c>
      <c r="H156" s="1"/>
      <c r="I156" s="25">
        <f t="shared" si="23"/>
        <v>0</v>
      </c>
      <c r="J156" s="25">
        <f t="shared" si="21"/>
        <v>928440</v>
      </c>
      <c r="K156" s="25">
        <f t="shared" si="24"/>
        <v>0</v>
      </c>
      <c r="L156" s="1"/>
      <c r="M156" s="1"/>
      <c r="N156" s="110" t="s">
        <v>1040</v>
      </c>
      <c r="O156" s="1"/>
      <c r="P156" s="1"/>
      <c r="Q156" s="1"/>
      <c r="R156" s="1"/>
    </row>
    <row r="157" spans="1:18">
      <c r="A157" s="1" t="s">
        <v>179</v>
      </c>
      <c r="B157" s="1">
        <v>145</v>
      </c>
      <c r="C157" s="1">
        <v>8100</v>
      </c>
      <c r="D157" s="1">
        <v>10060</v>
      </c>
      <c r="E157" s="25">
        <f t="shared" si="22"/>
        <v>1960</v>
      </c>
      <c r="F157" s="1">
        <v>1960</v>
      </c>
      <c r="G157" s="25">
        <f t="shared" si="20"/>
        <v>10</v>
      </c>
      <c r="H157" s="1">
        <v>12650</v>
      </c>
      <c r="I157" s="25">
        <f t="shared" si="23"/>
        <v>14610</v>
      </c>
      <c r="J157" s="25">
        <f t="shared" si="21"/>
        <v>936540</v>
      </c>
      <c r="K157" s="25">
        <f t="shared" si="24"/>
        <v>8100</v>
      </c>
      <c r="L157" s="2">
        <v>43560</v>
      </c>
      <c r="M157" s="1">
        <v>0</v>
      </c>
      <c r="N157" s="1"/>
      <c r="O157" s="1">
        <v>0</v>
      </c>
      <c r="P157" s="1"/>
      <c r="Q157" s="1"/>
      <c r="R157" s="1"/>
    </row>
    <row r="158" spans="1:18">
      <c r="A158" s="1" t="s">
        <v>1057</v>
      </c>
      <c r="B158" s="1">
        <v>146</v>
      </c>
      <c r="C158" s="1">
        <v>9540</v>
      </c>
      <c r="D158" s="1">
        <v>10390</v>
      </c>
      <c r="E158" s="25">
        <f t="shared" si="22"/>
        <v>850</v>
      </c>
      <c r="F158" s="1">
        <v>850</v>
      </c>
      <c r="G158" s="25">
        <f t="shared" si="20"/>
        <v>10</v>
      </c>
      <c r="H158" s="1">
        <v>13760</v>
      </c>
      <c r="I158" s="25">
        <f t="shared" si="23"/>
        <v>14610</v>
      </c>
      <c r="J158" s="25">
        <f t="shared" si="21"/>
        <v>946080</v>
      </c>
      <c r="K158" s="25">
        <f t="shared" si="24"/>
        <v>9540</v>
      </c>
      <c r="L158" s="2">
        <v>43567</v>
      </c>
      <c r="M158" s="1">
        <v>0</v>
      </c>
      <c r="N158" s="1"/>
      <c r="O158" s="1">
        <v>0</v>
      </c>
      <c r="P158" s="1"/>
      <c r="Q158" s="1"/>
      <c r="R158" s="1"/>
    </row>
    <row r="159" spans="1:18">
      <c r="A159" s="1" t="s">
        <v>190</v>
      </c>
      <c r="B159" s="1">
        <v>147</v>
      </c>
      <c r="C159" s="1">
        <v>7560</v>
      </c>
      <c r="D159" s="1">
        <v>9820</v>
      </c>
      <c r="E159" s="25">
        <f t="shared" si="22"/>
        <v>2260</v>
      </c>
      <c r="F159" s="1">
        <v>2260</v>
      </c>
      <c r="G159" s="25">
        <f t="shared" si="20"/>
        <v>10</v>
      </c>
      <c r="H159" s="1">
        <v>12350</v>
      </c>
      <c r="I159" s="25">
        <f t="shared" si="23"/>
        <v>14610</v>
      </c>
      <c r="J159" s="25">
        <f t="shared" si="21"/>
        <v>953640</v>
      </c>
      <c r="K159" s="25">
        <f t="shared" si="24"/>
        <v>7560</v>
      </c>
      <c r="L159" s="2">
        <v>43573</v>
      </c>
      <c r="M159" s="1">
        <v>0</v>
      </c>
      <c r="N159" s="1"/>
      <c r="O159" s="1">
        <v>0</v>
      </c>
      <c r="P159" s="1"/>
      <c r="Q159" s="1"/>
      <c r="R159" s="1"/>
    </row>
    <row r="160" spans="1:18">
      <c r="A160" s="1" t="s">
        <v>568</v>
      </c>
      <c r="B160" s="1">
        <v>148</v>
      </c>
      <c r="C160" s="1">
        <v>12420</v>
      </c>
      <c r="D160" s="1">
        <v>13360</v>
      </c>
      <c r="E160" s="25">
        <f t="shared" si="22"/>
        <v>940</v>
      </c>
      <c r="F160" s="1">
        <v>940</v>
      </c>
      <c r="G160" s="25">
        <f t="shared" si="20"/>
        <v>10</v>
      </c>
      <c r="H160" s="1">
        <v>13670</v>
      </c>
      <c r="I160" s="25">
        <f t="shared" si="23"/>
        <v>14610</v>
      </c>
      <c r="J160" s="25">
        <f t="shared" si="21"/>
        <v>966060</v>
      </c>
      <c r="K160" s="25">
        <f t="shared" si="24"/>
        <v>12420</v>
      </c>
      <c r="L160" s="2">
        <v>43578</v>
      </c>
      <c r="M160" s="1">
        <v>0</v>
      </c>
      <c r="N160" s="1"/>
      <c r="O160" s="1">
        <v>0</v>
      </c>
      <c r="P160" s="1"/>
      <c r="Q160" s="1"/>
      <c r="R160" s="1"/>
    </row>
    <row r="161" spans="1:18">
      <c r="A161" s="1" t="s">
        <v>200</v>
      </c>
      <c r="B161" s="1">
        <v>149</v>
      </c>
      <c r="C161" s="1">
        <v>1710</v>
      </c>
      <c r="D161" s="1">
        <v>2100</v>
      </c>
      <c r="E161" s="25">
        <f t="shared" si="22"/>
        <v>390</v>
      </c>
      <c r="F161" s="1">
        <v>390</v>
      </c>
      <c r="G161" s="25">
        <f t="shared" si="20"/>
        <v>10</v>
      </c>
      <c r="H161" s="1">
        <v>14220</v>
      </c>
      <c r="I161" s="25">
        <f t="shared" si="23"/>
        <v>14610</v>
      </c>
      <c r="J161" s="25">
        <f t="shared" si="21"/>
        <v>967770</v>
      </c>
      <c r="K161" s="25">
        <f t="shared" si="24"/>
        <v>1710</v>
      </c>
      <c r="L161" s="2">
        <v>43581</v>
      </c>
      <c r="M161" s="1">
        <v>0</v>
      </c>
      <c r="N161" s="1"/>
      <c r="O161" s="1">
        <v>0</v>
      </c>
      <c r="P161" s="1"/>
      <c r="Q161" s="1"/>
      <c r="R161" s="1"/>
    </row>
    <row r="162" spans="1:18">
      <c r="A162" s="1" t="s">
        <v>202</v>
      </c>
      <c r="B162" s="1">
        <v>150</v>
      </c>
      <c r="C162" s="1">
        <v>9540</v>
      </c>
      <c r="D162" s="1">
        <v>10440</v>
      </c>
      <c r="E162" s="25">
        <f t="shared" si="22"/>
        <v>900</v>
      </c>
      <c r="F162" s="1">
        <v>900</v>
      </c>
      <c r="G162" s="25">
        <f t="shared" si="20"/>
        <v>10</v>
      </c>
      <c r="H162" s="1">
        <v>13710</v>
      </c>
      <c r="I162" s="25">
        <f t="shared" si="23"/>
        <v>14610</v>
      </c>
      <c r="J162" s="25">
        <f t="shared" si="21"/>
        <v>977310</v>
      </c>
      <c r="K162" s="25">
        <f t="shared" si="24"/>
        <v>9540</v>
      </c>
      <c r="L162" s="2">
        <v>43587</v>
      </c>
      <c r="M162" s="1">
        <v>0</v>
      </c>
      <c r="N162" s="1"/>
      <c r="O162" s="1">
        <v>0</v>
      </c>
      <c r="P162" s="1"/>
      <c r="Q162" s="1"/>
      <c r="R162" s="1"/>
    </row>
    <row r="163" spans="1:18">
      <c r="A163" s="1" t="s">
        <v>202</v>
      </c>
      <c r="B163" s="1">
        <v>151</v>
      </c>
      <c r="C163" s="1"/>
      <c r="D163" s="1"/>
      <c r="E163" s="25">
        <f t="shared" si="22"/>
        <v>0</v>
      </c>
      <c r="F163" s="1"/>
      <c r="G163" s="25">
        <f t="shared" si="20"/>
        <v>10</v>
      </c>
      <c r="H163" s="1"/>
      <c r="I163" s="25">
        <f t="shared" si="23"/>
        <v>0</v>
      </c>
      <c r="J163" s="25">
        <f t="shared" si="21"/>
        <v>977310</v>
      </c>
      <c r="K163" s="25">
        <f t="shared" si="24"/>
        <v>0</v>
      </c>
      <c r="L163" s="1"/>
      <c r="M163" s="1"/>
      <c r="N163" s="110" t="s">
        <v>1083</v>
      </c>
      <c r="O163" s="1"/>
      <c r="P163" s="1"/>
      <c r="Q163" s="1"/>
      <c r="R163" s="1"/>
    </row>
    <row r="164" spans="1:18">
      <c r="A164" s="1" t="s">
        <v>205</v>
      </c>
      <c r="B164" s="1">
        <v>152</v>
      </c>
      <c r="C164" s="1">
        <v>10080</v>
      </c>
      <c r="D164" s="1">
        <v>12100</v>
      </c>
      <c r="E164" s="25">
        <f t="shared" si="22"/>
        <v>2020</v>
      </c>
      <c r="F164" s="1">
        <v>2020</v>
      </c>
      <c r="G164" s="25">
        <f t="shared" si="20"/>
        <v>10</v>
      </c>
      <c r="H164" s="1">
        <v>12590</v>
      </c>
      <c r="I164" s="25">
        <f t="shared" si="23"/>
        <v>14610</v>
      </c>
      <c r="J164" s="25">
        <f t="shared" si="21"/>
        <v>987390</v>
      </c>
      <c r="K164" s="25">
        <f t="shared" si="24"/>
        <v>10080</v>
      </c>
      <c r="L164" s="2">
        <v>43594</v>
      </c>
      <c r="M164" s="1">
        <v>0</v>
      </c>
      <c r="N164" s="1"/>
      <c r="O164" s="1">
        <v>0</v>
      </c>
      <c r="P164" s="1"/>
      <c r="Q164" s="1"/>
      <c r="R164" s="1"/>
    </row>
    <row r="165" spans="1:18">
      <c r="A165" s="1" t="s">
        <v>218</v>
      </c>
      <c r="B165" s="1">
        <v>153</v>
      </c>
      <c r="C165" s="1">
        <v>8820</v>
      </c>
      <c r="D165" s="1">
        <v>11080</v>
      </c>
      <c r="E165" s="25">
        <f t="shared" si="22"/>
        <v>2260</v>
      </c>
      <c r="F165" s="1">
        <v>2260</v>
      </c>
      <c r="G165" s="25">
        <f t="shared" si="20"/>
        <v>10</v>
      </c>
      <c r="H165" s="1">
        <v>12350</v>
      </c>
      <c r="I165" s="25">
        <f t="shared" si="23"/>
        <v>14610</v>
      </c>
      <c r="J165" s="25">
        <f t="shared" si="21"/>
        <v>996210</v>
      </c>
      <c r="K165" s="25">
        <f t="shared" si="24"/>
        <v>8820</v>
      </c>
      <c r="L165" s="2">
        <v>43602</v>
      </c>
      <c r="M165" s="1">
        <v>0</v>
      </c>
      <c r="N165" s="1"/>
      <c r="O165" s="1">
        <v>0</v>
      </c>
      <c r="P165" s="1"/>
      <c r="Q165" s="1"/>
      <c r="R165" s="1"/>
    </row>
    <row r="166" spans="1:18">
      <c r="A166" s="1" t="s">
        <v>224</v>
      </c>
      <c r="B166" s="1">
        <v>154</v>
      </c>
      <c r="C166" s="1">
        <v>8640</v>
      </c>
      <c r="D166" s="1">
        <v>9620</v>
      </c>
      <c r="E166" s="25">
        <f t="shared" si="22"/>
        <v>980</v>
      </c>
      <c r="F166" s="1">
        <v>980</v>
      </c>
      <c r="G166" s="25">
        <f t="shared" si="20"/>
        <v>10</v>
      </c>
      <c r="H166" s="1">
        <v>13630</v>
      </c>
      <c r="I166" s="25">
        <f t="shared" si="23"/>
        <v>14610</v>
      </c>
      <c r="J166" s="25">
        <f t="shared" si="21"/>
        <v>1004850</v>
      </c>
      <c r="K166" s="25">
        <f t="shared" si="24"/>
        <v>8640</v>
      </c>
      <c r="L166" s="2">
        <v>43609</v>
      </c>
      <c r="M166" s="1">
        <v>0</v>
      </c>
      <c r="N166" s="1"/>
      <c r="O166" s="1">
        <v>0</v>
      </c>
      <c r="P166" s="1"/>
      <c r="Q166" s="1"/>
      <c r="R166" s="1"/>
    </row>
    <row r="167" spans="1:18">
      <c r="A167" s="1" t="s">
        <v>230</v>
      </c>
      <c r="B167" s="1">
        <v>155</v>
      </c>
      <c r="C167" s="1">
        <v>10530</v>
      </c>
      <c r="D167" s="1">
        <v>12480</v>
      </c>
      <c r="E167" s="25">
        <f t="shared" si="22"/>
        <v>1950</v>
      </c>
      <c r="F167" s="1">
        <v>1950</v>
      </c>
      <c r="G167" s="25">
        <f t="shared" si="20"/>
        <v>10</v>
      </c>
      <c r="H167" s="1">
        <v>12660</v>
      </c>
      <c r="I167" s="25">
        <f t="shared" si="23"/>
        <v>14610</v>
      </c>
      <c r="J167" s="25">
        <f t="shared" si="21"/>
        <v>1015380</v>
      </c>
      <c r="K167" s="25">
        <f t="shared" si="24"/>
        <v>10530</v>
      </c>
      <c r="L167" s="2">
        <v>43616</v>
      </c>
      <c r="M167" s="1">
        <v>0</v>
      </c>
      <c r="N167" s="1"/>
      <c r="O167" s="1">
        <v>0</v>
      </c>
      <c r="P167" s="1"/>
      <c r="Q167" s="1"/>
      <c r="R167" s="1"/>
    </row>
    <row r="168" spans="1:18">
      <c r="A168" s="1" t="s">
        <v>237</v>
      </c>
      <c r="B168" s="1">
        <v>156</v>
      </c>
      <c r="C168" s="1">
        <v>5310</v>
      </c>
      <c r="D168" s="1">
        <v>5900</v>
      </c>
      <c r="E168" s="25">
        <f t="shared" si="22"/>
        <v>590</v>
      </c>
      <c r="F168" s="1">
        <v>590</v>
      </c>
      <c r="G168" s="25">
        <f t="shared" si="20"/>
        <v>10</v>
      </c>
      <c r="H168" s="1">
        <v>14020</v>
      </c>
      <c r="I168" s="25">
        <f t="shared" si="23"/>
        <v>14610</v>
      </c>
      <c r="J168" s="25">
        <f t="shared" si="21"/>
        <v>1020690</v>
      </c>
      <c r="K168" s="25">
        <f t="shared" si="24"/>
        <v>5310</v>
      </c>
      <c r="L168" s="2">
        <v>43621</v>
      </c>
      <c r="M168" s="1">
        <v>0</v>
      </c>
      <c r="N168" s="1"/>
      <c r="O168" s="1">
        <v>0</v>
      </c>
      <c r="P168" s="1"/>
      <c r="Q168" s="1"/>
      <c r="R168" s="1"/>
    </row>
    <row r="169" spans="1:18">
      <c r="A169" s="1" t="s">
        <v>237</v>
      </c>
      <c r="B169" s="1">
        <v>157</v>
      </c>
      <c r="C169" s="1"/>
      <c r="D169" s="1"/>
      <c r="E169" s="25">
        <f t="shared" si="22"/>
        <v>0</v>
      </c>
      <c r="F169" s="1"/>
      <c r="G169" s="25">
        <f t="shared" si="20"/>
        <v>10</v>
      </c>
      <c r="H169" s="1"/>
      <c r="I169" s="25">
        <f t="shared" si="23"/>
        <v>0</v>
      </c>
      <c r="J169" s="25">
        <f t="shared" si="21"/>
        <v>1020690</v>
      </c>
      <c r="K169" s="25">
        <f t="shared" si="24"/>
        <v>0</v>
      </c>
      <c r="L169" s="1"/>
      <c r="M169" s="1"/>
      <c r="N169" s="110" t="s">
        <v>1083</v>
      </c>
      <c r="O169" s="1"/>
      <c r="P169" s="1"/>
      <c r="Q169" s="1"/>
      <c r="R169" s="1"/>
    </row>
    <row r="170" spans="1:18">
      <c r="A170" s="1" t="s">
        <v>251</v>
      </c>
      <c r="B170" s="1">
        <v>158</v>
      </c>
      <c r="C170" s="1">
        <v>8280</v>
      </c>
      <c r="D170" s="1">
        <v>10880</v>
      </c>
      <c r="E170" s="25">
        <f t="shared" si="22"/>
        <v>2600</v>
      </c>
      <c r="F170" s="1">
        <v>2600</v>
      </c>
      <c r="G170" s="25">
        <f t="shared" si="20"/>
        <v>10</v>
      </c>
      <c r="H170" s="1">
        <v>12010</v>
      </c>
      <c r="I170" s="25">
        <f t="shared" si="23"/>
        <v>14610</v>
      </c>
      <c r="J170" s="25">
        <f t="shared" si="21"/>
        <v>1028970</v>
      </c>
      <c r="K170" s="25">
        <f t="shared" si="24"/>
        <v>8280</v>
      </c>
      <c r="L170" s="2">
        <v>43630</v>
      </c>
      <c r="M170" s="1">
        <v>0</v>
      </c>
      <c r="N170" s="1"/>
      <c r="O170" s="1">
        <v>0</v>
      </c>
      <c r="P170" s="1"/>
      <c r="Q170" s="1"/>
      <c r="R170" s="1"/>
    </row>
    <row r="171" spans="1:18">
      <c r="A171" s="1" t="s">
        <v>263</v>
      </c>
      <c r="B171" s="1">
        <v>159</v>
      </c>
      <c r="C171" s="1">
        <v>19980</v>
      </c>
      <c r="D171" s="1">
        <v>23260</v>
      </c>
      <c r="E171" s="25">
        <f t="shared" si="22"/>
        <v>3280</v>
      </c>
      <c r="F171" s="1">
        <v>3280</v>
      </c>
      <c r="G171" s="25">
        <f t="shared" si="20"/>
        <v>10</v>
      </c>
      <c r="H171" s="1">
        <v>11330</v>
      </c>
      <c r="I171" s="25">
        <f t="shared" si="23"/>
        <v>14610</v>
      </c>
      <c r="J171" s="25">
        <f t="shared" si="21"/>
        <v>1048950</v>
      </c>
      <c r="K171" s="25">
        <f t="shared" si="24"/>
        <v>19980</v>
      </c>
      <c r="L171" s="2">
        <v>43644</v>
      </c>
      <c r="M171" s="1">
        <v>0</v>
      </c>
      <c r="N171" s="1"/>
      <c r="O171" s="1">
        <v>0</v>
      </c>
      <c r="P171" s="1"/>
      <c r="Q171" s="1"/>
      <c r="R171" s="1"/>
    </row>
    <row r="172" spans="1:18">
      <c r="A172" s="1" t="s">
        <v>642</v>
      </c>
      <c r="B172" s="1">
        <v>160</v>
      </c>
      <c r="C172" s="1">
        <v>13500</v>
      </c>
      <c r="D172" s="1">
        <v>16020</v>
      </c>
      <c r="E172" s="25">
        <f t="shared" si="22"/>
        <v>2520</v>
      </c>
      <c r="F172" s="1">
        <v>2520</v>
      </c>
      <c r="G172" s="25">
        <f t="shared" si="20"/>
        <v>10</v>
      </c>
      <c r="H172" s="1">
        <v>12090</v>
      </c>
      <c r="I172" s="25">
        <f t="shared" si="23"/>
        <v>14610</v>
      </c>
      <c r="J172" s="25">
        <f t="shared" si="21"/>
        <v>1062450</v>
      </c>
      <c r="K172" s="25">
        <f t="shared" si="24"/>
        <v>13500</v>
      </c>
      <c r="L172" s="2">
        <v>43650</v>
      </c>
      <c r="M172" s="1">
        <v>0</v>
      </c>
      <c r="N172" s="1"/>
      <c r="O172" s="1">
        <v>0</v>
      </c>
      <c r="P172" s="1"/>
      <c r="Q172" s="1"/>
      <c r="R172" s="1"/>
    </row>
    <row r="173" spans="1:18">
      <c r="A173" s="1"/>
      <c r="B173" s="1">
        <v>161</v>
      </c>
      <c r="C173" s="1"/>
      <c r="D173" s="1"/>
      <c r="E173" s="25">
        <f t="shared" si="22"/>
        <v>0</v>
      </c>
      <c r="F173" s="1"/>
      <c r="G173" s="25">
        <f t="shared" si="20"/>
        <v>10</v>
      </c>
      <c r="H173" s="1"/>
      <c r="I173" s="25">
        <f t="shared" si="23"/>
        <v>0</v>
      </c>
      <c r="J173" s="25">
        <f t="shared" si="21"/>
        <v>1062450</v>
      </c>
      <c r="K173" s="25">
        <f t="shared" si="24"/>
        <v>0</v>
      </c>
      <c r="L173" s="1"/>
      <c r="M173" s="1"/>
      <c r="N173" s="1" t="s">
        <v>1169</v>
      </c>
      <c r="O173" s="1"/>
      <c r="P173" s="1"/>
      <c r="Q173" s="1"/>
      <c r="R173" s="1"/>
    </row>
    <row r="174" spans="1:18">
      <c r="A174" s="1" t="s">
        <v>267</v>
      </c>
      <c r="B174" s="1">
        <v>162</v>
      </c>
      <c r="C174" s="1">
        <v>15570</v>
      </c>
      <c r="D174" s="1">
        <v>18840</v>
      </c>
      <c r="E174" s="25">
        <f t="shared" si="22"/>
        <v>3270</v>
      </c>
      <c r="F174" s="1">
        <v>3270</v>
      </c>
      <c r="G174" s="25">
        <f t="shared" si="20"/>
        <v>10</v>
      </c>
      <c r="H174" s="1">
        <v>11340</v>
      </c>
      <c r="I174" s="25">
        <f t="shared" si="23"/>
        <v>14610</v>
      </c>
      <c r="J174" s="25">
        <f t="shared" si="21"/>
        <v>1078020</v>
      </c>
      <c r="K174" s="25">
        <f t="shared" si="24"/>
        <v>15570</v>
      </c>
      <c r="L174" s="2">
        <v>43656</v>
      </c>
      <c r="M174" s="1">
        <v>0</v>
      </c>
      <c r="O174" s="1">
        <v>0</v>
      </c>
      <c r="P174" s="1"/>
      <c r="Q174" s="1"/>
      <c r="R174" s="1"/>
    </row>
    <row r="175" spans="1:18">
      <c r="A175" s="1" t="s">
        <v>267</v>
      </c>
      <c r="B175" s="1">
        <v>163</v>
      </c>
      <c r="C175" s="1"/>
      <c r="D175" s="1"/>
      <c r="E175" s="25">
        <f t="shared" si="22"/>
        <v>0</v>
      </c>
      <c r="F175" s="1"/>
      <c r="G175" s="25">
        <f t="shared" si="20"/>
        <v>10</v>
      </c>
      <c r="H175" s="1"/>
      <c r="I175" s="25">
        <f t="shared" si="23"/>
        <v>0</v>
      </c>
      <c r="J175" s="25">
        <f t="shared" si="21"/>
        <v>1078020</v>
      </c>
      <c r="K175" s="25">
        <f t="shared" si="24"/>
        <v>0</v>
      </c>
      <c r="L175" s="1"/>
      <c r="M175" s="1"/>
      <c r="N175" s="110" t="s">
        <v>1171</v>
      </c>
      <c r="O175" s="1"/>
      <c r="P175" s="1"/>
      <c r="Q175" s="1"/>
      <c r="R175" s="1"/>
    </row>
    <row r="176" spans="1:18">
      <c r="A176" s="1" t="s">
        <v>277</v>
      </c>
      <c r="B176" s="1">
        <v>164</v>
      </c>
      <c r="C176" s="1">
        <v>10440</v>
      </c>
      <c r="D176" s="1">
        <v>11480</v>
      </c>
      <c r="E176" s="25">
        <f t="shared" si="22"/>
        <v>1040</v>
      </c>
      <c r="F176" s="1">
        <v>1040</v>
      </c>
      <c r="G176" s="25">
        <f t="shared" si="20"/>
        <v>10</v>
      </c>
      <c r="H176" s="1">
        <v>13570</v>
      </c>
      <c r="I176" s="25">
        <f t="shared" si="23"/>
        <v>14610</v>
      </c>
      <c r="J176" s="25">
        <f t="shared" si="21"/>
        <v>1088460</v>
      </c>
      <c r="K176" s="25">
        <f t="shared" si="24"/>
        <v>10440</v>
      </c>
      <c r="L176" s="2">
        <v>43665</v>
      </c>
      <c r="M176" s="1">
        <v>0</v>
      </c>
      <c r="N176" s="1"/>
      <c r="O176" s="1">
        <v>0</v>
      </c>
      <c r="P176" s="1"/>
      <c r="Q176" s="1"/>
      <c r="R176" s="1"/>
    </row>
    <row r="177" spans="1:18">
      <c r="A177" s="1" t="s">
        <v>284</v>
      </c>
      <c r="B177" s="1">
        <v>165</v>
      </c>
      <c r="C177" s="1">
        <v>6030</v>
      </c>
      <c r="D177" s="1">
        <v>7320</v>
      </c>
      <c r="E177" s="25">
        <f t="shared" si="22"/>
        <v>1290</v>
      </c>
      <c r="F177" s="1">
        <v>1290</v>
      </c>
      <c r="G177" s="25">
        <f t="shared" si="20"/>
        <v>10</v>
      </c>
      <c r="H177" s="1">
        <v>13320</v>
      </c>
      <c r="I177" s="25">
        <f t="shared" si="23"/>
        <v>14610</v>
      </c>
      <c r="J177" s="25">
        <f t="shared" si="21"/>
        <v>1094490</v>
      </c>
      <c r="K177" s="25">
        <f t="shared" si="24"/>
        <v>6030</v>
      </c>
      <c r="L177" s="2">
        <v>43670</v>
      </c>
      <c r="M177" s="1">
        <v>0</v>
      </c>
      <c r="N177" s="1"/>
      <c r="O177" s="1">
        <v>0</v>
      </c>
      <c r="P177" s="1"/>
      <c r="Q177" s="1"/>
      <c r="R177" s="1"/>
    </row>
    <row r="178" spans="1:18">
      <c r="A178" s="1" t="s">
        <v>291</v>
      </c>
      <c r="B178" s="1">
        <v>166</v>
      </c>
      <c r="C178" s="1">
        <v>7920</v>
      </c>
      <c r="D178" s="1">
        <v>10000</v>
      </c>
      <c r="E178" s="25">
        <f t="shared" si="22"/>
        <v>2080</v>
      </c>
      <c r="F178" s="1">
        <v>2080</v>
      </c>
      <c r="G178" s="25">
        <f t="shared" si="20"/>
        <v>10</v>
      </c>
      <c r="H178" s="1">
        <v>12530</v>
      </c>
      <c r="I178" s="25">
        <f t="shared" si="23"/>
        <v>14610</v>
      </c>
      <c r="J178" s="25">
        <f t="shared" si="21"/>
        <v>1102410</v>
      </c>
      <c r="K178" s="25">
        <f t="shared" si="24"/>
        <v>7920</v>
      </c>
      <c r="L178" s="2">
        <v>43677</v>
      </c>
      <c r="M178" s="1">
        <v>0</v>
      </c>
      <c r="N178" s="1"/>
      <c r="O178" s="1">
        <v>0</v>
      </c>
      <c r="P178" s="1"/>
      <c r="Q178" s="1"/>
      <c r="R178" s="1"/>
    </row>
    <row r="179" spans="1:18">
      <c r="A179" s="1" t="s">
        <v>299</v>
      </c>
      <c r="B179" s="1">
        <v>167</v>
      </c>
      <c r="C179" s="1">
        <v>6660</v>
      </c>
      <c r="D179" s="1">
        <v>7820</v>
      </c>
      <c r="E179" s="25">
        <f t="shared" si="22"/>
        <v>1160</v>
      </c>
      <c r="F179" s="1">
        <v>1160</v>
      </c>
      <c r="G179" s="25">
        <f t="shared" si="20"/>
        <v>10</v>
      </c>
      <c r="H179" s="1">
        <v>13450</v>
      </c>
      <c r="I179" s="25">
        <f t="shared" si="23"/>
        <v>14610</v>
      </c>
      <c r="J179" s="25">
        <f t="shared" si="21"/>
        <v>1109070</v>
      </c>
      <c r="K179" s="25">
        <f t="shared" si="24"/>
        <v>6660</v>
      </c>
      <c r="L179" s="2">
        <v>43684</v>
      </c>
      <c r="M179" s="1">
        <v>0</v>
      </c>
      <c r="N179" s="110" t="s">
        <v>644</v>
      </c>
      <c r="O179" s="1">
        <v>0</v>
      </c>
      <c r="P179" s="1"/>
      <c r="Q179" s="1"/>
      <c r="R179" s="1"/>
    </row>
    <row r="180" spans="1:18">
      <c r="A180" s="1" t="s">
        <v>299</v>
      </c>
      <c r="B180" s="1">
        <v>168</v>
      </c>
      <c r="C180" s="1"/>
      <c r="D180" s="1"/>
      <c r="E180" s="25">
        <f t="shared" si="22"/>
        <v>0</v>
      </c>
      <c r="F180" s="1"/>
      <c r="G180" s="25">
        <f t="shared" si="20"/>
        <v>10</v>
      </c>
      <c r="H180" s="1"/>
      <c r="I180" s="25">
        <f t="shared" si="23"/>
        <v>0</v>
      </c>
      <c r="J180" s="25">
        <f t="shared" si="21"/>
        <v>1109070</v>
      </c>
      <c r="K180" s="25">
        <f t="shared" si="24"/>
        <v>0</v>
      </c>
      <c r="L180" s="1"/>
      <c r="M180" s="1"/>
      <c r="N180" s="110" t="s">
        <v>598</v>
      </c>
      <c r="O180" s="1"/>
      <c r="P180" s="1"/>
      <c r="Q180" s="1"/>
      <c r="R180" s="1"/>
    </row>
    <row r="181" spans="1:18">
      <c r="A181" s="1" t="s">
        <v>301</v>
      </c>
      <c r="B181" s="1">
        <v>169</v>
      </c>
      <c r="C181" s="1">
        <v>1260</v>
      </c>
      <c r="D181" s="1">
        <v>1640</v>
      </c>
      <c r="E181" s="25">
        <f t="shared" si="22"/>
        <v>380</v>
      </c>
      <c r="F181" s="1">
        <v>380</v>
      </c>
      <c r="G181" s="25">
        <f t="shared" si="20"/>
        <v>10</v>
      </c>
      <c r="H181" s="1">
        <v>14230</v>
      </c>
      <c r="I181" s="25">
        <f t="shared" si="23"/>
        <v>14610</v>
      </c>
      <c r="J181" s="25">
        <f t="shared" si="21"/>
        <v>1110330</v>
      </c>
      <c r="K181" s="25">
        <f t="shared" si="24"/>
        <v>1260</v>
      </c>
      <c r="L181" s="2">
        <v>43686</v>
      </c>
      <c r="M181" s="1">
        <v>0</v>
      </c>
      <c r="N181" s="1"/>
      <c r="O181" s="1">
        <v>0</v>
      </c>
      <c r="P181" s="1"/>
      <c r="Q181" s="1"/>
      <c r="R181" s="1"/>
    </row>
    <row r="182" spans="1:18">
      <c r="A182" s="1" t="s">
        <v>307</v>
      </c>
      <c r="B182" s="1">
        <v>170</v>
      </c>
      <c r="C182" s="1">
        <v>8910</v>
      </c>
      <c r="D182" s="1">
        <v>10060</v>
      </c>
      <c r="E182" s="25">
        <f t="shared" si="22"/>
        <v>1150</v>
      </c>
      <c r="F182" s="1">
        <v>1150</v>
      </c>
      <c r="G182" s="25">
        <f t="shared" si="20"/>
        <v>10</v>
      </c>
      <c r="H182" s="1">
        <v>13460</v>
      </c>
      <c r="I182" s="25">
        <f t="shared" si="23"/>
        <v>14610</v>
      </c>
      <c r="J182" s="25">
        <f t="shared" si="21"/>
        <v>1119240</v>
      </c>
      <c r="K182" s="25">
        <f t="shared" si="24"/>
        <v>8910</v>
      </c>
      <c r="L182" s="2">
        <v>43693</v>
      </c>
      <c r="M182" s="1">
        <v>0</v>
      </c>
      <c r="N182" s="1"/>
      <c r="O182" s="1">
        <v>0</v>
      </c>
      <c r="P182" s="1"/>
      <c r="Q182" s="1"/>
      <c r="R182" s="1"/>
    </row>
    <row r="183" spans="1:18">
      <c r="A183" s="1" t="s">
        <v>312</v>
      </c>
      <c r="B183" s="1">
        <v>171</v>
      </c>
      <c r="C183" s="1">
        <v>9720</v>
      </c>
      <c r="D183" s="1">
        <v>10960</v>
      </c>
      <c r="E183" s="25">
        <f t="shared" si="22"/>
        <v>1240</v>
      </c>
      <c r="F183" s="1">
        <v>1240</v>
      </c>
      <c r="G183" s="25">
        <f t="shared" si="20"/>
        <v>10</v>
      </c>
      <c r="H183" s="1">
        <v>13370</v>
      </c>
      <c r="I183" s="25">
        <f t="shared" si="23"/>
        <v>14610</v>
      </c>
      <c r="J183" s="25">
        <f t="shared" si="21"/>
        <v>1128960</v>
      </c>
      <c r="K183" s="25">
        <f t="shared" si="24"/>
        <v>9720</v>
      </c>
      <c r="L183" s="2">
        <v>43700</v>
      </c>
      <c r="M183" s="1">
        <v>0</v>
      </c>
      <c r="N183" s="1"/>
      <c r="O183" s="1">
        <v>0</v>
      </c>
      <c r="P183" s="1"/>
      <c r="Q183" s="1"/>
      <c r="R183" s="1"/>
    </row>
    <row r="184" spans="1:18">
      <c r="A184" s="1" t="s">
        <v>318</v>
      </c>
      <c r="B184" s="1">
        <v>172</v>
      </c>
      <c r="C184" s="1">
        <v>5850</v>
      </c>
      <c r="D184" s="1">
        <v>7620</v>
      </c>
      <c r="E184" s="25">
        <f t="shared" si="22"/>
        <v>1770</v>
      </c>
      <c r="F184" s="1">
        <v>1770</v>
      </c>
      <c r="G184" s="25">
        <f t="shared" si="20"/>
        <v>10</v>
      </c>
      <c r="H184" s="1">
        <v>12840</v>
      </c>
      <c r="I184" s="25">
        <f t="shared" si="23"/>
        <v>14610</v>
      </c>
      <c r="J184" s="25">
        <f t="shared" si="21"/>
        <v>1134810</v>
      </c>
      <c r="K184" s="25">
        <f t="shared" si="24"/>
        <v>5850</v>
      </c>
      <c r="L184" s="2">
        <v>43707</v>
      </c>
      <c r="M184" s="1">
        <v>0</v>
      </c>
      <c r="N184" s="1"/>
      <c r="O184" s="1">
        <v>0</v>
      </c>
      <c r="P184" s="1"/>
      <c r="Q184" s="1"/>
      <c r="R184" s="1"/>
    </row>
    <row r="185" spans="1:18">
      <c r="A185" s="1" t="s">
        <v>680</v>
      </c>
      <c r="B185" s="1">
        <v>173</v>
      </c>
      <c r="C185" s="1">
        <v>5580</v>
      </c>
      <c r="D185" s="1">
        <v>6040</v>
      </c>
      <c r="E185" s="25">
        <f t="shared" si="22"/>
        <v>460</v>
      </c>
      <c r="F185" s="1">
        <v>460</v>
      </c>
      <c r="G185" s="25">
        <f t="shared" si="20"/>
        <v>10</v>
      </c>
      <c r="H185" s="1">
        <v>14150</v>
      </c>
      <c r="I185" s="25">
        <f t="shared" si="23"/>
        <v>14610</v>
      </c>
      <c r="J185" s="25">
        <f t="shared" si="21"/>
        <v>1140390</v>
      </c>
      <c r="K185" s="25">
        <f t="shared" si="24"/>
        <v>5580</v>
      </c>
      <c r="L185" s="2">
        <v>43714</v>
      </c>
      <c r="M185" s="1">
        <v>0</v>
      </c>
      <c r="N185" s="1"/>
      <c r="O185" s="1">
        <v>0</v>
      </c>
      <c r="P185" s="1"/>
      <c r="Q185" s="1"/>
      <c r="R185" s="1"/>
    </row>
    <row r="186" spans="1:18">
      <c r="A186" s="1" t="s">
        <v>680</v>
      </c>
      <c r="B186" s="1">
        <v>174</v>
      </c>
      <c r="C186" s="1"/>
      <c r="D186" s="1"/>
      <c r="E186" s="25">
        <f t="shared" si="22"/>
        <v>0</v>
      </c>
      <c r="F186" s="1"/>
      <c r="G186" s="25">
        <f t="shared" si="20"/>
        <v>10</v>
      </c>
      <c r="H186" s="1"/>
      <c r="I186" s="25">
        <f t="shared" si="23"/>
        <v>0</v>
      </c>
      <c r="J186" s="25">
        <f t="shared" si="21"/>
        <v>1140390</v>
      </c>
      <c r="K186" s="25">
        <f t="shared" si="24"/>
        <v>0</v>
      </c>
      <c r="L186" s="1"/>
      <c r="M186" s="1"/>
      <c r="N186" s="110" t="s">
        <v>1257</v>
      </c>
      <c r="O186" s="1"/>
      <c r="P186" s="1"/>
      <c r="Q186" s="1"/>
      <c r="R186" s="1"/>
    </row>
    <row r="187" spans="1:18">
      <c r="A187" s="1" t="s">
        <v>332</v>
      </c>
      <c r="B187" s="1">
        <v>175</v>
      </c>
      <c r="C187" s="1">
        <v>5670</v>
      </c>
      <c r="D187" s="1">
        <v>6120</v>
      </c>
      <c r="E187" s="25">
        <f t="shared" si="22"/>
        <v>450</v>
      </c>
      <c r="F187" s="1">
        <v>450</v>
      </c>
      <c r="G187" s="25">
        <f t="shared" si="20"/>
        <v>10</v>
      </c>
      <c r="H187" s="1">
        <v>14160</v>
      </c>
      <c r="I187" s="25">
        <f t="shared" si="23"/>
        <v>14610</v>
      </c>
      <c r="J187" s="25">
        <f t="shared" si="21"/>
        <v>1146060</v>
      </c>
      <c r="K187" s="25">
        <f t="shared" si="24"/>
        <v>5670</v>
      </c>
      <c r="L187" s="2">
        <v>43721</v>
      </c>
      <c r="M187" s="1">
        <v>0</v>
      </c>
      <c r="N187" s="1"/>
      <c r="O187" s="1">
        <v>0</v>
      </c>
      <c r="P187" s="1"/>
      <c r="Q187" s="1"/>
      <c r="R187" s="1"/>
    </row>
    <row r="188" spans="1:18">
      <c r="A188" s="1" t="s">
        <v>340</v>
      </c>
      <c r="B188" s="1">
        <v>176</v>
      </c>
      <c r="C188" s="1">
        <v>5760</v>
      </c>
      <c r="D188" s="1">
        <v>7280</v>
      </c>
      <c r="E188" s="25">
        <f t="shared" si="22"/>
        <v>1520</v>
      </c>
      <c r="F188" s="1">
        <v>1520</v>
      </c>
      <c r="G188" s="25">
        <f t="shared" si="20"/>
        <v>10</v>
      </c>
      <c r="H188" s="1">
        <v>13090</v>
      </c>
      <c r="I188" s="25">
        <f t="shared" si="23"/>
        <v>14610</v>
      </c>
      <c r="J188" s="25">
        <f t="shared" si="21"/>
        <v>1151820</v>
      </c>
      <c r="K188" s="25">
        <f t="shared" si="24"/>
        <v>5760</v>
      </c>
      <c r="L188" s="2">
        <v>43728</v>
      </c>
      <c r="M188" s="1">
        <v>0</v>
      </c>
      <c r="N188" s="1"/>
      <c r="O188" s="1">
        <v>0</v>
      </c>
      <c r="P188" s="1"/>
      <c r="Q188" s="1"/>
      <c r="R188" s="1"/>
    </row>
    <row r="189" spans="1:18">
      <c r="A189" s="1" t="s">
        <v>342</v>
      </c>
      <c r="B189" s="1">
        <v>177</v>
      </c>
      <c r="C189" s="1">
        <v>7650</v>
      </c>
      <c r="D189" s="1">
        <v>8600</v>
      </c>
      <c r="E189" s="25">
        <f t="shared" si="22"/>
        <v>950</v>
      </c>
      <c r="F189" s="1">
        <v>950</v>
      </c>
      <c r="G189" s="25">
        <f t="shared" si="20"/>
        <v>10</v>
      </c>
      <c r="H189" s="1">
        <v>13660</v>
      </c>
      <c r="I189" s="25">
        <f t="shared" si="23"/>
        <v>14610</v>
      </c>
      <c r="J189" s="25">
        <f t="shared" si="21"/>
        <v>1159470</v>
      </c>
      <c r="K189" s="25">
        <f t="shared" si="24"/>
        <v>7650</v>
      </c>
      <c r="L189" s="2">
        <v>43733</v>
      </c>
      <c r="M189" s="1">
        <v>0</v>
      </c>
      <c r="N189" s="1"/>
      <c r="O189" s="1">
        <v>0</v>
      </c>
      <c r="P189" s="1"/>
      <c r="Q189" s="1"/>
      <c r="R189" s="1"/>
    </row>
    <row r="190" spans="1:18">
      <c r="A190" s="1" t="s">
        <v>342</v>
      </c>
      <c r="B190" s="1">
        <v>178</v>
      </c>
      <c r="C190" s="1"/>
      <c r="D190" s="1"/>
      <c r="E190" s="25">
        <f t="shared" si="22"/>
        <v>0</v>
      </c>
      <c r="F190" s="1"/>
      <c r="G190" s="25">
        <f t="shared" si="20"/>
        <v>10</v>
      </c>
      <c r="H190" s="1"/>
      <c r="I190" s="25">
        <f t="shared" si="23"/>
        <v>0</v>
      </c>
      <c r="J190" s="25">
        <f t="shared" si="21"/>
        <v>1159470</v>
      </c>
      <c r="K190" s="25">
        <f t="shared" si="24"/>
        <v>0</v>
      </c>
      <c r="L190" s="1"/>
      <c r="M190" s="1"/>
      <c r="N190" s="110" t="s">
        <v>1257</v>
      </c>
      <c r="O190" s="1"/>
      <c r="P190" s="1"/>
      <c r="Q190" s="1"/>
      <c r="R190" s="1"/>
    </row>
    <row r="191" spans="1:18">
      <c r="A191" s="1" t="s">
        <v>350</v>
      </c>
      <c r="B191" s="1">
        <v>179</v>
      </c>
      <c r="C191" s="1">
        <v>5490</v>
      </c>
      <c r="D191" s="1">
        <v>6060</v>
      </c>
      <c r="E191" s="25">
        <f t="shared" si="22"/>
        <v>570</v>
      </c>
      <c r="F191" s="1">
        <v>570</v>
      </c>
      <c r="G191" s="25">
        <f t="shared" si="20"/>
        <v>10</v>
      </c>
      <c r="H191" s="1">
        <v>14040</v>
      </c>
      <c r="I191" s="25">
        <f t="shared" si="23"/>
        <v>14610</v>
      </c>
      <c r="J191" s="25">
        <f t="shared" si="21"/>
        <v>1164960</v>
      </c>
      <c r="K191" s="25">
        <f t="shared" si="24"/>
        <v>5490</v>
      </c>
      <c r="L191" s="2">
        <v>43740</v>
      </c>
      <c r="M191" s="1">
        <v>0</v>
      </c>
      <c r="N191" s="1"/>
      <c r="O191" s="1">
        <v>0</v>
      </c>
      <c r="P191" s="1"/>
      <c r="Q191" s="1"/>
      <c r="R191" s="1"/>
    </row>
    <row r="192" spans="1:18">
      <c r="A192" s="1" t="s">
        <v>350</v>
      </c>
      <c r="B192" s="1">
        <v>180</v>
      </c>
      <c r="C192" s="1"/>
      <c r="D192" s="1"/>
      <c r="E192" s="25">
        <f t="shared" si="22"/>
        <v>0</v>
      </c>
      <c r="F192" s="1"/>
      <c r="G192" s="25">
        <f t="shared" si="20"/>
        <v>10</v>
      </c>
      <c r="H192" s="1"/>
      <c r="I192" s="25">
        <f t="shared" si="23"/>
        <v>0</v>
      </c>
      <c r="J192" s="25">
        <f t="shared" si="21"/>
        <v>1164960</v>
      </c>
      <c r="K192" s="25">
        <f t="shared" si="24"/>
        <v>0</v>
      </c>
      <c r="L192" s="1"/>
      <c r="M192" s="1"/>
      <c r="N192" s="110" t="s">
        <v>1257</v>
      </c>
      <c r="O192" s="1"/>
      <c r="P192" s="1"/>
      <c r="Q192" s="1"/>
      <c r="R192" s="1"/>
    </row>
    <row r="193" spans="1:18">
      <c r="A193" s="1" t="s">
        <v>355</v>
      </c>
      <c r="B193" s="1">
        <v>181</v>
      </c>
      <c r="C193" s="1">
        <v>7290</v>
      </c>
      <c r="D193" s="1">
        <v>9380</v>
      </c>
      <c r="E193" s="25">
        <f t="shared" si="22"/>
        <v>2090</v>
      </c>
      <c r="F193" s="1">
        <v>2090</v>
      </c>
      <c r="G193" s="25">
        <f t="shared" si="20"/>
        <v>10</v>
      </c>
      <c r="H193" s="1">
        <v>12520</v>
      </c>
      <c r="I193" s="25">
        <f t="shared" si="23"/>
        <v>14610</v>
      </c>
      <c r="J193" s="25">
        <f t="shared" si="21"/>
        <v>1172250</v>
      </c>
      <c r="K193" s="25">
        <f t="shared" si="24"/>
        <v>7290</v>
      </c>
      <c r="L193" s="2">
        <v>43749</v>
      </c>
      <c r="M193" s="1">
        <v>0</v>
      </c>
      <c r="N193" s="1"/>
      <c r="O193" s="1">
        <v>0</v>
      </c>
      <c r="P193" s="1"/>
      <c r="Q193" s="1"/>
      <c r="R193" s="1"/>
    </row>
    <row r="194" spans="1:18">
      <c r="A194" s="1" t="s">
        <v>359</v>
      </c>
      <c r="B194" s="1">
        <v>182</v>
      </c>
      <c r="C194" s="1">
        <v>7740</v>
      </c>
      <c r="D194" s="1">
        <v>8400</v>
      </c>
      <c r="E194" s="25">
        <f t="shared" si="22"/>
        <v>660</v>
      </c>
      <c r="F194" s="1">
        <v>660</v>
      </c>
      <c r="G194" s="25">
        <f t="shared" si="20"/>
        <v>10</v>
      </c>
      <c r="H194" s="1">
        <v>13950</v>
      </c>
      <c r="I194" s="25">
        <f t="shared" si="23"/>
        <v>14610</v>
      </c>
      <c r="J194" s="25">
        <f t="shared" si="21"/>
        <v>1179990</v>
      </c>
      <c r="K194" s="25">
        <f t="shared" si="24"/>
        <v>7740</v>
      </c>
      <c r="L194" s="2">
        <v>43756</v>
      </c>
      <c r="M194" s="1">
        <v>0</v>
      </c>
      <c r="N194" s="1"/>
      <c r="O194" s="1">
        <v>0</v>
      </c>
      <c r="P194" s="1"/>
      <c r="Q194" s="1"/>
      <c r="R194" s="1"/>
    </row>
    <row r="195" spans="1:18">
      <c r="A195" s="1" t="s">
        <v>362</v>
      </c>
      <c r="B195" s="1">
        <v>183</v>
      </c>
      <c r="C195" s="1">
        <v>6480</v>
      </c>
      <c r="D195" s="1">
        <v>7160</v>
      </c>
      <c r="E195" s="25">
        <f t="shared" si="22"/>
        <v>680</v>
      </c>
      <c r="F195" s="1">
        <v>680</v>
      </c>
      <c r="G195" s="25">
        <f t="shared" si="20"/>
        <v>10</v>
      </c>
      <c r="H195" s="1">
        <v>13930</v>
      </c>
      <c r="I195" s="25">
        <f t="shared" si="23"/>
        <v>14610</v>
      </c>
      <c r="J195" s="25">
        <f t="shared" si="21"/>
        <v>1186470</v>
      </c>
      <c r="K195" s="25">
        <f t="shared" si="24"/>
        <v>6480</v>
      </c>
      <c r="L195" s="2">
        <v>43761</v>
      </c>
      <c r="M195" s="1">
        <v>0</v>
      </c>
      <c r="N195" s="1"/>
      <c r="O195" s="1">
        <v>0</v>
      </c>
      <c r="P195" s="1"/>
      <c r="Q195" s="1"/>
      <c r="R195" s="1"/>
    </row>
    <row r="196" spans="1:18">
      <c r="A196" s="1" t="s">
        <v>371</v>
      </c>
      <c r="B196" s="1">
        <v>184</v>
      </c>
      <c r="C196" s="1">
        <v>10080</v>
      </c>
      <c r="D196" s="1">
        <v>10840</v>
      </c>
      <c r="E196" s="25">
        <f t="shared" si="22"/>
        <v>760</v>
      </c>
      <c r="F196" s="1">
        <v>760</v>
      </c>
      <c r="G196" s="25">
        <f t="shared" si="20"/>
        <v>10</v>
      </c>
      <c r="H196" s="1">
        <v>13850</v>
      </c>
      <c r="I196" s="25">
        <f t="shared" si="23"/>
        <v>14610</v>
      </c>
      <c r="J196" s="25">
        <f t="shared" si="21"/>
        <v>1196550</v>
      </c>
      <c r="K196" s="25">
        <f t="shared" si="24"/>
        <v>10080</v>
      </c>
      <c r="L196" s="2">
        <v>43770</v>
      </c>
      <c r="M196" s="1">
        <v>0</v>
      </c>
      <c r="N196" s="1"/>
      <c r="O196" s="1">
        <v>0</v>
      </c>
      <c r="P196" s="1"/>
      <c r="Q196" s="1"/>
      <c r="R196" s="1"/>
    </row>
    <row r="197" spans="1:18">
      <c r="A197" s="1" t="s">
        <v>373</v>
      </c>
      <c r="B197" s="1">
        <v>185</v>
      </c>
      <c r="C197" s="1">
        <v>7650</v>
      </c>
      <c r="D197" s="1">
        <v>9780</v>
      </c>
      <c r="E197" s="25">
        <f t="shared" si="22"/>
        <v>2130</v>
      </c>
      <c r="F197" s="1">
        <v>2130</v>
      </c>
      <c r="G197" s="25">
        <f t="shared" si="20"/>
        <v>10</v>
      </c>
      <c r="H197" s="1">
        <v>12480</v>
      </c>
      <c r="I197" s="25">
        <f t="shared" si="23"/>
        <v>14610</v>
      </c>
      <c r="J197" s="25">
        <f t="shared" si="21"/>
        <v>1204200</v>
      </c>
      <c r="K197" s="25">
        <f t="shared" si="24"/>
        <v>7650</v>
      </c>
      <c r="L197" s="2">
        <v>43775</v>
      </c>
      <c r="M197" s="1">
        <v>0</v>
      </c>
      <c r="N197" s="110" t="s">
        <v>1357</v>
      </c>
      <c r="O197" s="1">
        <v>0</v>
      </c>
      <c r="P197" s="1"/>
      <c r="Q197" s="1"/>
      <c r="R197" s="1"/>
    </row>
    <row r="198" spans="1:18">
      <c r="A198" s="1" t="s">
        <v>373</v>
      </c>
      <c r="B198" s="1">
        <v>186</v>
      </c>
      <c r="C198" s="1"/>
      <c r="D198" s="1"/>
      <c r="E198" s="25">
        <f t="shared" si="22"/>
        <v>0</v>
      </c>
      <c r="F198" s="1"/>
      <c r="G198" s="25">
        <f t="shared" ref="G198:G261" si="25">G197+E198-F198</f>
        <v>10</v>
      </c>
      <c r="H198" s="1"/>
      <c r="I198" s="25">
        <f t="shared" si="23"/>
        <v>0</v>
      </c>
      <c r="J198" s="25">
        <f t="shared" ref="J198:J261" si="26">J197+C198</f>
        <v>1204200</v>
      </c>
      <c r="K198" s="25">
        <f t="shared" si="24"/>
        <v>0</v>
      </c>
      <c r="L198" s="1"/>
      <c r="M198" s="1"/>
      <c r="N198" s="1" t="s">
        <v>598</v>
      </c>
      <c r="O198" s="1"/>
      <c r="P198" s="1"/>
      <c r="Q198" s="1"/>
      <c r="R198" s="1"/>
    </row>
    <row r="199" spans="1:18">
      <c r="A199" s="1" t="s">
        <v>385</v>
      </c>
      <c r="B199" s="1">
        <v>187</v>
      </c>
      <c r="C199" s="1">
        <v>5580</v>
      </c>
      <c r="D199" s="1">
        <v>6120</v>
      </c>
      <c r="E199" s="25">
        <f t="shared" si="22"/>
        <v>540</v>
      </c>
      <c r="F199" s="1">
        <v>540</v>
      </c>
      <c r="G199" s="25">
        <f t="shared" si="25"/>
        <v>10</v>
      </c>
      <c r="H199" s="1">
        <v>14070</v>
      </c>
      <c r="I199" s="25">
        <f t="shared" si="23"/>
        <v>14610</v>
      </c>
      <c r="J199" s="25">
        <f t="shared" si="26"/>
        <v>1209780</v>
      </c>
      <c r="K199" s="25">
        <f t="shared" si="24"/>
        <v>5580</v>
      </c>
      <c r="L199" s="2">
        <v>43784</v>
      </c>
      <c r="M199" s="1">
        <v>0</v>
      </c>
      <c r="N199" s="1"/>
      <c r="O199" s="1">
        <v>0</v>
      </c>
      <c r="P199" s="1"/>
      <c r="Q199" s="1"/>
      <c r="R199" s="1"/>
    </row>
    <row r="200" spans="1:18">
      <c r="A200" s="1" t="s">
        <v>389</v>
      </c>
      <c r="B200" s="1">
        <v>188</v>
      </c>
      <c r="C200" s="1">
        <v>5130</v>
      </c>
      <c r="D200" s="1">
        <v>5580</v>
      </c>
      <c r="E200" s="25">
        <f t="shared" si="22"/>
        <v>450</v>
      </c>
      <c r="F200" s="1">
        <v>450</v>
      </c>
      <c r="G200" s="25">
        <f t="shared" si="25"/>
        <v>10</v>
      </c>
      <c r="H200" s="1">
        <v>14160</v>
      </c>
      <c r="I200" s="25">
        <f t="shared" si="23"/>
        <v>14610</v>
      </c>
      <c r="J200" s="25">
        <f t="shared" si="26"/>
        <v>1214910</v>
      </c>
      <c r="K200" s="25">
        <f t="shared" si="24"/>
        <v>5130</v>
      </c>
      <c r="L200" s="2">
        <v>43791</v>
      </c>
      <c r="M200" s="1">
        <v>0</v>
      </c>
      <c r="N200" s="1"/>
      <c r="O200" s="1">
        <v>0</v>
      </c>
      <c r="P200" s="1"/>
      <c r="Q200" s="1"/>
      <c r="R200" s="1"/>
    </row>
    <row r="201" spans="1:18">
      <c r="A201" s="1" t="s">
        <v>396</v>
      </c>
      <c r="B201" s="1">
        <v>189</v>
      </c>
      <c r="C201" s="1">
        <v>7110</v>
      </c>
      <c r="D201" s="1">
        <v>7680</v>
      </c>
      <c r="E201" s="25">
        <f t="shared" si="22"/>
        <v>570</v>
      </c>
      <c r="F201" s="1">
        <v>570</v>
      </c>
      <c r="G201" s="25">
        <f t="shared" si="25"/>
        <v>10</v>
      </c>
      <c r="H201" s="1">
        <v>14040</v>
      </c>
      <c r="I201" s="25">
        <f t="shared" si="23"/>
        <v>14610</v>
      </c>
      <c r="J201" s="25">
        <f t="shared" si="26"/>
        <v>1222020</v>
      </c>
      <c r="K201" s="25">
        <f t="shared" si="24"/>
        <v>7110</v>
      </c>
      <c r="L201" s="2">
        <v>43798</v>
      </c>
      <c r="M201" s="1">
        <v>0</v>
      </c>
      <c r="N201" s="1"/>
      <c r="O201" s="1">
        <v>0</v>
      </c>
      <c r="P201" s="1"/>
      <c r="Q201" s="1"/>
      <c r="R201" s="1"/>
    </row>
    <row r="202" spans="1:18">
      <c r="A202" s="1" t="s">
        <v>401</v>
      </c>
      <c r="B202" s="1">
        <v>190</v>
      </c>
      <c r="C202" s="1">
        <v>2430</v>
      </c>
      <c r="D202" s="1">
        <v>2480</v>
      </c>
      <c r="E202" s="25">
        <f t="shared" si="22"/>
        <v>50</v>
      </c>
      <c r="F202" s="1">
        <v>50</v>
      </c>
      <c r="G202" s="25">
        <f t="shared" si="25"/>
        <v>10</v>
      </c>
      <c r="H202" s="1">
        <v>14560</v>
      </c>
      <c r="I202" s="25">
        <f t="shared" si="23"/>
        <v>14610</v>
      </c>
      <c r="J202" s="25">
        <f t="shared" si="26"/>
        <v>1224450</v>
      </c>
      <c r="K202" s="25">
        <f t="shared" si="24"/>
        <v>2430</v>
      </c>
      <c r="L202" s="2">
        <v>43803</v>
      </c>
      <c r="M202" s="1">
        <v>0</v>
      </c>
      <c r="N202" s="1"/>
      <c r="O202" s="1">
        <v>0</v>
      </c>
      <c r="P202" s="1"/>
      <c r="Q202" s="1"/>
      <c r="R202" s="1"/>
    </row>
    <row r="203" spans="1:18">
      <c r="A203" s="1" t="s">
        <v>401</v>
      </c>
      <c r="B203" s="1">
        <v>191</v>
      </c>
      <c r="C203" s="1"/>
      <c r="D203" s="1"/>
      <c r="E203" s="25">
        <f t="shared" si="22"/>
        <v>0</v>
      </c>
      <c r="F203" s="1"/>
      <c r="G203" s="25">
        <f t="shared" si="25"/>
        <v>10</v>
      </c>
      <c r="H203" s="1"/>
      <c r="I203" s="25">
        <f t="shared" si="23"/>
        <v>0</v>
      </c>
      <c r="J203" s="25">
        <f t="shared" si="26"/>
        <v>1224450</v>
      </c>
      <c r="K203" s="25">
        <f t="shared" si="24"/>
        <v>0</v>
      </c>
      <c r="L203" s="1"/>
      <c r="M203" s="1"/>
      <c r="N203" s="110" t="s">
        <v>1357</v>
      </c>
      <c r="O203" s="1"/>
      <c r="P203" s="1"/>
      <c r="Q203" s="1"/>
      <c r="R203" s="1"/>
    </row>
    <row r="204" spans="1:18">
      <c r="A204" s="1" t="s">
        <v>417</v>
      </c>
      <c r="B204" s="1">
        <v>192</v>
      </c>
      <c r="C204" s="1">
        <v>5490</v>
      </c>
      <c r="D204" s="1">
        <v>6060</v>
      </c>
      <c r="E204" s="25">
        <f t="shared" si="22"/>
        <v>570</v>
      </c>
      <c r="F204" s="1">
        <v>570</v>
      </c>
      <c r="G204" s="25">
        <f t="shared" si="25"/>
        <v>10</v>
      </c>
      <c r="H204" s="1">
        <v>14040</v>
      </c>
      <c r="I204" s="25">
        <f t="shared" si="23"/>
        <v>14610</v>
      </c>
      <c r="J204" s="25">
        <f t="shared" si="26"/>
        <v>1229940</v>
      </c>
      <c r="K204" s="25">
        <f t="shared" si="24"/>
        <v>5490</v>
      </c>
      <c r="L204" s="2">
        <v>43812</v>
      </c>
      <c r="M204" s="1">
        <v>0</v>
      </c>
      <c r="N204" s="1"/>
      <c r="O204" s="1">
        <v>0</v>
      </c>
      <c r="P204" s="1"/>
      <c r="Q204" s="1"/>
      <c r="R204" s="1"/>
    </row>
    <row r="205" spans="1:18">
      <c r="A205" s="1" t="s">
        <v>421</v>
      </c>
      <c r="B205" s="1">
        <v>193</v>
      </c>
      <c r="C205" s="1">
        <v>6300</v>
      </c>
      <c r="D205" s="1">
        <v>7150</v>
      </c>
      <c r="E205" s="25">
        <f t="shared" si="22"/>
        <v>850</v>
      </c>
      <c r="F205" s="1">
        <v>850</v>
      </c>
      <c r="G205" s="25">
        <f t="shared" si="25"/>
        <v>10</v>
      </c>
      <c r="H205" s="1">
        <v>13760</v>
      </c>
      <c r="I205" s="25">
        <f t="shared" si="23"/>
        <v>14610</v>
      </c>
      <c r="J205" s="25">
        <f t="shared" si="26"/>
        <v>1236240</v>
      </c>
      <c r="K205" s="25">
        <f t="shared" si="24"/>
        <v>6300</v>
      </c>
      <c r="L205" s="2">
        <v>43817</v>
      </c>
      <c r="M205" s="1">
        <v>0</v>
      </c>
      <c r="N205" s="1"/>
      <c r="O205" s="1">
        <v>0</v>
      </c>
      <c r="P205" s="1"/>
      <c r="Q205" s="1"/>
      <c r="R205" s="1"/>
    </row>
    <row r="206" spans="1:18">
      <c r="A206" s="1" t="s">
        <v>421</v>
      </c>
      <c r="B206" s="1">
        <v>194</v>
      </c>
      <c r="C206" s="1"/>
      <c r="D206" s="1"/>
      <c r="E206" s="25">
        <f t="shared" si="22"/>
        <v>0</v>
      </c>
      <c r="F206" s="1"/>
      <c r="G206" s="25">
        <f t="shared" si="25"/>
        <v>10</v>
      </c>
      <c r="H206" s="1"/>
      <c r="I206" s="25">
        <f t="shared" si="23"/>
        <v>0</v>
      </c>
      <c r="J206" s="25">
        <f t="shared" si="26"/>
        <v>1236240</v>
      </c>
      <c r="K206" s="25">
        <f t="shared" si="24"/>
        <v>0</v>
      </c>
      <c r="L206" s="1"/>
      <c r="M206" s="1"/>
      <c r="N206" s="110" t="s">
        <v>1357</v>
      </c>
      <c r="O206" s="1"/>
      <c r="P206" s="1"/>
      <c r="Q206" s="1"/>
      <c r="R206" s="1"/>
    </row>
    <row r="207" spans="1:18">
      <c r="A207" s="1" t="s">
        <v>1432</v>
      </c>
      <c r="B207" s="1">
        <v>195</v>
      </c>
      <c r="C207" s="1">
        <v>7650</v>
      </c>
      <c r="D207" s="1">
        <v>8720</v>
      </c>
      <c r="E207" s="25">
        <f t="shared" si="22"/>
        <v>1070</v>
      </c>
      <c r="F207" s="1">
        <v>1070</v>
      </c>
      <c r="G207" s="25">
        <f t="shared" si="25"/>
        <v>10</v>
      </c>
      <c r="H207" s="1">
        <v>13540</v>
      </c>
      <c r="I207" s="25">
        <f t="shared" si="23"/>
        <v>14610</v>
      </c>
      <c r="J207" s="25">
        <f t="shared" si="26"/>
        <v>1243890</v>
      </c>
      <c r="K207" s="25">
        <f t="shared" si="24"/>
        <v>7650</v>
      </c>
      <c r="L207" s="2">
        <v>43822</v>
      </c>
      <c r="M207" s="1">
        <v>0</v>
      </c>
      <c r="N207" s="1"/>
      <c r="O207" s="1">
        <v>0</v>
      </c>
      <c r="P207" s="1"/>
      <c r="Q207" s="1"/>
      <c r="R207" s="1"/>
    </row>
    <row r="208" spans="1:18">
      <c r="A208" s="1" t="s">
        <v>427</v>
      </c>
      <c r="B208" s="1">
        <v>196</v>
      </c>
      <c r="C208" s="1">
        <v>8550</v>
      </c>
      <c r="D208" s="1">
        <v>8900</v>
      </c>
      <c r="E208" s="25">
        <f t="shared" si="22"/>
        <v>350</v>
      </c>
      <c r="F208" s="1">
        <v>350</v>
      </c>
      <c r="G208" s="25">
        <f t="shared" si="25"/>
        <v>10</v>
      </c>
      <c r="H208" s="1">
        <v>14260</v>
      </c>
      <c r="I208" s="25">
        <f t="shared" si="23"/>
        <v>14610</v>
      </c>
      <c r="J208" s="25">
        <f t="shared" si="26"/>
        <v>1252440</v>
      </c>
      <c r="K208" s="25">
        <f t="shared" si="24"/>
        <v>8550</v>
      </c>
      <c r="L208" s="2">
        <v>43826</v>
      </c>
      <c r="M208" s="1">
        <v>0</v>
      </c>
      <c r="N208" s="1"/>
      <c r="O208" s="1">
        <v>0</v>
      </c>
      <c r="P208" s="1"/>
      <c r="Q208" s="1"/>
      <c r="R208" s="1"/>
    </row>
    <row r="209" spans="1:18">
      <c r="A209" s="1" t="s">
        <v>447</v>
      </c>
      <c r="B209" s="1">
        <v>197</v>
      </c>
      <c r="C209" s="1">
        <v>7110</v>
      </c>
      <c r="D209" s="1">
        <v>7240</v>
      </c>
      <c r="E209" s="25">
        <f t="shared" si="22"/>
        <v>130</v>
      </c>
      <c r="F209" s="1">
        <v>130</v>
      </c>
      <c r="G209" s="25">
        <f t="shared" si="25"/>
        <v>10</v>
      </c>
      <c r="H209" s="1">
        <v>14480</v>
      </c>
      <c r="I209" s="25">
        <f t="shared" si="23"/>
        <v>14610</v>
      </c>
      <c r="J209" s="25">
        <f t="shared" si="26"/>
        <v>1259550</v>
      </c>
      <c r="K209" s="25">
        <f t="shared" si="24"/>
        <v>7110</v>
      </c>
      <c r="L209" s="2">
        <v>43829</v>
      </c>
      <c r="M209" s="1">
        <v>0</v>
      </c>
      <c r="N209" s="1"/>
      <c r="O209" s="1">
        <v>0</v>
      </c>
      <c r="P209" s="1"/>
      <c r="Q209" s="1"/>
      <c r="R209" s="1"/>
    </row>
    <row r="210" spans="1:18">
      <c r="A210" s="1" t="s">
        <v>10</v>
      </c>
      <c r="B210" s="1">
        <v>198</v>
      </c>
      <c r="C210" s="1">
        <v>12690</v>
      </c>
      <c r="D210" s="1">
        <v>13460</v>
      </c>
      <c r="E210" s="25">
        <f t="shared" si="22"/>
        <v>770</v>
      </c>
      <c r="F210" s="1">
        <v>770</v>
      </c>
      <c r="G210" s="25">
        <f t="shared" si="25"/>
        <v>10</v>
      </c>
      <c r="H210" s="1">
        <v>13840</v>
      </c>
      <c r="I210" s="25">
        <f t="shared" si="23"/>
        <v>14610</v>
      </c>
      <c r="J210" s="25">
        <f t="shared" si="26"/>
        <v>1272240</v>
      </c>
      <c r="K210" s="25">
        <f t="shared" si="24"/>
        <v>12690</v>
      </c>
      <c r="L210" s="2">
        <v>43839</v>
      </c>
      <c r="M210" s="1">
        <v>0</v>
      </c>
      <c r="N210" s="1"/>
      <c r="O210" s="1">
        <v>0</v>
      </c>
      <c r="P210" s="1"/>
      <c r="Q210" s="1"/>
      <c r="R210" s="1"/>
    </row>
    <row r="211" spans="1:18">
      <c r="A211" s="1" t="s">
        <v>10</v>
      </c>
      <c r="B211" s="1">
        <v>199</v>
      </c>
      <c r="C211" s="1"/>
      <c r="D211" s="1"/>
      <c r="E211" s="25">
        <f t="shared" si="22"/>
        <v>0</v>
      </c>
      <c r="F211" s="1"/>
      <c r="G211" s="25">
        <f t="shared" si="25"/>
        <v>10</v>
      </c>
      <c r="H211" s="1"/>
      <c r="I211" s="25">
        <f t="shared" si="23"/>
        <v>0</v>
      </c>
      <c r="J211" s="25">
        <f t="shared" si="26"/>
        <v>1272240</v>
      </c>
      <c r="K211" s="25">
        <f t="shared" si="24"/>
        <v>0</v>
      </c>
      <c r="L211" s="2">
        <v>43839</v>
      </c>
      <c r="M211" s="1">
        <v>0</v>
      </c>
      <c r="N211" s="110" t="s">
        <v>1357</v>
      </c>
      <c r="O211" s="1">
        <v>0</v>
      </c>
      <c r="P211" s="1"/>
      <c r="Q211" s="1"/>
      <c r="R211" s="1"/>
    </row>
    <row r="212" spans="1:18">
      <c r="A212" s="1" t="s">
        <v>466</v>
      </c>
      <c r="B212" s="1">
        <v>200</v>
      </c>
      <c r="C212" s="1">
        <v>6390</v>
      </c>
      <c r="D212" s="1">
        <v>6940</v>
      </c>
      <c r="E212" s="25">
        <f t="shared" si="22"/>
        <v>550</v>
      </c>
      <c r="F212" s="1">
        <v>550</v>
      </c>
      <c r="G212" s="25">
        <f t="shared" si="25"/>
        <v>10</v>
      </c>
      <c r="H212" s="1">
        <v>14060</v>
      </c>
      <c r="I212" s="25">
        <f t="shared" si="23"/>
        <v>14610</v>
      </c>
      <c r="J212" s="25">
        <f t="shared" si="26"/>
        <v>1278630</v>
      </c>
      <c r="K212" s="25">
        <f t="shared" si="24"/>
        <v>6390</v>
      </c>
      <c r="L212" s="2">
        <v>43847</v>
      </c>
      <c r="M212" s="1">
        <v>0</v>
      </c>
      <c r="N212" s="1"/>
      <c r="O212" s="1">
        <v>0</v>
      </c>
      <c r="P212" s="1"/>
      <c r="Q212" s="1"/>
      <c r="R212" s="1"/>
    </row>
    <row r="213" spans="1:18">
      <c r="A213" s="1" t="s">
        <v>471</v>
      </c>
      <c r="B213" s="1">
        <v>201</v>
      </c>
      <c r="C213" s="1">
        <v>5940</v>
      </c>
      <c r="D213" s="1">
        <v>6560</v>
      </c>
      <c r="E213" s="25">
        <f t="shared" ref="E213:E276" si="27">D213-C213</f>
        <v>620</v>
      </c>
      <c r="F213" s="1">
        <v>620</v>
      </c>
      <c r="G213" s="25">
        <f t="shared" si="25"/>
        <v>10</v>
      </c>
      <c r="H213" s="1">
        <v>13990</v>
      </c>
      <c r="I213" s="25">
        <f t="shared" ref="I213:I276" si="28">SUM(F213+H213)</f>
        <v>14610</v>
      </c>
      <c r="J213" s="25">
        <f t="shared" si="26"/>
        <v>1284570</v>
      </c>
      <c r="K213" s="25">
        <f t="shared" ref="K213:K276" si="29">C213</f>
        <v>5940</v>
      </c>
      <c r="L213" s="2">
        <v>43854</v>
      </c>
      <c r="M213" s="1">
        <v>0</v>
      </c>
      <c r="N213" s="1"/>
      <c r="O213" s="1">
        <v>0</v>
      </c>
      <c r="P213" s="1"/>
      <c r="Q213" s="1"/>
      <c r="R213" s="1" t="s">
        <v>1492</v>
      </c>
    </row>
    <row r="214" spans="1:18">
      <c r="A214" s="1" t="s">
        <v>486</v>
      </c>
      <c r="B214" s="1">
        <v>202</v>
      </c>
      <c r="C214" s="1">
        <v>8910</v>
      </c>
      <c r="D214" s="1">
        <v>10500</v>
      </c>
      <c r="E214" s="25">
        <f t="shared" si="27"/>
        <v>1590</v>
      </c>
      <c r="F214" s="1">
        <v>1590</v>
      </c>
      <c r="G214" s="25">
        <f t="shared" si="25"/>
        <v>10</v>
      </c>
      <c r="H214" s="1">
        <v>13020</v>
      </c>
      <c r="I214" s="25">
        <f t="shared" si="28"/>
        <v>14610</v>
      </c>
      <c r="J214" s="25">
        <f t="shared" si="26"/>
        <v>1293480</v>
      </c>
      <c r="K214" s="25">
        <f t="shared" si="29"/>
        <v>8910</v>
      </c>
      <c r="L214" s="2">
        <v>43861</v>
      </c>
      <c r="M214" s="1">
        <v>0</v>
      </c>
      <c r="N214" s="1"/>
      <c r="O214" s="1">
        <v>0</v>
      </c>
      <c r="P214" s="1"/>
      <c r="Q214" s="1"/>
      <c r="R214" s="1"/>
    </row>
    <row r="215" spans="1:18">
      <c r="A215" s="1" t="s">
        <v>495</v>
      </c>
      <c r="B215" s="1">
        <v>203</v>
      </c>
      <c r="C215" s="1">
        <v>10710</v>
      </c>
      <c r="D215" s="1">
        <v>11250</v>
      </c>
      <c r="E215" s="25">
        <f t="shared" si="27"/>
        <v>540</v>
      </c>
      <c r="F215" s="1">
        <v>540</v>
      </c>
      <c r="G215" s="25">
        <f t="shared" si="25"/>
        <v>10</v>
      </c>
      <c r="H215" s="1">
        <v>14070</v>
      </c>
      <c r="I215" s="25">
        <f t="shared" si="28"/>
        <v>14610</v>
      </c>
      <c r="J215" s="25">
        <f t="shared" si="26"/>
        <v>1304190</v>
      </c>
      <c r="K215" s="25">
        <f t="shared" si="29"/>
        <v>10710</v>
      </c>
      <c r="L215" s="2">
        <v>43868</v>
      </c>
      <c r="M215" s="1">
        <v>0</v>
      </c>
      <c r="N215" s="1"/>
      <c r="O215" s="1">
        <v>0</v>
      </c>
      <c r="P215" s="1"/>
      <c r="Q215" s="1"/>
      <c r="R215" s="1"/>
    </row>
    <row r="216" spans="1:18">
      <c r="A216" s="1" t="s">
        <v>503</v>
      </c>
      <c r="B216" s="1">
        <v>204</v>
      </c>
      <c r="C216" s="1">
        <v>9810</v>
      </c>
      <c r="D216" s="1">
        <v>10640</v>
      </c>
      <c r="E216" s="25">
        <f t="shared" si="27"/>
        <v>830</v>
      </c>
      <c r="F216" s="1">
        <v>830</v>
      </c>
      <c r="G216" s="25">
        <f t="shared" si="25"/>
        <v>10</v>
      </c>
      <c r="H216" s="1">
        <v>13780</v>
      </c>
      <c r="I216" s="25">
        <f t="shared" si="28"/>
        <v>14610</v>
      </c>
      <c r="J216" s="25">
        <f t="shared" si="26"/>
        <v>1314000</v>
      </c>
      <c r="K216" s="25">
        <f t="shared" si="29"/>
        <v>9810</v>
      </c>
      <c r="L216" s="2">
        <v>43875</v>
      </c>
      <c r="M216" s="1">
        <v>0</v>
      </c>
      <c r="N216" s="1"/>
      <c r="O216" s="1">
        <v>0</v>
      </c>
      <c r="P216" s="1"/>
      <c r="Q216" s="1"/>
      <c r="R216" s="1"/>
    </row>
    <row r="217" spans="1:18">
      <c r="A217" s="1" t="s">
        <v>511</v>
      </c>
      <c r="B217" s="1">
        <v>205</v>
      </c>
      <c r="C217" s="1">
        <v>8770</v>
      </c>
      <c r="D217" s="1">
        <v>10420</v>
      </c>
      <c r="E217" s="25">
        <f t="shared" si="27"/>
        <v>1650</v>
      </c>
      <c r="F217" s="1">
        <v>1650</v>
      </c>
      <c r="G217" s="25">
        <f t="shared" si="25"/>
        <v>10</v>
      </c>
      <c r="H217" s="1">
        <v>12960</v>
      </c>
      <c r="I217" s="25">
        <f t="shared" si="28"/>
        <v>14610</v>
      </c>
      <c r="J217" s="25">
        <v>1322730</v>
      </c>
      <c r="K217" s="25">
        <f t="shared" si="29"/>
        <v>8770</v>
      </c>
      <c r="L217" s="2">
        <v>43882</v>
      </c>
      <c r="M217" s="1">
        <v>0</v>
      </c>
      <c r="N217" s="1"/>
      <c r="O217" s="1">
        <v>0</v>
      </c>
      <c r="P217" s="1"/>
      <c r="Q217" s="1"/>
      <c r="R217" s="1"/>
    </row>
    <row r="218" spans="1:18">
      <c r="A218" s="1" t="s">
        <v>122</v>
      </c>
      <c r="B218" s="1">
        <v>206</v>
      </c>
      <c r="C218" s="1">
        <v>7830</v>
      </c>
      <c r="D218" s="1">
        <v>8560</v>
      </c>
      <c r="E218" s="25">
        <f t="shared" si="27"/>
        <v>730</v>
      </c>
      <c r="F218" s="1">
        <v>730</v>
      </c>
      <c r="G218" s="25">
        <f t="shared" si="25"/>
        <v>10</v>
      </c>
      <c r="H218" s="1">
        <v>13880</v>
      </c>
      <c r="I218" s="25">
        <f t="shared" si="28"/>
        <v>14610</v>
      </c>
      <c r="J218" s="25">
        <f t="shared" si="26"/>
        <v>1330560</v>
      </c>
      <c r="K218" s="25">
        <f t="shared" si="29"/>
        <v>7830</v>
      </c>
      <c r="L218" s="2">
        <v>43887</v>
      </c>
      <c r="M218" s="1">
        <v>0</v>
      </c>
      <c r="N218" s="1"/>
      <c r="O218" s="1">
        <v>0</v>
      </c>
      <c r="P218" s="1"/>
      <c r="Q218" s="1"/>
      <c r="R218" s="1"/>
    </row>
    <row r="219" spans="1:18">
      <c r="A219" s="1" t="s">
        <v>122</v>
      </c>
      <c r="B219" s="1">
        <v>207</v>
      </c>
      <c r="C219" s="1">
        <v>0</v>
      </c>
      <c r="D219" s="1">
        <v>0</v>
      </c>
      <c r="E219" s="25">
        <f t="shared" si="27"/>
        <v>0</v>
      </c>
      <c r="F219" s="1">
        <v>0</v>
      </c>
      <c r="G219" s="25">
        <f t="shared" si="25"/>
        <v>10</v>
      </c>
      <c r="H219" s="1">
        <v>14610</v>
      </c>
      <c r="I219" s="25">
        <f t="shared" si="28"/>
        <v>14610</v>
      </c>
      <c r="J219" s="25">
        <f t="shared" si="26"/>
        <v>1330560</v>
      </c>
      <c r="K219" s="25">
        <f t="shared" si="29"/>
        <v>0</v>
      </c>
      <c r="L219" s="1"/>
      <c r="M219" s="1">
        <v>0</v>
      </c>
      <c r="N219" s="110" t="s">
        <v>1357</v>
      </c>
      <c r="O219" s="1">
        <v>0</v>
      </c>
      <c r="P219" s="1"/>
      <c r="Q219" s="1"/>
      <c r="R219" s="1"/>
    </row>
    <row r="220" spans="1:18">
      <c r="A220" s="1" t="s">
        <v>136</v>
      </c>
      <c r="B220" s="1">
        <v>208</v>
      </c>
      <c r="C220" s="1">
        <v>13050</v>
      </c>
      <c r="D220" s="1">
        <v>14240</v>
      </c>
      <c r="E220" s="25">
        <f t="shared" si="27"/>
        <v>1190</v>
      </c>
      <c r="F220" s="1">
        <v>1190</v>
      </c>
      <c r="G220" s="25">
        <f t="shared" si="25"/>
        <v>10</v>
      </c>
      <c r="H220" s="1">
        <v>13420</v>
      </c>
      <c r="I220" s="25">
        <f t="shared" si="28"/>
        <v>14610</v>
      </c>
      <c r="J220" s="25">
        <f t="shared" si="26"/>
        <v>1343610</v>
      </c>
      <c r="K220" s="25">
        <f t="shared" si="29"/>
        <v>13050</v>
      </c>
      <c r="L220" s="2">
        <v>43896</v>
      </c>
      <c r="M220" s="1">
        <v>0</v>
      </c>
      <c r="N220" s="1"/>
      <c r="O220" s="1">
        <v>0</v>
      </c>
      <c r="P220" s="1"/>
      <c r="Q220" s="1"/>
      <c r="R220" s="1"/>
    </row>
    <row r="221" spans="1:18">
      <c r="A221" s="1" t="s">
        <v>146</v>
      </c>
      <c r="B221" s="1">
        <v>209</v>
      </c>
      <c r="C221" s="1">
        <v>8280</v>
      </c>
      <c r="D221" s="1">
        <v>9720</v>
      </c>
      <c r="E221" s="25">
        <f t="shared" si="27"/>
        <v>1440</v>
      </c>
      <c r="F221" s="1">
        <v>1440</v>
      </c>
      <c r="G221" s="25">
        <f t="shared" si="25"/>
        <v>10</v>
      </c>
      <c r="H221" s="1">
        <v>13170</v>
      </c>
      <c r="I221" s="25">
        <f t="shared" si="28"/>
        <v>14610</v>
      </c>
      <c r="J221" s="25">
        <f t="shared" si="26"/>
        <v>1351890</v>
      </c>
      <c r="K221" s="25">
        <f t="shared" si="29"/>
        <v>8280</v>
      </c>
      <c r="L221" s="2">
        <v>43903</v>
      </c>
      <c r="M221" s="1">
        <v>0</v>
      </c>
      <c r="N221" s="1"/>
      <c r="O221" s="1">
        <v>0</v>
      </c>
      <c r="P221" s="1"/>
      <c r="Q221" s="1"/>
      <c r="R221" s="1"/>
    </row>
    <row r="222" spans="1:18">
      <c r="A222" s="1" t="s">
        <v>162</v>
      </c>
      <c r="B222" s="1">
        <v>210</v>
      </c>
      <c r="C222" s="1">
        <v>6570</v>
      </c>
      <c r="D222" s="1">
        <v>7480</v>
      </c>
      <c r="E222" s="25">
        <f t="shared" si="27"/>
        <v>910</v>
      </c>
      <c r="F222" s="1">
        <v>910</v>
      </c>
      <c r="G222" s="25">
        <f t="shared" si="25"/>
        <v>10</v>
      </c>
      <c r="H222" s="1">
        <v>13700</v>
      </c>
      <c r="I222" s="25">
        <f t="shared" si="28"/>
        <v>14610</v>
      </c>
      <c r="J222" s="25">
        <f t="shared" si="26"/>
        <v>1358460</v>
      </c>
      <c r="K222" s="25">
        <f t="shared" si="29"/>
        <v>6570</v>
      </c>
      <c r="L222" s="2">
        <v>43910</v>
      </c>
      <c r="M222" s="1">
        <v>0</v>
      </c>
      <c r="N222" s="1"/>
      <c r="O222" s="1">
        <v>0</v>
      </c>
      <c r="P222" s="1"/>
      <c r="Q222" s="1"/>
      <c r="R222" s="1"/>
    </row>
    <row r="223" spans="1:18">
      <c r="A223" s="1" t="s">
        <v>1036</v>
      </c>
      <c r="B223" s="1">
        <v>211</v>
      </c>
      <c r="C223" s="1">
        <v>2620</v>
      </c>
      <c r="D223" s="1">
        <v>2620</v>
      </c>
      <c r="E223" s="25">
        <v>0</v>
      </c>
      <c r="F223" s="1">
        <v>0</v>
      </c>
      <c r="G223" s="25">
        <f t="shared" si="25"/>
        <v>10</v>
      </c>
      <c r="H223" s="1">
        <v>14870</v>
      </c>
      <c r="I223" s="25">
        <f t="shared" si="28"/>
        <v>14870</v>
      </c>
      <c r="J223" s="25">
        <f t="shared" si="26"/>
        <v>1361080</v>
      </c>
      <c r="K223" s="25">
        <f t="shared" si="29"/>
        <v>2620</v>
      </c>
      <c r="L223" s="2">
        <v>43915</v>
      </c>
      <c r="M223" s="1">
        <v>220</v>
      </c>
      <c r="N223" s="1"/>
      <c r="O223" s="1">
        <v>0</v>
      </c>
      <c r="P223" s="1"/>
      <c r="Q223" s="1"/>
      <c r="R223" s="1"/>
    </row>
    <row r="224" spans="1:18">
      <c r="A224" s="1" t="s">
        <v>1036</v>
      </c>
      <c r="B224" s="1">
        <v>212</v>
      </c>
      <c r="C224" s="1"/>
      <c r="D224" s="1"/>
      <c r="E224" s="25">
        <f t="shared" si="27"/>
        <v>0</v>
      </c>
      <c r="F224" s="1"/>
      <c r="G224" s="25">
        <f t="shared" si="25"/>
        <v>10</v>
      </c>
      <c r="H224" s="1"/>
      <c r="I224" s="25">
        <f t="shared" si="28"/>
        <v>0</v>
      </c>
      <c r="J224" s="25">
        <f t="shared" si="26"/>
        <v>1361080</v>
      </c>
      <c r="K224" s="25">
        <f t="shared" si="29"/>
        <v>0</v>
      </c>
      <c r="L224" s="2">
        <v>43915</v>
      </c>
      <c r="M224" s="1"/>
      <c r="N224" s="110" t="s">
        <v>1357</v>
      </c>
      <c r="O224" s="1"/>
      <c r="P224" s="1"/>
      <c r="Q224" s="1"/>
      <c r="R224" s="1"/>
    </row>
    <row r="225" spans="1:18">
      <c r="A225" s="1" t="s">
        <v>177</v>
      </c>
      <c r="B225" s="1">
        <v>213</v>
      </c>
      <c r="C225" s="1">
        <v>2430</v>
      </c>
      <c r="D225" s="1">
        <v>2620</v>
      </c>
      <c r="E225" s="25">
        <f t="shared" si="27"/>
        <v>190</v>
      </c>
      <c r="F225" s="1">
        <v>190</v>
      </c>
      <c r="G225" s="25">
        <f t="shared" si="25"/>
        <v>10</v>
      </c>
      <c r="H225" s="1">
        <v>14420</v>
      </c>
      <c r="I225" s="25">
        <f t="shared" si="28"/>
        <v>14610</v>
      </c>
      <c r="J225" s="25">
        <v>1363770</v>
      </c>
      <c r="K225" s="25">
        <f t="shared" si="29"/>
        <v>2430</v>
      </c>
      <c r="L225" s="2">
        <v>43924</v>
      </c>
      <c r="M225" s="1">
        <v>0</v>
      </c>
      <c r="N225" s="1"/>
      <c r="O225" s="1">
        <v>0</v>
      </c>
      <c r="P225" s="1"/>
      <c r="Q225" s="1"/>
      <c r="R225" s="1"/>
    </row>
    <row r="226" spans="1:18">
      <c r="A226" s="1" t="s">
        <v>553</v>
      </c>
      <c r="B226" s="1">
        <v>214</v>
      </c>
      <c r="C226" s="1">
        <v>2250</v>
      </c>
      <c r="D226" s="1">
        <v>2640</v>
      </c>
      <c r="E226" s="25">
        <f t="shared" si="27"/>
        <v>390</v>
      </c>
      <c r="F226" s="1">
        <v>390</v>
      </c>
      <c r="G226" s="25">
        <f t="shared" si="25"/>
        <v>10</v>
      </c>
      <c r="H226" s="1">
        <v>14220</v>
      </c>
      <c r="I226" s="25">
        <f t="shared" si="28"/>
        <v>14610</v>
      </c>
      <c r="J226" s="25">
        <f t="shared" si="26"/>
        <v>1366020</v>
      </c>
      <c r="K226" s="25">
        <f t="shared" si="29"/>
        <v>2250</v>
      </c>
      <c r="L226" s="2">
        <v>43930</v>
      </c>
      <c r="M226" s="1">
        <v>0</v>
      </c>
      <c r="N226" s="1"/>
      <c r="O226" s="1">
        <v>0</v>
      </c>
      <c r="P226" s="1"/>
      <c r="Q226" s="1"/>
      <c r="R226" s="1"/>
    </row>
    <row r="227" spans="1:18">
      <c r="A227" s="1" t="s">
        <v>1587</v>
      </c>
      <c r="B227" s="1">
        <v>215</v>
      </c>
      <c r="C227" s="1">
        <v>3510</v>
      </c>
      <c r="D227" s="1">
        <v>3740</v>
      </c>
      <c r="E227" s="25">
        <f t="shared" si="27"/>
        <v>230</v>
      </c>
      <c r="F227" s="1">
        <v>230</v>
      </c>
      <c r="G227" s="25">
        <f t="shared" si="25"/>
        <v>10</v>
      </c>
      <c r="H227" s="1">
        <v>14380</v>
      </c>
      <c r="I227" s="25">
        <f t="shared" si="28"/>
        <v>14610</v>
      </c>
      <c r="J227" s="25">
        <f t="shared" si="26"/>
        <v>1369530</v>
      </c>
      <c r="K227" s="25">
        <f t="shared" si="29"/>
        <v>3510</v>
      </c>
      <c r="L227" s="2">
        <v>43938</v>
      </c>
      <c r="M227" s="1">
        <v>0</v>
      </c>
      <c r="N227" s="1"/>
      <c r="O227" s="1">
        <v>0</v>
      </c>
      <c r="P227" s="1"/>
      <c r="Q227" s="1"/>
      <c r="R227" s="1"/>
    </row>
    <row r="228" spans="1:18">
      <c r="A228" s="1" t="s">
        <v>196</v>
      </c>
      <c r="B228" s="1">
        <v>216</v>
      </c>
      <c r="C228" s="1">
        <v>1800</v>
      </c>
      <c r="D228" s="1">
        <v>1960</v>
      </c>
      <c r="E228" s="25">
        <f t="shared" si="27"/>
        <v>160</v>
      </c>
      <c r="F228" s="1">
        <v>160</v>
      </c>
      <c r="G228" s="25">
        <f t="shared" si="25"/>
        <v>10</v>
      </c>
      <c r="H228" s="1">
        <v>14450</v>
      </c>
      <c r="I228" s="25">
        <f t="shared" si="28"/>
        <v>14610</v>
      </c>
      <c r="J228" s="25">
        <f t="shared" si="26"/>
        <v>1371330</v>
      </c>
      <c r="K228" s="25">
        <f t="shared" si="29"/>
        <v>1800</v>
      </c>
      <c r="L228" s="2">
        <v>43945</v>
      </c>
      <c r="M228" s="1">
        <v>0</v>
      </c>
      <c r="N228" s="1"/>
      <c r="O228" s="1">
        <v>0</v>
      </c>
      <c r="P228" s="1"/>
      <c r="Q228" s="1"/>
      <c r="R228" s="1"/>
    </row>
    <row r="229" spans="1:18">
      <c r="A229" s="1" t="s">
        <v>1076</v>
      </c>
      <c r="B229" s="1">
        <v>217</v>
      </c>
      <c r="C229" s="1">
        <v>3060</v>
      </c>
      <c r="D229" s="1">
        <v>3400</v>
      </c>
      <c r="E229" s="25">
        <f t="shared" si="27"/>
        <v>340</v>
      </c>
      <c r="F229" s="1">
        <v>340</v>
      </c>
      <c r="G229" s="25">
        <f t="shared" si="25"/>
        <v>10</v>
      </c>
      <c r="H229" s="1">
        <v>14270</v>
      </c>
      <c r="I229" s="25">
        <f t="shared" si="28"/>
        <v>14610</v>
      </c>
      <c r="J229" s="25">
        <f t="shared" si="26"/>
        <v>1374390</v>
      </c>
      <c r="K229" s="25">
        <f t="shared" si="29"/>
        <v>3060</v>
      </c>
      <c r="L229" s="2">
        <v>43950</v>
      </c>
      <c r="M229" s="1">
        <v>0</v>
      </c>
      <c r="N229" s="1"/>
      <c r="O229" s="1">
        <v>0</v>
      </c>
      <c r="P229" s="1"/>
      <c r="Q229" s="1"/>
      <c r="R229" s="1"/>
    </row>
    <row r="230" spans="1:18">
      <c r="A230" s="1" t="s">
        <v>1076</v>
      </c>
      <c r="B230" s="1">
        <v>218</v>
      </c>
      <c r="C230" s="1"/>
      <c r="D230" s="1"/>
      <c r="E230" s="25">
        <f t="shared" si="27"/>
        <v>0</v>
      </c>
      <c r="F230" s="1"/>
      <c r="G230" s="25">
        <f t="shared" si="25"/>
        <v>10</v>
      </c>
      <c r="H230" s="1"/>
      <c r="I230" s="25">
        <f t="shared" si="28"/>
        <v>0</v>
      </c>
      <c r="J230" s="25">
        <f t="shared" si="26"/>
        <v>1374390</v>
      </c>
      <c r="K230" s="25">
        <f t="shared" si="29"/>
        <v>0</v>
      </c>
      <c r="L230" s="1"/>
      <c r="M230" s="1"/>
      <c r="N230" s="110" t="s">
        <v>1357</v>
      </c>
      <c r="O230" s="1"/>
      <c r="P230" s="1"/>
      <c r="Q230" s="1"/>
      <c r="R230" s="1"/>
    </row>
    <row r="231" spans="1:18">
      <c r="A231" s="1" t="s">
        <v>210</v>
      </c>
      <c r="B231" s="1">
        <v>219</v>
      </c>
      <c r="C231" s="1">
        <v>12330</v>
      </c>
      <c r="D231" s="1">
        <v>13200</v>
      </c>
      <c r="E231" s="25">
        <f t="shared" si="27"/>
        <v>870</v>
      </c>
      <c r="F231" s="1">
        <v>870</v>
      </c>
      <c r="G231" s="25">
        <f t="shared" si="25"/>
        <v>10</v>
      </c>
      <c r="H231" s="1">
        <v>13740</v>
      </c>
      <c r="I231" s="25">
        <f t="shared" si="28"/>
        <v>14610</v>
      </c>
      <c r="J231" s="25">
        <f t="shared" si="26"/>
        <v>1386720</v>
      </c>
      <c r="K231" s="25">
        <f t="shared" si="29"/>
        <v>12330</v>
      </c>
      <c r="L231" s="2">
        <v>43966</v>
      </c>
      <c r="M231" s="1">
        <v>0</v>
      </c>
      <c r="N231" s="1"/>
      <c r="O231" s="1">
        <v>0</v>
      </c>
      <c r="P231" s="1"/>
      <c r="Q231" s="1"/>
      <c r="R231" s="1"/>
    </row>
    <row r="232" spans="1:18">
      <c r="A232" s="1" t="s">
        <v>220</v>
      </c>
      <c r="B232" s="1">
        <v>220</v>
      </c>
      <c r="C232" s="1">
        <v>5670</v>
      </c>
      <c r="D232" s="1">
        <v>5540</v>
      </c>
      <c r="E232" s="25">
        <f t="shared" si="27"/>
        <v>-130</v>
      </c>
      <c r="F232" s="1"/>
      <c r="G232" s="25">
        <v>10</v>
      </c>
      <c r="H232" s="1">
        <v>14740</v>
      </c>
      <c r="I232" s="25">
        <f t="shared" si="28"/>
        <v>14740</v>
      </c>
      <c r="J232" s="25">
        <f t="shared" si="26"/>
        <v>1392390</v>
      </c>
      <c r="K232" s="25">
        <f t="shared" si="29"/>
        <v>5670</v>
      </c>
      <c r="L232" s="2">
        <v>43973</v>
      </c>
      <c r="M232" s="1">
        <v>0</v>
      </c>
      <c r="N232" s="1"/>
      <c r="O232" s="1">
        <v>0</v>
      </c>
      <c r="P232" s="1"/>
      <c r="Q232" s="1"/>
      <c r="R232" s="1"/>
    </row>
    <row r="233" spans="1:18">
      <c r="A233" s="1" t="s">
        <v>1106</v>
      </c>
      <c r="B233" s="1">
        <v>221</v>
      </c>
      <c r="C233" s="1">
        <v>3780</v>
      </c>
      <c r="D233" s="1">
        <v>4830</v>
      </c>
      <c r="E233" s="25">
        <f t="shared" si="27"/>
        <v>1050</v>
      </c>
      <c r="F233" s="1">
        <v>1050</v>
      </c>
      <c r="G233" s="25">
        <f t="shared" si="25"/>
        <v>10</v>
      </c>
      <c r="H233" s="1">
        <v>13690</v>
      </c>
      <c r="I233" s="25">
        <v>14610</v>
      </c>
      <c r="J233" s="25">
        <f t="shared" si="26"/>
        <v>1396170</v>
      </c>
      <c r="K233" s="25">
        <f t="shared" si="29"/>
        <v>3780</v>
      </c>
      <c r="L233" s="2">
        <v>43978</v>
      </c>
      <c r="M233" s="1">
        <v>0</v>
      </c>
      <c r="N233" s="1"/>
      <c r="O233" s="1">
        <v>0</v>
      </c>
      <c r="P233" s="1"/>
      <c r="Q233" s="1"/>
      <c r="R233" s="1"/>
    </row>
    <row r="234" spans="1:18">
      <c r="A234" s="1" t="s">
        <v>1106</v>
      </c>
      <c r="B234" s="1">
        <v>222</v>
      </c>
      <c r="C234" s="1"/>
      <c r="D234" s="1"/>
      <c r="E234" s="25">
        <f t="shared" si="27"/>
        <v>0</v>
      </c>
      <c r="F234" s="1"/>
      <c r="G234" s="25">
        <f t="shared" si="25"/>
        <v>10</v>
      </c>
      <c r="H234" s="1"/>
      <c r="I234" s="25">
        <f t="shared" si="28"/>
        <v>0</v>
      </c>
      <c r="J234" s="25">
        <f t="shared" si="26"/>
        <v>1396170</v>
      </c>
      <c r="K234" s="25">
        <f t="shared" si="29"/>
        <v>0</v>
      </c>
      <c r="L234" s="1"/>
      <c r="M234" s="1"/>
      <c r="N234" s="110" t="s">
        <v>1357</v>
      </c>
      <c r="O234" s="1"/>
      <c r="P234" s="1"/>
      <c r="Q234" s="1"/>
      <c r="R234" s="1"/>
    </row>
    <row r="235" spans="1:18">
      <c r="A235" s="1" t="s">
        <v>237</v>
      </c>
      <c r="B235" s="1">
        <v>223</v>
      </c>
      <c r="C235" s="1">
        <v>5760</v>
      </c>
      <c r="D235" s="1">
        <v>6400</v>
      </c>
      <c r="E235" s="25">
        <f t="shared" si="27"/>
        <v>640</v>
      </c>
      <c r="F235" s="1">
        <v>640</v>
      </c>
      <c r="G235" s="25">
        <f t="shared" si="25"/>
        <v>10</v>
      </c>
      <c r="H235" s="1">
        <v>13970</v>
      </c>
      <c r="I235" s="25">
        <f t="shared" si="28"/>
        <v>14610</v>
      </c>
      <c r="J235" s="25">
        <f t="shared" si="26"/>
        <v>1401930</v>
      </c>
      <c r="K235" s="25">
        <f t="shared" si="29"/>
        <v>5760</v>
      </c>
      <c r="L235" s="2">
        <v>43987</v>
      </c>
      <c r="M235" s="1">
        <v>0</v>
      </c>
      <c r="N235" s="1"/>
      <c r="O235" s="1">
        <v>0</v>
      </c>
      <c r="P235" s="1"/>
      <c r="Q235" s="1"/>
      <c r="R235" s="1"/>
    </row>
    <row r="236" spans="1:18">
      <c r="A236" s="1" t="s">
        <v>237</v>
      </c>
      <c r="B236" s="1">
        <v>224</v>
      </c>
      <c r="C236" s="1"/>
      <c r="D236" s="1"/>
      <c r="E236" s="25">
        <f t="shared" si="27"/>
        <v>0</v>
      </c>
      <c r="F236" s="1"/>
      <c r="G236" s="25">
        <f t="shared" si="25"/>
        <v>10</v>
      </c>
      <c r="H236" s="1"/>
      <c r="I236" s="25">
        <f t="shared" si="28"/>
        <v>0</v>
      </c>
      <c r="J236" s="25">
        <v>1402020</v>
      </c>
      <c r="K236" s="25">
        <f t="shared" si="29"/>
        <v>0</v>
      </c>
      <c r="L236" s="1"/>
      <c r="M236" s="1"/>
      <c r="N236" s="1" t="s">
        <v>1639</v>
      </c>
      <c r="O236" s="1"/>
      <c r="P236" s="1"/>
      <c r="Q236" s="1"/>
      <c r="R236" s="1"/>
    </row>
    <row r="237" spans="1:18">
      <c r="A237" s="1" t="s">
        <v>240</v>
      </c>
      <c r="B237" s="1">
        <v>225</v>
      </c>
      <c r="C237" s="1">
        <v>3780</v>
      </c>
      <c r="D237" s="1">
        <v>3900</v>
      </c>
      <c r="E237" s="25">
        <f t="shared" si="27"/>
        <v>120</v>
      </c>
      <c r="F237" s="1">
        <v>120</v>
      </c>
      <c r="G237" s="25">
        <f t="shared" si="25"/>
        <v>10</v>
      </c>
      <c r="H237" s="1">
        <v>14480</v>
      </c>
      <c r="I237" s="25">
        <f t="shared" si="28"/>
        <v>14600</v>
      </c>
      <c r="J237" s="25">
        <f t="shared" si="26"/>
        <v>1405800</v>
      </c>
      <c r="K237" s="25">
        <f t="shared" si="29"/>
        <v>3780</v>
      </c>
      <c r="L237" s="2">
        <v>43990</v>
      </c>
      <c r="M237" s="1">
        <v>0</v>
      </c>
      <c r="N237" s="1"/>
      <c r="O237" s="1">
        <v>0</v>
      </c>
      <c r="P237" s="1"/>
      <c r="Q237" s="1"/>
      <c r="R237" s="1"/>
    </row>
    <row r="238" spans="1:18">
      <c r="A238" s="1" t="s">
        <v>615</v>
      </c>
      <c r="B238" s="1">
        <v>226</v>
      </c>
      <c r="C238" s="1">
        <v>5040</v>
      </c>
      <c r="D238" s="1">
        <v>5940</v>
      </c>
      <c r="E238" s="25">
        <f t="shared" si="27"/>
        <v>900</v>
      </c>
      <c r="F238" s="1">
        <v>910</v>
      </c>
      <c r="G238" s="25">
        <f t="shared" si="25"/>
        <v>0</v>
      </c>
      <c r="H238" s="1">
        <v>13700</v>
      </c>
      <c r="I238" s="25">
        <f t="shared" si="28"/>
        <v>14610</v>
      </c>
      <c r="J238" s="25">
        <f t="shared" si="26"/>
        <v>1410840</v>
      </c>
      <c r="K238" s="25">
        <f t="shared" si="29"/>
        <v>5040</v>
      </c>
      <c r="L238" s="2">
        <v>43997</v>
      </c>
      <c r="M238" s="1">
        <v>0</v>
      </c>
      <c r="N238" s="1"/>
      <c r="O238" s="1">
        <v>0</v>
      </c>
      <c r="P238" s="1"/>
      <c r="Q238" s="1"/>
      <c r="R238" s="1"/>
    </row>
    <row r="239" spans="1:18">
      <c r="A239" s="1" t="s">
        <v>261</v>
      </c>
      <c r="B239" s="1">
        <v>227</v>
      </c>
      <c r="C239" s="1">
        <v>8460</v>
      </c>
      <c r="D239" s="1">
        <v>10800</v>
      </c>
      <c r="E239" s="25">
        <f t="shared" si="27"/>
        <v>2340</v>
      </c>
      <c r="F239" s="1">
        <v>2340</v>
      </c>
      <c r="G239" s="25">
        <f t="shared" si="25"/>
        <v>0</v>
      </c>
      <c r="H239" s="1">
        <v>12270</v>
      </c>
      <c r="I239" s="25">
        <f t="shared" si="28"/>
        <v>14610</v>
      </c>
      <c r="J239" s="25">
        <f t="shared" si="26"/>
        <v>1419300</v>
      </c>
      <c r="K239" s="25">
        <f t="shared" si="29"/>
        <v>8460</v>
      </c>
      <c r="L239" s="2">
        <v>44008</v>
      </c>
      <c r="M239" s="1">
        <v>0</v>
      </c>
      <c r="N239" s="1"/>
      <c r="O239" s="1">
        <v>0</v>
      </c>
      <c r="P239" s="1"/>
      <c r="Q239" s="1"/>
      <c r="R239" s="1"/>
    </row>
    <row r="240" spans="1:18">
      <c r="A240" s="1" t="s">
        <v>639</v>
      </c>
      <c r="B240" s="1">
        <v>228</v>
      </c>
      <c r="C240" s="1">
        <v>2790</v>
      </c>
      <c r="D240" s="1">
        <v>2980</v>
      </c>
      <c r="E240" s="25">
        <f t="shared" si="27"/>
        <v>190</v>
      </c>
      <c r="F240" s="1">
        <v>190</v>
      </c>
      <c r="G240" s="25">
        <f t="shared" si="25"/>
        <v>0</v>
      </c>
      <c r="H240" s="1">
        <v>14420</v>
      </c>
      <c r="I240" s="25">
        <f t="shared" si="28"/>
        <v>14610</v>
      </c>
      <c r="J240" s="25">
        <f t="shared" si="26"/>
        <v>1422090</v>
      </c>
      <c r="K240" s="25">
        <f t="shared" si="29"/>
        <v>2790</v>
      </c>
      <c r="L240" s="2">
        <v>44011</v>
      </c>
      <c r="M240" s="1">
        <v>0</v>
      </c>
      <c r="N240" s="1"/>
      <c r="O240" s="1">
        <v>0</v>
      </c>
      <c r="P240" s="1"/>
      <c r="Q240" s="1"/>
      <c r="R240" s="1"/>
    </row>
    <row r="241" spans="1:18">
      <c r="A241" s="1" t="s">
        <v>639</v>
      </c>
      <c r="B241" s="1">
        <v>229</v>
      </c>
      <c r="C241" s="1"/>
      <c r="D241" s="1"/>
      <c r="E241" s="25">
        <f t="shared" si="27"/>
        <v>0</v>
      </c>
      <c r="F241" s="1"/>
      <c r="G241" s="25">
        <f t="shared" si="25"/>
        <v>0</v>
      </c>
      <c r="H241" s="1"/>
      <c r="I241" s="25">
        <f t="shared" si="28"/>
        <v>0</v>
      </c>
      <c r="J241" s="25">
        <f t="shared" si="26"/>
        <v>1422090</v>
      </c>
      <c r="K241" s="25">
        <f t="shared" si="29"/>
        <v>0</v>
      </c>
      <c r="L241" s="1"/>
      <c r="M241" s="1"/>
      <c r="N241" s="110" t="s">
        <v>1357</v>
      </c>
      <c r="O241" s="1"/>
      <c r="P241" s="1"/>
      <c r="Q241" s="1"/>
      <c r="R241" s="1"/>
    </row>
    <row r="242" spans="1:18">
      <c r="A242" s="1" t="s">
        <v>265</v>
      </c>
      <c r="B242" s="1">
        <v>230</v>
      </c>
      <c r="C242" s="1">
        <v>3060</v>
      </c>
      <c r="D242" s="1">
        <v>3180</v>
      </c>
      <c r="E242" s="25">
        <f t="shared" si="27"/>
        <v>120</v>
      </c>
      <c r="F242" s="1">
        <v>120</v>
      </c>
      <c r="G242" s="25">
        <f t="shared" si="25"/>
        <v>0</v>
      </c>
      <c r="H242" s="1">
        <v>14490</v>
      </c>
      <c r="I242" s="25">
        <f t="shared" si="28"/>
        <v>14610</v>
      </c>
      <c r="J242" s="25">
        <f t="shared" si="26"/>
        <v>1425150</v>
      </c>
      <c r="K242" s="25">
        <f t="shared" si="29"/>
        <v>3060</v>
      </c>
      <c r="L242" s="2">
        <v>44015</v>
      </c>
      <c r="M242" s="1">
        <v>0</v>
      </c>
      <c r="N242" s="1"/>
      <c r="O242" s="1">
        <v>0</v>
      </c>
      <c r="P242" s="1"/>
      <c r="Q242" s="1"/>
      <c r="R242" s="1"/>
    </row>
    <row r="243" spans="1:18">
      <c r="A243" s="1" t="s">
        <v>267</v>
      </c>
      <c r="B243" s="1">
        <v>231</v>
      </c>
      <c r="C243" s="1">
        <v>9450</v>
      </c>
      <c r="D243" s="1">
        <v>12160</v>
      </c>
      <c r="E243" s="25">
        <f t="shared" si="27"/>
        <v>2710</v>
      </c>
      <c r="F243" s="1">
        <v>2710</v>
      </c>
      <c r="G243" s="25">
        <f t="shared" si="25"/>
        <v>0</v>
      </c>
      <c r="H243" s="1">
        <v>11900</v>
      </c>
      <c r="I243" s="25">
        <f t="shared" si="28"/>
        <v>14610</v>
      </c>
      <c r="J243" s="25">
        <f t="shared" si="26"/>
        <v>1434600</v>
      </c>
      <c r="K243" s="25">
        <f t="shared" si="29"/>
        <v>9450</v>
      </c>
      <c r="L243" s="2">
        <v>44022</v>
      </c>
      <c r="M243" s="1">
        <v>0</v>
      </c>
      <c r="N243" s="1"/>
      <c r="O243" s="1">
        <v>0</v>
      </c>
      <c r="P243" s="1"/>
      <c r="Q243" s="1"/>
      <c r="R243" s="1"/>
    </row>
    <row r="244" spans="1:18">
      <c r="A244" s="1" t="s">
        <v>661</v>
      </c>
      <c r="B244" s="1">
        <v>232</v>
      </c>
      <c r="C244" s="1">
        <v>10080</v>
      </c>
      <c r="D244" s="1">
        <v>11680</v>
      </c>
      <c r="E244" s="25">
        <f t="shared" si="27"/>
        <v>1600</v>
      </c>
      <c r="F244" s="1">
        <v>1600</v>
      </c>
      <c r="G244" s="25">
        <f t="shared" si="25"/>
        <v>0</v>
      </c>
      <c r="H244" s="1">
        <v>13010</v>
      </c>
      <c r="I244" s="25">
        <f t="shared" si="28"/>
        <v>14610</v>
      </c>
      <c r="J244" s="25">
        <f t="shared" si="26"/>
        <v>1444680</v>
      </c>
      <c r="K244" s="25">
        <f t="shared" si="29"/>
        <v>10080</v>
      </c>
      <c r="L244" s="2">
        <v>44032</v>
      </c>
      <c r="M244" s="1">
        <v>0</v>
      </c>
      <c r="N244" s="1"/>
      <c r="O244" s="1">
        <v>0</v>
      </c>
      <c r="P244" s="1"/>
      <c r="Q244" s="1"/>
      <c r="R244" s="1"/>
    </row>
    <row r="245" spans="1:18">
      <c r="A245" s="1" t="s">
        <v>670</v>
      </c>
      <c r="B245" s="1">
        <v>233</v>
      </c>
      <c r="C245" s="1">
        <v>4230</v>
      </c>
      <c r="D245" s="1">
        <v>5040</v>
      </c>
      <c r="E245" s="25">
        <f t="shared" si="27"/>
        <v>810</v>
      </c>
      <c r="F245" s="1">
        <v>810</v>
      </c>
      <c r="G245" s="25">
        <f t="shared" si="25"/>
        <v>0</v>
      </c>
      <c r="H245" s="1">
        <v>13800</v>
      </c>
      <c r="I245" s="25">
        <f t="shared" si="28"/>
        <v>14610</v>
      </c>
      <c r="J245" s="25">
        <f t="shared" si="26"/>
        <v>1448910</v>
      </c>
      <c r="K245" s="25">
        <f t="shared" si="29"/>
        <v>4230</v>
      </c>
      <c r="L245" s="2">
        <v>44039</v>
      </c>
      <c r="M245" s="1">
        <v>0</v>
      </c>
      <c r="N245" s="1"/>
      <c r="O245" s="1">
        <v>0</v>
      </c>
      <c r="P245" s="1"/>
      <c r="Q245" s="1"/>
      <c r="R245" s="1"/>
    </row>
    <row r="246" spans="1:18">
      <c r="A246" s="1" t="s">
        <v>291</v>
      </c>
      <c r="B246" s="1">
        <v>234</v>
      </c>
      <c r="C246" s="1">
        <v>1800</v>
      </c>
      <c r="D246" s="1">
        <v>2360</v>
      </c>
      <c r="E246" s="25">
        <f t="shared" si="27"/>
        <v>560</v>
      </c>
      <c r="F246" s="1">
        <v>560</v>
      </c>
      <c r="G246" s="25">
        <f t="shared" si="25"/>
        <v>0</v>
      </c>
      <c r="H246" s="1">
        <v>14050</v>
      </c>
      <c r="I246" s="25">
        <f t="shared" si="28"/>
        <v>14610</v>
      </c>
      <c r="J246" s="25">
        <f t="shared" si="26"/>
        <v>1450710</v>
      </c>
      <c r="K246" s="25">
        <f t="shared" si="29"/>
        <v>1800</v>
      </c>
      <c r="L246" s="2">
        <v>44043</v>
      </c>
      <c r="M246" s="1">
        <v>0</v>
      </c>
      <c r="N246" s="1"/>
      <c r="O246" s="1">
        <v>0</v>
      </c>
      <c r="P246" s="1"/>
      <c r="Q246" s="1"/>
      <c r="R246" s="1"/>
    </row>
    <row r="247" spans="1:18">
      <c r="A247" s="1" t="s">
        <v>1205</v>
      </c>
      <c r="B247" s="1">
        <v>235</v>
      </c>
      <c r="C247" s="1">
        <v>5940</v>
      </c>
      <c r="D247" s="1">
        <v>7030</v>
      </c>
      <c r="E247" s="25">
        <f t="shared" si="27"/>
        <v>1090</v>
      </c>
      <c r="F247" s="1">
        <v>590</v>
      </c>
      <c r="G247" s="25">
        <v>0</v>
      </c>
      <c r="H247" s="1">
        <v>14020</v>
      </c>
      <c r="I247" s="25">
        <f t="shared" si="28"/>
        <v>14610</v>
      </c>
      <c r="J247" s="25">
        <f t="shared" si="26"/>
        <v>1456650</v>
      </c>
      <c r="K247" s="25">
        <f t="shared" si="29"/>
        <v>5940</v>
      </c>
      <c r="L247" s="2">
        <v>44048</v>
      </c>
      <c r="M247" s="1">
        <v>0</v>
      </c>
      <c r="N247" s="1" t="s">
        <v>1759</v>
      </c>
      <c r="O247" s="1">
        <v>0</v>
      </c>
      <c r="P247" s="1"/>
      <c r="Q247" s="1"/>
      <c r="R247" s="1"/>
    </row>
    <row r="248" spans="1:18">
      <c r="A248" s="1" t="s">
        <v>1205</v>
      </c>
      <c r="B248" s="1">
        <v>236</v>
      </c>
      <c r="C248" s="1"/>
      <c r="D248" s="1"/>
      <c r="E248" s="25">
        <f t="shared" si="27"/>
        <v>0</v>
      </c>
      <c r="F248" s="1"/>
      <c r="G248" s="25">
        <f t="shared" si="25"/>
        <v>0</v>
      </c>
      <c r="H248" s="1"/>
      <c r="I248" s="25">
        <f t="shared" si="28"/>
        <v>0</v>
      </c>
      <c r="J248" s="25">
        <f t="shared" si="26"/>
        <v>1456650</v>
      </c>
      <c r="K248" s="25">
        <f t="shared" si="29"/>
        <v>0</v>
      </c>
      <c r="L248" s="1"/>
      <c r="M248" s="1"/>
      <c r="N248" s="110" t="s">
        <v>1357</v>
      </c>
      <c r="O248" s="1"/>
      <c r="P248" s="1"/>
      <c r="Q248" s="1"/>
      <c r="R248" s="1"/>
    </row>
    <row r="249" spans="1:18">
      <c r="A249" s="1"/>
      <c r="B249" s="1"/>
      <c r="C249" s="1"/>
      <c r="D249" s="1"/>
      <c r="E249" s="25">
        <f t="shared" si="27"/>
        <v>0</v>
      </c>
      <c r="F249" s="1"/>
      <c r="G249" s="25">
        <f t="shared" si="25"/>
        <v>0</v>
      </c>
      <c r="H249" s="1"/>
      <c r="I249" s="25">
        <f t="shared" si="28"/>
        <v>0</v>
      </c>
      <c r="J249" s="25">
        <f t="shared" si="26"/>
        <v>1456650</v>
      </c>
      <c r="K249" s="25">
        <f t="shared" si="29"/>
        <v>0</v>
      </c>
      <c r="L249" s="1"/>
      <c r="M249" s="1"/>
      <c r="N249" s="1"/>
      <c r="O249" s="1"/>
      <c r="P249" s="1"/>
      <c r="Q249" s="1"/>
      <c r="R249" s="1"/>
    </row>
    <row r="250" spans="1:18">
      <c r="A250" s="1"/>
      <c r="B250" s="1"/>
      <c r="C250" s="1"/>
      <c r="D250" s="1"/>
      <c r="E250" s="25">
        <f t="shared" si="27"/>
        <v>0</v>
      </c>
      <c r="F250" s="1"/>
      <c r="G250" s="25">
        <f t="shared" si="25"/>
        <v>0</v>
      </c>
      <c r="H250" s="1"/>
      <c r="I250" s="25">
        <f t="shared" si="28"/>
        <v>0</v>
      </c>
      <c r="J250" s="25">
        <f t="shared" si="26"/>
        <v>1456650</v>
      </c>
      <c r="K250" s="25">
        <f t="shared" si="29"/>
        <v>0</v>
      </c>
      <c r="L250" s="1"/>
      <c r="M250" s="1"/>
      <c r="N250" s="1"/>
      <c r="O250" s="1"/>
      <c r="P250" s="1"/>
      <c r="Q250" s="1"/>
      <c r="R250" s="1"/>
    </row>
    <row r="251" spans="1:18">
      <c r="A251" s="1"/>
      <c r="B251" s="1"/>
      <c r="C251" s="1"/>
      <c r="D251" s="1"/>
      <c r="E251" s="25">
        <f t="shared" si="27"/>
        <v>0</v>
      </c>
      <c r="F251" s="1"/>
      <c r="G251" s="25">
        <f t="shared" si="25"/>
        <v>0</v>
      </c>
      <c r="H251" s="1"/>
      <c r="I251" s="25">
        <f t="shared" si="28"/>
        <v>0</v>
      </c>
      <c r="J251" s="25">
        <f t="shared" si="26"/>
        <v>1456650</v>
      </c>
      <c r="K251" s="25">
        <f t="shared" si="29"/>
        <v>0</v>
      </c>
      <c r="L251" s="1"/>
      <c r="M251" s="1"/>
      <c r="N251" s="1"/>
      <c r="O251" s="1"/>
      <c r="P251" s="1"/>
      <c r="Q251" s="1"/>
      <c r="R251" s="1"/>
    </row>
    <row r="252" spans="1:18">
      <c r="A252" s="1"/>
      <c r="B252" s="1"/>
      <c r="C252" s="1"/>
      <c r="D252" s="1"/>
      <c r="E252" s="25">
        <f t="shared" si="27"/>
        <v>0</v>
      </c>
      <c r="F252" s="1"/>
      <c r="G252" s="25">
        <f t="shared" si="25"/>
        <v>0</v>
      </c>
      <c r="H252" s="1"/>
      <c r="I252" s="25">
        <f t="shared" si="28"/>
        <v>0</v>
      </c>
      <c r="J252" s="25">
        <f t="shared" si="26"/>
        <v>1456650</v>
      </c>
      <c r="K252" s="25">
        <f t="shared" si="29"/>
        <v>0</v>
      </c>
      <c r="L252" s="1"/>
      <c r="M252" s="1"/>
      <c r="N252" s="1"/>
      <c r="O252" s="1"/>
      <c r="P252" s="1"/>
      <c r="Q252" s="1"/>
      <c r="R252" s="1"/>
    </row>
    <row r="253" spans="1:18">
      <c r="A253" s="1"/>
      <c r="B253" s="1"/>
      <c r="C253" s="1"/>
      <c r="D253" s="1"/>
      <c r="E253" s="25">
        <f t="shared" si="27"/>
        <v>0</v>
      </c>
      <c r="F253" s="1"/>
      <c r="G253" s="25">
        <f t="shared" si="25"/>
        <v>0</v>
      </c>
      <c r="H253" s="1"/>
      <c r="I253" s="25">
        <f t="shared" si="28"/>
        <v>0</v>
      </c>
      <c r="J253" s="25">
        <f t="shared" si="26"/>
        <v>1456650</v>
      </c>
      <c r="K253" s="25">
        <f t="shared" si="29"/>
        <v>0</v>
      </c>
      <c r="L253" s="1"/>
      <c r="M253" s="1"/>
      <c r="N253" s="1"/>
      <c r="O253" s="1"/>
      <c r="P253" s="1"/>
      <c r="Q253" s="1"/>
      <c r="R253" s="1"/>
    </row>
    <row r="254" spans="1:18">
      <c r="A254" s="1"/>
      <c r="B254" s="1"/>
      <c r="C254" s="1"/>
      <c r="D254" s="1"/>
      <c r="E254" s="25">
        <f t="shared" si="27"/>
        <v>0</v>
      </c>
      <c r="F254" s="1"/>
      <c r="G254" s="25">
        <f t="shared" si="25"/>
        <v>0</v>
      </c>
      <c r="H254" s="1"/>
      <c r="I254" s="25">
        <f t="shared" si="28"/>
        <v>0</v>
      </c>
      <c r="J254" s="25">
        <f t="shared" si="26"/>
        <v>1456650</v>
      </c>
      <c r="K254" s="25">
        <f t="shared" si="29"/>
        <v>0</v>
      </c>
      <c r="L254" s="1"/>
      <c r="M254" s="1"/>
      <c r="N254" s="1"/>
      <c r="O254" s="1"/>
      <c r="P254" s="1"/>
      <c r="Q254" s="1"/>
      <c r="R254" s="1"/>
    </row>
    <row r="255" spans="1:18">
      <c r="A255" s="1"/>
      <c r="B255" s="1"/>
      <c r="C255" s="1"/>
      <c r="D255" s="1"/>
      <c r="E255" s="25">
        <f t="shared" si="27"/>
        <v>0</v>
      </c>
      <c r="F255" s="1"/>
      <c r="G255" s="25">
        <f t="shared" si="25"/>
        <v>0</v>
      </c>
      <c r="H255" s="1"/>
      <c r="I255" s="25">
        <f t="shared" si="28"/>
        <v>0</v>
      </c>
      <c r="J255" s="25">
        <f t="shared" si="26"/>
        <v>1456650</v>
      </c>
      <c r="K255" s="25">
        <f t="shared" si="29"/>
        <v>0</v>
      </c>
      <c r="L255" s="1"/>
      <c r="M255" s="1"/>
      <c r="N255" s="1"/>
      <c r="O255" s="1"/>
      <c r="P255" s="1"/>
      <c r="Q255" s="1"/>
      <c r="R255" s="1"/>
    </row>
    <row r="256" spans="1:18">
      <c r="A256" s="1"/>
      <c r="B256" s="1"/>
      <c r="C256" s="1"/>
      <c r="D256" s="1"/>
      <c r="E256" s="25">
        <f t="shared" si="27"/>
        <v>0</v>
      </c>
      <c r="F256" s="1"/>
      <c r="G256" s="25">
        <f t="shared" si="25"/>
        <v>0</v>
      </c>
      <c r="H256" s="1"/>
      <c r="I256" s="25">
        <f t="shared" si="28"/>
        <v>0</v>
      </c>
      <c r="J256" s="25">
        <f t="shared" si="26"/>
        <v>1456650</v>
      </c>
      <c r="K256" s="25">
        <f t="shared" si="29"/>
        <v>0</v>
      </c>
      <c r="L256" s="1"/>
      <c r="M256" s="1"/>
      <c r="N256" s="1"/>
      <c r="O256" s="1"/>
      <c r="P256" s="1"/>
      <c r="Q256" s="1"/>
      <c r="R256" s="1"/>
    </row>
    <row r="257" spans="1:18">
      <c r="A257" s="1"/>
      <c r="B257" s="1"/>
      <c r="C257" s="1"/>
      <c r="D257" s="1"/>
      <c r="E257" s="25">
        <f t="shared" si="27"/>
        <v>0</v>
      </c>
      <c r="F257" s="1"/>
      <c r="G257" s="25">
        <f t="shared" si="25"/>
        <v>0</v>
      </c>
      <c r="H257" s="1"/>
      <c r="I257" s="25">
        <f t="shared" si="28"/>
        <v>0</v>
      </c>
      <c r="J257" s="25">
        <f t="shared" si="26"/>
        <v>1456650</v>
      </c>
      <c r="K257" s="25">
        <f t="shared" si="29"/>
        <v>0</v>
      </c>
      <c r="L257" s="1"/>
      <c r="M257" s="1"/>
      <c r="N257" s="1"/>
      <c r="O257" s="1"/>
      <c r="P257" s="1"/>
      <c r="Q257" s="1"/>
      <c r="R257" s="1"/>
    </row>
    <row r="258" spans="1:18">
      <c r="A258" s="1"/>
      <c r="B258" s="1"/>
      <c r="C258" s="1"/>
      <c r="D258" s="1"/>
      <c r="E258" s="25">
        <f t="shared" si="27"/>
        <v>0</v>
      </c>
      <c r="F258" s="1"/>
      <c r="G258" s="25">
        <f t="shared" si="25"/>
        <v>0</v>
      </c>
      <c r="H258" s="1"/>
      <c r="I258" s="25">
        <f t="shared" si="28"/>
        <v>0</v>
      </c>
      <c r="J258" s="25">
        <f t="shared" si="26"/>
        <v>1456650</v>
      </c>
      <c r="K258" s="25">
        <f t="shared" si="29"/>
        <v>0</v>
      </c>
      <c r="L258" s="1"/>
      <c r="M258" s="1"/>
      <c r="N258" s="1"/>
      <c r="O258" s="1"/>
      <c r="P258" s="1"/>
      <c r="Q258" s="1"/>
      <c r="R258" s="1"/>
    </row>
    <row r="259" spans="1:18">
      <c r="A259" s="1"/>
      <c r="B259" s="1"/>
      <c r="C259" s="1"/>
      <c r="D259" s="1"/>
      <c r="E259" s="25">
        <f t="shared" si="27"/>
        <v>0</v>
      </c>
      <c r="F259" s="1"/>
      <c r="G259" s="25">
        <f t="shared" si="25"/>
        <v>0</v>
      </c>
      <c r="H259" s="1"/>
      <c r="I259" s="25">
        <f t="shared" si="28"/>
        <v>0</v>
      </c>
      <c r="J259" s="25">
        <f t="shared" si="26"/>
        <v>1456650</v>
      </c>
      <c r="K259" s="25">
        <f t="shared" si="29"/>
        <v>0</v>
      </c>
      <c r="L259" s="1"/>
      <c r="M259" s="1"/>
      <c r="N259" s="1"/>
      <c r="O259" s="1"/>
      <c r="P259" s="1"/>
      <c r="Q259" s="1"/>
      <c r="R259" s="1"/>
    </row>
    <row r="260" spans="1:18">
      <c r="A260" s="1"/>
      <c r="B260" s="1"/>
      <c r="C260" s="1"/>
      <c r="D260" s="1"/>
      <c r="E260" s="25">
        <f t="shared" si="27"/>
        <v>0</v>
      </c>
      <c r="F260" s="1"/>
      <c r="G260" s="25">
        <f t="shared" si="25"/>
        <v>0</v>
      </c>
      <c r="H260" s="1"/>
      <c r="I260" s="25">
        <f t="shared" si="28"/>
        <v>0</v>
      </c>
      <c r="J260" s="25">
        <f t="shared" si="26"/>
        <v>1456650</v>
      </c>
      <c r="K260" s="25">
        <f t="shared" si="29"/>
        <v>0</v>
      </c>
      <c r="L260" s="1"/>
      <c r="M260" s="1"/>
      <c r="N260" s="1"/>
      <c r="O260" s="1"/>
      <c r="P260" s="1"/>
      <c r="Q260" s="1"/>
      <c r="R260" s="1"/>
    </row>
    <row r="261" spans="1:18">
      <c r="A261" s="1"/>
      <c r="B261" s="1"/>
      <c r="C261" s="1"/>
      <c r="D261" s="1"/>
      <c r="E261" s="25">
        <f t="shared" si="27"/>
        <v>0</v>
      </c>
      <c r="F261" s="1"/>
      <c r="G261" s="25">
        <f t="shared" si="25"/>
        <v>0</v>
      </c>
      <c r="H261" s="1"/>
      <c r="I261" s="25">
        <f t="shared" si="28"/>
        <v>0</v>
      </c>
      <c r="J261" s="25">
        <f t="shared" si="26"/>
        <v>1456650</v>
      </c>
      <c r="K261" s="25">
        <f t="shared" si="29"/>
        <v>0</v>
      </c>
      <c r="L261" s="1"/>
      <c r="M261" s="1"/>
      <c r="N261" s="1"/>
      <c r="O261" s="1"/>
      <c r="P261" s="1"/>
      <c r="Q261" s="1"/>
      <c r="R261" s="1"/>
    </row>
    <row r="262" spans="1:18">
      <c r="A262" s="1"/>
      <c r="B262" s="1"/>
      <c r="C262" s="1"/>
      <c r="D262" s="1"/>
      <c r="E262" s="25">
        <f t="shared" si="27"/>
        <v>0</v>
      </c>
      <c r="F262" s="1"/>
      <c r="G262" s="25">
        <f t="shared" ref="G262:G325" si="30">G261+E262-F262</f>
        <v>0</v>
      </c>
      <c r="H262" s="1"/>
      <c r="I262" s="25">
        <f t="shared" si="28"/>
        <v>0</v>
      </c>
      <c r="J262" s="25">
        <f t="shared" ref="J262:J325" si="31">J261+C262</f>
        <v>1456650</v>
      </c>
      <c r="K262" s="25">
        <f t="shared" si="29"/>
        <v>0</v>
      </c>
      <c r="L262" s="1"/>
      <c r="M262" s="1"/>
      <c r="N262" s="1"/>
      <c r="O262" s="1"/>
      <c r="P262" s="1"/>
      <c r="Q262" s="1"/>
      <c r="R262" s="1"/>
    </row>
    <row r="263" spans="1:18">
      <c r="A263" s="1"/>
      <c r="B263" s="1"/>
      <c r="C263" s="1"/>
      <c r="D263" s="1"/>
      <c r="E263" s="25">
        <f t="shared" si="27"/>
        <v>0</v>
      </c>
      <c r="F263" s="1"/>
      <c r="G263" s="25">
        <f t="shared" si="30"/>
        <v>0</v>
      </c>
      <c r="H263" s="1"/>
      <c r="I263" s="25">
        <f t="shared" si="28"/>
        <v>0</v>
      </c>
      <c r="J263" s="25">
        <f t="shared" si="31"/>
        <v>1456650</v>
      </c>
      <c r="K263" s="25">
        <f t="shared" si="29"/>
        <v>0</v>
      </c>
      <c r="L263" s="1"/>
      <c r="M263" s="1"/>
      <c r="N263" s="1"/>
      <c r="O263" s="1"/>
      <c r="P263" s="1"/>
      <c r="Q263" s="1"/>
      <c r="R263" s="1"/>
    </row>
    <row r="264" spans="1:18">
      <c r="A264" s="1"/>
      <c r="B264" s="1"/>
      <c r="C264" s="1"/>
      <c r="D264" s="1"/>
      <c r="E264" s="25">
        <f t="shared" si="27"/>
        <v>0</v>
      </c>
      <c r="F264" s="1"/>
      <c r="G264" s="25">
        <f t="shared" si="30"/>
        <v>0</v>
      </c>
      <c r="H264" s="1"/>
      <c r="I264" s="25">
        <f t="shared" si="28"/>
        <v>0</v>
      </c>
      <c r="J264" s="25">
        <f t="shared" si="31"/>
        <v>1456650</v>
      </c>
      <c r="K264" s="25">
        <f t="shared" si="29"/>
        <v>0</v>
      </c>
      <c r="L264" s="1"/>
      <c r="M264" s="1"/>
      <c r="N264" s="1"/>
      <c r="O264" s="1"/>
      <c r="P264" s="1"/>
      <c r="Q264" s="1"/>
      <c r="R264" s="1"/>
    </row>
    <row r="265" spans="1:18">
      <c r="A265" s="1"/>
      <c r="B265" s="1"/>
      <c r="C265" s="1"/>
      <c r="D265" s="1"/>
      <c r="E265" s="25">
        <f t="shared" si="27"/>
        <v>0</v>
      </c>
      <c r="F265" s="1"/>
      <c r="G265" s="25">
        <f t="shared" si="30"/>
        <v>0</v>
      </c>
      <c r="H265" s="1"/>
      <c r="I265" s="25">
        <f t="shared" si="28"/>
        <v>0</v>
      </c>
      <c r="J265" s="25">
        <f t="shared" si="31"/>
        <v>1456650</v>
      </c>
      <c r="K265" s="25">
        <f t="shared" si="29"/>
        <v>0</v>
      </c>
      <c r="L265" s="1"/>
      <c r="M265" s="1"/>
      <c r="N265" s="1"/>
      <c r="O265" s="1"/>
      <c r="P265" s="1"/>
      <c r="Q265" s="1"/>
      <c r="R265" s="1"/>
    </row>
    <row r="266" spans="1:18">
      <c r="A266" s="1"/>
      <c r="B266" s="1"/>
      <c r="C266" s="1"/>
      <c r="D266" s="1"/>
      <c r="E266" s="25">
        <f t="shared" si="27"/>
        <v>0</v>
      </c>
      <c r="F266" s="1"/>
      <c r="G266" s="25">
        <f t="shared" si="30"/>
        <v>0</v>
      </c>
      <c r="H266" s="1"/>
      <c r="I266" s="25">
        <f t="shared" si="28"/>
        <v>0</v>
      </c>
      <c r="J266" s="25">
        <f t="shared" si="31"/>
        <v>1456650</v>
      </c>
      <c r="K266" s="25">
        <f t="shared" si="29"/>
        <v>0</v>
      </c>
      <c r="L266" s="1"/>
      <c r="M266" s="1"/>
      <c r="N266" s="1"/>
      <c r="O266" s="1"/>
      <c r="P266" s="1"/>
      <c r="Q266" s="1"/>
      <c r="R266" s="1"/>
    </row>
    <row r="267" spans="1:18">
      <c r="A267" s="1"/>
      <c r="B267" s="1"/>
      <c r="C267" s="1"/>
      <c r="D267" s="1"/>
      <c r="E267" s="25">
        <f t="shared" si="27"/>
        <v>0</v>
      </c>
      <c r="F267" s="1"/>
      <c r="G267" s="25">
        <f t="shared" si="30"/>
        <v>0</v>
      </c>
      <c r="H267" s="1"/>
      <c r="I267" s="25">
        <f t="shared" si="28"/>
        <v>0</v>
      </c>
      <c r="J267" s="25">
        <f t="shared" si="31"/>
        <v>1456650</v>
      </c>
      <c r="K267" s="25">
        <f t="shared" si="29"/>
        <v>0</v>
      </c>
      <c r="L267" s="1"/>
      <c r="M267" s="1"/>
      <c r="N267" s="1"/>
      <c r="O267" s="1"/>
      <c r="P267" s="1"/>
      <c r="Q267" s="1"/>
      <c r="R267" s="1"/>
    </row>
    <row r="268" spans="1:18">
      <c r="A268" s="1"/>
      <c r="B268" s="1"/>
      <c r="C268" s="1"/>
      <c r="D268" s="1"/>
      <c r="E268" s="25">
        <f t="shared" si="27"/>
        <v>0</v>
      </c>
      <c r="F268" s="1"/>
      <c r="G268" s="25">
        <f t="shared" si="30"/>
        <v>0</v>
      </c>
      <c r="H268" s="1"/>
      <c r="I268" s="25">
        <f t="shared" si="28"/>
        <v>0</v>
      </c>
      <c r="J268" s="25">
        <f t="shared" si="31"/>
        <v>1456650</v>
      </c>
      <c r="K268" s="25">
        <f t="shared" si="29"/>
        <v>0</v>
      </c>
      <c r="L268" s="1"/>
      <c r="M268" s="1"/>
      <c r="N268" s="1"/>
      <c r="O268" s="1"/>
      <c r="P268" s="1"/>
      <c r="Q268" s="1"/>
      <c r="R268" s="1"/>
    </row>
    <row r="269" spans="1:18">
      <c r="A269" s="1"/>
      <c r="B269" s="1"/>
      <c r="C269" s="1"/>
      <c r="D269" s="1"/>
      <c r="E269" s="25">
        <f t="shared" si="27"/>
        <v>0</v>
      </c>
      <c r="F269" s="1"/>
      <c r="G269" s="25">
        <f t="shared" si="30"/>
        <v>0</v>
      </c>
      <c r="H269" s="1"/>
      <c r="I269" s="25">
        <f t="shared" si="28"/>
        <v>0</v>
      </c>
      <c r="J269" s="25">
        <f t="shared" si="31"/>
        <v>1456650</v>
      </c>
      <c r="K269" s="25">
        <f t="shared" si="29"/>
        <v>0</v>
      </c>
      <c r="L269" s="1"/>
      <c r="M269" s="1"/>
      <c r="N269" s="1"/>
      <c r="O269" s="1"/>
      <c r="P269" s="1"/>
      <c r="Q269" s="1"/>
      <c r="R269" s="1"/>
    </row>
    <row r="270" spans="1:18">
      <c r="A270" s="1"/>
      <c r="B270" s="1"/>
      <c r="C270" s="1"/>
      <c r="D270" s="1"/>
      <c r="E270" s="25">
        <f t="shared" si="27"/>
        <v>0</v>
      </c>
      <c r="F270" s="1"/>
      <c r="G270" s="25">
        <f t="shared" si="30"/>
        <v>0</v>
      </c>
      <c r="H270" s="1"/>
      <c r="I270" s="25">
        <f t="shared" si="28"/>
        <v>0</v>
      </c>
      <c r="J270" s="25">
        <f t="shared" si="31"/>
        <v>1456650</v>
      </c>
      <c r="K270" s="25">
        <f t="shared" si="29"/>
        <v>0</v>
      </c>
      <c r="L270" s="1"/>
      <c r="M270" s="1"/>
      <c r="N270" s="1"/>
      <c r="O270" s="1"/>
      <c r="P270" s="1"/>
      <c r="Q270" s="1"/>
      <c r="R270" s="1"/>
    </row>
    <row r="271" spans="1:18">
      <c r="A271" s="1"/>
      <c r="B271" s="1"/>
      <c r="C271" s="1"/>
      <c r="D271" s="1"/>
      <c r="E271" s="25">
        <f t="shared" si="27"/>
        <v>0</v>
      </c>
      <c r="F271" s="1"/>
      <c r="G271" s="25">
        <f t="shared" si="30"/>
        <v>0</v>
      </c>
      <c r="H271" s="1"/>
      <c r="I271" s="25">
        <f t="shared" si="28"/>
        <v>0</v>
      </c>
      <c r="J271" s="25">
        <f t="shared" si="31"/>
        <v>1456650</v>
      </c>
      <c r="K271" s="25">
        <f t="shared" si="29"/>
        <v>0</v>
      </c>
      <c r="L271" s="1"/>
      <c r="M271" s="1"/>
      <c r="N271" s="1"/>
      <c r="O271" s="1"/>
      <c r="P271" s="1"/>
      <c r="Q271" s="1"/>
      <c r="R271" s="1"/>
    </row>
    <row r="272" spans="1:18">
      <c r="A272" s="1"/>
      <c r="B272" s="1"/>
      <c r="C272" s="1"/>
      <c r="D272" s="1"/>
      <c r="E272" s="25">
        <f t="shared" si="27"/>
        <v>0</v>
      </c>
      <c r="F272" s="1"/>
      <c r="G272" s="25">
        <f t="shared" si="30"/>
        <v>0</v>
      </c>
      <c r="H272" s="1"/>
      <c r="I272" s="25">
        <f t="shared" si="28"/>
        <v>0</v>
      </c>
      <c r="J272" s="25">
        <f t="shared" si="31"/>
        <v>1456650</v>
      </c>
      <c r="K272" s="25">
        <f t="shared" si="29"/>
        <v>0</v>
      </c>
      <c r="L272" s="1"/>
      <c r="M272" s="1"/>
      <c r="N272" s="1"/>
      <c r="O272" s="1"/>
      <c r="P272" s="1"/>
      <c r="Q272" s="1"/>
      <c r="R272" s="1"/>
    </row>
    <row r="273" spans="1:18">
      <c r="A273" s="1"/>
      <c r="B273" s="1"/>
      <c r="C273" s="1"/>
      <c r="D273" s="1"/>
      <c r="E273" s="25">
        <f t="shared" si="27"/>
        <v>0</v>
      </c>
      <c r="F273" s="1"/>
      <c r="G273" s="25">
        <f t="shared" si="30"/>
        <v>0</v>
      </c>
      <c r="H273" s="1"/>
      <c r="I273" s="25">
        <f t="shared" si="28"/>
        <v>0</v>
      </c>
      <c r="J273" s="25">
        <f t="shared" si="31"/>
        <v>1456650</v>
      </c>
      <c r="K273" s="25">
        <f t="shared" si="29"/>
        <v>0</v>
      </c>
      <c r="L273" s="1"/>
      <c r="M273" s="1"/>
      <c r="N273" s="1"/>
      <c r="O273" s="1"/>
      <c r="P273" s="1"/>
      <c r="Q273" s="1"/>
      <c r="R273" s="1"/>
    </row>
    <row r="274" spans="1:18">
      <c r="A274" s="1"/>
      <c r="B274" s="1"/>
      <c r="C274" s="1"/>
      <c r="D274" s="1"/>
      <c r="E274" s="25">
        <f t="shared" si="27"/>
        <v>0</v>
      </c>
      <c r="F274" s="1"/>
      <c r="G274" s="25">
        <f t="shared" si="30"/>
        <v>0</v>
      </c>
      <c r="H274" s="1"/>
      <c r="I274" s="25">
        <f t="shared" si="28"/>
        <v>0</v>
      </c>
      <c r="J274" s="25">
        <f t="shared" si="31"/>
        <v>1456650</v>
      </c>
      <c r="K274" s="25">
        <f t="shared" si="29"/>
        <v>0</v>
      </c>
      <c r="L274" s="1"/>
      <c r="M274" s="1"/>
      <c r="N274" s="1"/>
      <c r="O274" s="1"/>
      <c r="P274" s="1"/>
      <c r="Q274" s="1"/>
      <c r="R274" s="1"/>
    </row>
    <row r="275" spans="1:18">
      <c r="A275" s="1"/>
      <c r="B275" s="1"/>
      <c r="C275" s="1"/>
      <c r="D275" s="1"/>
      <c r="E275" s="25">
        <f t="shared" si="27"/>
        <v>0</v>
      </c>
      <c r="F275" s="1"/>
      <c r="G275" s="25">
        <f t="shared" si="30"/>
        <v>0</v>
      </c>
      <c r="H275" s="1"/>
      <c r="I275" s="25">
        <f t="shared" si="28"/>
        <v>0</v>
      </c>
      <c r="J275" s="25">
        <f t="shared" si="31"/>
        <v>1456650</v>
      </c>
      <c r="K275" s="25">
        <f t="shared" si="29"/>
        <v>0</v>
      </c>
      <c r="L275" s="1"/>
      <c r="M275" s="1"/>
      <c r="N275" s="1"/>
      <c r="O275" s="1"/>
      <c r="P275" s="1"/>
      <c r="Q275" s="1"/>
      <c r="R275" s="1"/>
    </row>
    <row r="276" spans="1:18">
      <c r="A276" s="1"/>
      <c r="B276" s="1"/>
      <c r="C276" s="1"/>
      <c r="D276" s="1"/>
      <c r="E276" s="25">
        <f t="shared" si="27"/>
        <v>0</v>
      </c>
      <c r="F276" s="1"/>
      <c r="G276" s="25">
        <f t="shared" si="30"/>
        <v>0</v>
      </c>
      <c r="H276" s="1"/>
      <c r="I276" s="25">
        <f t="shared" si="28"/>
        <v>0</v>
      </c>
      <c r="J276" s="25">
        <f t="shared" si="31"/>
        <v>1456650</v>
      </c>
      <c r="K276" s="25">
        <f t="shared" si="29"/>
        <v>0</v>
      </c>
      <c r="L276" s="1"/>
      <c r="M276" s="1"/>
      <c r="N276" s="1"/>
      <c r="O276" s="1"/>
      <c r="P276" s="1"/>
      <c r="Q276" s="1"/>
      <c r="R276" s="1"/>
    </row>
    <row r="277" spans="1:18">
      <c r="A277" s="1"/>
      <c r="B277" s="1"/>
      <c r="C277" s="1"/>
      <c r="D277" s="1"/>
      <c r="E277" s="25">
        <f t="shared" ref="E277:E340" si="32">D277-C277</f>
        <v>0</v>
      </c>
      <c r="F277" s="1"/>
      <c r="G277" s="25">
        <f t="shared" si="30"/>
        <v>0</v>
      </c>
      <c r="H277" s="1"/>
      <c r="I277" s="25">
        <f t="shared" ref="I277:I340" si="33">SUM(F277+H277)</f>
        <v>0</v>
      </c>
      <c r="J277" s="25">
        <f t="shared" si="31"/>
        <v>1456650</v>
      </c>
      <c r="K277" s="25">
        <f t="shared" ref="K277:K340" si="34">C277</f>
        <v>0</v>
      </c>
      <c r="L277" s="1"/>
      <c r="M277" s="1"/>
      <c r="N277" s="1"/>
      <c r="O277" s="1"/>
      <c r="P277" s="1"/>
      <c r="Q277" s="1"/>
      <c r="R277" s="1"/>
    </row>
    <row r="278" spans="1:18">
      <c r="A278" s="1"/>
      <c r="B278" s="1"/>
      <c r="C278" s="1"/>
      <c r="D278" s="1"/>
      <c r="E278" s="25">
        <f t="shared" si="32"/>
        <v>0</v>
      </c>
      <c r="F278" s="1"/>
      <c r="G278" s="25">
        <f t="shared" si="30"/>
        <v>0</v>
      </c>
      <c r="H278" s="1"/>
      <c r="I278" s="25">
        <f t="shared" si="33"/>
        <v>0</v>
      </c>
      <c r="J278" s="25">
        <f t="shared" si="31"/>
        <v>1456650</v>
      </c>
      <c r="K278" s="25">
        <f t="shared" si="34"/>
        <v>0</v>
      </c>
      <c r="L278" s="1"/>
      <c r="M278" s="1"/>
      <c r="N278" s="1"/>
      <c r="O278" s="1"/>
      <c r="P278" s="1"/>
      <c r="Q278" s="1"/>
      <c r="R278" s="1"/>
    </row>
    <row r="279" spans="1:18">
      <c r="A279" s="1"/>
      <c r="B279" s="1"/>
      <c r="C279" s="1"/>
      <c r="D279" s="1"/>
      <c r="E279" s="25">
        <f t="shared" si="32"/>
        <v>0</v>
      </c>
      <c r="F279" s="1"/>
      <c r="G279" s="25">
        <f t="shared" si="30"/>
        <v>0</v>
      </c>
      <c r="H279" s="1"/>
      <c r="I279" s="25">
        <f t="shared" si="33"/>
        <v>0</v>
      </c>
      <c r="J279" s="25">
        <f t="shared" si="31"/>
        <v>1456650</v>
      </c>
      <c r="K279" s="25">
        <f t="shared" si="34"/>
        <v>0</v>
      </c>
      <c r="L279" s="1"/>
      <c r="M279" s="1"/>
      <c r="N279" s="1"/>
      <c r="O279" s="1"/>
      <c r="P279" s="1"/>
      <c r="Q279" s="1"/>
      <c r="R279" s="1"/>
    </row>
    <row r="280" spans="1:18">
      <c r="A280" s="1"/>
      <c r="B280" s="1"/>
      <c r="C280" s="1"/>
      <c r="D280" s="1"/>
      <c r="E280" s="25">
        <f t="shared" si="32"/>
        <v>0</v>
      </c>
      <c r="F280" s="1"/>
      <c r="G280" s="25">
        <f t="shared" si="30"/>
        <v>0</v>
      </c>
      <c r="H280" s="1"/>
      <c r="I280" s="25">
        <f t="shared" si="33"/>
        <v>0</v>
      </c>
      <c r="J280" s="25">
        <f t="shared" si="31"/>
        <v>1456650</v>
      </c>
      <c r="K280" s="25">
        <f t="shared" si="34"/>
        <v>0</v>
      </c>
      <c r="L280" s="1"/>
      <c r="M280" s="1"/>
      <c r="N280" s="1"/>
      <c r="O280" s="1"/>
      <c r="P280" s="1"/>
      <c r="Q280" s="1"/>
      <c r="R280" s="1"/>
    </row>
    <row r="281" spans="1:18">
      <c r="A281" s="1"/>
      <c r="B281" s="1"/>
      <c r="C281" s="1"/>
      <c r="D281" s="1"/>
      <c r="E281" s="25">
        <f t="shared" si="32"/>
        <v>0</v>
      </c>
      <c r="F281" s="1"/>
      <c r="G281" s="25">
        <f t="shared" si="30"/>
        <v>0</v>
      </c>
      <c r="H281" s="1"/>
      <c r="I281" s="25">
        <f t="shared" si="33"/>
        <v>0</v>
      </c>
      <c r="J281" s="25">
        <f t="shared" si="31"/>
        <v>1456650</v>
      </c>
      <c r="K281" s="25">
        <f t="shared" si="34"/>
        <v>0</v>
      </c>
      <c r="L281" s="1"/>
      <c r="M281" s="1"/>
      <c r="N281" s="1"/>
      <c r="O281" s="1"/>
      <c r="P281" s="1"/>
      <c r="Q281" s="1"/>
      <c r="R281" s="1"/>
    </row>
    <row r="282" spans="1:18">
      <c r="A282" s="1"/>
      <c r="B282" s="1"/>
      <c r="C282" s="1"/>
      <c r="D282" s="1"/>
      <c r="E282" s="25">
        <f t="shared" si="32"/>
        <v>0</v>
      </c>
      <c r="F282" s="1"/>
      <c r="G282" s="25">
        <f t="shared" si="30"/>
        <v>0</v>
      </c>
      <c r="H282" s="1"/>
      <c r="I282" s="25">
        <f t="shared" si="33"/>
        <v>0</v>
      </c>
      <c r="J282" s="25">
        <f t="shared" si="31"/>
        <v>1456650</v>
      </c>
      <c r="K282" s="25">
        <f t="shared" si="34"/>
        <v>0</v>
      </c>
      <c r="L282" s="1"/>
      <c r="M282" s="1"/>
      <c r="N282" s="1"/>
      <c r="O282" s="1"/>
      <c r="P282" s="1"/>
      <c r="Q282" s="1"/>
      <c r="R282" s="1"/>
    </row>
    <row r="283" spans="1:18">
      <c r="A283" s="1"/>
      <c r="B283" s="1"/>
      <c r="C283" s="1"/>
      <c r="D283" s="1"/>
      <c r="E283" s="25">
        <f t="shared" si="32"/>
        <v>0</v>
      </c>
      <c r="F283" s="1"/>
      <c r="G283" s="25">
        <f t="shared" si="30"/>
        <v>0</v>
      </c>
      <c r="H283" s="1"/>
      <c r="I283" s="25">
        <f t="shared" si="33"/>
        <v>0</v>
      </c>
      <c r="J283" s="25">
        <f t="shared" si="31"/>
        <v>1456650</v>
      </c>
      <c r="K283" s="25">
        <f t="shared" si="34"/>
        <v>0</v>
      </c>
      <c r="L283" s="1"/>
      <c r="M283" s="1"/>
      <c r="N283" s="1"/>
      <c r="O283" s="1"/>
      <c r="P283" s="1"/>
      <c r="Q283" s="1"/>
      <c r="R283" s="1"/>
    </row>
    <row r="284" spans="1:18">
      <c r="A284" s="1"/>
      <c r="B284" s="1"/>
      <c r="C284" s="1"/>
      <c r="D284" s="1"/>
      <c r="E284" s="25">
        <f t="shared" si="32"/>
        <v>0</v>
      </c>
      <c r="F284" s="1"/>
      <c r="G284" s="25">
        <f t="shared" si="30"/>
        <v>0</v>
      </c>
      <c r="H284" s="1"/>
      <c r="I284" s="25">
        <f t="shared" si="33"/>
        <v>0</v>
      </c>
      <c r="J284" s="25">
        <f t="shared" si="31"/>
        <v>1456650</v>
      </c>
      <c r="K284" s="25">
        <f t="shared" si="34"/>
        <v>0</v>
      </c>
      <c r="L284" s="1"/>
      <c r="M284" s="1"/>
      <c r="N284" s="1"/>
      <c r="O284" s="1"/>
      <c r="P284" s="1"/>
      <c r="Q284" s="1"/>
      <c r="R284" s="1"/>
    </row>
    <row r="285" spans="1:18">
      <c r="A285" s="1"/>
      <c r="B285" s="1"/>
      <c r="C285" s="1"/>
      <c r="D285" s="1"/>
      <c r="E285" s="25">
        <f t="shared" si="32"/>
        <v>0</v>
      </c>
      <c r="F285" s="1"/>
      <c r="G285" s="25">
        <f t="shared" si="30"/>
        <v>0</v>
      </c>
      <c r="H285" s="1"/>
      <c r="I285" s="25">
        <f t="shared" si="33"/>
        <v>0</v>
      </c>
      <c r="J285" s="25">
        <f t="shared" si="31"/>
        <v>1456650</v>
      </c>
      <c r="K285" s="25">
        <f t="shared" si="34"/>
        <v>0</v>
      </c>
      <c r="L285" s="1"/>
      <c r="M285" s="1"/>
      <c r="N285" s="1"/>
      <c r="O285" s="1"/>
      <c r="P285" s="1"/>
      <c r="Q285" s="1"/>
      <c r="R285" s="1"/>
    </row>
    <row r="286" spans="1:18">
      <c r="A286" s="1"/>
      <c r="B286" s="1"/>
      <c r="C286" s="1"/>
      <c r="D286" s="1"/>
      <c r="E286" s="25">
        <f t="shared" si="32"/>
        <v>0</v>
      </c>
      <c r="F286" s="1"/>
      <c r="G286" s="25">
        <f t="shared" si="30"/>
        <v>0</v>
      </c>
      <c r="H286" s="1"/>
      <c r="I286" s="25">
        <f t="shared" si="33"/>
        <v>0</v>
      </c>
      <c r="J286" s="25">
        <f t="shared" si="31"/>
        <v>1456650</v>
      </c>
      <c r="K286" s="25">
        <f t="shared" si="34"/>
        <v>0</v>
      </c>
      <c r="L286" s="1"/>
      <c r="M286" s="1"/>
      <c r="N286" s="1"/>
      <c r="O286" s="1"/>
      <c r="P286" s="1"/>
      <c r="Q286" s="1"/>
      <c r="R286" s="1"/>
    </row>
    <row r="287" spans="1:18">
      <c r="A287" s="1"/>
      <c r="B287" s="1"/>
      <c r="C287" s="1"/>
      <c r="D287" s="1"/>
      <c r="E287" s="25">
        <f t="shared" si="32"/>
        <v>0</v>
      </c>
      <c r="F287" s="1"/>
      <c r="G287" s="25">
        <f t="shared" si="30"/>
        <v>0</v>
      </c>
      <c r="H287" s="1"/>
      <c r="I287" s="25">
        <f t="shared" si="33"/>
        <v>0</v>
      </c>
      <c r="J287" s="25">
        <f t="shared" si="31"/>
        <v>1456650</v>
      </c>
      <c r="K287" s="25">
        <f t="shared" si="34"/>
        <v>0</v>
      </c>
      <c r="L287" s="1"/>
      <c r="M287" s="1"/>
      <c r="N287" s="1"/>
      <c r="O287" s="1"/>
      <c r="P287" s="1"/>
      <c r="Q287" s="1"/>
      <c r="R287" s="1"/>
    </row>
    <row r="288" spans="1:18">
      <c r="A288" s="1"/>
      <c r="B288" s="1"/>
      <c r="C288" s="1"/>
      <c r="D288" s="1"/>
      <c r="E288" s="25">
        <f t="shared" si="32"/>
        <v>0</v>
      </c>
      <c r="F288" s="1"/>
      <c r="G288" s="25">
        <f t="shared" si="30"/>
        <v>0</v>
      </c>
      <c r="H288" s="1"/>
      <c r="I288" s="25">
        <f t="shared" si="33"/>
        <v>0</v>
      </c>
      <c r="J288" s="25">
        <f t="shared" si="31"/>
        <v>1456650</v>
      </c>
      <c r="K288" s="25">
        <f t="shared" si="34"/>
        <v>0</v>
      </c>
      <c r="L288" s="1"/>
      <c r="M288" s="1"/>
      <c r="N288" s="1"/>
      <c r="O288" s="1"/>
      <c r="P288" s="1"/>
      <c r="Q288" s="1"/>
      <c r="R288" s="1"/>
    </row>
    <row r="289" spans="1:18">
      <c r="A289" s="1"/>
      <c r="B289" s="1"/>
      <c r="C289" s="1"/>
      <c r="D289" s="1"/>
      <c r="E289" s="25">
        <f t="shared" si="32"/>
        <v>0</v>
      </c>
      <c r="F289" s="1"/>
      <c r="G289" s="25">
        <f t="shared" si="30"/>
        <v>0</v>
      </c>
      <c r="H289" s="1"/>
      <c r="I289" s="25">
        <f t="shared" si="33"/>
        <v>0</v>
      </c>
      <c r="J289" s="25">
        <f t="shared" si="31"/>
        <v>1456650</v>
      </c>
      <c r="K289" s="25">
        <f t="shared" si="34"/>
        <v>0</v>
      </c>
      <c r="L289" s="1"/>
      <c r="M289" s="1"/>
      <c r="N289" s="1"/>
      <c r="O289" s="1"/>
      <c r="P289" s="1"/>
      <c r="Q289" s="1"/>
      <c r="R289" s="1"/>
    </row>
    <row r="290" spans="1:18">
      <c r="A290" s="1"/>
      <c r="B290" s="1"/>
      <c r="C290" s="1"/>
      <c r="D290" s="1"/>
      <c r="E290" s="25">
        <f t="shared" si="32"/>
        <v>0</v>
      </c>
      <c r="F290" s="1"/>
      <c r="G290" s="25">
        <f t="shared" si="30"/>
        <v>0</v>
      </c>
      <c r="H290" s="1"/>
      <c r="I290" s="25">
        <f t="shared" si="33"/>
        <v>0</v>
      </c>
      <c r="J290" s="25">
        <f t="shared" si="31"/>
        <v>1456650</v>
      </c>
      <c r="K290" s="25">
        <f t="shared" si="34"/>
        <v>0</v>
      </c>
      <c r="L290" s="1"/>
      <c r="M290" s="1"/>
      <c r="N290" s="1"/>
      <c r="O290" s="1"/>
      <c r="P290" s="1"/>
      <c r="Q290" s="1"/>
      <c r="R290" s="1"/>
    </row>
    <row r="291" spans="1:18">
      <c r="A291" s="1"/>
      <c r="B291" s="1"/>
      <c r="C291" s="1"/>
      <c r="D291" s="1"/>
      <c r="E291" s="25">
        <f t="shared" si="32"/>
        <v>0</v>
      </c>
      <c r="F291" s="1"/>
      <c r="G291" s="25">
        <f t="shared" si="30"/>
        <v>0</v>
      </c>
      <c r="H291" s="1"/>
      <c r="I291" s="25">
        <f t="shared" si="33"/>
        <v>0</v>
      </c>
      <c r="J291" s="25">
        <f t="shared" si="31"/>
        <v>1456650</v>
      </c>
      <c r="K291" s="25">
        <f t="shared" si="34"/>
        <v>0</v>
      </c>
      <c r="L291" s="1"/>
      <c r="M291" s="1"/>
      <c r="N291" s="1"/>
      <c r="O291" s="1"/>
      <c r="P291" s="1"/>
      <c r="Q291" s="1"/>
      <c r="R291" s="1"/>
    </row>
    <row r="292" spans="1:18">
      <c r="A292" s="1"/>
      <c r="B292" s="1"/>
      <c r="C292" s="1"/>
      <c r="D292" s="1"/>
      <c r="E292" s="25">
        <f t="shared" si="32"/>
        <v>0</v>
      </c>
      <c r="F292" s="1"/>
      <c r="G292" s="25">
        <f t="shared" si="30"/>
        <v>0</v>
      </c>
      <c r="H292" s="1"/>
      <c r="I292" s="25">
        <f t="shared" si="33"/>
        <v>0</v>
      </c>
      <c r="J292" s="25">
        <f t="shared" si="31"/>
        <v>1456650</v>
      </c>
      <c r="K292" s="25">
        <f t="shared" si="34"/>
        <v>0</v>
      </c>
      <c r="L292" s="1"/>
      <c r="M292" s="1"/>
      <c r="N292" s="1"/>
      <c r="O292" s="1"/>
      <c r="P292" s="1"/>
      <c r="Q292" s="1"/>
      <c r="R292" s="1"/>
    </row>
    <row r="293" spans="1:18">
      <c r="A293" s="1"/>
      <c r="B293" s="1"/>
      <c r="C293" s="1"/>
      <c r="D293" s="1"/>
      <c r="E293" s="25">
        <f t="shared" si="32"/>
        <v>0</v>
      </c>
      <c r="F293" s="1"/>
      <c r="G293" s="25">
        <f t="shared" si="30"/>
        <v>0</v>
      </c>
      <c r="H293" s="1"/>
      <c r="I293" s="25">
        <f t="shared" si="33"/>
        <v>0</v>
      </c>
      <c r="J293" s="25">
        <f t="shared" si="31"/>
        <v>1456650</v>
      </c>
      <c r="K293" s="25">
        <f t="shared" si="34"/>
        <v>0</v>
      </c>
      <c r="L293" s="1"/>
      <c r="M293" s="1"/>
      <c r="N293" s="1"/>
      <c r="O293" s="1"/>
      <c r="P293" s="1"/>
      <c r="Q293" s="1"/>
      <c r="R293" s="1"/>
    </row>
    <row r="294" spans="1:18">
      <c r="A294" s="1"/>
      <c r="B294" s="1"/>
      <c r="C294" s="1"/>
      <c r="D294" s="1"/>
      <c r="E294" s="25">
        <f t="shared" si="32"/>
        <v>0</v>
      </c>
      <c r="F294" s="1"/>
      <c r="G294" s="25">
        <f t="shared" si="30"/>
        <v>0</v>
      </c>
      <c r="H294" s="1"/>
      <c r="I294" s="25">
        <f t="shared" si="33"/>
        <v>0</v>
      </c>
      <c r="J294" s="25">
        <f t="shared" si="31"/>
        <v>1456650</v>
      </c>
      <c r="K294" s="25">
        <f t="shared" si="34"/>
        <v>0</v>
      </c>
      <c r="L294" s="1"/>
      <c r="M294" s="1"/>
      <c r="N294" s="1"/>
      <c r="O294" s="1"/>
      <c r="P294" s="1"/>
      <c r="Q294" s="1"/>
      <c r="R294" s="1"/>
    </row>
    <row r="295" spans="1:18">
      <c r="A295" s="1"/>
      <c r="B295" s="1"/>
      <c r="C295" s="1"/>
      <c r="D295" s="1"/>
      <c r="E295" s="25">
        <f t="shared" si="32"/>
        <v>0</v>
      </c>
      <c r="F295" s="1"/>
      <c r="G295" s="25">
        <f t="shared" si="30"/>
        <v>0</v>
      </c>
      <c r="H295" s="1"/>
      <c r="I295" s="25">
        <f t="shared" si="33"/>
        <v>0</v>
      </c>
      <c r="J295" s="25">
        <f t="shared" si="31"/>
        <v>1456650</v>
      </c>
      <c r="K295" s="25">
        <f t="shared" si="34"/>
        <v>0</v>
      </c>
      <c r="L295" s="1"/>
      <c r="M295" s="1"/>
      <c r="N295" s="1"/>
      <c r="O295" s="1"/>
      <c r="P295" s="1"/>
      <c r="Q295" s="1"/>
      <c r="R295" s="1"/>
    </row>
    <row r="296" spans="1:18">
      <c r="A296" s="1"/>
      <c r="B296" s="1"/>
      <c r="C296" s="1"/>
      <c r="D296" s="1"/>
      <c r="E296" s="25">
        <f t="shared" si="32"/>
        <v>0</v>
      </c>
      <c r="F296" s="1"/>
      <c r="G296" s="25">
        <f t="shared" si="30"/>
        <v>0</v>
      </c>
      <c r="H296" s="1"/>
      <c r="I296" s="25">
        <f t="shared" si="33"/>
        <v>0</v>
      </c>
      <c r="J296" s="25">
        <f t="shared" si="31"/>
        <v>1456650</v>
      </c>
      <c r="K296" s="25">
        <f t="shared" si="34"/>
        <v>0</v>
      </c>
      <c r="L296" s="1"/>
      <c r="M296" s="1"/>
      <c r="N296" s="1"/>
      <c r="O296" s="1"/>
      <c r="P296" s="1"/>
      <c r="Q296" s="1"/>
      <c r="R296" s="1"/>
    </row>
    <row r="297" spans="1:18">
      <c r="A297" s="1"/>
      <c r="B297" s="1"/>
      <c r="C297" s="1"/>
      <c r="D297" s="1"/>
      <c r="E297" s="25">
        <f t="shared" si="32"/>
        <v>0</v>
      </c>
      <c r="F297" s="1"/>
      <c r="G297" s="25">
        <f t="shared" si="30"/>
        <v>0</v>
      </c>
      <c r="H297" s="1"/>
      <c r="I297" s="25">
        <f t="shared" si="33"/>
        <v>0</v>
      </c>
      <c r="J297" s="25">
        <f t="shared" si="31"/>
        <v>1456650</v>
      </c>
      <c r="K297" s="25">
        <f t="shared" si="34"/>
        <v>0</v>
      </c>
      <c r="L297" s="1"/>
      <c r="M297" s="1"/>
      <c r="N297" s="1"/>
      <c r="O297" s="1"/>
      <c r="P297" s="1"/>
      <c r="Q297" s="1"/>
      <c r="R297" s="1"/>
    </row>
    <row r="298" spans="1:18">
      <c r="A298" s="1"/>
      <c r="B298" s="1"/>
      <c r="C298" s="1"/>
      <c r="D298" s="1"/>
      <c r="E298" s="25">
        <f t="shared" si="32"/>
        <v>0</v>
      </c>
      <c r="F298" s="1"/>
      <c r="G298" s="25">
        <f t="shared" si="30"/>
        <v>0</v>
      </c>
      <c r="H298" s="1"/>
      <c r="I298" s="25">
        <f t="shared" si="33"/>
        <v>0</v>
      </c>
      <c r="J298" s="25">
        <f t="shared" si="31"/>
        <v>1456650</v>
      </c>
      <c r="K298" s="25">
        <f t="shared" si="34"/>
        <v>0</v>
      </c>
      <c r="L298" s="1"/>
      <c r="M298" s="1"/>
      <c r="N298" s="1"/>
      <c r="O298" s="1"/>
      <c r="P298" s="1"/>
      <c r="Q298" s="1"/>
      <c r="R298" s="1"/>
    </row>
    <row r="299" spans="1:18">
      <c r="A299" s="1"/>
      <c r="B299" s="1"/>
      <c r="C299" s="1"/>
      <c r="D299" s="1"/>
      <c r="E299" s="25">
        <f t="shared" si="32"/>
        <v>0</v>
      </c>
      <c r="F299" s="1"/>
      <c r="G299" s="25">
        <f t="shared" si="30"/>
        <v>0</v>
      </c>
      <c r="H299" s="1"/>
      <c r="I299" s="25">
        <f t="shared" si="33"/>
        <v>0</v>
      </c>
      <c r="J299" s="25">
        <f t="shared" si="31"/>
        <v>1456650</v>
      </c>
      <c r="K299" s="25">
        <f t="shared" si="34"/>
        <v>0</v>
      </c>
      <c r="L299" s="1"/>
      <c r="M299" s="1"/>
      <c r="N299" s="1"/>
      <c r="O299" s="1"/>
      <c r="P299" s="1"/>
      <c r="Q299" s="1"/>
      <c r="R299" s="1"/>
    </row>
    <row r="300" spans="1:18">
      <c r="A300" s="1"/>
      <c r="B300" s="1"/>
      <c r="C300" s="1"/>
      <c r="D300" s="1"/>
      <c r="E300" s="25">
        <f t="shared" si="32"/>
        <v>0</v>
      </c>
      <c r="F300" s="1"/>
      <c r="G300" s="25">
        <f t="shared" si="30"/>
        <v>0</v>
      </c>
      <c r="H300" s="1"/>
      <c r="I300" s="25">
        <f t="shared" si="33"/>
        <v>0</v>
      </c>
      <c r="J300" s="25">
        <f t="shared" si="31"/>
        <v>1456650</v>
      </c>
      <c r="K300" s="25">
        <f t="shared" si="34"/>
        <v>0</v>
      </c>
      <c r="L300" s="1"/>
      <c r="M300" s="1"/>
      <c r="N300" s="1"/>
      <c r="O300" s="1"/>
      <c r="P300" s="1"/>
      <c r="Q300" s="1"/>
      <c r="R300" s="1"/>
    </row>
    <row r="301" spans="1:18">
      <c r="A301" s="1"/>
      <c r="B301" s="1"/>
      <c r="C301" s="1"/>
      <c r="D301" s="1"/>
      <c r="E301" s="25">
        <f t="shared" si="32"/>
        <v>0</v>
      </c>
      <c r="F301" s="1"/>
      <c r="G301" s="25">
        <f t="shared" si="30"/>
        <v>0</v>
      </c>
      <c r="H301" s="1"/>
      <c r="I301" s="25">
        <f t="shared" si="33"/>
        <v>0</v>
      </c>
      <c r="J301" s="25">
        <f t="shared" si="31"/>
        <v>1456650</v>
      </c>
      <c r="K301" s="25">
        <f t="shared" si="34"/>
        <v>0</v>
      </c>
      <c r="L301" s="1"/>
      <c r="M301" s="1"/>
      <c r="N301" s="1"/>
      <c r="O301" s="1"/>
      <c r="P301" s="1"/>
      <c r="Q301" s="1"/>
      <c r="R301" s="1"/>
    </row>
    <row r="302" spans="1:18">
      <c r="A302" s="1"/>
      <c r="B302" s="1"/>
      <c r="C302" s="1"/>
      <c r="D302" s="1"/>
      <c r="E302" s="25">
        <f t="shared" si="32"/>
        <v>0</v>
      </c>
      <c r="F302" s="1"/>
      <c r="G302" s="25">
        <f t="shared" si="30"/>
        <v>0</v>
      </c>
      <c r="H302" s="1"/>
      <c r="I302" s="25">
        <f t="shared" si="33"/>
        <v>0</v>
      </c>
      <c r="J302" s="25">
        <f t="shared" si="31"/>
        <v>1456650</v>
      </c>
      <c r="K302" s="25">
        <f t="shared" si="34"/>
        <v>0</v>
      </c>
      <c r="L302" s="1"/>
      <c r="M302" s="1"/>
      <c r="N302" s="1"/>
      <c r="O302" s="1"/>
      <c r="P302" s="1"/>
      <c r="Q302" s="1"/>
      <c r="R302" s="1"/>
    </row>
    <row r="303" spans="1:18">
      <c r="A303" s="1"/>
      <c r="B303" s="1"/>
      <c r="C303" s="1"/>
      <c r="D303" s="1"/>
      <c r="E303" s="25">
        <f t="shared" si="32"/>
        <v>0</v>
      </c>
      <c r="F303" s="1"/>
      <c r="G303" s="25">
        <f t="shared" si="30"/>
        <v>0</v>
      </c>
      <c r="H303" s="1"/>
      <c r="I303" s="25">
        <f t="shared" si="33"/>
        <v>0</v>
      </c>
      <c r="J303" s="25">
        <f t="shared" si="31"/>
        <v>1456650</v>
      </c>
      <c r="K303" s="25">
        <f t="shared" si="34"/>
        <v>0</v>
      </c>
      <c r="L303" s="1"/>
      <c r="M303" s="1"/>
      <c r="N303" s="1"/>
      <c r="O303" s="1"/>
      <c r="P303" s="1"/>
      <c r="Q303" s="1"/>
      <c r="R303" s="1"/>
    </row>
    <row r="304" spans="1:18">
      <c r="A304" s="1"/>
      <c r="B304" s="1"/>
      <c r="C304" s="1"/>
      <c r="D304" s="1"/>
      <c r="E304" s="25">
        <f t="shared" si="32"/>
        <v>0</v>
      </c>
      <c r="F304" s="1"/>
      <c r="G304" s="25">
        <f t="shared" si="30"/>
        <v>0</v>
      </c>
      <c r="H304" s="1"/>
      <c r="I304" s="25">
        <f t="shared" si="33"/>
        <v>0</v>
      </c>
      <c r="J304" s="25">
        <f t="shared" si="31"/>
        <v>1456650</v>
      </c>
      <c r="K304" s="25">
        <f t="shared" si="34"/>
        <v>0</v>
      </c>
      <c r="L304" s="1"/>
      <c r="M304" s="1"/>
      <c r="N304" s="1"/>
      <c r="O304" s="1"/>
      <c r="P304" s="1"/>
      <c r="Q304" s="1"/>
      <c r="R304" s="1"/>
    </row>
    <row r="305" spans="1:18">
      <c r="A305" s="1"/>
      <c r="B305" s="1"/>
      <c r="C305" s="1"/>
      <c r="D305" s="1"/>
      <c r="E305" s="25">
        <f t="shared" si="32"/>
        <v>0</v>
      </c>
      <c r="F305" s="1"/>
      <c r="G305" s="25">
        <f t="shared" si="30"/>
        <v>0</v>
      </c>
      <c r="H305" s="1"/>
      <c r="I305" s="25">
        <f t="shared" si="33"/>
        <v>0</v>
      </c>
      <c r="J305" s="25">
        <f t="shared" si="31"/>
        <v>1456650</v>
      </c>
      <c r="K305" s="25">
        <f t="shared" si="34"/>
        <v>0</v>
      </c>
      <c r="L305" s="1"/>
      <c r="M305" s="1"/>
      <c r="N305" s="1"/>
      <c r="O305" s="1"/>
      <c r="P305" s="1"/>
      <c r="Q305" s="1"/>
      <c r="R305" s="1"/>
    </row>
    <row r="306" spans="1:18">
      <c r="A306" s="1"/>
      <c r="B306" s="1"/>
      <c r="C306" s="1"/>
      <c r="D306" s="1"/>
      <c r="E306" s="25">
        <f t="shared" si="32"/>
        <v>0</v>
      </c>
      <c r="F306" s="1"/>
      <c r="G306" s="25">
        <f t="shared" si="30"/>
        <v>0</v>
      </c>
      <c r="H306" s="1"/>
      <c r="I306" s="25">
        <f t="shared" si="33"/>
        <v>0</v>
      </c>
      <c r="J306" s="25">
        <f t="shared" si="31"/>
        <v>1456650</v>
      </c>
      <c r="K306" s="25">
        <f t="shared" si="34"/>
        <v>0</v>
      </c>
      <c r="L306" s="1"/>
      <c r="M306" s="1"/>
      <c r="N306" s="1"/>
      <c r="O306" s="1"/>
      <c r="P306" s="1"/>
      <c r="Q306" s="1"/>
      <c r="R306" s="1"/>
    </row>
    <row r="307" spans="1:18">
      <c r="A307" s="1"/>
      <c r="B307" s="1"/>
      <c r="C307" s="1"/>
      <c r="D307" s="1"/>
      <c r="E307" s="25">
        <f t="shared" si="32"/>
        <v>0</v>
      </c>
      <c r="F307" s="1"/>
      <c r="G307" s="25">
        <f t="shared" si="30"/>
        <v>0</v>
      </c>
      <c r="H307" s="1"/>
      <c r="I307" s="25">
        <f t="shared" si="33"/>
        <v>0</v>
      </c>
      <c r="J307" s="25">
        <f t="shared" si="31"/>
        <v>1456650</v>
      </c>
      <c r="K307" s="25">
        <f t="shared" si="34"/>
        <v>0</v>
      </c>
      <c r="L307" s="1"/>
      <c r="M307" s="1"/>
      <c r="N307" s="1"/>
      <c r="O307" s="1"/>
      <c r="P307" s="1"/>
      <c r="Q307" s="1"/>
      <c r="R307" s="1"/>
    </row>
    <row r="308" spans="1:18">
      <c r="A308" s="1"/>
      <c r="B308" s="1"/>
      <c r="C308" s="1"/>
      <c r="D308" s="1"/>
      <c r="E308" s="25">
        <f t="shared" si="32"/>
        <v>0</v>
      </c>
      <c r="F308" s="1"/>
      <c r="G308" s="25">
        <f t="shared" si="30"/>
        <v>0</v>
      </c>
      <c r="H308" s="1"/>
      <c r="I308" s="25">
        <f t="shared" si="33"/>
        <v>0</v>
      </c>
      <c r="J308" s="25">
        <f t="shared" si="31"/>
        <v>1456650</v>
      </c>
      <c r="K308" s="25">
        <f t="shared" si="34"/>
        <v>0</v>
      </c>
      <c r="L308" s="1"/>
      <c r="M308" s="1"/>
      <c r="N308" s="1"/>
      <c r="O308" s="1"/>
      <c r="P308" s="1"/>
      <c r="Q308" s="1"/>
      <c r="R308" s="1"/>
    </row>
    <row r="309" spans="1:18">
      <c r="A309" s="1"/>
      <c r="B309" s="1"/>
      <c r="C309" s="1"/>
      <c r="D309" s="1"/>
      <c r="E309" s="25">
        <f t="shared" si="32"/>
        <v>0</v>
      </c>
      <c r="F309" s="1"/>
      <c r="G309" s="25">
        <f t="shared" si="30"/>
        <v>0</v>
      </c>
      <c r="H309" s="1"/>
      <c r="I309" s="25">
        <f t="shared" si="33"/>
        <v>0</v>
      </c>
      <c r="J309" s="25">
        <f t="shared" si="31"/>
        <v>1456650</v>
      </c>
      <c r="K309" s="25">
        <f t="shared" si="34"/>
        <v>0</v>
      </c>
      <c r="L309" s="1"/>
      <c r="M309" s="1"/>
      <c r="N309" s="1"/>
      <c r="O309" s="1"/>
      <c r="P309" s="1"/>
      <c r="Q309" s="1"/>
      <c r="R309" s="1"/>
    </row>
    <row r="310" spans="1:18">
      <c r="A310" s="1"/>
      <c r="B310" s="1"/>
      <c r="C310" s="1"/>
      <c r="D310" s="1"/>
      <c r="E310" s="25">
        <f t="shared" si="32"/>
        <v>0</v>
      </c>
      <c r="F310" s="1"/>
      <c r="G310" s="25">
        <f t="shared" si="30"/>
        <v>0</v>
      </c>
      <c r="H310" s="1"/>
      <c r="I310" s="25">
        <f t="shared" si="33"/>
        <v>0</v>
      </c>
      <c r="J310" s="25">
        <f t="shared" si="31"/>
        <v>1456650</v>
      </c>
      <c r="K310" s="25">
        <f t="shared" si="34"/>
        <v>0</v>
      </c>
      <c r="L310" s="1"/>
      <c r="M310" s="1"/>
      <c r="N310" s="1"/>
      <c r="O310" s="1"/>
      <c r="P310" s="1"/>
      <c r="Q310" s="1"/>
      <c r="R310" s="1"/>
    </row>
    <row r="311" spans="1:18">
      <c r="A311" s="1"/>
      <c r="B311" s="1"/>
      <c r="C311" s="1"/>
      <c r="D311" s="1"/>
      <c r="E311" s="25">
        <f t="shared" si="32"/>
        <v>0</v>
      </c>
      <c r="F311" s="1"/>
      <c r="G311" s="25">
        <f t="shared" si="30"/>
        <v>0</v>
      </c>
      <c r="H311" s="1"/>
      <c r="I311" s="25">
        <f t="shared" si="33"/>
        <v>0</v>
      </c>
      <c r="J311" s="25">
        <f t="shared" si="31"/>
        <v>1456650</v>
      </c>
      <c r="K311" s="25">
        <f t="shared" si="34"/>
        <v>0</v>
      </c>
      <c r="L311" s="1"/>
      <c r="M311" s="1"/>
      <c r="N311" s="1"/>
      <c r="O311" s="1"/>
      <c r="P311" s="1"/>
      <c r="Q311" s="1"/>
      <c r="R311" s="1"/>
    </row>
    <row r="312" spans="1:18">
      <c r="A312" s="1"/>
      <c r="B312" s="1"/>
      <c r="C312" s="1"/>
      <c r="D312" s="1"/>
      <c r="E312" s="25">
        <f t="shared" si="32"/>
        <v>0</v>
      </c>
      <c r="F312" s="1"/>
      <c r="G312" s="25">
        <f t="shared" si="30"/>
        <v>0</v>
      </c>
      <c r="H312" s="1"/>
      <c r="I312" s="25">
        <f t="shared" si="33"/>
        <v>0</v>
      </c>
      <c r="J312" s="25">
        <f t="shared" si="31"/>
        <v>1456650</v>
      </c>
      <c r="K312" s="25">
        <f t="shared" si="34"/>
        <v>0</v>
      </c>
      <c r="L312" s="1"/>
      <c r="M312" s="1"/>
      <c r="N312" s="1"/>
      <c r="O312" s="1"/>
      <c r="P312" s="1"/>
      <c r="Q312" s="1"/>
      <c r="R312" s="1"/>
    </row>
    <row r="313" spans="1:18">
      <c r="A313" s="1"/>
      <c r="B313" s="1"/>
      <c r="C313" s="1"/>
      <c r="D313" s="1"/>
      <c r="E313" s="25">
        <f t="shared" si="32"/>
        <v>0</v>
      </c>
      <c r="F313" s="1"/>
      <c r="G313" s="25">
        <f t="shared" si="30"/>
        <v>0</v>
      </c>
      <c r="H313" s="1"/>
      <c r="I313" s="25">
        <f t="shared" si="33"/>
        <v>0</v>
      </c>
      <c r="J313" s="25">
        <f t="shared" si="31"/>
        <v>1456650</v>
      </c>
      <c r="K313" s="25">
        <f t="shared" si="34"/>
        <v>0</v>
      </c>
      <c r="L313" s="1"/>
      <c r="M313" s="1"/>
      <c r="N313" s="1"/>
      <c r="O313" s="1"/>
      <c r="P313" s="1"/>
      <c r="Q313" s="1"/>
      <c r="R313" s="1"/>
    </row>
    <row r="314" spans="1:18">
      <c r="A314" s="1"/>
      <c r="B314" s="1"/>
      <c r="C314" s="1"/>
      <c r="D314" s="1"/>
      <c r="E314" s="25">
        <f t="shared" si="32"/>
        <v>0</v>
      </c>
      <c r="F314" s="1"/>
      <c r="G314" s="25">
        <f t="shared" si="30"/>
        <v>0</v>
      </c>
      <c r="H314" s="1"/>
      <c r="I314" s="25">
        <f t="shared" si="33"/>
        <v>0</v>
      </c>
      <c r="J314" s="25">
        <f t="shared" si="31"/>
        <v>1456650</v>
      </c>
      <c r="K314" s="25">
        <f t="shared" si="34"/>
        <v>0</v>
      </c>
      <c r="L314" s="1"/>
      <c r="M314" s="1"/>
      <c r="N314" s="1"/>
      <c r="O314" s="1"/>
      <c r="P314" s="1"/>
      <c r="Q314" s="1"/>
      <c r="R314" s="1"/>
    </row>
    <row r="315" spans="1:18">
      <c r="A315" s="1"/>
      <c r="B315" s="1"/>
      <c r="C315" s="1"/>
      <c r="D315" s="1"/>
      <c r="E315" s="25">
        <f t="shared" si="32"/>
        <v>0</v>
      </c>
      <c r="F315" s="1"/>
      <c r="G315" s="25">
        <f t="shared" si="30"/>
        <v>0</v>
      </c>
      <c r="H315" s="1"/>
      <c r="I315" s="25">
        <f t="shared" si="33"/>
        <v>0</v>
      </c>
      <c r="J315" s="25">
        <f t="shared" si="31"/>
        <v>1456650</v>
      </c>
      <c r="K315" s="25">
        <f t="shared" si="34"/>
        <v>0</v>
      </c>
      <c r="L315" s="1"/>
      <c r="M315" s="1"/>
      <c r="N315" s="1"/>
      <c r="O315" s="1"/>
      <c r="P315" s="1"/>
      <c r="Q315" s="1"/>
      <c r="R315" s="1"/>
    </row>
    <row r="316" spans="1:18">
      <c r="A316" s="1"/>
      <c r="B316" s="1"/>
      <c r="C316" s="1"/>
      <c r="D316" s="1"/>
      <c r="E316" s="25">
        <f t="shared" si="32"/>
        <v>0</v>
      </c>
      <c r="F316" s="1"/>
      <c r="G316" s="25">
        <f t="shared" si="30"/>
        <v>0</v>
      </c>
      <c r="H316" s="1"/>
      <c r="I316" s="25">
        <f t="shared" si="33"/>
        <v>0</v>
      </c>
      <c r="J316" s="25">
        <f t="shared" si="31"/>
        <v>1456650</v>
      </c>
      <c r="K316" s="25">
        <f t="shared" si="34"/>
        <v>0</v>
      </c>
      <c r="L316" s="1"/>
      <c r="M316" s="1"/>
      <c r="N316" s="1"/>
      <c r="O316" s="1"/>
      <c r="P316" s="1"/>
      <c r="Q316" s="1"/>
      <c r="R316" s="1"/>
    </row>
    <row r="317" spans="1:18">
      <c r="A317" s="1"/>
      <c r="B317" s="1"/>
      <c r="C317" s="1"/>
      <c r="D317" s="1"/>
      <c r="E317" s="25">
        <f t="shared" si="32"/>
        <v>0</v>
      </c>
      <c r="F317" s="1"/>
      <c r="G317" s="25">
        <f t="shared" si="30"/>
        <v>0</v>
      </c>
      <c r="H317" s="1"/>
      <c r="I317" s="25">
        <f t="shared" si="33"/>
        <v>0</v>
      </c>
      <c r="J317" s="25">
        <f t="shared" si="31"/>
        <v>1456650</v>
      </c>
      <c r="K317" s="25">
        <f t="shared" si="34"/>
        <v>0</v>
      </c>
      <c r="L317" s="1"/>
      <c r="M317" s="1"/>
      <c r="N317" s="1"/>
      <c r="O317" s="1"/>
      <c r="P317" s="1"/>
      <c r="Q317" s="1"/>
      <c r="R317" s="1"/>
    </row>
    <row r="318" spans="1:18">
      <c r="A318" s="1"/>
      <c r="B318" s="1"/>
      <c r="C318" s="1"/>
      <c r="D318" s="1"/>
      <c r="E318" s="25">
        <f t="shared" si="32"/>
        <v>0</v>
      </c>
      <c r="F318" s="1"/>
      <c r="G318" s="25">
        <f t="shared" si="30"/>
        <v>0</v>
      </c>
      <c r="H318" s="1"/>
      <c r="I318" s="25">
        <f t="shared" si="33"/>
        <v>0</v>
      </c>
      <c r="J318" s="25">
        <f t="shared" si="31"/>
        <v>1456650</v>
      </c>
      <c r="K318" s="25">
        <f t="shared" si="34"/>
        <v>0</v>
      </c>
      <c r="L318" s="1"/>
      <c r="M318" s="1"/>
      <c r="N318" s="1"/>
      <c r="O318" s="1"/>
      <c r="P318" s="1"/>
      <c r="Q318" s="1"/>
      <c r="R318" s="1"/>
    </row>
    <row r="319" spans="1:18">
      <c r="A319" s="1"/>
      <c r="B319" s="1"/>
      <c r="C319" s="1"/>
      <c r="D319" s="1"/>
      <c r="E319" s="25">
        <f t="shared" si="32"/>
        <v>0</v>
      </c>
      <c r="F319" s="1"/>
      <c r="G319" s="25">
        <f t="shared" si="30"/>
        <v>0</v>
      </c>
      <c r="H319" s="1"/>
      <c r="I319" s="25">
        <f t="shared" si="33"/>
        <v>0</v>
      </c>
      <c r="J319" s="25">
        <f t="shared" si="31"/>
        <v>1456650</v>
      </c>
      <c r="K319" s="25">
        <f t="shared" si="34"/>
        <v>0</v>
      </c>
      <c r="L319" s="1"/>
      <c r="M319" s="1"/>
      <c r="N319" s="1"/>
      <c r="O319" s="1"/>
      <c r="P319" s="1"/>
      <c r="Q319" s="1"/>
      <c r="R319" s="1"/>
    </row>
    <row r="320" spans="1:18">
      <c r="A320" s="1"/>
      <c r="B320" s="1"/>
      <c r="C320" s="1"/>
      <c r="D320" s="1"/>
      <c r="E320" s="25">
        <f t="shared" si="32"/>
        <v>0</v>
      </c>
      <c r="F320" s="1"/>
      <c r="G320" s="25">
        <f t="shared" si="30"/>
        <v>0</v>
      </c>
      <c r="H320" s="1"/>
      <c r="I320" s="25">
        <f t="shared" si="33"/>
        <v>0</v>
      </c>
      <c r="J320" s="25">
        <f t="shared" si="31"/>
        <v>1456650</v>
      </c>
      <c r="K320" s="25">
        <f t="shared" si="34"/>
        <v>0</v>
      </c>
      <c r="L320" s="1"/>
      <c r="M320" s="1"/>
      <c r="N320" s="1"/>
      <c r="O320" s="1"/>
      <c r="P320" s="1"/>
      <c r="Q320" s="1"/>
      <c r="R320" s="1"/>
    </row>
    <row r="321" spans="1:18">
      <c r="A321" s="1"/>
      <c r="B321" s="1"/>
      <c r="C321" s="1"/>
      <c r="D321" s="1"/>
      <c r="E321" s="25">
        <f t="shared" si="32"/>
        <v>0</v>
      </c>
      <c r="F321" s="1"/>
      <c r="G321" s="25">
        <f t="shared" si="30"/>
        <v>0</v>
      </c>
      <c r="H321" s="1"/>
      <c r="I321" s="25">
        <f t="shared" si="33"/>
        <v>0</v>
      </c>
      <c r="J321" s="25">
        <f t="shared" si="31"/>
        <v>1456650</v>
      </c>
      <c r="K321" s="25">
        <f t="shared" si="34"/>
        <v>0</v>
      </c>
      <c r="L321" s="1"/>
      <c r="M321" s="1"/>
      <c r="N321" s="1"/>
      <c r="O321" s="1"/>
      <c r="P321" s="1"/>
      <c r="Q321" s="1"/>
      <c r="R321" s="1"/>
    </row>
    <row r="322" spans="1:18">
      <c r="A322" s="1"/>
      <c r="B322" s="1"/>
      <c r="C322" s="1"/>
      <c r="D322" s="1"/>
      <c r="E322" s="25">
        <f t="shared" si="32"/>
        <v>0</v>
      </c>
      <c r="F322" s="1"/>
      <c r="G322" s="25">
        <f t="shared" si="30"/>
        <v>0</v>
      </c>
      <c r="H322" s="1"/>
      <c r="I322" s="25">
        <f t="shared" si="33"/>
        <v>0</v>
      </c>
      <c r="J322" s="25">
        <f t="shared" si="31"/>
        <v>1456650</v>
      </c>
      <c r="K322" s="25">
        <f t="shared" si="34"/>
        <v>0</v>
      </c>
      <c r="L322" s="1"/>
      <c r="M322" s="1"/>
      <c r="N322" s="1"/>
      <c r="O322" s="1"/>
      <c r="P322" s="1"/>
      <c r="Q322" s="1"/>
      <c r="R322" s="1"/>
    </row>
    <row r="323" spans="1:18">
      <c r="A323" s="1"/>
      <c r="B323" s="1"/>
      <c r="C323" s="1"/>
      <c r="D323" s="1"/>
      <c r="E323" s="25">
        <f t="shared" si="32"/>
        <v>0</v>
      </c>
      <c r="F323" s="1"/>
      <c r="G323" s="25">
        <f t="shared" si="30"/>
        <v>0</v>
      </c>
      <c r="H323" s="1"/>
      <c r="I323" s="25">
        <f t="shared" si="33"/>
        <v>0</v>
      </c>
      <c r="J323" s="25">
        <f t="shared" si="31"/>
        <v>1456650</v>
      </c>
      <c r="K323" s="25">
        <f t="shared" si="34"/>
        <v>0</v>
      </c>
      <c r="L323" s="1"/>
      <c r="M323" s="1"/>
      <c r="N323" s="1"/>
      <c r="O323" s="1"/>
      <c r="P323" s="1"/>
      <c r="Q323" s="1"/>
      <c r="R323" s="1"/>
    </row>
    <row r="324" spans="1:18">
      <c r="A324" s="1"/>
      <c r="B324" s="1"/>
      <c r="C324" s="1"/>
      <c r="D324" s="1"/>
      <c r="E324" s="25">
        <f t="shared" si="32"/>
        <v>0</v>
      </c>
      <c r="F324" s="1"/>
      <c r="G324" s="25">
        <f t="shared" si="30"/>
        <v>0</v>
      </c>
      <c r="H324" s="1"/>
      <c r="I324" s="25">
        <f t="shared" si="33"/>
        <v>0</v>
      </c>
      <c r="J324" s="25">
        <f t="shared" si="31"/>
        <v>1456650</v>
      </c>
      <c r="K324" s="25">
        <f t="shared" si="34"/>
        <v>0</v>
      </c>
      <c r="L324" s="1"/>
      <c r="M324" s="1"/>
      <c r="N324" s="1"/>
      <c r="O324" s="1"/>
      <c r="P324" s="1"/>
      <c r="Q324" s="1"/>
      <c r="R324" s="1"/>
    </row>
    <row r="325" spans="1:18">
      <c r="A325" s="1"/>
      <c r="B325" s="1"/>
      <c r="C325" s="1"/>
      <c r="D325" s="1"/>
      <c r="E325" s="25">
        <f t="shared" si="32"/>
        <v>0</v>
      </c>
      <c r="F325" s="1"/>
      <c r="G325" s="25">
        <f t="shared" si="30"/>
        <v>0</v>
      </c>
      <c r="H325" s="1"/>
      <c r="I325" s="25">
        <f t="shared" si="33"/>
        <v>0</v>
      </c>
      <c r="J325" s="25">
        <f t="shared" si="31"/>
        <v>1456650</v>
      </c>
      <c r="K325" s="25">
        <f t="shared" si="34"/>
        <v>0</v>
      </c>
      <c r="L325" s="1"/>
      <c r="M325" s="1"/>
      <c r="N325" s="1"/>
      <c r="O325" s="1"/>
      <c r="P325" s="1"/>
      <c r="Q325" s="1"/>
      <c r="R325" s="1"/>
    </row>
    <row r="326" spans="1:18">
      <c r="A326" s="1"/>
      <c r="B326" s="1"/>
      <c r="C326" s="1"/>
      <c r="D326" s="1"/>
      <c r="E326" s="25">
        <f t="shared" si="32"/>
        <v>0</v>
      </c>
      <c r="F326" s="1"/>
      <c r="G326" s="25">
        <f t="shared" ref="G326:G389" si="35">G325+E326-F326</f>
        <v>0</v>
      </c>
      <c r="H326" s="1"/>
      <c r="I326" s="25">
        <f t="shared" si="33"/>
        <v>0</v>
      </c>
      <c r="J326" s="25">
        <f t="shared" ref="J326:J389" si="36">J325+C326</f>
        <v>1456650</v>
      </c>
      <c r="K326" s="25">
        <f t="shared" si="34"/>
        <v>0</v>
      </c>
      <c r="L326" s="1"/>
      <c r="M326" s="1"/>
      <c r="N326" s="1"/>
      <c r="O326" s="1"/>
      <c r="P326" s="1"/>
      <c r="Q326" s="1"/>
      <c r="R326" s="1"/>
    </row>
    <row r="327" spans="1:18">
      <c r="A327" s="1"/>
      <c r="B327" s="1"/>
      <c r="C327" s="1"/>
      <c r="D327" s="1"/>
      <c r="E327" s="25">
        <f t="shared" si="32"/>
        <v>0</v>
      </c>
      <c r="F327" s="1"/>
      <c r="G327" s="25">
        <f t="shared" si="35"/>
        <v>0</v>
      </c>
      <c r="H327" s="1"/>
      <c r="I327" s="25">
        <f t="shared" si="33"/>
        <v>0</v>
      </c>
      <c r="J327" s="25">
        <f t="shared" si="36"/>
        <v>1456650</v>
      </c>
      <c r="K327" s="25">
        <f t="shared" si="34"/>
        <v>0</v>
      </c>
      <c r="L327" s="1"/>
      <c r="M327" s="1"/>
      <c r="N327" s="1"/>
      <c r="O327" s="1"/>
      <c r="P327" s="1"/>
      <c r="Q327" s="1"/>
      <c r="R327" s="1"/>
    </row>
    <row r="328" spans="1:18">
      <c r="A328" s="1"/>
      <c r="B328" s="1"/>
      <c r="C328" s="1"/>
      <c r="D328" s="1"/>
      <c r="E328" s="25">
        <f t="shared" si="32"/>
        <v>0</v>
      </c>
      <c r="F328" s="1"/>
      <c r="G328" s="25">
        <f t="shared" si="35"/>
        <v>0</v>
      </c>
      <c r="H328" s="1"/>
      <c r="I328" s="25">
        <f t="shared" si="33"/>
        <v>0</v>
      </c>
      <c r="J328" s="25">
        <f t="shared" si="36"/>
        <v>1456650</v>
      </c>
      <c r="K328" s="25">
        <f t="shared" si="34"/>
        <v>0</v>
      </c>
      <c r="L328" s="1"/>
      <c r="M328" s="1"/>
      <c r="N328" s="1"/>
      <c r="O328" s="1"/>
      <c r="P328" s="1"/>
      <c r="Q328" s="1"/>
      <c r="R328" s="1"/>
    </row>
    <row r="329" spans="1:18">
      <c r="A329" s="1"/>
      <c r="B329" s="1"/>
      <c r="C329" s="1"/>
      <c r="D329" s="1"/>
      <c r="E329" s="25">
        <f t="shared" si="32"/>
        <v>0</v>
      </c>
      <c r="F329" s="1"/>
      <c r="G329" s="25">
        <f t="shared" si="35"/>
        <v>0</v>
      </c>
      <c r="H329" s="1"/>
      <c r="I329" s="25">
        <f t="shared" si="33"/>
        <v>0</v>
      </c>
      <c r="J329" s="25">
        <f t="shared" si="36"/>
        <v>1456650</v>
      </c>
      <c r="K329" s="25">
        <f t="shared" si="34"/>
        <v>0</v>
      </c>
      <c r="L329" s="1"/>
      <c r="M329" s="1"/>
      <c r="N329" s="1"/>
      <c r="O329" s="1"/>
      <c r="P329" s="1"/>
      <c r="Q329" s="1"/>
      <c r="R329" s="1"/>
    </row>
    <row r="330" spans="1:18">
      <c r="A330" s="1"/>
      <c r="B330" s="1"/>
      <c r="C330" s="1"/>
      <c r="D330" s="1"/>
      <c r="E330" s="25">
        <f t="shared" si="32"/>
        <v>0</v>
      </c>
      <c r="F330" s="1"/>
      <c r="G330" s="25">
        <f t="shared" si="35"/>
        <v>0</v>
      </c>
      <c r="H330" s="1"/>
      <c r="I330" s="25">
        <f t="shared" si="33"/>
        <v>0</v>
      </c>
      <c r="J330" s="25">
        <f t="shared" si="36"/>
        <v>1456650</v>
      </c>
      <c r="K330" s="25">
        <f t="shared" si="34"/>
        <v>0</v>
      </c>
      <c r="L330" s="1"/>
      <c r="M330" s="1"/>
      <c r="N330" s="1"/>
      <c r="O330" s="1"/>
      <c r="P330" s="1"/>
      <c r="Q330" s="1"/>
      <c r="R330" s="1"/>
    </row>
    <row r="331" spans="1:18">
      <c r="A331" s="1"/>
      <c r="B331" s="1"/>
      <c r="C331" s="1"/>
      <c r="D331" s="1"/>
      <c r="E331" s="25">
        <f t="shared" si="32"/>
        <v>0</v>
      </c>
      <c r="F331" s="1"/>
      <c r="G331" s="25">
        <f t="shared" si="35"/>
        <v>0</v>
      </c>
      <c r="H331" s="1"/>
      <c r="I331" s="25">
        <f t="shared" si="33"/>
        <v>0</v>
      </c>
      <c r="J331" s="25">
        <f t="shared" si="36"/>
        <v>1456650</v>
      </c>
      <c r="K331" s="25">
        <f t="shared" si="34"/>
        <v>0</v>
      </c>
      <c r="L331" s="1"/>
      <c r="M331" s="1"/>
      <c r="N331" s="1"/>
      <c r="O331" s="1"/>
      <c r="P331" s="1"/>
      <c r="Q331" s="1"/>
      <c r="R331" s="1"/>
    </row>
    <row r="332" spans="1:18">
      <c r="A332" s="1"/>
      <c r="B332" s="1"/>
      <c r="C332" s="1"/>
      <c r="D332" s="1"/>
      <c r="E332" s="25">
        <f t="shared" si="32"/>
        <v>0</v>
      </c>
      <c r="F332" s="1"/>
      <c r="G332" s="25">
        <f t="shared" si="35"/>
        <v>0</v>
      </c>
      <c r="H332" s="1"/>
      <c r="I332" s="25">
        <f t="shared" si="33"/>
        <v>0</v>
      </c>
      <c r="J332" s="25">
        <f t="shared" si="36"/>
        <v>1456650</v>
      </c>
      <c r="K332" s="25">
        <f t="shared" si="34"/>
        <v>0</v>
      </c>
      <c r="L332" s="1"/>
      <c r="M332" s="1"/>
      <c r="N332" s="1"/>
      <c r="O332" s="1"/>
      <c r="P332" s="1"/>
      <c r="Q332" s="1"/>
      <c r="R332" s="1"/>
    </row>
    <row r="333" spans="1:18">
      <c r="A333" s="1"/>
      <c r="B333" s="1"/>
      <c r="C333" s="1"/>
      <c r="D333" s="1"/>
      <c r="E333" s="25">
        <f t="shared" si="32"/>
        <v>0</v>
      </c>
      <c r="F333" s="1"/>
      <c r="G333" s="25">
        <f t="shared" si="35"/>
        <v>0</v>
      </c>
      <c r="H333" s="1"/>
      <c r="I333" s="25">
        <f t="shared" si="33"/>
        <v>0</v>
      </c>
      <c r="J333" s="25">
        <f t="shared" si="36"/>
        <v>1456650</v>
      </c>
      <c r="K333" s="25">
        <f t="shared" si="34"/>
        <v>0</v>
      </c>
      <c r="L333" s="1"/>
      <c r="M333" s="1"/>
      <c r="N333" s="1"/>
      <c r="O333" s="1"/>
      <c r="P333" s="1"/>
      <c r="Q333" s="1"/>
      <c r="R333" s="1"/>
    </row>
    <row r="334" spans="1:18">
      <c r="A334" s="1"/>
      <c r="B334" s="1"/>
      <c r="C334" s="1"/>
      <c r="D334" s="1"/>
      <c r="E334" s="25">
        <f t="shared" si="32"/>
        <v>0</v>
      </c>
      <c r="F334" s="1"/>
      <c r="G334" s="25">
        <f t="shared" si="35"/>
        <v>0</v>
      </c>
      <c r="H334" s="1"/>
      <c r="I334" s="25">
        <f t="shared" si="33"/>
        <v>0</v>
      </c>
      <c r="J334" s="25">
        <f t="shared" si="36"/>
        <v>1456650</v>
      </c>
      <c r="K334" s="25">
        <f t="shared" si="34"/>
        <v>0</v>
      </c>
      <c r="L334" s="1"/>
      <c r="M334" s="1"/>
      <c r="N334" s="1"/>
      <c r="O334" s="1"/>
      <c r="P334" s="1"/>
      <c r="Q334" s="1"/>
      <c r="R334" s="1"/>
    </row>
    <row r="335" spans="1:18">
      <c r="A335" s="1"/>
      <c r="B335" s="1"/>
      <c r="C335" s="1"/>
      <c r="D335" s="1"/>
      <c r="E335" s="25">
        <f t="shared" si="32"/>
        <v>0</v>
      </c>
      <c r="F335" s="1"/>
      <c r="G335" s="25">
        <f t="shared" si="35"/>
        <v>0</v>
      </c>
      <c r="H335" s="1"/>
      <c r="I335" s="25">
        <f t="shared" si="33"/>
        <v>0</v>
      </c>
      <c r="J335" s="25">
        <f t="shared" si="36"/>
        <v>1456650</v>
      </c>
      <c r="K335" s="25">
        <f t="shared" si="34"/>
        <v>0</v>
      </c>
      <c r="L335" s="1"/>
      <c r="M335" s="1"/>
      <c r="N335" s="1"/>
      <c r="O335" s="1"/>
      <c r="P335" s="1"/>
      <c r="Q335" s="1"/>
      <c r="R335" s="1"/>
    </row>
    <row r="336" spans="1:18">
      <c r="A336" s="1"/>
      <c r="B336" s="1"/>
      <c r="C336" s="1"/>
      <c r="D336" s="1"/>
      <c r="E336" s="25">
        <f t="shared" si="32"/>
        <v>0</v>
      </c>
      <c r="F336" s="1"/>
      <c r="G336" s="25">
        <f t="shared" si="35"/>
        <v>0</v>
      </c>
      <c r="H336" s="1"/>
      <c r="I336" s="25">
        <f t="shared" si="33"/>
        <v>0</v>
      </c>
      <c r="J336" s="25">
        <f t="shared" si="36"/>
        <v>1456650</v>
      </c>
      <c r="K336" s="25">
        <f t="shared" si="34"/>
        <v>0</v>
      </c>
      <c r="L336" s="1"/>
      <c r="M336" s="1"/>
      <c r="N336" s="1"/>
      <c r="O336" s="1"/>
      <c r="P336" s="1"/>
      <c r="Q336" s="1"/>
      <c r="R336" s="1"/>
    </row>
    <row r="337" spans="1:18">
      <c r="A337" s="1"/>
      <c r="B337" s="1"/>
      <c r="C337" s="1"/>
      <c r="D337" s="1"/>
      <c r="E337" s="25">
        <f t="shared" si="32"/>
        <v>0</v>
      </c>
      <c r="F337" s="1"/>
      <c r="G337" s="25">
        <f t="shared" si="35"/>
        <v>0</v>
      </c>
      <c r="H337" s="1"/>
      <c r="I337" s="25">
        <f t="shared" si="33"/>
        <v>0</v>
      </c>
      <c r="J337" s="25">
        <f t="shared" si="36"/>
        <v>1456650</v>
      </c>
      <c r="K337" s="25">
        <f t="shared" si="34"/>
        <v>0</v>
      </c>
      <c r="L337" s="1"/>
      <c r="M337" s="1"/>
      <c r="N337" s="1"/>
      <c r="O337" s="1"/>
      <c r="P337" s="1"/>
      <c r="Q337" s="1"/>
      <c r="R337" s="1"/>
    </row>
    <row r="338" spans="1:18">
      <c r="A338" s="1"/>
      <c r="B338" s="1"/>
      <c r="C338" s="1"/>
      <c r="D338" s="1"/>
      <c r="E338" s="25">
        <f t="shared" si="32"/>
        <v>0</v>
      </c>
      <c r="F338" s="1"/>
      <c r="G338" s="25">
        <f t="shared" si="35"/>
        <v>0</v>
      </c>
      <c r="H338" s="1"/>
      <c r="I338" s="25">
        <f t="shared" si="33"/>
        <v>0</v>
      </c>
      <c r="J338" s="25">
        <f t="shared" si="36"/>
        <v>1456650</v>
      </c>
      <c r="K338" s="25">
        <f t="shared" si="34"/>
        <v>0</v>
      </c>
      <c r="L338" s="1"/>
      <c r="M338" s="1"/>
      <c r="N338" s="1"/>
      <c r="O338" s="1"/>
      <c r="P338" s="1"/>
      <c r="Q338" s="1"/>
      <c r="R338" s="1"/>
    </row>
    <row r="339" spans="1:18">
      <c r="A339" s="1"/>
      <c r="B339" s="1"/>
      <c r="C339" s="1"/>
      <c r="D339" s="1"/>
      <c r="E339" s="25">
        <f t="shared" si="32"/>
        <v>0</v>
      </c>
      <c r="F339" s="1"/>
      <c r="G339" s="25">
        <f t="shared" si="35"/>
        <v>0</v>
      </c>
      <c r="H339" s="1"/>
      <c r="I339" s="25">
        <f t="shared" si="33"/>
        <v>0</v>
      </c>
      <c r="J339" s="25">
        <f t="shared" si="36"/>
        <v>1456650</v>
      </c>
      <c r="K339" s="25">
        <f t="shared" si="34"/>
        <v>0</v>
      </c>
      <c r="L339" s="1"/>
      <c r="M339" s="1"/>
      <c r="N339" s="1"/>
      <c r="O339" s="1"/>
      <c r="P339" s="1"/>
      <c r="Q339" s="1"/>
      <c r="R339" s="1"/>
    </row>
    <row r="340" spans="1:18">
      <c r="A340" s="1"/>
      <c r="B340" s="1"/>
      <c r="C340" s="1"/>
      <c r="D340" s="1"/>
      <c r="E340" s="25">
        <f t="shared" si="32"/>
        <v>0</v>
      </c>
      <c r="F340" s="1"/>
      <c r="G340" s="25">
        <f t="shared" si="35"/>
        <v>0</v>
      </c>
      <c r="H340" s="1"/>
      <c r="I340" s="25">
        <f t="shared" si="33"/>
        <v>0</v>
      </c>
      <c r="J340" s="25">
        <f t="shared" si="36"/>
        <v>1456650</v>
      </c>
      <c r="K340" s="25">
        <f t="shared" si="34"/>
        <v>0</v>
      </c>
      <c r="L340" s="1"/>
      <c r="M340" s="1"/>
      <c r="N340" s="1"/>
      <c r="O340" s="1"/>
      <c r="P340" s="1"/>
      <c r="Q340" s="1"/>
      <c r="R340" s="1"/>
    </row>
    <row r="341" spans="1:18">
      <c r="A341" s="1"/>
      <c r="B341" s="1"/>
      <c r="C341" s="1"/>
      <c r="D341" s="1"/>
      <c r="E341" s="25">
        <f t="shared" ref="E341:E404" si="37">D341-C341</f>
        <v>0</v>
      </c>
      <c r="F341" s="1"/>
      <c r="G341" s="25">
        <f t="shared" si="35"/>
        <v>0</v>
      </c>
      <c r="H341" s="1"/>
      <c r="I341" s="25">
        <f t="shared" ref="I341:I404" si="38">SUM(F341+H341)</f>
        <v>0</v>
      </c>
      <c r="J341" s="25">
        <f t="shared" si="36"/>
        <v>1456650</v>
      </c>
      <c r="K341" s="25">
        <f t="shared" ref="K341:K404" si="39">C341</f>
        <v>0</v>
      </c>
      <c r="L341" s="1"/>
      <c r="M341" s="1"/>
      <c r="N341" s="1"/>
      <c r="O341" s="1"/>
      <c r="P341" s="1"/>
      <c r="Q341" s="1"/>
      <c r="R341" s="1"/>
    </row>
    <row r="342" spans="1:18">
      <c r="A342" s="1"/>
      <c r="B342" s="1"/>
      <c r="C342" s="1"/>
      <c r="D342" s="1"/>
      <c r="E342" s="25">
        <f t="shared" si="37"/>
        <v>0</v>
      </c>
      <c r="F342" s="1"/>
      <c r="G342" s="25">
        <f t="shared" si="35"/>
        <v>0</v>
      </c>
      <c r="H342" s="1"/>
      <c r="I342" s="25">
        <f t="shared" si="38"/>
        <v>0</v>
      </c>
      <c r="J342" s="25">
        <f t="shared" si="36"/>
        <v>1456650</v>
      </c>
      <c r="K342" s="25">
        <f t="shared" si="39"/>
        <v>0</v>
      </c>
      <c r="L342" s="1"/>
      <c r="M342" s="1"/>
      <c r="N342" s="1"/>
      <c r="O342" s="1"/>
      <c r="P342" s="1"/>
      <c r="Q342" s="1"/>
      <c r="R342" s="1"/>
    </row>
    <row r="343" spans="1:18">
      <c r="A343" s="1"/>
      <c r="B343" s="1"/>
      <c r="C343" s="1"/>
      <c r="D343" s="1"/>
      <c r="E343" s="25">
        <f t="shared" si="37"/>
        <v>0</v>
      </c>
      <c r="F343" s="1"/>
      <c r="G343" s="25">
        <f t="shared" si="35"/>
        <v>0</v>
      </c>
      <c r="H343" s="1"/>
      <c r="I343" s="25">
        <f t="shared" si="38"/>
        <v>0</v>
      </c>
      <c r="J343" s="25">
        <f t="shared" si="36"/>
        <v>1456650</v>
      </c>
      <c r="K343" s="25">
        <f t="shared" si="39"/>
        <v>0</v>
      </c>
      <c r="L343" s="1"/>
      <c r="M343" s="1"/>
      <c r="N343" s="1"/>
      <c r="O343" s="1"/>
      <c r="P343" s="1"/>
      <c r="Q343" s="1"/>
      <c r="R343" s="1"/>
    </row>
    <row r="344" spans="1:18">
      <c r="A344" s="1"/>
      <c r="B344" s="1"/>
      <c r="C344" s="1"/>
      <c r="D344" s="1"/>
      <c r="E344" s="25">
        <f t="shared" si="37"/>
        <v>0</v>
      </c>
      <c r="F344" s="1"/>
      <c r="G344" s="25">
        <f t="shared" si="35"/>
        <v>0</v>
      </c>
      <c r="H344" s="1"/>
      <c r="I344" s="25">
        <f t="shared" si="38"/>
        <v>0</v>
      </c>
      <c r="J344" s="25">
        <f t="shared" si="36"/>
        <v>1456650</v>
      </c>
      <c r="K344" s="25">
        <f t="shared" si="39"/>
        <v>0</v>
      </c>
      <c r="L344" s="1"/>
      <c r="M344" s="1"/>
      <c r="N344" s="1"/>
      <c r="O344" s="1"/>
      <c r="P344" s="1"/>
      <c r="Q344" s="1"/>
      <c r="R344" s="1"/>
    </row>
    <row r="345" spans="1:18">
      <c r="A345" s="1"/>
      <c r="B345" s="1"/>
      <c r="C345" s="1"/>
      <c r="D345" s="1"/>
      <c r="E345" s="25">
        <f t="shared" si="37"/>
        <v>0</v>
      </c>
      <c r="F345" s="1"/>
      <c r="G345" s="25">
        <f t="shared" si="35"/>
        <v>0</v>
      </c>
      <c r="H345" s="1"/>
      <c r="I345" s="25">
        <f t="shared" si="38"/>
        <v>0</v>
      </c>
      <c r="J345" s="25">
        <f t="shared" si="36"/>
        <v>1456650</v>
      </c>
      <c r="K345" s="25">
        <f t="shared" si="39"/>
        <v>0</v>
      </c>
      <c r="L345" s="1"/>
      <c r="M345" s="1"/>
      <c r="N345" s="1"/>
      <c r="O345" s="1"/>
      <c r="P345" s="1"/>
      <c r="Q345" s="1"/>
      <c r="R345" s="1"/>
    </row>
    <row r="346" spans="1:18">
      <c r="A346" s="1"/>
      <c r="B346" s="1"/>
      <c r="C346" s="1"/>
      <c r="D346" s="1"/>
      <c r="E346" s="25">
        <f t="shared" si="37"/>
        <v>0</v>
      </c>
      <c r="F346" s="1"/>
      <c r="G346" s="25">
        <f t="shared" si="35"/>
        <v>0</v>
      </c>
      <c r="H346" s="1"/>
      <c r="I346" s="25">
        <f t="shared" si="38"/>
        <v>0</v>
      </c>
      <c r="J346" s="25">
        <f t="shared" si="36"/>
        <v>1456650</v>
      </c>
      <c r="K346" s="25">
        <f t="shared" si="39"/>
        <v>0</v>
      </c>
      <c r="L346" s="1"/>
      <c r="M346" s="1"/>
      <c r="N346" s="1"/>
      <c r="O346" s="1"/>
      <c r="P346" s="1"/>
      <c r="Q346" s="1"/>
      <c r="R346" s="1"/>
    </row>
    <row r="347" spans="1:18">
      <c r="A347" s="1"/>
      <c r="B347" s="1"/>
      <c r="C347" s="1"/>
      <c r="D347" s="1"/>
      <c r="E347" s="25">
        <f t="shared" si="37"/>
        <v>0</v>
      </c>
      <c r="F347" s="1"/>
      <c r="G347" s="25">
        <f t="shared" si="35"/>
        <v>0</v>
      </c>
      <c r="H347" s="1"/>
      <c r="I347" s="25">
        <f t="shared" si="38"/>
        <v>0</v>
      </c>
      <c r="J347" s="25">
        <f t="shared" si="36"/>
        <v>1456650</v>
      </c>
      <c r="K347" s="25">
        <f t="shared" si="39"/>
        <v>0</v>
      </c>
      <c r="L347" s="1"/>
      <c r="M347" s="1"/>
      <c r="N347" s="1"/>
      <c r="O347" s="1"/>
      <c r="P347" s="1"/>
      <c r="Q347" s="1"/>
      <c r="R347" s="1"/>
    </row>
    <row r="348" spans="1:18">
      <c r="A348" s="1"/>
      <c r="B348" s="1"/>
      <c r="C348" s="1"/>
      <c r="D348" s="1"/>
      <c r="E348" s="25">
        <f t="shared" si="37"/>
        <v>0</v>
      </c>
      <c r="F348" s="1"/>
      <c r="G348" s="25">
        <f t="shared" si="35"/>
        <v>0</v>
      </c>
      <c r="H348" s="1"/>
      <c r="I348" s="25">
        <f t="shared" si="38"/>
        <v>0</v>
      </c>
      <c r="J348" s="25">
        <f t="shared" si="36"/>
        <v>1456650</v>
      </c>
      <c r="K348" s="25">
        <f t="shared" si="39"/>
        <v>0</v>
      </c>
      <c r="L348" s="1"/>
      <c r="M348" s="1"/>
      <c r="N348" s="1"/>
      <c r="O348" s="1"/>
      <c r="P348" s="1"/>
      <c r="Q348" s="1"/>
      <c r="R348" s="1"/>
    </row>
    <row r="349" spans="1:18">
      <c r="A349" s="1"/>
      <c r="B349" s="1"/>
      <c r="C349" s="1"/>
      <c r="D349" s="1"/>
      <c r="E349" s="25">
        <f t="shared" si="37"/>
        <v>0</v>
      </c>
      <c r="F349" s="1"/>
      <c r="G349" s="25">
        <f t="shared" si="35"/>
        <v>0</v>
      </c>
      <c r="H349" s="1"/>
      <c r="I349" s="25">
        <f t="shared" si="38"/>
        <v>0</v>
      </c>
      <c r="J349" s="25">
        <f t="shared" si="36"/>
        <v>1456650</v>
      </c>
      <c r="K349" s="25">
        <f t="shared" si="39"/>
        <v>0</v>
      </c>
      <c r="L349" s="1"/>
      <c r="M349" s="1"/>
      <c r="N349" s="1"/>
      <c r="O349" s="1"/>
      <c r="P349" s="1"/>
      <c r="Q349" s="1"/>
      <c r="R349" s="1"/>
    </row>
    <row r="350" spans="1:18">
      <c r="A350" s="1"/>
      <c r="B350" s="1"/>
      <c r="C350" s="1"/>
      <c r="D350" s="1"/>
      <c r="E350" s="25">
        <f t="shared" si="37"/>
        <v>0</v>
      </c>
      <c r="F350" s="1"/>
      <c r="G350" s="25">
        <f t="shared" si="35"/>
        <v>0</v>
      </c>
      <c r="H350" s="1"/>
      <c r="I350" s="25">
        <f t="shared" si="38"/>
        <v>0</v>
      </c>
      <c r="J350" s="25">
        <f t="shared" si="36"/>
        <v>1456650</v>
      </c>
      <c r="K350" s="25">
        <f t="shared" si="39"/>
        <v>0</v>
      </c>
      <c r="L350" s="1"/>
      <c r="M350" s="1"/>
      <c r="N350" s="1"/>
      <c r="O350" s="1"/>
      <c r="P350" s="1"/>
      <c r="Q350" s="1"/>
      <c r="R350" s="1"/>
    </row>
    <row r="351" spans="1:18">
      <c r="A351" s="1"/>
      <c r="B351" s="1"/>
      <c r="C351" s="1"/>
      <c r="D351" s="1"/>
      <c r="E351" s="25">
        <f t="shared" si="37"/>
        <v>0</v>
      </c>
      <c r="F351" s="1"/>
      <c r="G351" s="25">
        <f t="shared" si="35"/>
        <v>0</v>
      </c>
      <c r="H351" s="1"/>
      <c r="I351" s="25">
        <f t="shared" si="38"/>
        <v>0</v>
      </c>
      <c r="J351" s="25">
        <f t="shared" si="36"/>
        <v>1456650</v>
      </c>
      <c r="K351" s="25">
        <f t="shared" si="39"/>
        <v>0</v>
      </c>
      <c r="L351" s="1"/>
      <c r="M351" s="1"/>
      <c r="N351" s="1"/>
      <c r="O351" s="1"/>
      <c r="P351" s="1"/>
      <c r="Q351" s="1"/>
      <c r="R351" s="1"/>
    </row>
    <row r="352" spans="1:18">
      <c r="A352" s="1"/>
      <c r="B352" s="1"/>
      <c r="C352" s="1"/>
      <c r="D352" s="1"/>
      <c r="E352" s="25">
        <f t="shared" si="37"/>
        <v>0</v>
      </c>
      <c r="F352" s="1"/>
      <c r="G352" s="25">
        <f t="shared" si="35"/>
        <v>0</v>
      </c>
      <c r="H352" s="1"/>
      <c r="I352" s="25">
        <f t="shared" si="38"/>
        <v>0</v>
      </c>
      <c r="J352" s="25">
        <f t="shared" si="36"/>
        <v>1456650</v>
      </c>
      <c r="K352" s="25">
        <f t="shared" si="39"/>
        <v>0</v>
      </c>
      <c r="L352" s="1"/>
      <c r="M352" s="1"/>
      <c r="N352" s="1"/>
      <c r="O352" s="1"/>
      <c r="P352" s="1"/>
      <c r="Q352" s="1"/>
      <c r="R352" s="1"/>
    </row>
    <row r="353" spans="1:18">
      <c r="A353" s="1"/>
      <c r="B353" s="1"/>
      <c r="C353" s="1"/>
      <c r="D353" s="1"/>
      <c r="E353" s="25">
        <f t="shared" si="37"/>
        <v>0</v>
      </c>
      <c r="F353" s="1"/>
      <c r="G353" s="25">
        <f t="shared" si="35"/>
        <v>0</v>
      </c>
      <c r="H353" s="1"/>
      <c r="I353" s="25">
        <f t="shared" si="38"/>
        <v>0</v>
      </c>
      <c r="J353" s="25">
        <f t="shared" si="36"/>
        <v>1456650</v>
      </c>
      <c r="K353" s="25">
        <f t="shared" si="39"/>
        <v>0</v>
      </c>
      <c r="L353" s="1"/>
      <c r="M353" s="1"/>
      <c r="N353" s="1"/>
      <c r="O353" s="1"/>
      <c r="P353" s="1"/>
      <c r="Q353" s="1"/>
      <c r="R353" s="1"/>
    </row>
    <row r="354" spans="1:18">
      <c r="A354" s="1"/>
      <c r="B354" s="1"/>
      <c r="C354" s="1"/>
      <c r="D354" s="1"/>
      <c r="E354" s="25">
        <f t="shared" si="37"/>
        <v>0</v>
      </c>
      <c r="F354" s="1"/>
      <c r="G354" s="25">
        <f t="shared" si="35"/>
        <v>0</v>
      </c>
      <c r="H354" s="1"/>
      <c r="I354" s="25">
        <f t="shared" si="38"/>
        <v>0</v>
      </c>
      <c r="J354" s="25">
        <f t="shared" si="36"/>
        <v>1456650</v>
      </c>
      <c r="K354" s="25">
        <f t="shared" si="39"/>
        <v>0</v>
      </c>
      <c r="L354" s="1"/>
      <c r="M354" s="1"/>
      <c r="N354" s="1"/>
      <c r="O354" s="1"/>
      <c r="P354" s="1"/>
      <c r="Q354" s="1"/>
      <c r="R354" s="1"/>
    </row>
    <row r="355" spans="1:18">
      <c r="A355" s="1"/>
      <c r="B355" s="1"/>
      <c r="C355" s="1"/>
      <c r="D355" s="1"/>
      <c r="E355" s="25">
        <f t="shared" si="37"/>
        <v>0</v>
      </c>
      <c r="F355" s="1"/>
      <c r="G355" s="25">
        <f t="shared" si="35"/>
        <v>0</v>
      </c>
      <c r="H355" s="1"/>
      <c r="I355" s="25">
        <f t="shared" si="38"/>
        <v>0</v>
      </c>
      <c r="J355" s="25">
        <f t="shared" si="36"/>
        <v>1456650</v>
      </c>
      <c r="K355" s="25">
        <f t="shared" si="39"/>
        <v>0</v>
      </c>
      <c r="L355" s="1"/>
      <c r="M355" s="1"/>
      <c r="N355" s="1"/>
      <c r="O355" s="1"/>
      <c r="P355" s="1"/>
      <c r="Q355" s="1"/>
      <c r="R355" s="1"/>
    </row>
    <row r="356" spans="1:18">
      <c r="A356" s="1"/>
      <c r="B356" s="1"/>
      <c r="C356" s="1"/>
      <c r="D356" s="1"/>
      <c r="E356" s="25">
        <f t="shared" si="37"/>
        <v>0</v>
      </c>
      <c r="F356" s="1"/>
      <c r="G356" s="25">
        <f t="shared" si="35"/>
        <v>0</v>
      </c>
      <c r="H356" s="1"/>
      <c r="I356" s="25">
        <f t="shared" si="38"/>
        <v>0</v>
      </c>
      <c r="J356" s="25">
        <f t="shared" si="36"/>
        <v>1456650</v>
      </c>
      <c r="K356" s="25">
        <f t="shared" si="39"/>
        <v>0</v>
      </c>
      <c r="L356" s="1"/>
      <c r="M356" s="1"/>
      <c r="N356" s="1"/>
      <c r="O356" s="1"/>
      <c r="P356" s="1"/>
      <c r="Q356" s="1"/>
      <c r="R356" s="1"/>
    </row>
    <row r="357" spans="1:18">
      <c r="A357" s="1"/>
      <c r="B357" s="1"/>
      <c r="C357" s="1"/>
      <c r="D357" s="1"/>
      <c r="E357" s="25">
        <f t="shared" si="37"/>
        <v>0</v>
      </c>
      <c r="F357" s="1"/>
      <c r="G357" s="25">
        <f t="shared" si="35"/>
        <v>0</v>
      </c>
      <c r="H357" s="1"/>
      <c r="I357" s="25">
        <f t="shared" si="38"/>
        <v>0</v>
      </c>
      <c r="J357" s="25">
        <f t="shared" si="36"/>
        <v>1456650</v>
      </c>
      <c r="K357" s="25">
        <f t="shared" si="39"/>
        <v>0</v>
      </c>
      <c r="L357" s="1"/>
      <c r="M357" s="1"/>
      <c r="N357" s="1"/>
      <c r="O357" s="1"/>
      <c r="P357" s="1"/>
      <c r="Q357" s="1"/>
      <c r="R357" s="1"/>
    </row>
    <row r="358" spans="1:18">
      <c r="A358" s="1"/>
      <c r="B358" s="1"/>
      <c r="C358" s="1"/>
      <c r="D358" s="1"/>
      <c r="E358" s="25">
        <f t="shared" si="37"/>
        <v>0</v>
      </c>
      <c r="F358" s="1"/>
      <c r="G358" s="25">
        <f t="shared" si="35"/>
        <v>0</v>
      </c>
      <c r="H358" s="1"/>
      <c r="I358" s="25">
        <f t="shared" si="38"/>
        <v>0</v>
      </c>
      <c r="J358" s="25">
        <f t="shared" si="36"/>
        <v>1456650</v>
      </c>
      <c r="K358" s="25">
        <f t="shared" si="39"/>
        <v>0</v>
      </c>
      <c r="L358" s="1"/>
      <c r="M358" s="1"/>
      <c r="N358" s="1"/>
      <c r="O358" s="1"/>
      <c r="P358" s="1"/>
      <c r="Q358" s="1"/>
      <c r="R358" s="1"/>
    </row>
    <row r="359" spans="1:18">
      <c r="A359" s="1"/>
      <c r="B359" s="1"/>
      <c r="C359" s="1"/>
      <c r="D359" s="1"/>
      <c r="E359" s="25">
        <f t="shared" si="37"/>
        <v>0</v>
      </c>
      <c r="F359" s="1"/>
      <c r="G359" s="25">
        <f t="shared" si="35"/>
        <v>0</v>
      </c>
      <c r="H359" s="1"/>
      <c r="I359" s="25">
        <f t="shared" si="38"/>
        <v>0</v>
      </c>
      <c r="J359" s="25">
        <f t="shared" si="36"/>
        <v>1456650</v>
      </c>
      <c r="K359" s="25">
        <f t="shared" si="39"/>
        <v>0</v>
      </c>
      <c r="L359" s="1"/>
      <c r="M359" s="1"/>
      <c r="N359" s="1"/>
      <c r="O359" s="1"/>
      <c r="P359" s="1"/>
      <c r="Q359" s="1"/>
      <c r="R359" s="1"/>
    </row>
    <row r="360" spans="1:18">
      <c r="A360" s="1"/>
      <c r="B360" s="1"/>
      <c r="C360" s="1"/>
      <c r="D360" s="1"/>
      <c r="E360" s="25">
        <f t="shared" si="37"/>
        <v>0</v>
      </c>
      <c r="F360" s="1"/>
      <c r="G360" s="25">
        <f t="shared" si="35"/>
        <v>0</v>
      </c>
      <c r="H360" s="1"/>
      <c r="I360" s="25">
        <f t="shared" si="38"/>
        <v>0</v>
      </c>
      <c r="J360" s="25">
        <f t="shared" si="36"/>
        <v>1456650</v>
      </c>
      <c r="K360" s="25">
        <f t="shared" si="39"/>
        <v>0</v>
      </c>
      <c r="L360" s="1"/>
      <c r="M360" s="1"/>
      <c r="N360" s="1"/>
      <c r="O360" s="1"/>
      <c r="P360" s="1"/>
      <c r="Q360" s="1"/>
      <c r="R360" s="1"/>
    </row>
    <row r="361" spans="1:18">
      <c r="A361" s="1"/>
      <c r="B361" s="1"/>
      <c r="C361" s="1"/>
      <c r="D361" s="1"/>
      <c r="E361" s="25">
        <f t="shared" si="37"/>
        <v>0</v>
      </c>
      <c r="F361" s="1"/>
      <c r="G361" s="25">
        <f t="shared" si="35"/>
        <v>0</v>
      </c>
      <c r="H361" s="1"/>
      <c r="I361" s="25">
        <f t="shared" si="38"/>
        <v>0</v>
      </c>
      <c r="J361" s="25">
        <f t="shared" si="36"/>
        <v>1456650</v>
      </c>
      <c r="K361" s="25">
        <f t="shared" si="39"/>
        <v>0</v>
      </c>
      <c r="L361" s="1"/>
      <c r="M361" s="1"/>
      <c r="N361" s="1"/>
      <c r="O361" s="1"/>
      <c r="P361" s="1"/>
      <c r="Q361" s="1"/>
      <c r="R361" s="1"/>
    </row>
    <row r="362" spans="1:18">
      <c r="A362" s="1"/>
      <c r="B362" s="1"/>
      <c r="C362" s="1"/>
      <c r="D362" s="1"/>
      <c r="E362" s="25">
        <f t="shared" si="37"/>
        <v>0</v>
      </c>
      <c r="F362" s="1"/>
      <c r="G362" s="25">
        <f t="shared" si="35"/>
        <v>0</v>
      </c>
      <c r="H362" s="1"/>
      <c r="I362" s="25">
        <f t="shared" si="38"/>
        <v>0</v>
      </c>
      <c r="J362" s="25">
        <f t="shared" si="36"/>
        <v>1456650</v>
      </c>
      <c r="K362" s="25">
        <f t="shared" si="39"/>
        <v>0</v>
      </c>
      <c r="L362" s="1"/>
      <c r="M362" s="1"/>
      <c r="N362" s="1"/>
      <c r="O362" s="1"/>
      <c r="P362" s="1"/>
      <c r="Q362" s="1"/>
      <c r="R362" s="1"/>
    </row>
    <row r="363" spans="1:18">
      <c r="A363" s="1"/>
      <c r="B363" s="1"/>
      <c r="C363" s="1"/>
      <c r="D363" s="1"/>
      <c r="E363" s="25">
        <f t="shared" si="37"/>
        <v>0</v>
      </c>
      <c r="F363" s="1"/>
      <c r="G363" s="25">
        <f t="shared" si="35"/>
        <v>0</v>
      </c>
      <c r="H363" s="1"/>
      <c r="I363" s="25">
        <f t="shared" si="38"/>
        <v>0</v>
      </c>
      <c r="J363" s="25">
        <f t="shared" si="36"/>
        <v>1456650</v>
      </c>
      <c r="K363" s="25">
        <f t="shared" si="39"/>
        <v>0</v>
      </c>
      <c r="L363" s="1"/>
      <c r="M363" s="1"/>
      <c r="N363" s="1"/>
      <c r="O363" s="1"/>
      <c r="P363" s="1"/>
      <c r="Q363" s="1"/>
      <c r="R363" s="1"/>
    </row>
    <row r="364" spans="1:18">
      <c r="A364" s="1"/>
      <c r="B364" s="1"/>
      <c r="C364" s="1"/>
      <c r="D364" s="1"/>
      <c r="E364" s="25">
        <f t="shared" si="37"/>
        <v>0</v>
      </c>
      <c r="F364" s="1"/>
      <c r="G364" s="25">
        <f t="shared" si="35"/>
        <v>0</v>
      </c>
      <c r="H364" s="1"/>
      <c r="I364" s="25">
        <f t="shared" si="38"/>
        <v>0</v>
      </c>
      <c r="J364" s="25">
        <f t="shared" si="36"/>
        <v>1456650</v>
      </c>
      <c r="K364" s="25">
        <f t="shared" si="39"/>
        <v>0</v>
      </c>
      <c r="L364" s="1"/>
      <c r="M364" s="1"/>
      <c r="N364" s="1"/>
      <c r="O364" s="1"/>
      <c r="P364" s="1"/>
      <c r="Q364" s="1"/>
      <c r="R364" s="1"/>
    </row>
    <row r="365" spans="1:18">
      <c r="A365" s="1"/>
      <c r="B365" s="1"/>
      <c r="C365" s="1"/>
      <c r="D365" s="1"/>
      <c r="E365" s="25">
        <f t="shared" si="37"/>
        <v>0</v>
      </c>
      <c r="F365" s="1"/>
      <c r="G365" s="25">
        <f t="shared" si="35"/>
        <v>0</v>
      </c>
      <c r="H365" s="1"/>
      <c r="I365" s="25">
        <f t="shared" si="38"/>
        <v>0</v>
      </c>
      <c r="J365" s="25">
        <f t="shared" si="36"/>
        <v>1456650</v>
      </c>
      <c r="K365" s="25">
        <f t="shared" si="39"/>
        <v>0</v>
      </c>
      <c r="L365" s="1"/>
      <c r="M365" s="1"/>
      <c r="N365" s="1"/>
      <c r="O365" s="1"/>
      <c r="P365" s="1"/>
      <c r="Q365" s="1"/>
      <c r="R365" s="1"/>
    </row>
    <row r="366" spans="1:18">
      <c r="A366" s="1"/>
      <c r="B366" s="1"/>
      <c r="C366" s="1"/>
      <c r="D366" s="1"/>
      <c r="E366" s="25">
        <f t="shared" si="37"/>
        <v>0</v>
      </c>
      <c r="F366" s="1"/>
      <c r="G366" s="25">
        <f t="shared" si="35"/>
        <v>0</v>
      </c>
      <c r="H366" s="1"/>
      <c r="I366" s="25">
        <f t="shared" si="38"/>
        <v>0</v>
      </c>
      <c r="J366" s="25">
        <f t="shared" si="36"/>
        <v>1456650</v>
      </c>
      <c r="K366" s="25">
        <f t="shared" si="39"/>
        <v>0</v>
      </c>
      <c r="L366" s="1"/>
      <c r="M366" s="1"/>
      <c r="N366" s="1"/>
      <c r="O366" s="1"/>
      <c r="P366" s="1"/>
      <c r="Q366" s="1"/>
      <c r="R366" s="1"/>
    </row>
    <row r="367" spans="1:18">
      <c r="A367" s="1"/>
      <c r="B367" s="1"/>
      <c r="C367" s="1"/>
      <c r="D367" s="1"/>
      <c r="E367" s="25">
        <f t="shared" si="37"/>
        <v>0</v>
      </c>
      <c r="F367" s="1"/>
      <c r="G367" s="25">
        <f t="shared" si="35"/>
        <v>0</v>
      </c>
      <c r="H367" s="1"/>
      <c r="I367" s="25">
        <f t="shared" si="38"/>
        <v>0</v>
      </c>
      <c r="J367" s="25">
        <f t="shared" si="36"/>
        <v>1456650</v>
      </c>
      <c r="K367" s="25">
        <f t="shared" si="39"/>
        <v>0</v>
      </c>
      <c r="L367" s="1"/>
      <c r="M367" s="1"/>
      <c r="N367" s="1"/>
      <c r="O367" s="1"/>
      <c r="P367" s="1"/>
      <c r="Q367" s="1"/>
      <c r="R367" s="1"/>
    </row>
    <row r="368" spans="1:18">
      <c r="A368" s="1"/>
      <c r="B368" s="1"/>
      <c r="C368" s="1"/>
      <c r="D368" s="1"/>
      <c r="E368" s="25">
        <f t="shared" si="37"/>
        <v>0</v>
      </c>
      <c r="F368" s="1"/>
      <c r="G368" s="25">
        <f t="shared" si="35"/>
        <v>0</v>
      </c>
      <c r="H368" s="1"/>
      <c r="I368" s="25">
        <f t="shared" si="38"/>
        <v>0</v>
      </c>
      <c r="J368" s="25">
        <f t="shared" si="36"/>
        <v>1456650</v>
      </c>
      <c r="K368" s="25">
        <f t="shared" si="39"/>
        <v>0</v>
      </c>
      <c r="L368" s="1"/>
      <c r="M368" s="1"/>
      <c r="N368" s="1"/>
      <c r="O368" s="1"/>
      <c r="P368" s="1"/>
      <c r="Q368" s="1"/>
      <c r="R368" s="1"/>
    </row>
    <row r="369" spans="1:18">
      <c r="A369" s="1"/>
      <c r="B369" s="1"/>
      <c r="C369" s="1"/>
      <c r="D369" s="1"/>
      <c r="E369" s="25">
        <f t="shared" si="37"/>
        <v>0</v>
      </c>
      <c r="F369" s="1"/>
      <c r="G369" s="25">
        <f t="shared" si="35"/>
        <v>0</v>
      </c>
      <c r="H369" s="1"/>
      <c r="I369" s="25">
        <f t="shared" si="38"/>
        <v>0</v>
      </c>
      <c r="J369" s="25">
        <f t="shared" si="36"/>
        <v>1456650</v>
      </c>
      <c r="K369" s="25">
        <f t="shared" si="39"/>
        <v>0</v>
      </c>
      <c r="L369" s="1"/>
      <c r="M369" s="1"/>
      <c r="N369" s="1"/>
      <c r="O369" s="1"/>
      <c r="P369" s="1"/>
      <c r="Q369" s="1"/>
      <c r="R369" s="1"/>
    </row>
    <row r="370" spans="1:18">
      <c r="A370" s="1"/>
      <c r="B370" s="1"/>
      <c r="C370" s="1"/>
      <c r="D370" s="1"/>
      <c r="E370" s="25">
        <f t="shared" si="37"/>
        <v>0</v>
      </c>
      <c r="F370" s="1"/>
      <c r="G370" s="25">
        <f t="shared" si="35"/>
        <v>0</v>
      </c>
      <c r="H370" s="1"/>
      <c r="I370" s="25">
        <f t="shared" si="38"/>
        <v>0</v>
      </c>
      <c r="J370" s="25">
        <f t="shared" si="36"/>
        <v>1456650</v>
      </c>
      <c r="K370" s="25">
        <f t="shared" si="39"/>
        <v>0</v>
      </c>
      <c r="L370" s="1"/>
      <c r="M370" s="1"/>
      <c r="N370" s="1"/>
      <c r="O370" s="1"/>
      <c r="P370" s="1"/>
      <c r="Q370" s="1"/>
      <c r="R370" s="1"/>
    </row>
    <row r="371" spans="1:18">
      <c r="A371" s="1"/>
      <c r="B371" s="1"/>
      <c r="C371" s="1"/>
      <c r="D371" s="1"/>
      <c r="E371" s="25">
        <f t="shared" si="37"/>
        <v>0</v>
      </c>
      <c r="F371" s="1"/>
      <c r="G371" s="25">
        <f t="shared" si="35"/>
        <v>0</v>
      </c>
      <c r="H371" s="1"/>
      <c r="I371" s="25">
        <f t="shared" si="38"/>
        <v>0</v>
      </c>
      <c r="J371" s="25">
        <f t="shared" si="36"/>
        <v>1456650</v>
      </c>
      <c r="K371" s="25">
        <f t="shared" si="39"/>
        <v>0</v>
      </c>
      <c r="L371" s="1"/>
      <c r="M371" s="1"/>
      <c r="N371" s="1"/>
      <c r="O371" s="1"/>
      <c r="P371" s="1"/>
      <c r="Q371" s="1"/>
      <c r="R371" s="1"/>
    </row>
    <row r="372" spans="1:18">
      <c r="A372" s="1"/>
      <c r="B372" s="1"/>
      <c r="C372" s="1"/>
      <c r="D372" s="1"/>
      <c r="E372" s="25">
        <f t="shared" si="37"/>
        <v>0</v>
      </c>
      <c r="F372" s="1"/>
      <c r="G372" s="25">
        <f t="shared" si="35"/>
        <v>0</v>
      </c>
      <c r="H372" s="1"/>
      <c r="I372" s="25">
        <f t="shared" si="38"/>
        <v>0</v>
      </c>
      <c r="J372" s="25">
        <f t="shared" si="36"/>
        <v>1456650</v>
      </c>
      <c r="K372" s="25">
        <f t="shared" si="39"/>
        <v>0</v>
      </c>
      <c r="L372" s="1"/>
      <c r="M372" s="1"/>
      <c r="N372" s="1"/>
      <c r="O372" s="1"/>
      <c r="P372" s="1"/>
      <c r="Q372" s="1"/>
      <c r="R372" s="1"/>
    </row>
    <row r="373" spans="1:18">
      <c r="A373" s="1"/>
      <c r="B373" s="1"/>
      <c r="C373" s="1"/>
      <c r="D373" s="1"/>
      <c r="E373" s="25">
        <f t="shared" si="37"/>
        <v>0</v>
      </c>
      <c r="F373" s="1"/>
      <c r="G373" s="25">
        <f t="shared" si="35"/>
        <v>0</v>
      </c>
      <c r="H373" s="1"/>
      <c r="I373" s="25">
        <f t="shared" si="38"/>
        <v>0</v>
      </c>
      <c r="J373" s="25">
        <f t="shared" si="36"/>
        <v>1456650</v>
      </c>
      <c r="K373" s="25">
        <f t="shared" si="39"/>
        <v>0</v>
      </c>
      <c r="L373" s="1"/>
      <c r="M373" s="1"/>
      <c r="N373" s="1"/>
      <c r="O373" s="1"/>
      <c r="P373" s="1"/>
      <c r="Q373" s="1"/>
      <c r="R373" s="1"/>
    </row>
    <row r="374" spans="1:18">
      <c r="A374" s="1"/>
      <c r="B374" s="1"/>
      <c r="C374" s="1"/>
      <c r="D374" s="1"/>
      <c r="E374" s="25">
        <f t="shared" si="37"/>
        <v>0</v>
      </c>
      <c r="F374" s="1"/>
      <c r="G374" s="25">
        <f t="shared" si="35"/>
        <v>0</v>
      </c>
      <c r="H374" s="1"/>
      <c r="I374" s="25">
        <f t="shared" si="38"/>
        <v>0</v>
      </c>
      <c r="J374" s="25">
        <f t="shared" si="36"/>
        <v>1456650</v>
      </c>
      <c r="K374" s="25">
        <f t="shared" si="39"/>
        <v>0</v>
      </c>
      <c r="L374" s="1"/>
      <c r="M374" s="1"/>
      <c r="N374" s="1"/>
      <c r="O374" s="1"/>
      <c r="P374" s="1"/>
      <c r="Q374" s="1"/>
      <c r="R374" s="1"/>
    </row>
    <row r="375" spans="1:18">
      <c r="A375" s="1"/>
      <c r="B375" s="1"/>
      <c r="C375" s="1"/>
      <c r="D375" s="1"/>
      <c r="E375" s="25">
        <f t="shared" si="37"/>
        <v>0</v>
      </c>
      <c r="F375" s="1"/>
      <c r="G375" s="25">
        <f t="shared" si="35"/>
        <v>0</v>
      </c>
      <c r="H375" s="1"/>
      <c r="I375" s="25">
        <f t="shared" si="38"/>
        <v>0</v>
      </c>
      <c r="J375" s="25">
        <f t="shared" si="36"/>
        <v>1456650</v>
      </c>
      <c r="K375" s="25">
        <f t="shared" si="39"/>
        <v>0</v>
      </c>
      <c r="L375" s="1"/>
      <c r="M375" s="1"/>
      <c r="N375" s="1"/>
      <c r="O375" s="1"/>
      <c r="P375" s="1"/>
      <c r="Q375" s="1"/>
      <c r="R375" s="1"/>
    </row>
    <row r="376" spans="1:18">
      <c r="A376" s="1"/>
      <c r="B376" s="1"/>
      <c r="C376" s="1"/>
      <c r="D376" s="1"/>
      <c r="E376" s="25">
        <f t="shared" si="37"/>
        <v>0</v>
      </c>
      <c r="F376" s="1"/>
      <c r="G376" s="25">
        <f t="shared" si="35"/>
        <v>0</v>
      </c>
      <c r="H376" s="1"/>
      <c r="I376" s="25">
        <f t="shared" si="38"/>
        <v>0</v>
      </c>
      <c r="J376" s="25">
        <f t="shared" si="36"/>
        <v>1456650</v>
      </c>
      <c r="K376" s="25">
        <f t="shared" si="39"/>
        <v>0</v>
      </c>
      <c r="L376" s="1"/>
      <c r="M376" s="1"/>
      <c r="N376" s="1"/>
      <c r="O376" s="1"/>
      <c r="P376" s="1"/>
      <c r="Q376" s="1"/>
      <c r="R376" s="1"/>
    </row>
    <row r="377" spans="1:18">
      <c r="A377" s="1"/>
      <c r="B377" s="1"/>
      <c r="C377" s="1"/>
      <c r="D377" s="1"/>
      <c r="E377" s="25">
        <f t="shared" si="37"/>
        <v>0</v>
      </c>
      <c r="F377" s="1"/>
      <c r="G377" s="25">
        <f t="shared" si="35"/>
        <v>0</v>
      </c>
      <c r="H377" s="1"/>
      <c r="I377" s="25">
        <f t="shared" si="38"/>
        <v>0</v>
      </c>
      <c r="J377" s="25">
        <f t="shared" si="36"/>
        <v>1456650</v>
      </c>
      <c r="K377" s="25">
        <f t="shared" si="39"/>
        <v>0</v>
      </c>
      <c r="L377" s="1"/>
      <c r="M377" s="1"/>
      <c r="N377" s="1"/>
      <c r="O377" s="1"/>
      <c r="P377" s="1"/>
      <c r="Q377" s="1"/>
      <c r="R377" s="1"/>
    </row>
    <row r="378" spans="1:18">
      <c r="A378" s="1"/>
      <c r="B378" s="1"/>
      <c r="C378" s="1"/>
      <c r="D378" s="1"/>
      <c r="E378" s="25">
        <f t="shared" si="37"/>
        <v>0</v>
      </c>
      <c r="F378" s="1"/>
      <c r="G378" s="25">
        <f t="shared" si="35"/>
        <v>0</v>
      </c>
      <c r="H378" s="1"/>
      <c r="I378" s="25">
        <f t="shared" si="38"/>
        <v>0</v>
      </c>
      <c r="J378" s="25">
        <f t="shared" si="36"/>
        <v>1456650</v>
      </c>
      <c r="K378" s="25">
        <f t="shared" si="39"/>
        <v>0</v>
      </c>
      <c r="L378" s="1"/>
      <c r="M378" s="1"/>
      <c r="N378" s="1"/>
      <c r="O378" s="1"/>
      <c r="P378" s="1"/>
      <c r="Q378" s="1"/>
      <c r="R378" s="1"/>
    </row>
    <row r="379" spans="1:18">
      <c r="A379" s="1"/>
      <c r="B379" s="1"/>
      <c r="C379" s="1"/>
      <c r="D379" s="1"/>
      <c r="E379" s="25">
        <f t="shared" si="37"/>
        <v>0</v>
      </c>
      <c r="F379" s="1"/>
      <c r="G379" s="25">
        <f t="shared" si="35"/>
        <v>0</v>
      </c>
      <c r="H379" s="1"/>
      <c r="I379" s="25">
        <f t="shared" si="38"/>
        <v>0</v>
      </c>
      <c r="J379" s="25">
        <f t="shared" si="36"/>
        <v>1456650</v>
      </c>
      <c r="K379" s="25">
        <f t="shared" si="39"/>
        <v>0</v>
      </c>
      <c r="L379" s="1"/>
      <c r="M379" s="1"/>
      <c r="N379" s="1"/>
      <c r="O379" s="1"/>
      <c r="P379" s="1"/>
      <c r="Q379" s="1"/>
      <c r="R379" s="1"/>
    </row>
    <row r="380" spans="1:18">
      <c r="A380" s="1"/>
      <c r="B380" s="1"/>
      <c r="C380" s="1"/>
      <c r="D380" s="1"/>
      <c r="E380" s="25">
        <f t="shared" si="37"/>
        <v>0</v>
      </c>
      <c r="F380" s="1"/>
      <c r="G380" s="25">
        <f t="shared" si="35"/>
        <v>0</v>
      </c>
      <c r="H380" s="1"/>
      <c r="I380" s="25">
        <f t="shared" si="38"/>
        <v>0</v>
      </c>
      <c r="J380" s="25">
        <f t="shared" si="36"/>
        <v>1456650</v>
      </c>
      <c r="K380" s="25">
        <f t="shared" si="39"/>
        <v>0</v>
      </c>
      <c r="L380" s="1"/>
      <c r="M380" s="1"/>
      <c r="N380" s="1"/>
      <c r="O380" s="1"/>
      <c r="P380" s="1"/>
      <c r="Q380" s="1"/>
      <c r="R380" s="1"/>
    </row>
    <row r="381" spans="1:18">
      <c r="A381" s="1"/>
      <c r="B381" s="1"/>
      <c r="C381" s="1"/>
      <c r="D381" s="1"/>
      <c r="E381" s="25">
        <f t="shared" si="37"/>
        <v>0</v>
      </c>
      <c r="F381" s="1"/>
      <c r="G381" s="25">
        <f t="shared" si="35"/>
        <v>0</v>
      </c>
      <c r="H381" s="1"/>
      <c r="I381" s="25">
        <f t="shared" si="38"/>
        <v>0</v>
      </c>
      <c r="J381" s="25">
        <f t="shared" si="36"/>
        <v>1456650</v>
      </c>
      <c r="K381" s="25">
        <f t="shared" si="39"/>
        <v>0</v>
      </c>
      <c r="L381" s="1"/>
      <c r="M381" s="1"/>
      <c r="N381" s="1"/>
      <c r="O381" s="1"/>
      <c r="P381" s="1"/>
      <c r="Q381" s="1"/>
      <c r="R381" s="1"/>
    </row>
    <row r="382" spans="1:18">
      <c r="A382" s="1"/>
      <c r="B382" s="1"/>
      <c r="C382" s="1"/>
      <c r="D382" s="1"/>
      <c r="E382" s="25">
        <f t="shared" si="37"/>
        <v>0</v>
      </c>
      <c r="F382" s="1"/>
      <c r="G382" s="25">
        <f t="shared" si="35"/>
        <v>0</v>
      </c>
      <c r="H382" s="1"/>
      <c r="I382" s="25">
        <f t="shared" si="38"/>
        <v>0</v>
      </c>
      <c r="J382" s="25">
        <f t="shared" si="36"/>
        <v>1456650</v>
      </c>
      <c r="K382" s="25">
        <f t="shared" si="39"/>
        <v>0</v>
      </c>
      <c r="L382" s="1"/>
      <c r="M382" s="1"/>
      <c r="N382" s="1"/>
      <c r="O382" s="1"/>
      <c r="P382" s="1"/>
      <c r="Q382" s="1"/>
      <c r="R382" s="1"/>
    </row>
    <row r="383" spans="1:18">
      <c r="A383" s="1"/>
      <c r="B383" s="1"/>
      <c r="C383" s="1"/>
      <c r="D383" s="1"/>
      <c r="E383" s="25">
        <f t="shared" si="37"/>
        <v>0</v>
      </c>
      <c r="F383" s="1"/>
      <c r="G383" s="25">
        <f t="shared" si="35"/>
        <v>0</v>
      </c>
      <c r="H383" s="1"/>
      <c r="I383" s="25">
        <f t="shared" si="38"/>
        <v>0</v>
      </c>
      <c r="J383" s="25">
        <f t="shared" si="36"/>
        <v>1456650</v>
      </c>
      <c r="K383" s="25">
        <f t="shared" si="39"/>
        <v>0</v>
      </c>
      <c r="L383" s="1"/>
      <c r="M383" s="1"/>
      <c r="N383" s="1"/>
      <c r="O383" s="1"/>
      <c r="P383" s="1"/>
      <c r="Q383" s="1"/>
      <c r="R383" s="1"/>
    </row>
    <row r="384" spans="1:18">
      <c r="A384" s="1"/>
      <c r="B384" s="1"/>
      <c r="C384" s="1"/>
      <c r="D384" s="1"/>
      <c r="E384" s="25">
        <f t="shared" si="37"/>
        <v>0</v>
      </c>
      <c r="F384" s="1"/>
      <c r="G384" s="25">
        <f t="shared" si="35"/>
        <v>0</v>
      </c>
      <c r="H384" s="1"/>
      <c r="I384" s="25">
        <f t="shared" si="38"/>
        <v>0</v>
      </c>
      <c r="J384" s="25">
        <f t="shared" si="36"/>
        <v>1456650</v>
      </c>
      <c r="K384" s="25">
        <f t="shared" si="39"/>
        <v>0</v>
      </c>
      <c r="L384" s="1"/>
      <c r="M384" s="1"/>
      <c r="N384" s="1"/>
      <c r="O384" s="1"/>
      <c r="P384" s="1"/>
      <c r="Q384" s="1"/>
      <c r="R384" s="1"/>
    </row>
    <row r="385" spans="1:18">
      <c r="A385" s="1"/>
      <c r="B385" s="1"/>
      <c r="C385" s="1"/>
      <c r="D385" s="1"/>
      <c r="E385" s="25">
        <f t="shared" si="37"/>
        <v>0</v>
      </c>
      <c r="F385" s="1"/>
      <c r="G385" s="25">
        <f t="shared" si="35"/>
        <v>0</v>
      </c>
      <c r="H385" s="1"/>
      <c r="I385" s="25">
        <f t="shared" si="38"/>
        <v>0</v>
      </c>
      <c r="J385" s="25">
        <f t="shared" si="36"/>
        <v>1456650</v>
      </c>
      <c r="K385" s="25">
        <f t="shared" si="39"/>
        <v>0</v>
      </c>
      <c r="L385" s="1"/>
      <c r="M385" s="1"/>
      <c r="N385" s="1"/>
      <c r="O385" s="1"/>
      <c r="P385" s="1"/>
      <c r="Q385" s="1"/>
      <c r="R385" s="1"/>
    </row>
    <row r="386" spans="1:18">
      <c r="A386" s="1"/>
      <c r="B386" s="1"/>
      <c r="C386" s="1"/>
      <c r="D386" s="1"/>
      <c r="E386" s="25">
        <f t="shared" si="37"/>
        <v>0</v>
      </c>
      <c r="F386" s="1"/>
      <c r="G386" s="25">
        <f t="shared" si="35"/>
        <v>0</v>
      </c>
      <c r="H386" s="1"/>
      <c r="I386" s="25">
        <f t="shared" si="38"/>
        <v>0</v>
      </c>
      <c r="J386" s="25">
        <f t="shared" si="36"/>
        <v>1456650</v>
      </c>
      <c r="K386" s="25">
        <f t="shared" si="39"/>
        <v>0</v>
      </c>
      <c r="L386" s="1"/>
      <c r="M386" s="1"/>
      <c r="N386" s="1"/>
      <c r="O386" s="1"/>
      <c r="P386" s="1"/>
      <c r="Q386" s="1"/>
      <c r="R386" s="1"/>
    </row>
    <row r="387" spans="1:18">
      <c r="A387" s="1"/>
      <c r="B387" s="1"/>
      <c r="C387" s="1"/>
      <c r="D387" s="1"/>
      <c r="E387" s="25">
        <f t="shared" si="37"/>
        <v>0</v>
      </c>
      <c r="F387" s="1"/>
      <c r="G387" s="25">
        <f t="shared" si="35"/>
        <v>0</v>
      </c>
      <c r="H387" s="1"/>
      <c r="I387" s="25">
        <f t="shared" si="38"/>
        <v>0</v>
      </c>
      <c r="J387" s="25">
        <f t="shared" si="36"/>
        <v>1456650</v>
      </c>
      <c r="K387" s="25">
        <f t="shared" si="39"/>
        <v>0</v>
      </c>
      <c r="L387" s="1"/>
      <c r="M387" s="1"/>
      <c r="N387" s="1"/>
      <c r="O387" s="1"/>
      <c r="P387" s="1"/>
      <c r="Q387" s="1"/>
      <c r="R387" s="1"/>
    </row>
    <row r="388" spans="1:18">
      <c r="A388" s="1"/>
      <c r="B388" s="1"/>
      <c r="C388" s="1"/>
      <c r="D388" s="1"/>
      <c r="E388" s="25">
        <f t="shared" si="37"/>
        <v>0</v>
      </c>
      <c r="F388" s="1"/>
      <c r="G388" s="25">
        <f t="shared" si="35"/>
        <v>0</v>
      </c>
      <c r="H388" s="1"/>
      <c r="I388" s="25">
        <f t="shared" si="38"/>
        <v>0</v>
      </c>
      <c r="J388" s="25">
        <f t="shared" si="36"/>
        <v>1456650</v>
      </c>
      <c r="K388" s="25">
        <f t="shared" si="39"/>
        <v>0</v>
      </c>
      <c r="L388" s="1"/>
      <c r="M388" s="1"/>
      <c r="N388" s="1"/>
      <c r="O388" s="1"/>
      <c r="P388" s="1"/>
      <c r="Q388" s="1"/>
      <c r="R388" s="1"/>
    </row>
    <row r="389" spans="1:18">
      <c r="A389" s="1"/>
      <c r="B389" s="1"/>
      <c r="C389" s="1"/>
      <c r="D389" s="1"/>
      <c r="E389" s="25">
        <f t="shared" si="37"/>
        <v>0</v>
      </c>
      <c r="F389" s="1"/>
      <c r="G389" s="25">
        <f t="shared" si="35"/>
        <v>0</v>
      </c>
      <c r="H389" s="1"/>
      <c r="I389" s="25">
        <f t="shared" si="38"/>
        <v>0</v>
      </c>
      <c r="J389" s="25">
        <f t="shared" si="36"/>
        <v>1456650</v>
      </c>
      <c r="K389" s="25">
        <f t="shared" si="39"/>
        <v>0</v>
      </c>
      <c r="L389" s="1"/>
      <c r="M389" s="1"/>
      <c r="N389" s="1"/>
      <c r="O389" s="1"/>
      <c r="P389" s="1"/>
      <c r="Q389" s="1"/>
      <c r="R389" s="1"/>
    </row>
    <row r="390" spans="1:18">
      <c r="A390" s="1"/>
      <c r="B390" s="1"/>
      <c r="C390" s="1"/>
      <c r="D390" s="1"/>
      <c r="E390" s="25">
        <f t="shared" si="37"/>
        <v>0</v>
      </c>
      <c r="F390" s="1"/>
      <c r="G390" s="25">
        <f t="shared" ref="G390:G453" si="40">G389+E390-F390</f>
        <v>0</v>
      </c>
      <c r="H390" s="1"/>
      <c r="I390" s="25">
        <f t="shared" si="38"/>
        <v>0</v>
      </c>
      <c r="J390" s="25">
        <f t="shared" ref="J390:J453" si="41">J389+C390</f>
        <v>1456650</v>
      </c>
      <c r="K390" s="25">
        <f t="shared" si="39"/>
        <v>0</v>
      </c>
      <c r="L390" s="1"/>
      <c r="M390" s="1"/>
      <c r="N390" s="1"/>
      <c r="O390" s="1"/>
      <c r="P390" s="1"/>
      <c r="Q390" s="1"/>
      <c r="R390" s="1"/>
    </row>
    <row r="391" spans="1:18">
      <c r="A391" s="1"/>
      <c r="B391" s="1"/>
      <c r="C391" s="1"/>
      <c r="D391" s="1"/>
      <c r="E391" s="25">
        <f t="shared" si="37"/>
        <v>0</v>
      </c>
      <c r="F391" s="1"/>
      <c r="G391" s="25">
        <f t="shared" si="40"/>
        <v>0</v>
      </c>
      <c r="H391" s="1"/>
      <c r="I391" s="25">
        <f t="shared" si="38"/>
        <v>0</v>
      </c>
      <c r="J391" s="25">
        <f t="shared" si="41"/>
        <v>1456650</v>
      </c>
      <c r="K391" s="25">
        <f t="shared" si="39"/>
        <v>0</v>
      </c>
      <c r="L391" s="1"/>
      <c r="M391" s="1"/>
      <c r="N391" s="1"/>
      <c r="O391" s="1"/>
      <c r="P391" s="1"/>
      <c r="Q391" s="1"/>
      <c r="R391" s="1"/>
    </row>
    <row r="392" spans="1:18">
      <c r="A392" s="1"/>
      <c r="B392" s="1"/>
      <c r="C392" s="1"/>
      <c r="D392" s="1"/>
      <c r="E392" s="25">
        <f t="shared" si="37"/>
        <v>0</v>
      </c>
      <c r="F392" s="1"/>
      <c r="G392" s="25">
        <f t="shared" si="40"/>
        <v>0</v>
      </c>
      <c r="H392" s="1"/>
      <c r="I392" s="25">
        <f t="shared" si="38"/>
        <v>0</v>
      </c>
      <c r="J392" s="25">
        <f t="shared" si="41"/>
        <v>1456650</v>
      </c>
      <c r="K392" s="25">
        <f t="shared" si="39"/>
        <v>0</v>
      </c>
      <c r="L392" s="1"/>
      <c r="M392" s="1"/>
      <c r="N392" s="1"/>
      <c r="O392" s="1"/>
      <c r="P392" s="1"/>
      <c r="Q392" s="1"/>
      <c r="R392" s="1"/>
    </row>
    <row r="393" spans="1:18">
      <c r="A393" s="1"/>
      <c r="B393" s="1"/>
      <c r="C393" s="1"/>
      <c r="D393" s="1"/>
      <c r="E393" s="25">
        <f t="shared" si="37"/>
        <v>0</v>
      </c>
      <c r="F393" s="1"/>
      <c r="G393" s="25">
        <f t="shared" si="40"/>
        <v>0</v>
      </c>
      <c r="H393" s="1"/>
      <c r="I393" s="25">
        <f t="shared" si="38"/>
        <v>0</v>
      </c>
      <c r="J393" s="25">
        <f t="shared" si="41"/>
        <v>1456650</v>
      </c>
      <c r="K393" s="25">
        <f t="shared" si="39"/>
        <v>0</v>
      </c>
      <c r="L393" s="1"/>
      <c r="M393" s="1"/>
      <c r="N393" s="1"/>
      <c r="O393" s="1"/>
      <c r="P393" s="1"/>
      <c r="Q393" s="1"/>
      <c r="R393" s="1"/>
    </row>
    <row r="394" spans="1:18">
      <c r="A394" s="1"/>
      <c r="B394" s="1"/>
      <c r="C394" s="1"/>
      <c r="D394" s="1"/>
      <c r="E394" s="25">
        <f t="shared" si="37"/>
        <v>0</v>
      </c>
      <c r="F394" s="1"/>
      <c r="G394" s="25">
        <f t="shared" si="40"/>
        <v>0</v>
      </c>
      <c r="H394" s="1"/>
      <c r="I394" s="25">
        <f t="shared" si="38"/>
        <v>0</v>
      </c>
      <c r="J394" s="25">
        <f t="shared" si="41"/>
        <v>1456650</v>
      </c>
      <c r="K394" s="25">
        <f t="shared" si="39"/>
        <v>0</v>
      </c>
      <c r="L394" s="1"/>
      <c r="M394" s="1"/>
      <c r="N394" s="1"/>
      <c r="O394" s="1"/>
      <c r="P394" s="1"/>
      <c r="Q394" s="1"/>
      <c r="R394" s="1"/>
    </row>
    <row r="395" spans="1:18">
      <c r="A395" s="1"/>
      <c r="B395" s="1"/>
      <c r="C395" s="1"/>
      <c r="D395" s="1"/>
      <c r="E395" s="25">
        <f t="shared" si="37"/>
        <v>0</v>
      </c>
      <c r="F395" s="1"/>
      <c r="G395" s="25">
        <f t="shared" si="40"/>
        <v>0</v>
      </c>
      <c r="H395" s="1"/>
      <c r="I395" s="25">
        <f t="shared" si="38"/>
        <v>0</v>
      </c>
      <c r="J395" s="25">
        <f t="shared" si="41"/>
        <v>1456650</v>
      </c>
      <c r="K395" s="25">
        <f t="shared" si="39"/>
        <v>0</v>
      </c>
      <c r="L395" s="1"/>
      <c r="M395" s="1"/>
      <c r="N395" s="1"/>
      <c r="O395" s="1"/>
      <c r="P395" s="1"/>
      <c r="Q395" s="1"/>
      <c r="R395" s="1"/>
    </row>
    <row r="396" spans="1:18">
      <c r="A396" s="1"/>
      <c r="B396" s="1"/>
      <c r="C396" s="1"/>
      <c r="D396" s="1"/>
      <c r="E396" s="25">
        <f t="shared" si="37"/>
        <v>0</v>
      </c>
      <c r="F396" s="1"/>
      <c r="G396" s="25">
        <f t="shared" si="40"/>
        <v>0</v>
      </c>
      <c r="H396" s="1"/>
      <c r="I396" s="25">
        <f t="shared" si="38"/>
        <v>0</v>
      </c>
      <c r="J396" s="25">
        <f t="shared" si="41"/>
        <v>1456650</v>
      </c>
      <c r="K396" s="25">
        <f t="shared" si="39"/>
        <v>0</v>
      </c>
      <c r="L396" s="1"/>
      <c r="M396" s="1"/>
      <c r="N396" s="1"/>
      <c r="O396" s="1"/>
      <c r="P396" s="1"/>
      <c r="Q396" s="1"/>
      <c r="R396" s="1"/>
    </row>
    <row r="397" spans="1:18">
      <c r="A397" s="1"/>
      <c r="B397" s="1"/>
      <c r="C397" s="1"/>
      <c r="D397" s="1"/>
      <c r="E397" s="25">
        <f t="shared" si="37"/>
        <v>0</v>
      </c>
      <c r="F397" s="1"/>
      <c r="G397" s="25">
        <f t="shared" si="40"/>
        <v>0</v>
      </c>
      <c r="H397" s="1"/>
      <c r="I397" s="25">
        <f t="shared" si="38"/>
        <v>0</v>
      </c>
      <c r="J397" s="25">
        <f t="shared" si="41"/>
        <v>1456650</v>
      </c>
      <c r="K397" s="25">
        <f t="shared" si="39"/>
        <v>0</v>
      </c>
      <c r="L397" s="1"/>
      <c r="M397" s="1"/>
      <c r="N397" s="1"/>
      <c r="O397" s="1"/>
      <c r="P397" s="1"/>
      <c r="Q397" s="1"/>
      <c r="R397" s="1"/>
    </row>
    <row r="398" spans="1:18">
      <c r="A398" s="1"/>
      <c r="B398" s="1"/>
      <c r="C398" s="1"/>
      <c r="D398" s="1"/>
      <c r="E398" s="25">
        <f t="shared" si="37"/>
        <v>0</v>
      </c>
      <c r="F398" s="1"/>
      <c r="G398" s="25">
        <f t="shared" si="40"/>
        <v>0</v>
      </c>
      <c r="H398" s="1"/>
      <c r="I398" s="25">
        <f t="shared" si="38"/>
        <v>0</v>
      </c>
      <c r="J398" s="25">
        <f t="shared" si="41"/>
        <v>1456650</v>
      </c>
      <c r="K398" s="25">
        <f t="shared" si="39"/>
        <v>0</v>
      </c>
      <c r="L398" s="1"/>
      <c r="M398" s="1"/>
      <c r="N398" s="1"/>
      <c r="O398" s="1"/>
      <c r="P398" s="1"/>
      <c r="Q398" s="1"/>
      <c r="R398" s="1"/>
    </row>
    <row r="399" spans="1:18">
      <c r="A399" s="1"/>
      <c r="B399" s="1"/>
      <c r="C399" s="1"/>
      <c r="D399" s="1"/>
      <c r="E399" s="25">
        <f t="shared" si="37"/>
        <v>0</v>
      </c>
      <c r="F399" s="1"/>
      <c r="G399" s="25">
        <f t="shared" si="40"/>
        <v>0</v>
      </c>
      <c r="H399" s="1"/>
      <c r="I399" s="25">
        <f t="shared" si="38"/>
        <v>0</v>
      </c>
      <c r="J399" s="25">
        <f t="shared" si="41"/>
        <v>1456650</v>
      </c>
      <c r="K399" s="25">
        <f t="shared" si="39"/>
        <v>0</v>
      </c>
      <c r="L399" s="1"/>
      <c r="M399" s="1"/>
      <c r="N399" s="1"/>
      <c r="O399" s="1"/>
      <c r="P399" s="1"/>
      <c r="Q399" s="1"/>
      <c r="R399" s="1"/>
    </row>
    <row r="400" spans="1:18">
      <c r="A400" s="1"/>
      <c r="B400" s="1"/>
      <c r="C400" s="1"/>
      <c r="D400" s="1"/>
      <c r="E400" s="25">
        <f t="shared" si="37"/>
        <v>0</v>
      </c>
      <c r="F400" s="1"/>
      <c r="G400" s="25">
        <f t="shared" si="40"/>
        <v>0</v>
      </c>
      <c r="H400" s="1"/>
      <c r="I400" s="25">
        <f t="shared" si="38"/>
        <v>0</v>
      </c>
      <c r="J400" s="25">
        <f t="shared" si="41"/>
        <v>1456650</v>
      </c>
      <c r="K400" s="25">
        <f t="shared" si="39"/>
        <v>0</v>
      </c>
      <c r="L400" s="1"/>
      <c r="M400" s="1"/>
      <c r="N400" s="1"/>
      <c r="O400" s="1"/>
      <c r="P400" s="1"/>
      <c r="Q400" s="1"/>
      <c r="R400" s="1"/>
    </row>
    <row r="401" spans="1:18">
      <c r="A401" s="1"/>
      <c r="B401" s="1"/>
      <c r="C401" s="1"/>
      <c r="D401" s="1"/>
      <c r="E401" s="25">
        <f t="shared" si="37"/>
        <v>0</v>
      </c>
      <c r="F401" s="1"/>
      <c r="G401" s="25">
        <f t="shared" si="40"/>
        <v>0</v>
      </c>
      <c r="H401" s="1"/>
      <c r="I401" s="25">
        <f t="shared" si="38"/>
        <v>0</v>
      </c>
      <c r="J401" s="25">
        <f t="shared" si="41"/>
        <v>1456650</v>
      </c>
      <c r="K401" s="25">
        <f t="shared" si="39"/>
        <v>0</v>
      </c>
      <c r="L401" s="1"/>
      <c r="M401" s="1"/>
      <c r="N401" s="1"/>
      <c r="O401" s="1"/>
      <c r="P401" s="1"/>
      <c r="Q401" s="1"/>
      <c r="R401" s="1"/>
    </row>
    <row r="402" spans="1:18">
      <c r="A402" s="1"/>
      <c r="B402" s="1"/>
      <c r="C402" s="1"/>
      <c r="D402" s="1"/>
      <c r="E402" s="25">
        <f t="shared" si="37"/>
        <v>0</v>
      </c>
      <c r="F402" s="1"/>
      <c r="G402" s="25">
        <f t="shared" si="40"/>
        <v>0</v>
      </c>
      <c r="H402" s="1"/>
      <c r="I402" s="25">
        <f t="shared" si="38"/>
        <v>0</v>
      </c>
      <c r="J402" s="25">
        <f t="shared" si="41"/>
        <v>1456650</v>
      </c>
      <c r="K402" s="25">
        <f t="shared" si="39"/>
        <v>0</v>
      </c>
      <c r="L402" s="1"/>
      <c r="M402" s="1"/>
      <c r="N402" s="1"/>
      <c r="O402" s="1"/>
      <c r="P402" s="1"/>
      <c r="Q402" s="1"/>
      <c r="R402" s="1"/>
    </row>
    <row r="403" spans="1:18">
      <c r="A403" s="1"/>
      <c r="B403" s="1"/>
      <c r="C403" s="1"/>
      <c r="D403" s="1"/>
      <c r="E403" s="25">
        <f t="shared" si="37"/>
        <v>0</v>
      </c>
      <c r="F403" s="1"/>
      <c r="G403" s="25">
        <f t="shared" si="40"/>
        <v>0</v>
      </c>
      <c r="H403" s="1"/>
      <c r="I403" s="25">
        <f t="shared" si="38"/>
        <v>0</v>
      </c>
      <c r="J403" s="25">
        <f t="shared" si="41"/>
        <v>1456650</v>
      </c>
      <c r="K403" s="25">
        <f t="shared" si="39"/>
        <v>0</v>
      </c>
      <c r="L403" s="1"/>
      <c r="M403" s="1"/>
      <c r="N403" s="1"/>
      <c r="O403" s="1"/>
      <c r="P403" s="1"/>
      <c r="Q403" s="1"/>
      <c r="R403" s="1"/>
    </row>
    <row r="404" spans="1:18">
      <c r="A404" s="1"/>
      <c r="B404" s="1"/>
      <c r="C404" s="1"/>
      <c r="D404" s="1"/>
      <c r="E404" s="25">
        <f t="shared" si="37"/>
        <v>0</v>
      </c>
      <c r="F404" s="1"/>
      <c r="G404" s="25">
        <f t="shared" si="40"/>
        <v>0</v>
      </c>
      <c r="H404" s="1"/>
      <c r="I404" s="25">
        <f t="shared" si="38"/>
        <v>0</v>
      </c>
      <c r="J404" s="25">
        <f t="shared" si="41"/>
        <v>1456650</v>
      </c>
      <c r="K404" s="25">
        <f t="shared" si="39"/>
        <v>0</v>
      </c>
      <c r="L404" s="1"/>
      <c r="M404" s="1"/>
      <c r="N404" s="1"/>
      <c r="O404" s="1"/>
      <c r="P404" s="1"/>
      <c r="Q404" s="1"/>
      <c r="R404" s="1"/>
    </row>
    <row r="405" spans="1:18">
      <c r="A405" s="1"/>
      <c r="B405" s="1"/>
      <c r="C405" s="1"/>
      <c r="D405" s="1"/>
      <c r="E405" s="25">
        <f t="shared" ref="E405:E468" si="42">D405-C405</f>
        <v>0</v>
      </c>
      <c r="F405" s="1"/>
      <c r="G405" s="25">
        <f t="shared" si="40"/>
        <v>0</v>
      </c>
      <c r="H405" s="1"/>
      <c r="I405" s="25">
        <f t="shared" ref="I405:I468" si="43">SUM(F405+H405)</f>
        <v>0</v>
      </c>
      <c r="J405" s="25">
        <f t="shared" si="41"/>
        <v>1456650</v>
      </c>
      <c r="K405" s="25">
        <f t="shared" ref="K405:K468" si="44">C405</f>
        <v>0</v>
      </c>
      <c r="L405" s="1"/>
      <c r="M405" s="1"/>
      <c r="N405" s="1"/>
      <c r="O405" s="1"/>
      <c r="P405" s="1"/>
      <c r="Q405" s="1"/>
      <c r="R405" s="1"/>
    </row>
    <row r="406" spans="1:18">
      <c r="A406" s="1"/>
      <c r="B406" s="1"/>
      <c r="C406" s="1"/>
      <c r="D406" s="1"/>
      <c r="E406" s="25">
        <f t="shared" si="42"/>
        <v>0</v>
      </c>
      <c r="F406" s="1"/>
      <c r="G406" s="25">
        <f t="shared" si="40"/>
        <v>0</v>
      </c>
      <c r="H406" s="1"/>
      <c r="I406" s="25">
        <f t="shared" si="43"/>
        <v>0</v>
      </c>
      <c r="J406" s="25">
        <f t="shared" si="41"/>
        <v>1456650</v>
      </c>
      <c r="K406" s="25">
        <f t="shared" si="44"/>
        <v>0</v>
      </c>
      <c r="L406" s="1"/>
      <c r="M406" s="1"/>
      <c r="N406" s="1"/>
      <c r="O406" s="1"/>
      <c r="P406" s="1"/>
      <c r="Q406" s="1"/>
      <c r="R406" s="1"/>
    </row>
    <row r="407" spans="1:18">
      <c r="A407" s="1"/>
      <c r="B407" s="1"/>
      <c r="C407" s="1"/>
      <c r="D407" s="1"/>
      <c r="E407" s="25">
        <f t="shared" si="42"/>
        <v>0</v>
      </c>
      <c r="F407" s="1"/>
      <c r="G407" s="25">
        <f t="shared" si="40"/>
        <v>0</v>
      </c>
      <c r="H407" s="1"/>
      <c r="I407" s="25">
        <f t="shared" si="43"/>
        <v>0</v>
      </c>
      <c r="J407" s="25">
        <f t="shared" si="41"/>
        <v>1456650</v>
      </c>
      <c r="K407" s="25">
        <f t="shared" si="44"/>
        <v>0</v>
      </c>
      <c r="L407" s="1"/>
      <c r="M407" s="1"/>
      <c r="N407" s="1"/>
      <c r="O407" s="1"/>
      <c r="P407" s="1"/>
      <c r="Q407" s="1"/>
      <c r="R407" s="1"/>
    </row>
    <row r="408" spans="1:18">
      <c r="A408" s="1"/>
      <c r="B408" s="1"/>
      <c r="C408" s="1"/>
      <c r="D408" s="1"/>
      <c r="E408" s="25">
        <f t="shared" si="42"/>
        <v>0</v>
      </c>
      <c r="F408" s="1"/>
      <c r="G408" s="25">
        <f t="shared" si="40"/>
        <v>0</v>
      </c>
      <c r="H408" s="1"/>
      <c r="I408" s="25">
        <f t="shared" si="43"/>
        <v>0</v>
      </c>
      <c r="J408" s="25">
        <f t="shared" si="41"/>
        <v>1456650</v>
      </c>
      <c r="K408" s="25">
        <f t="shared" si="44"/>
        <v>0</v>
      </c>
      <c r="L408" s="1"/>
      <c r="M408" s="1"/>
      <c r="N408" s="1"/>
      <c r="O408" s="1"/>
      <c r="P408" s="1"/>
      <c r="Q408" s="1"/>
      <c r="R408" s="1"/>
    </row>
    <row r="409" spans="1:18">
      <c r="A409" s="1"/>
      <c r="B409" s="1"/>
      <c r="C409" s="1"/>
      <c r="D409" s="1"/>
      <c r="E409" s="25">
        <f t="shared" si="42"/>
        <v>0</v>
      </c>
      <c r="F409" s="1"/>
      <c r="G409" s="25">
        <f t="shared" si="40"/>
        <v>0</v>
      </c>
      <c r="H409" s="1"/>
      <c r="I409" s="25">
        <f t="shared" si="43"/>
        <v>0</v>
      </c>
      <c r="J409" s="25">
        <f t="shared" si="41"/>
        <v>1456650</v>
      </c>
      <c r="K409" s="25">
        <f t="shared" si="44"/>
        <v>0</v>
      </c>
      <c r="L409" s="1"/>
      <c r="M409" s="1"/>
      <c r="N409" s="1"/>
      <c r="O409" s="1"/>
      <c r="P409" s="1"/>
      <c r="Q409" s="1"/>
      <c r="R409" s="1"/>
    </row>
    <row r="410" spans="1:18">
      <c r="A410" s="1"/>
      <c r="B410" s="1"/>
      <c r="C410" s="1"/>
      <c r="D410" s="1"/>
      <c r="E410" s="25">
        <f t="shared" si="42"/>
        <v>0</v>
      </c>
      <c r="F410" s="1"/>
      <c r="G410" s="25">
        <f t="shared" si="40"/>
        <v>0</v>
      </c>
      <c r="H410" s="1"/>
      <c r="I410" s="25">
        <f t="shared" si="43"/>
        <v>0</v>
      </c>
      <c r="J410" s="25">
        <f t="shared" si="41"/>
        <v>1456650</v>
      </c>
      <c r="K410" s="25">
        <f t="shared" si="44"/>
        <v>0</v>
      </c>
      <c r="L410" s="1"/>
      <c r="M410" s="1"/>
      <c r="N410" s="1"/>
      <c r="O410" s="1"/>
      <c r="P410" s="1"/>
      <c r="Q410" s="1"/>
      <c r="R410" s="1"/>
    </row>
    <row r="411" spans="1:18">
      <c r="A411" s="1"/>
      <c r="B411" s="1"/>
      <c r="C411" s="1"/>
      <c r="D411" s="1"/>
      <c r="E411" s="25">
        <f t="shared" si="42"/>
        <v>0</v>
      </c>
      <c r="F411" s="1"/>
      <c r="G411" s="25">
        <f t="shared" si="40"/>
        <v>0</v>
      </c>
      <c r="H411" s="1"/>
      <c r="I411" s="25">
        <f t="shared" si="43"/>
        <v>0</v>
      </c>
      <c r="J411" s="25">
        <f t="shared" si="41"/>
        <v>1456650</v>
      </c>
      <c r="K411" s="25">
        <f t="shared" si="44"/>
        <v>0</v>
      </c>
      <c r="L411" s="1"/>
      <c r="M411" s="1"/>
      <c r="N411" s="1"/>
      <c r="O411" s="1"/>
      <c r="P411" s="1"/>
      <c r="Q411" s="1"/>
      <c r="R411" s="1"/>
    </row>
    <row r="412" spans="1:18">
      <c r="A412" s="1"/>
      <c r="B412" s="1"/>
      <c r="C412" s="1"/>
      <c r="D412" s="1"/>
      <c r="E412" s="25">
        <f t="shared" si="42"/>
        <v>0</v>
      </c>
      <c r="F412" s="1"/>
      <c r="G412" s="25">
        <f t="shared" si="40"/>
        <v>0</v>
      </c>
      <c r="H412" s="1"/>
      <c r="I412" s="25">
        <f t="shared" si="43"/>
        <v>0</v>
      </c>
      <c r="J412" s="25">
        <f t="shared" si="41"/>
        <v>1456650</v>
      </c>
      <c r="K412" s="25">
        <f t="shared" si="44"/>
        <v>0</v>
      </c>
      <c r="L412" s="1"/>
      <c r="M412" s="1"/>
      <c r="N412" s="1"/>
      <c r="O412" s="1"/>
      <c r="P412" s="1"/>
      <c r="Q412" s="1"/>
      <c r="R412" s="1"/>
    </row>
    <row r="413" spans="1:18">
      <c r="A413" s="1"/>
      <c r="B413" s="1"/>
      <c r="C413" s="1"/>
      <c r="D413" s="1"/>
      <c r="E413" s="25">
        <f t="shared" si="42"/>
        <v>0</v>
      </c>
      <c r="F413" s="1"/>
      <c r="G413" s="25">
        <f t="shared" si="40"/>
        <v>0</v>
      </c>
      <c r="H413" s="1"/>
      <c r="I413" s="25">
        <f t="shared" si="43"/>
        <v>0</v>
      </c>
      <c r="J413" s="25">
        <f t="shared" si="41"/>
        <v>1456650</v>
      </c>
      <c r="K413" s="25">
        <f t="shared" si="44"/>
        <v>0</v>
      </c>
      <c r="L413" s="1"/>
      <c r="M413" s="1"/>
      <c r="N413" s="1"/>
      <c r="O413" s="1"/>
      <c r="P413" s="1"/>
      <c r="Q413" s="1"/>
      <c r="R413" s="1"/>
    </row>
    <row r="414" spans="1:18">
      <c r="A414" s="1"/>
      <c r="B414" s="1"/>
      <c r="C414" s="1"/>
      <c r="D414" s="1"/>
      <c r="E414" s="25">
        <f t="shared" si="42"/>
        <v>0</v>
      </c>
      <c r="F414" s="1"/>
      <c r="G414" s="25">
        <f t="shared" si="40"/>
        <v>0</v>
      </c>
      <c r="H414" s="1"/>
      <c r="I414" s="25">
        <f t="shared" si="43"/>
        <v>0</v>
      </c>
      <c r="J414" s="25">
        <f t="shared" si="41"/>
        <v>1456650</v>
      </c>
      <c r="K414" s="25">
        <f t="shared" si="44"/>
        <v>0</v>
      </c>
      <c r="L414" s="1"/>
      <c r="M414" s="1"/>
      <c r="N414" s="1"/>
      <c r="O414" s="1"/>
      <c r="P414" s="1"/>
      <c r="Q414" s="1"/>
      <c r="R414" s="1"/>
    </row>
    <row r="415" spans="1:18">
      <c r="A415" s="1"/>
      <c r="B415" s="1"/>
      <c r="C415" s="1"/>
      <c r="D415" s="1"/>
      <c r="E415" s="25">
        <f t="shared" si="42"/>
        <v>0</v>
      </c>
      <c r="F415" s="1"/>
      <c r="G415" s="25">
        <f t="shared" si="40"/>
        <v>0</v>
      </c>
      <c r="H415" s="1"/>
      <c r="I415" s="25">
        <f t="shared" si="43"/>
        <v>0</v>
      </c>
      <c r="J415" s="25">
        <f t="shared" si="41"/>
        <v>1456650</v>
      </c>
      <c r="K415" s="25">
        <f t="shared" si="44"/>
        <v>0</v>
      </c>
      <c r="L415" s="1"/>
      <c r="M415" s="1"/>
      <c r="N415" s="1"/>
      <c r="O415" s="1"/>
      <c r="P415" s="1"/>
      <c r="Q415" s="1"/>
      <c r="R415" s="1"/>
    </row>
    <row r="416" spans="1:18">
      <c r="A416" s="1"/>
      <c r="B416" s="1"/>
      <c r="C416" s="1"/>
      <c r="D416" s="1"/>
      <c r="E416" s="25">
        <f t="shared" si="42"/>
        <v>0</v>
      </c>
      <c r="F416" s="1"/>
      <c r="G416" s="25">
        <f t="shared" si="40"/>
        <v>0</v>
      </c>
      <c r="H416" s="1"/>
      <c r="I416" s="25">
        <f t="shared" si="43"/>
        <v>0</v>
      </c>
      <c r="J416" s="25">
        <f t="shared" si="41"/>
        <v>1456650</v>
      </c>
      <c r="K416" s="25">
        <f t="shared" si="44"/>
        <v>0</v>
      </c>
      <c r="L416" s="1"/>
      <c r="M416" s="1"/>
      <c r="N416" s="1"/>
      <c r="O416" s="1"/>
      <c r="P416" s="1"/>
      <c r="Q416" s="1"/>
      <c r="R416" s="1"/>
    </row>
    <row r="417" spans="1:18">
      <c r="A417" s="1"/>
      <c r="B417" s="1"/>
      <c r="C417" s="1"/>
      <c r="D417" s="1"/>
      <c r="E417" s="25">
        <f t="shared" si="42"/>
        <v>0</v>
      </c>
      <c r="F417" s="1"/>
      <c r="G417" s="25">
        <f t="shared" si="40"/>
        <v>0</v>
      </c>
      <c r="H417" s="1"/>
      <c r="I417" s="25">
        <f t="shared" si="43"/>
        <v>0</v>
      </c>
      <c r="J417" s="25">
        <f t="shared" si="41"/>
        <v>1456650</v>
      </c>
      <c r="K417" s="25">
        <f t="shared" si="44"/>
        <v>0</v>
      </c>
      <c r="L417" s="1"/>
      <c r="M417" s="1"/>
      <c r="N417" s="1"/>
      <c r="O417" s="1"/>
      <c r="P417" s="1"/>
      <c r="Q417" s="1"/>
      <c r="R417" s="1"/>
    </row>
    <row r="418" spans="1:18">
      <c r="A418" s="1"/>
      <c r="B418" s="1"/>
      <c r="C418" s="1"/>
      <c r="D418" s="1"/>
      <c r="E418" s="25">
        <f t="shared" si="42"/>
        <v>0</v>
      </c>
      <c r="F418" s="1"/>
      <c r="G418" s="25">
        <f t="shared" si="40"/>
        <v>0</v>
      </c>
      <c r="H418" s="1"/>
      <c r="I418" s="25">
        <f t="shared" si="43"/>
        <v>0</v>
      </c>
      <c r="J418" s="25">
        <f t="shared" si="41"/>
        <v>1456650</v>
      </c>
      <c r="K418" s="25">
        <f t="shared" si="44"/>
        <v>0</v>
      </c>
      <c r="L418" s="1"/>
      <c r="M418" s="1"/>
      <c r="N418" s="1"/>
      <c r="O418" s="1"/>
      <c r="P418" s="1"/>
      <c r="Q418" s="1"/>
      <c r="R418" s="1"/>
    </row>
    <row r="419" spans="1:18">
      <c r="A419" s="1"/>
      <c r="B419" s="1"/>
      <c r="C419" s="1"/>
      <c r="D419" s="1"/>
      <c r="E419" s="25">
        <f t="shared" si="42"/>
        <v>0</v>
      </c>
      <c r="F419" s="1"/>
      <c r="G419" s="25">
        <f t="shared" si="40"/>
        <v>0</v>
      </c>
      <c r="H419" s="1"/>
      <c r="I419" s="25">
        <f t="shared" si="43"/>
        <v>0</v>
      </c>
      <c r="J419" s="25">
        <f t="shared" si="41"/>
        <v>1456650</v>
      </c>
      <c r="K419" s="25">
        <f t="shared" si="44"/>
        <v>0</v>
      </c>
      <c r="L419" s="1"/>
      <c r="M419" s="1"/>
      <c r="N419" s="1"/>
      <c r="O419" s="1"/>
      <c r="P419" s="1"/>
      <c r="Q419" s="1"/>
      <c r="R419" s="1"/>
    </row>
    <row r="420" spans="1:18">
      <c r="A420" s="1"/>
      <c r="B420" s="1"/>
      <c r="C420" s="1"/>
      <c r="D420" s="1"/>
      <c r="E420" s="25">
        <f t="shared" si="42"/>
        <v>0</v>
      </c>
      <c r="F420" s="1"/>
      <c r="G420" s="25">
        <f t="shared" si="40"/>
        <v>0</v>
      </c>
      <c r="H420" s="1"/>
      <c r="I420" s="25">
        <f t="shared" si="43"/>
        <v>0</v>
      </c>
      <c r="J420" s="25">
        <f t="shared" si="41"/>
        <v>1456650</v>
      </c>
      <c r="K420" s="25">
        <f t="shared" si="44"/>
        <v>0</v>
      </c>
      <c r="L420" s="1"/>
      <c r="M420" s="1"/>
      <c r="N420" s="1"/>
      <c r="O420" s="1"/>
      <c r="P420" s="1"/>
      <c r="Q420" s="1"/>
      <c r="R420" s="1"/>
    </row>
    <row r="421" spans="1:18">
      <c r="A421" s="1"/>
      <c r="B421" s="1"/>
      <c r="C421" s="1"/>
      <c r="D421" s="1"/>
      <c r="E421" s="25">
        <f t="shared" si="42"/>
        <v>0</v>
      </c>
      <c r="F421" s="1"/>
      <c r="G421" s="25">
        <f t="shared" si="40"/>
        <v>0</v>
      </c>
      <c r="H421" s="1"/>
      <c r="I421" s="25">
        <f t="shared" si="43"/>
        <v>0</v>
      </c>
      <c r="J421" s="25">
        <f t="shared" si="41"/>
        <v>1456650</v>
      </c>
      <c r="K421" s="25">
        <f t="shared" si="44"/>
        <v>0</v>
      </c>
      <c r="L421" s="1"/>
      <c r="M421" s="1"/>
      <c r="N421" s="1"/>
      <c r="O421" s="1"/>
      <c r="P421" s="1"/>
      <c r="Q421" s="1"/>
      <c r="R421" s="1"/>
    </row>
    <row r="422" spans="1:18">
      <c r="A422" s="1"/>
      <c r="B422" s="1"/>
      <c r="C422" s="1"/>
      <c r="D422" s="1"/>
      <c r="E422" s="25">
        <f t="shared" si="42"/>
        <v>0</v>
      </c>
      <c r="F422" s="1"/>
      <c r="G422" s="25">
        <f t="shared" si="40"/>
        <v>0</v>
      </c>
      <c r="H422" s="1"/>
      <c r="I422" s="25">
        <f t="shared" si="43"/>
        <v>0</v>
      </c>
      <c r="J422" s="25">
        <f t="shared" si="41"/>
        <v>1456650</v>
      </c>
      <c r="K422" s="25">
        <f t="shared" si="44"/>
        <v>0</v>
      </c>
      <c r="L422" s="1"/>
      <c r="M422" s="1"/>
      <c r="N422" s="1"/>
      <c r="O422" s="1"/>
      <c r="P422" s="1"/>
      <c r="Q422" s="1"/>
      <c r="R422" s="1"/>
    </row>
    <row r="423" spans="1:18">
      <c r="A423" s="1"/>
      <c r="B423" s="1"/>
      <c r="C423" s="1"/>
      <c r="D423" s="1"/>
      <c r="E423" s="25">
        <f t="shared" si="42"/>
        <v>0</v>
      </c>
      <c r="F423" s="1"/>
      <c r="G423" s="25">
        <f t="shared" si="40"/>
        <v>0</v>
      </c>
      <c r="H423" s="1"/>
      <c r="I423" s="25">
        <f t="shared" si="43"/>
        <v>0</v>
      </c>
      <c r="J423" s="25">
        <f t="shared" si="41"/>
        <v>1456650</v>
      </c>
      <c r="K423" s="25">
        <f t="shared" si="44"/>
        <v>0</v>
      </c>
      <c r="L423" s="1"/>
      <c r="M423" s="1"/>
      <c r="N423" s="1"/>
      <c r="O423" s="1"/>
      <c r="P423" s="1"/>
      <c r="Q423" s="1"/>
      <c r="R423" s="1"/>
    </row>
    <row r="424" spans="1:18">
      <c r="A424" s="1"/>
      <c r="B424" s="1"/>
      <c r="C424" s="1"/>
      <c r="D424" s="1"/>
      <c r="E424" s="25">
        <f t="shared" si="42"/>
        <v>0</v>
      </c>
      <c r="F424" s="1"/>
      <c r="G424" s="25">
        <f t="shared" si="40"/>
        <v>0</v>
      </c>
      <c r="H424" s="1"/>
      <c r="I424" s="25">
        <f t="shared" si="43"/>
        <v>0</v>
      </c>
      <c r="J424" s="25">
        <f t="shared" si="41"/>
        <v>1456650</v>
      </c>
      <c r="K424" s="25">
        <f t="shared" si="44"/>
        <v>0</v>
      </c>
      <c r="L424" s="1"/>
      <c r="M424" s="1"/>
      <c r="N424" s="1"/>
      <c r="O424" s="1"/>
      <c r="P424" s="1"/>
      <c r="Q424" s="1"/>
      <c r="R424" s="1"/>
    </row>
    <row r="425" spans="1:18">
      <c r="A425" s="1"/>
      <c r="B425" s="1"/>
      <c r="C425" s="1"/>
      <c r="D425" s="1"/>
      <c r="E425" s="25">
        <f t="shared" si="42"/>
        <v>0</v>
      </c>
      <c r="F425" s="1"/>
      <c r="G425" s="25">
        <f t="shared" si="40"/>
        <v>0</v>
      </c>
      <c r="H425" s="1"/>
      <c r="I425" s="25">
        <f t="shared" si="43"/>
        <v>0</v>
      </c>
      <c r="J425" s="25">
        <f t="shared" si="41"/>
        <v>1456650</v>
      </c>
      <c r="K425" s="25">
        <f t="shared" si="44"/>
        <v>0</v>
      </c>
      <c r="L425" s="1"/>
      <c r="M425" s="1"/>
      <c r="N425" s="1"/>
      <c r="O425" s="1"/>
      <c r="P425" s="1"/>
      <c r="Q425" s="1"/>
      <c r="R425" s="1"/>
    </row>
    <row r="426" spans="1:18">
      <c r="A426" s="1"/>
      <c r="B426" s="1"/>
      <c r="C426" s="1"/>
      <c r="D426" s="1"/>
      <c r="E426" s="25">
        <f t="shared" si="42"/>
        <v>0</v>
      </c>
      <c r="F426" s="1"/>
      <c r="G426" s="25">
        <f t="shared" si="40"/>
        <v>0</v>
      </c>
      <c r="H426" s="1"/>
      <c r="I426" s="25">
        <f t="shared" si="43"/>
        <v>0</v>
      </c>
      <c r="J426" s="25">
        <f t="shared" si="41"/>
        <v>1456650</v>
      </c>
      <c r="K426" s="25">
        <f t="shared" si="44"/>
        <v>0</v>
      </c>
      <c r="L426" s="1"/>
      <c r="M426" s="1"/>
      <c r="N426" s="1"/>
      <c r="O426" s="1"/>
      <c r="P426" s="1"/>
      <c r="Q426" s="1"/>
      <c r="R426" s="1"/>
    </row>
    <row r="427" spans="1:18">
      <c r="A427" s="1"/>
      <c r="B427" s="1"/>
      <c r="C427" s="1"/>
      <c r="D427" s="1"/>
      <c r="E427" s="25">
        <f t="shared" si="42"/>
        <v>0</v>
      </c>
      <c r="F427" s="1"/>
      <c r="G427" s="25">
        <f t="shared" si="40"/>
        <v>0</v>
      </c>
      <c r="H427" s="1"/>
      <c r="I427" s="25">
        <f t="shared" si="43"/>
        <v>0</v>
      </c>
      <c r="J427" s="25">
        <f t="shared" si="41"/>
        <v>1456650</v>
      </c>
      <c r="K427" s="25">
        <f t="shared" si="44"/>
        <v>0</v>
      </c>
      <c r="L427" s="1"/>
      <c r="M427" s="1"/>
      <c r="N427" s="1"/>
      <c r="O427" s="1"/>
      <c r="P427" s="1"/>
      <c r="Q427" s="1"/>
      <c r="R427" s="1"/>
    </row>
    <row r="428" spans="1:18">
      <c r="A428" s="1"/>
      <c r="B428" s="1"/>
      <c r="C428" s="1"/>
      <c r="D428" s="1"/>
      <c r="E428" s="25">
        <f t="shared" si="42"/>
        <v>0</v>
      </c>
      <c r="F428" s="1"/>
      <c r="G428" s="25">
        <f t="shared" si="40"/>
        <v>0</v>
      </c>
      <c r="H428" s="1"/>
      <c r="I428" s="25">
        <f t="shared" si="43"/>
        <v>0</v>
      </c>
      <c r="J428" s="25">
        <f t="shared" si="41"/>
        <v>1456650</v>
      </c>
      <c r="K428" s="25">
        <f t="shared" si="44"/>
        <v>0</v>
      </c>
      <c r="L428" s="1"/>
      <c r="M428" s="1"/>
      <c r="N428" s="1"/>
      <c r="O428" s="1"/>
      <c r="P428" s="1"/>
      <c r="Q428" s="1"/>
      <c r="R428" s="1"/>
    </row>
    <row r="429" spans="1:18">
      <c r="A429" s="1"/>
      <c r="B429" s="1"/>
      <c r="C429" s="1"/>
      <c r="D429" s="1"/>
      <c r="E429" s="25">
        <f t="shared" si="42"/>
        <v>0</v>
      </c>
      <c r="F429" s="1"/>
      <c r="G429" s="25">
        <f t="shared" si="40"/>
        <v>0</v>
      </c>
      <c r="H429" s="1"/>
      <c r="I429" s="25">
        <f t="shared" si="43"/>
        <v>0</v>
      </c>
      <c r="J429" s="25">
        <f t="shared" si="41"/>
        <v>1456650</v>
      </c>
      <c r="K429" s="25">
        <f t="shared" si="44"/>
        <v>0</v>
      </c>
      <c r="L429" s="1"/>
      <c r="M429" s="1"/>
      <c r="N429" s="1"/>
      <c r="O429" s="1"/>
      <c r="P429" s="1"/>
      <c r="Q429" s="1"/>
      <c r="R429" s="1"/>
    </row>
    <row r="430" spans="1:18">
      <c r="A430" s="1"/>
      <c r="B430" s="1"/>
      <c r="C430" s="1"/>
      <c r="D430" s="1"/>
      <c r="E430" s="25">
        <f t="shared" si="42"/>
        <v>0</v>
      </c>
      <c r="F430" s="1"/>
      <c r="G430" s="25">
        <f t="shared" si="40"/>
        <v>0</v>
      </c>
      <c r="H430" s="1"/>
      <c r="I430" s="25">
        <f t="shared" si="43"/>
        <v>0</v>
      </c>
      <c r="J430" s="25">
        <f t="shared" si="41"/>
        <v>1456650</v>
      </c>
      <c r="K430" s="25">
        <f t="shared" si="44"/>
        <v>0</v>
      </c>
      <c r="L430" s="1"/>
      <c r="M430" s="1"/>
      <c r="N430" s="1"/>
      <c r="O430" s="1"/>
      <c r="P430" s="1"/>
      <c r="Q430" s="1"/>
      <c r="R430" s="1"/>
    </row>
    <row r="431" spans="1:18">
      <c r="A431" s="1"/>
      <c r="B431" s="1"/>
      <c r="C431" s="1"/>
      <c r="D431" s="1"/>
      <c r="E431" s="25">
        <f t="shared" si="42"/>
        <v>0</v>
      </c>
      <c r="F431" s="1"/>
      <c r="G431" s="25">
        <f t="shared" si="40"/>
        <v>0</v>
      </c>
      <c r="H431" s="1"/>
      <c r="I431" s="25">
        <f t="shared" si="43"/>
        <v>0</v>
      </c>
      <c r="J431" s="25">
        <f t="shared" si="41"/>
        <v>1456650</v>
      </c>
      <c r="K431" s="25">
        <f t="shared" si="44"/>
        <v>0</v>
      </c>
      <c r="L431" s="1"/>
      <c r="M431" s="1"/>
      <c r="N431" s="1"/>
      <c r="O431" s="1"/>
      <c r="P431" s="1"/>
      <c r="Q431" s="1"/>
      <c r="R431" s="1"/>
    </row>
    <row r="432" spans="1:18">
      <c r="A432" s="1"/>
      <c r="B432" s="1"/>
      <c r="C432" s="1"/>
      <c r="D432" s="1"/>
      <c r="E432" s="25">
        <f t="shared" si="42"/>
        <v>0</v>
      </c>
      <c r="F432" s="1"/>
      <c r="G432" s="25">
        <f t="shared" si="40"/>
        <v>0</v>
      </c>
      <c r="H432" s="1"/>
      <c r="I432" s="25">
        <f t="shared" si="43"/>
        <v>0</v>
      </c>
      <c r="J432" s="25">
        <f t="shared" si="41"/>
        <v>1456650</v>
      </c>
      <c r="K432" s="25">
        <f t="shared" si="44"/>
        <v>0</v>
      </c>
      <c r="L432" s="1"/>
      <c r="M432" s="1"/>
      <c r="N432" s="1"/>
      <c r="O432" s="1"/>
      <c r="P432" s="1"/>
      <c r="Q432" s="1"/>
      <c r="R432" s="1"/>
    </row>
    <row r="433" spans="1:18">
      <c r="A433" s="1"/>
      <c r="B433" s="1"/>
      <c r="C433" s="1"/>
      <c r="D433" s="1"/>
      <c r="E433" s="25">
        <f t="shared" si="42"/>
        <v>0</v>
      </c>
      <c r="F433" s="1"/>
      <c r="G433" s="25">
        <f t="shared" si="40"/>
        <v>0</v>
      </c>
      <c r="H433" s="1"/>
      <c r="I433" s="25">
        <f t="shared" si="43"/>
        <v>0</v>
      </c>
      <c r="J433" s="25">
        <f t="shared" si="41"/>
        <v>1456650</v>
      </c>
      <c r="K433" s="25">
        <f t="shared" si="44"/>
        <v>0</v>
      </c>
      <c r="L433" s="1"/>
      <c r="M433" s="1"/>
      <c r="N433" s="1"/>
      <c r="O433" s="1"/>
      <c r="P433" s="1"/>
      <c r="Q433" s="1"/>
      <c r="R433" s="1"/>
    </row>
    <row r="434" spans="1:18">
      <c r="A434" s="1"/>
      <c r="B434" s="1"/>
      <c r="C434" s="1"/>
      <c r="D434" s="1"/>
      <c r="E434" s="25">
        <f t="shared" si="42"/>
        <v>0</v>
      </c>
      <c r="F434" s="1"/>
      <c r="G434" s="25">
        <f t="shared" si="40"/>
        <v>0</v>
      </c>
      <c r="H434" s="1"/>
      <c r="I434" s="25">
        <f t="shared" si="43"/>
        <v>0</v>
      </c>
      <c r="J434" s="25">
        <f t="shared" si="41"/>
        <v>1456650</v>
      </c>
      <c r="K434" s="25">
        <f t="shared" si="44"/>
        <v>0</v>
      </c>
      <c r="L434" s="1"/>
      <c r="M434" s="1"/>
      <c r="N434" s="1"/>
      <c r="O434" s="1"/>
      <c r="P434" s="1"/>
      <c r="Q434" s="1"/>
      <c r="R434" s="1"/>
    </row>
    <row r="435" spans="1:18">
      <c r="A435" s="1"/>
      <c r="B435" s="1"/>
      <c r="C435" s="1"/>
      <c r="D435" s="1"/>
      <c r="E435" s="25">
        <f t="shared" si="42"/>
        <v>0</v>
      </c>
      <c r="F435" s="1"/>
      <c r="G435" s="25">
        <f t="shared" si="40"/>
        <v>0</v>
      </c>
      <c r="H435" s="1"/>
      <c r="I435" s="25">
        <f t="shared" si="43"/>
        <v>0</v>
      </c>
      <c r="J435" s="25">
        <f t="shared" si="41"/>
        <v>1456650</v>
      </c>
      <c r="K435" s="25">
        <f t="shared" si="44"/>
        <v>0</v>
      </c>
      <c r="L435" s="1"/>
      <c r="M435" s="1"/>
      <c r="N435" s="1"/>
      <c r="O435" s="1"/>
      <c r="P435" s="1"/>
      <c r="Q435" s="1"/>
      <c r="R435" s="1"/>
    </row>
    <row r="436" spans="1:18">
      <c r="A436" s="1"/>
      <c r="B436" s="1"/>
      <c r="C436" s="1"/>
      <c r="D436" s="1"/>
      <c r="E436" s="25">
        <f t="shared" si="42"/>
        <v>0</v>
      </c>
      <c r="F436" s="1"/>
      <c r="G436" s="25">
        <f t="shared" si="40"/>
        <v>0</v>
      </c>
      <c r="H436" s="1"/>
      <c r="I436" s="25">
        <f t="shared" si="43"/>
        <v>0</v>
      </c>
      <c r="J436" s="25">
        <f t="shared" si="41"/>
        <v>1456650</v>
      </c>
      <c r="K436" s="25">
        <f t="shared" si="44"/>
        <v>0</v>
      </c>
      <c r="L436" s="1"/>
      <c r="M436" s="1"/>
      <c r="N436" s="1"/>
      <c r="O436" s="1"/>
      <c r="P436" s="1"/>
      <c r="Q436" s="1"/>
      <c r="R436" s="1"/>
    </row>
    <row r="437" spans="1:18">
      <c r="A437" s="1"/>
      <c r="B437" s="1"/>
      <c r="C437" s="1"/>
      <c r="D437" s="1"/>
      <c r="E437" s="25">
        <f t="shared" si="42"/>
        <v>0</v>
      </c>
      <c r="F437" s="1"/>
      <c r="G437" s="25">
        <f t="shared" si="40"/>
        <v>0</v>
      </c>
      <c r="H437" s="1"/>
      <c r="I437" s="25">
        <f t="shared" si="43"/>
        <v>0</v>
      </c>
      <c r="J437" s="25">
        <f t="shared" si="41"/>
        <v>1456650</v>
      </c>
      <c r="K437" s="25">
        <f t="shared" si="44"/>
        <v>0</v>
      </c>
      <c r="L437" s="1"/>
      <c r="M437" s="1"/>
      <c r="N437" s="1"/>
      <c r="O437" s="1"/>
      <c r="P437" s="1"/>
      <c r="Q437" s="1"/>
      <c r="R437" s="1"/>
    </row>
    <row r="438" spans="1:18">
      <c r="A438" s="1"/>
      <c r="B438" s="1"/>
      <c r="C438" s="1"/>
      <c r="D438" s="1"/>
      <c r="E438" s="25">
        <f t="shared" si="42"/>
        <v>0</v>
      </c>
      <c r="F438" s="1"/>
      <c r="G438" s="25">
        <f t="shared" si="40"/>
        <v>0</v>
      </c>
      <c r="H438" s="1"/>
      <c r="I438" s="25">
        <f t="shared" si="43"/>
        <v>0</v>
      </c>
      <c r="J438" s="25">
        <f t="shared" si="41"/>
        <v>1456650</v>
      </c>
      <c r="K438" s="25">
        <f t="shared" si="44"/>
        <v>0</v>
      </c>
      <c r="L438" s="1"/>
      <c r="M438" s="1"/>
      <c r="N438" s="1"/>
      <c r="O438" s="1"/>
      <c r="P438" s="1"/>
      <c r="Q438" s="1"/>
      <c r="R438" s="1"/>
    </row>
    <row r="439" spans="1:18">
      <c r="A439" s="1"/>
      <c r="B439" s="1"/>
      <c r="C439" s="1"/>
      <c r="D439" s="1"/>
      <c r="E439" s="25">
        <f t="shared" si="42"/>
        <v>0</v>
      </c>
      <c r="F439" s="1"/>
      <c r="G439" s="25">
        <f t="shared" si="40"/>
        <v>0</v>
      </c>
      <c r="H439" s="1"/>
      <c r="I439" s="25">
        <f t="shared" si="43"/>
        <v>0</v>
      </c>
      <c r="J439" s="25">
        <f t="shared" si="41"/>
        <v>1456650</v>
      </c>
      <c r="K439" s="25">
        <f t="shared" si="44"/>
        <v>0</v>
      </c>
      <c r="L439" s="1"/>
      <c r="M439" s="1"/>
      <c r="N439" s="1"/>
      <c r="O439" s="1"/>
      <c r="P439" s="1"/>
      <c r="Q439" s="1"/>
      <c r="R439" s="1"/>
    </row>
    <row r="440" spans="1:18">
      <c r="A440" s="1"/>
      <c r="B440" s="1"/>
      <c r="C440" s="1"/>
      <c r="D440" s="1"/>
      <c r="E440" s="25">
        <f t="shared" si="42"/>
        <v>0</v>
      </c>
      <c r="F440" s="1"/>
      <c r="G440" s="25">
        <f t="shared" si="40"/>
        <v>0</v>
      </c>
      <c r="H440" s="1"/>
      <c r="I440" s="25">
        <f t="shared" si="43"/>
        <v>0</v>
      </c>
      <c r="J440" s="25">
        <f t="shared" si="41"/>
        <v>1456650</v>
      </c>
      <c r="K440" s="25">
        <f t="shared" si="44"/>
        <v>0</v>
      </c>
      <c r="L440" s="1"/>
      <c r="M440" s="1"/>
      <c r="N440" s="1"/>
      <c r="O440" s="1"/>
      <c r="P440" s="1"/>
      <c r="Q440" s="1"/>
      <c r="R440" s="1"/>
    </row>
    <row r="441" spans="1:18">
      <c r="A441" s="1"/>
      <c r="B441" s="1"/>
      <c r="C441" s="1"/>
      <c r="D441" s="1"/>
      <c r="E441" s="25">
        <f t="shared" si="42"/>
        <v>0</v>
      </c>
      <c r="F441" s="1"/>
      <c r="G441" s="25">
        <f t="shared" si="40"/>
        <v>0</v>
      </c>
      <c r="H441" s="1"/>
      <c r="I441" s="25">
        <f t="shared" si="43"/>
        <v>0</v>
      </c>
      <c r="J441" s="25">
        <f t="shared" si="41"/>
        <v>1456650</v>
      </c>
      <c r="K441" s="25">
        <f t="shared" si="44"/>
        <v>0</v>
      </c>
      <c r="L441" s="1"/>
      <c r="M441" s="1"/>
      <c r="N441" s="1"/>
      <c r="O441" s="1"/>
      <c r="P441" s="1"/>
      <c r="Q441" s="1"/>
      <c r="R441" s="1"/>
    </row>
    <row r="442" spans="1:18">
      <c r="A442" s="1"/>
      <c r="B442" s="1"/>
      <c r="C442" s="1"/>
      <c r="D442" s="1"/>
      <c r="E442" s="25">
        <f t="shared" si="42"/>
        <v>0</v>
      </c>
      <c r="F442" s="1"/>
      <c r="G442" s="25">
        <f t="shared" si="40"/>
        <v>0</v>
      </c>
      <c r="H442" s="1"/>
      <c r="I442" s="25">
        <f t="shared" si="43"/>
        <v>0</v>
      </c>
      <c r="J442" s="25">
        <f t="shared" si="41"/>
        <v>1456650</v>
      </c>
      <c r="K442" s="25">
        <f t="shared" si="44"/>
        <v>0</v>
      </c>
      <c r="L442" s="1"/>
      <c r="M442" s="1"/>
      <c r="N442" s="1"/>
      <c r="O442" s="1"/>
      <c r="P442" s="1"/>
      <c r="Q442" s="1"/>
      <c r="R442" s="1"/>
    </row>
    <row r="443" spans="1:18">
      <c r="A443" s="1"/>
      <c r="B443" s="1"/>
      <c r="C443" s="1"/>
      <c r="D443" s="1"/>
      <c r="E443" s="25">
        <f t="shared" si="42"/>
        <v>0</v>
      </c>
      <c r="F443" s="1"/>
      <c r="G443" s="25">
        <f t="shared" si="40"/>
        <v>0</v>
      </c>
      <c r="H443" s="1"/>
      <c r="I443" s="25">
        <f t="shared" si="43"/>
        <v>0</v>
      </c>
      <c r="J443" s="25">
        <f t="shared" si="41"/>
        <v>1456650</v>
      </c>
      <c r="K443" s="25">
        <f t="shared" si="44"/>
        <v>0</v>
      </c>
      <c r="L443" s="1"/>
      <c r="M443" s="1"/>
      <c r="N443" s="1"/>
      <c r="O443" s="1"/>
      <c r="P443" s="1"/>
      <c r="Q443" s="1"/>
      <c r="R443" s="1"/>
    </row>
    <row r="444" spans="1:18">
      <c r="A444" s="1"/>
      <c r="B444" s="1"/>
      <c r="C444" s="1"/>
      <c r="D444" s="1"/>
      <c r="E444" s="25">
        <f t="shared" si="42"/>
        <v>0</v>
      </c>
      <c r="F444" s="1"/>
      <c r="G444" s="25">
        <f t="shared" si="40"/>
        <v>0</v>
      </c>
      <c r="H444" s="1"/>
      <c r="I444" s="25">
        <f t="shared" si="43"/>
        <v>0</v>
      </c>
      <c r="J444" s="25">
        <f t="shared" si="41"/>
        <v>1456650</v>
      </c>
      <c r="K444" s="25">
        <f t="shared" si="44"/>
        <v>0</v>
      </c>
      <c r="L444" s="1"/>
      <c r="M444" s="1"/>
      <c r="N444" s="1"/>
      <c r="O444" s="1"/>
      <c r="P444" s="1"/>
      <c r="Q444" s="1"/>
      <c r="R444" s="1"/>
    </row>
    <row r="445" spans="1:18">
      <c r="A445" s="1"/>
      <c r="B445" s="1"/>
      <c r="C445" s="1"/>
      <c r="D445" s="1"/>
      <c r="E445" s="25">
        <f t="shared" si="42"/>
        <v>0</v>
      </c>
      <c r="F445" s="1"/>
      <c r="G445" s="25">
        <f t="shared" si="40"/>
        <v>0</v>
      </c>
      <c r="H445" s="1"/>
      <c r="I445" s="25">
        <f t="shared" si="43"/>
        <v>0</v>
      </c>
      <c r="J445" s="25">
        <f t="shared" si="41"/>
        <v>1456650</v>
      </c>
      <c r="K445" s="25">
        <f t="shared" si="44"/>
        <v>0</v>
      </c>
      <c r="L445" s="1"/>
      <c r="M445" s="1"/>
      <c r="N445" s="1"/>
      <c r="O445" s="1"/>
      <c r="P445" s="1"/>
      <c r="Q445" s="1"/>
      <c r="R445" s="1"/>
    </row>
    <row r="446" spans="1:18">
      <c r="A446" s="1"/>
      <c r="B446" s="1"/>
      <c r="C446" s="1"/>
      <c r="D446" s="1"/>
      <c r="E446" s="25">
        <f t="shared" si="42"/>
        <v>0</v>
      </c>
      <c r="F446" s="1"/>
      <c r="G446" s="25">
        <f t="shared" si="40"/>
        <v>0</v>
      </c>
      <c r="H446" s="1"/>
      <c r="I446" s="25">
        <f t="shared" si="43"/>
        <v>0</v>
      </c>
      <c r="J446" s="25">
        <f t="shared" si="41"/>
        <v>1456650</v>
      </c>
      <c r="K446" s="25">
        <f t="shared" si="44"/>
        <v>0</v>
      </c>
      <c r="L446" s="1"/>
      <c r="M446" s="1"/>
      <c r="N446" s="1"/>
      <c r="O446" s="1"/>
      <c r="P446" s="1"/>
      <c r="Q446" s="1"/>
      <c r="R446" s="1"/>
    </row>
    <row r="447" spans="1:18">
      <c r="A447" s="1"/>
      <c r="B447" s="1"/>
      <c r="C447" s="1"/>
      <c r="D447" s="1"/>
      <c r="E447" s="25">
        <f t="shared" si="42"/>
        <v>0</v>
      </c>
      <c r="F447" s="1"/>
      <c r="G447" s="25">
        <f t="shared" si="40"/>
        <v>0</v>
      </c>
      <c r="H447" s="1"/>
      <c r="I447" s="25">
        <f t="shared" si="43"/>
        <v>0</v>
      </c>
      <c r="J447" s="25">
        <f t="shared" si="41"/>
        <v>1456650</v>
      </c>
      <c r="K447" s="25">
        <f t="shared" si="44"/>
        <v>0</v>
      </c>
      <c r="L447" s="1"/>
      <c r="M447" s="1"/>
      <c r="N447" s="1"/>
      <c r="O447" s="1"/>
      <c r="P447" s="1"/>
      <c r="Q447" s="1"/>
      <c r="R447" s="1"/>
    </row>
    <row r="448" spans="1:18">
      <c r="A448" s="1"/>
      <c r="B448" s="1"/>
      <c r="C448" s="1"/>
      <c r="D448" s="1"/>
      <c r="E448" s="25">
        <f t="shared" si="42"/>
        <v>0</v>
      </c>
      <c r="F448" s="1"/>
      <c r="G448" s="25">
        <f t="shared" si="40"/>
        <v>0</v>
      </c>
      <c r="H448" s="1"/>
      <c r="I448" s="25">
        <f t="shared" si="43"/>
        <v>0</v>
      </c>
      <c r="J448" s="25">
        <f t="shared" si="41"/>
        <v>1456650</v>
      </c>
      <c r="K448" s="25">
        <f t="shared" si="44"/>
        <v>0</v>
      </c>
      <c r="L448" s="1"/>
      <c r="M448" s="1"/>
      <c r="N448" s="1"/>
      <c r="O448" s="1"/>
      <c r="P448" s="1"/>
      <c r="Q448" s="1"/>
      <c r="R448" s="1"/>
    </row>
    <row r="449" spans="1:18">
      <c r="A449" s="1"/>
      <c r="B449" s="1"/>
      <c r="C449" s="1"/>
      <c r="D449" s="1"/>
      <c r="E449" s="25">
        <f t="shared" si="42"/>
        <v>0</v>
      </c>
      <c r="F449" s="1"/>
      <c r="G449" s="25">
        <f t="shared" si="40"/>
        <v>0</v>
      </c>
      <c r="H449" s="1"/>
      <c r="I449" s="25">
        <f t="shared" si="43"/>
        <v>0</v>
      </c>
      <c r="J449" s="25">
        <f t="shared" si="41"/>
        <v>1456650</v>
      </c>
      <c r="K449" s="25">
        <f t="shared" si="44"/>
        <v>0</v>
      </c>
      <c r="L449" s="1"/>
      <c r="M449" s="1"/>
      <c r="N449" s="1"/>
      <c r="O449" s="1"/>
      <c r="P449" s="1"/>
      <c r="Q449" s="1"/>
      <c r="R449" s="1"/>
    </row>
    <row r="450" spans="1:18">
      <c r="A450" s="1"/>
      <c r="B450" s="1"/>
      <c r="C450" s="1"/>
      <c r="D450" s="1"/>
      <c r="E450" s="25">
        <f t="shared" si="42"/>
        <v>0</v>
      </c>
      <c r="F450" s="1"/>
      <c r="G450" s="25">
        <f t="shared" si="40"/>
        <v>0</v>
      </c>
      <c r="H450" s="1"/>
      <c r="I450" s="25">
        <f t="shared" si="43"/>
        <v>0</v>
      </c>
      <c r="J450" s="25">
        <f t="shared" si="41"/>
        <v>1456650</v>
      </c>
      <c r="K450" s="25">
        <f t="shared" si="44"/>
        <v>0</v>
      </c>
      <c r="L450" s="1"/>
      <c r="M450" s="1"/>
      <c r="N450" s="1"/>
      <c r="O450" s="1"/>
      <c r="P450" s="1"/>
      <c r="Q450" s="1"/>
      <c r="R450" s="1"/>
    </row>
    <row r="451" spans="1:18">
      <c r="A451" s="1"/>
      <c r="B451" s="1"/>
      <c r="C451" s="1"/>
      <c r="D451" s="1"/>
      <c r="E451" s="25">
        <f t="shared" si="42"/>
        <v>0</v>
      </c>
      <c r="F451" s="1"/>
      <c r="G451" s="25">
        <f t="shared" si="40"/>
        <v>0</v>
      </c>
      <c r="H451" s="1"/>
      <c r="I451" s="25">
        <f t="shared" si="43"/>
        <v>0</v>
      </c>
      <c r="J451" s="25">
        <f t="shared" si="41"/>
        <v>1456650</v>
      </c>
      <c r="K451" s="25">
        <f t="shared" si="44"/>
        <v>0</v>
      </c>
      <c r="L451" s="1"/>
      <c r="M451" s="1"/>
      <c r="N451" s="1"/>
      <c r="O451" s="1"/>
      <c r="P451" s="1"/>
      <c r="Q451" s="1"/>
      <c r="R451" s="1"/>
    </row>
    <row r="452" spans="1:18">
      <c r="A452" s="1"/>
      <c r="B452" s="1"/>
      <c r="C452" s="1"/>
      <c r="D452" s="1"/>
      <c r="E452" s="25">
        <f t="shared" si="42"/>
        <v>0</v>
      </c>
      <c r="F452" s="1"/>
      <c r="G452" s="25">
        <f t="shared" si="40"/>
        <v>0</v>
      </c>
      <c r="H452" s="1"/>
      <c r="I452" s="25">
        <f t="shared" si="43"/>
        <v>0</v>
      </c>
      <c r="J452" s="25">
        <f t="shared" si="41"/>
        <v>1456650</v>
      </c>
      <c r="K452" s="25">
        <f t="shared" si="44"/>
        <v>0</v>
      </c>
      <c r="L452" s="1"/>
      <c r="M452" s="1"/>
      <c r="N452" s="1"/>
      <c r="O452" s="1"/>
      <c r="P452" s="1"/>
      <c r="Q452" s="1"/>
      <c r="R452" s="1"/>
    </row>
    <row r="453" spans="1:18">
      <c r="A453" s="1"/>
      <c r="B453" s="1"/>
      <c r="C453" s="1"/>
      <c r="D453" s="1"/>
      <c r="E453" s="25">
        <f t="shared" si="42"/>
        <v>0</v>
      </c>
      <c r="F453" s="1"/>
      <c r="G453" s="25">
        <f t="shared" si="40"/>
        <v>0</v>
      </c>
      <c r="H453" s="1"/>
      <c r="I453" s="25">
        <f t="shared" si="43"/>
        <v>0</v>
      </c>
      <c r="J453" s="25">
        <f t="shared" si="41"/>
        <v>1456650</v>
      </c>
      <c r="K453" s="25">
        <f t="shared" si="44"/>
        <v>0</v>
      </c>
      <c r="L453" s="1"/>
      <c r="M453" s="1"/>
      <c r="N453" s="1"/>
      <c r="O453" s="1"/>
      <c r="P453" s="1"/>
      <c r="Q453" s="1"/>
      <c r="R453" s="1"/>
    </row>
    <row r="454" spans="1:18">
      <c r="A454" s="1"/>
      <c r="B454" s="1"/>
      <c r="C454" s="1"/>
      <c r="D454" s="1"/>
      <c r="E454" s="25">
        <f t="shared" si="42"/>
        <v>0</v>
      </c>
      <c r="F454" s="1"/>
      <c r="G454" s="25">
        <f t="shared" ref="G454:G517" si="45">G453+E454-F454</f>
        <v>0</v>
      </c>
      <c r="H454" s="1"/>
      <c r="I454" s="25">
        <f t="shared" si="43"/>
        <v>0</v>
      </c>
      <c r="J454" s="25">
        <f t="shared" ref="J454:J517" si="46">J453+C454</f>
        <v>1456650</v>
      </c>
      <c r="K454" s="25">
        <f t="shared" si="44"/>
        <v>0</v>
      </c>
      <c r="L454" s="1"/>
      <c r="M454" s="1"/>
      <c r="N454" s="1"/>
      <c r="O454" s="1"/>
      <c r="P454" s="1"/>
      <c r="Q454" s="1"/>
      <c r="R454" s="1"/>
    </row>
    <row r="455" spans="1:18">
      <c r="A455" s="1"/>
      <c r="B455" s="1"/>
      <c r="C455" s="1"/>
      <c r="D455" s="1"/>
      <c r="E455" s="25">
        <f t="shared" si="42"/>
        <v>0</v>
      </c>
      <c r="F455" s="1"/>
      <c r="G455" s="25">
        <f t="shared" si="45"/>
        <v>0</v>
      </c>
      <c r="H455" s="1"/>
      <c r="I455" s="25">
        <f t="shared" si="43"/>
        <v>0</v>
      </c>
      <c r="J455" s="25">
        <f t="shared" si="46"/>
        <v>1456650</v>
      </c>
      <c r="K455" s="25">
        <f t="shared" si="44"/>
        <v>0</v>
      </c>
      <c r="L455" s="1"/>
      <c r="M455" s="1"/>
      <c r="N455" s="1"/>
      <c r="O455" s="1"/>
      <c r="P455" s="1"/>
      <c r="Q455" s="1"/>
      <c r="R455" s="1"/>
    </row>
    <row r="456" spans="1:18">
      <c r="A456" s="1"/>
      <c r="B456" s="1"/>
      <c r="C456" s="1"/>
      <c r="D456" s="1"/>
      <c r="E456" s="25">
        <f t="shared" si="42"/>
        <v>0</v>
      </c>
      <c r="F456" s="1"/>
      <c r="G456" s="25">
        <f t="shared" si="45"/>
        <v>0</v>
      </c>
      <c r="H456" s="1"/>
      <c r="I456" s="25">
        <f t="shared" si="43"/>
        <v>0</v>
      </c>
      <c r="J456" s="25">
        <f t="shared" si="46"/>
        <v>1456650</v>
      </c>
      <c r="K456" s="25">
        <f t="shared" si="44"/>
        <v>0</v>
      </c>
      <c r="L456" s="1"/>
      <c r="M456" s="1"/>
      <c r="N456" s="1"/>
      <c r="O456" s="1"/>
      <c r="P456" s="1"/>
      <c r="Q456" s="1"/>
      <c r="R456" s="1"/>
    </row>
    <row r="457" spans="1:18">
      <c r="A457" s="1"/>
      <c r="B457" s="1"/>
      <c r="C457" s="1"/>
      <c r="D457" s="1"/>
      <c r="E457" s="25">
        <f t="shared" si="42"/>
        <v>0</v>
      </c>
      <c r="F457" s="1"/>
      <c r="G457" s="25">
        <f t="shared" si="45"/>
        <v>0</v>
      </c>
      <c r="H457" s="1"/>
      <c r="I457" s="25">
        <f t="shared" si="43"/>
        <v>0</v>
      </c>
      <c r="J457" s="25">
        <f t="shared" si="46"/>
        <v>1456650</v>
      </c>
      <c r="K457" s="25">
        <f t="shared" si="44"/>
        <v>0</v>
      </c>
      <c r="L457" s="1"/>
      <c r="M457" s="1"/>
      <c r="N457" s="1"/>
      <c r="O457" s="1"/>
      <c r="P457" s="1"/>
      <c r="Q457" s="1"/>
      <c r="R457" s="1"/>
    </row>
    <row r="458" spans="1:18">
      <c r="A458" s="1"/>
      <c r="B458" s="1"/>
      <c r="C458" s="1"/>
      <c r="D458" s="1"/>
      <c r="E458" s="25">
        <f t="shared" si="42"/>
        <v>0</v>
      </c>
      <c r="F458" s="1"/>
      <c r="G458" s="25">
        <f t="shared" si="45"/>
        <v>0</v>
      </c>
      <c r="H458" s="1"/>
      <c r="I458" s="25">
        <f t="shared" si="43"/>
        <v>0</v>
      </c>
      <c r="J458" s="25">
        <f t="shared" si="46"/>
        <v>1456650</v>
      </c>
      <c r="K458" s="25">
        <f t="shared" si="44"/>
        <v>0</v>
      </c>
      <c r="L458" s="1"/>
      <c r="M458" s="1"/>
      <c r="N458" s="1"/>
      <c r="O458" s="1"/>
      <c r="P458" s="1"/>
      <c r="Q458" s="1"/>
      <c r="R458" s="1"/>
    </row>
    <row r="459" spans="1:18">
      <c r="A459" s="1"/>
      <c r="B459" s="1"/>
      <c r="C459" s="1"/>
      <c r="D459" s="1"/>
      <c r="E459" s="25">
        <f t="shared" si="42"/>
        <v>0</v>
      </c>
      <c r="F459" s="1"/>
      <c r="G459" s="25">
        <f t="shared" si="45"/>
        <v>0</v>
      </c>
      <c r="H459" s="1"/>
      <c r="I459" s="25">
        <f t="shared" si="43"/>
        <v>0</v>
      </c>
      <c r="J459" s="25">
        <f t="shared" si="46"/>
        <v>1456650</v>
      </c>
      <c r="K459" s="25">
        <f t="shared" si="44"/>
        <v>0</v>
      </c>
      <c r="L459" s="1"/>
      <c r="M459" s="1"/>
      <c r="N459" s="1"/>
      <c r="O459" s="1"/>
      <c r="P459" s="1"/>
      <c r="Q459" s="1"/>
      <c r="R459" s="1"/>
    </row>
    <row r="460" spans="1:18">
      <c r="A460" s="1"/>
      <c r="B460" s="1"/>
      <c r="C460" s="1"/>
      <c r="D460" s="1"/>
      <c r="E460" s="25">
        <f t="shared" si="42"/>
        <v>0</v>
      </c>
      <c r="F460" s="1"/>
      <c r="G460" s="25">
        <f t="shared" si="45"/>
        <v>0</v>
      </c>
      <c r="H460" s="1"/>
      <c r="I460" s="25">
        <f t="shared" si="43"/>
        <v>0</v>
      </c>
      <c r="J460" s="25">
        <f t="shared" si="46"/>
        <v>1456650</v>
      </c>
      <c r="K460" s="25">
        <f t="shared" si="44"/>
        <v>0</v>
      </c>
      <c r="L460" s="1"/>
      <c r="M460" s="1"/>
      <c r="N460" s="1"/>
      <c r="O460" s="1"/>
      <c r="P460" s="1"/>
      <c r="Q460" s="1"/>
      <c r="R460" s="1"/>
    </row>
    <row r="461" spans="1:18">
      <c r="A461" s="1"/>
      <c r="B461" s="1"/>
      <c r="C461" s="1"/>
      <c r="D461" s="1"/>
      <c r="E461" s="25">
        <f t="shared" si="42"/>
        <v>0</v>
      </c>
      <c r="F461" s="1"/>
      <c r="G461" s="25">
        <f t="shared" si="45"/>
        <v>0</v>
      </c>
      <c r="H461" s="1"/>
      <c r="I461" s="25">
        <f t="shared" si="43"/>
        <v>0</v>
      </c>
      <c r="J461" s="25">
        <f t="shared" si="46"/>
        <v>1456650</v>
      </c>
      <c r="K461" s="25">
        <f t="shared" si="44"/>
        <v>0</v>
      </c>
      <c r="L461" s="1"/>
      <c r="M461" s="1"/>
      <c r="N461" s="1"/>
      <c r="O461" s="1"/>
      <c r="P461" s="1"/>
      <c r="Q461" s="1"/>
      <c r="R461" s="1"/>
    </row>
    <row r="462" spans="1:18">
      <c r="A462" s="1"/>
      <c r="B462" s="1"/>
      <c r="C462" s="1"/>
      <c r="D462" s="1"/>
      <c r="E462" s="25">
        <f t="shared" si="42"/>
        <v>0</v>
      </c>
      <c r="F462" s="1"/>
      <c r="G462" s="25">
        <f t="shared" si="45"/>
        <v>0</v>
      </c>
      <c r="H462" s="1"/>
      <c r="I462" s="25">
        <f t="shared" si="43"/>
        <v>0</v>
      </c>
      <c r="J462" s="25">
        <f t="shared" si="46"/>
        <v>1456650</v>
      </c>
      <c r="K462" s="25">
        <f t="shared" si="44"/>
        <v>0</v>
      </c>
      <c r="L462" s="1"/>
      <c r="M462" s="1"/>
      <c r="N462" s="1"/>
      <c r="O462" s="1"/>
      <c r="P462" s="1"/>
      <c r="Q462" s="1"/>
      <c r="R462" s="1"/>
    </row>
    <row r="463" spans="1:18">
      <c r="A463" s="1"/>
      <c r="B463" s="1"/>
      <c r="C463" s="1"/>
      <c r="D463" s="1"/>
      <c r="E463" s="25">
        <f t="shared" si="42"/>
        <v>0</v>
      </c>
      <c r="F463" s="1"/>
      <c r="G463" s="25">
        <f t="shared" si="45"/>
        <v>0</v>
      </c>
      <c r="H463" s="1"/>
      <c r="I463" s="25">
        <f t="shared" si="43"/>
        <v>0</v>
      </c>
      <c r="J463" s="25">
        <f t="shared" si="46"/>
        <v>1456650</v>
      </c>
      <c r="K463" s="25">
        <f t="shared" si="44"/>
        <v>0</v>
      </c>
      <c r="L463" s="1"/>
      <c r="M463" s="1"/>
      <c r="N463" s="1"/>
      <c r="O463" s="1"/>
      <c r="P463" s="1"/>
      <c r="Q463" s="1"/>
      <c r="R463" s="1"/>
    </row>
    <row r="464" spans="1:18">
      <c r="A464" s="1"/>
      <c r="B464" s="1"/>
      <c r="C464" s="1"/>
      <c r="D464" s="1"/>
      <c r="E464" s="25">
        <f t="shared" si="42"/>
        <v>0</v>
      </c>
      <c r="F464" s="1"/>
      <c r="G464" s="25">
        <f t="shared" si="45"/>
        <v>0</v>
      </c>
      <c r="H464" s="1"/>
      <c r="I464" s="25">
        <f t="shared" si="43"/>
        <v>0</v>
      </c>
      <c r="J464" s="25">
        <f t="shared" si="46"/>
        <v>1456650</v>
      </c>
      <c r="K464" s="25">
        <f t="shared" si="44"/>
        <v>0</v>
      </c>
      <c r="L464" s="1"/>
      <c r="M464" s="1"/>
      <c r="N464" s="1"/>
      <c r="O464" s="1"/>
      <c r="P464" s="1"/>
      <c r="Q464" s="1"/>
      <c r="R464" s="1"/>
    </row>
    <row r="465" spans="1:18">
      <c r="A465" s="1"/>
      <c r="B465" s="1"/>
      <c r="C465" s="1"/>
      <c r="D465" s="1"/>
      <c r="E465" s="25">
        <f t="shared" si="42"/>
        <v>0</v>
      </c>
      <c r="F465" s="1"/>
      <c r="G465" s="25">
        <f t="shared" si="45"/>
        <v>0</v>
      </c>
      <c r="H465" s="1"/>
      <c r="I465" s="25">
        <f t="shared" si="43"/>
        <v>0</v>
      </c>
      <c r="J465" s="25">
        <f t="shared" si="46"/>
        <v>1456650</v>
      </c>
      <c r="K465" s="25">
        <f t="shared" si="44"/>
        <v>0</v>
      </c>
      <c r="L465" s="1"/>
      <c r="M465" s="1"/>
      <c r="N465" s="1"/>
      <c r="O465" s="1"/>
      <c r="P465" s="1"/>
      <c r="Q465" s="1"/>
      <c r="R465" s="1"/>
    </row>
    <row r="466" spans="1:18">
      <c r="A466" s="1"/>
      <c r="B466" s="1"/>
      <c r="C466" s="1"/>
      <c r="D466" s="1"/>
      <c r="E466" s="25">
        <f t="shared" si="42"/>
        <v>0</v>
      </c>
      <c r="F466" s="1"/>
      <c r="G466" s="25">
        <f t="shared" si="45"/>
        <v>0</v>
      </c>
      <c r="H466" s="1"/>
      <c r="I466" s="25">
        <f t="shared" si="43"/>
        <v>0</v>
      </c>
      <c r="J466" s="25">
        <f t="shared" si="46"/>
        <v>1456650</v>
      </c>
      <c r="K466" s="25">
        <f t="shared" si="44"/>
        <v>0</v>
      </c>
      <c r="L466" s="1"/>
      <c r="M466" s="1"/>
      <c r="N466" s="1"/>
      <c r="O466" s="1"/>
      <c r="P466" s="1"/>
      <c r="Q466" s="1"/>
      <c r="R466" s="1"/>
    </row>
    <row r="467" spans="1:18">
      <c r="A467" s="1"/>
      <c r="B467" s="1"/>
      <c r="C467" s="1"/>
      <c r="D467" s="1"/>
      <c r="E467" s="25">
        <f t="shared" si="42"/>
        <v>0</v>
      </c>
      <c r="F467" s="1"/>
      <c r="G467" s="25">
        <f t="shared" si="45"/>
        <v>0</v>
      </c>
      <c r="H467" s="1"/>
      <c r="I467" s="25">
        <f t="shared" si="43"/>
        <v>0</v>
      </c>
      <c r="J467" s="25">
        <f t="shared" si="46"/>
        <v>1456650</v>
      </c>
      <c r="K467" s="25">
        <f t="shared" si="44"/>
        <v>0</v>
      </c>
      <c r="L467" s="1"/>
      <c r="M467" s="1"/>
      <c r="N467" s="1"/>
      <c r="O467" s="1"/>
      <c r="P467" s="1"/>
      <c r="Q467" s="1"/>
      <c r="R467" s="1"/>
    </row>
    <row r="468" spans="1:18">
      <c r="A468" s="1"/>
      <c r="B468" s="1"/>
      <c r="C468" s="1"/>
      <c r="D468" s="1"/>
      <c r="E468" s="25">
        <f t="shared" si="42"/>
        <v>0</v>
      </c>
      <c r="F468" s="1"/>
      <c r="G468" s="25">
        <f t="shared" si="45"/>
        <v>0</v>
      </c>
      <c r="H468" s="1"/>
      <c r="I468" s="25">
        <f t="shared" si="43"/>
        <v>0</v>
      </c>
      <c r="J468" s="25">
        <f t="shared" si="46"/>
        <v>1456650</v>
      </c>
      <c r="K468" s="25">
        <f t="shared" si="44"/>
        <v>0</v>
      </c>
      <c r="L468" s="1"/>
      <c r="M468" s="1"/>
      <c r="N468" s="1"/>
      <c r="O468" s="1"/>
      <c r="P468" s="1"/>
      <c r="Q468" s="1"/>
      <c r="R468" s="1"/>
    </row>
    <row r="469" spans="1:18">
      <c r="A469" s="1"/>
      <c r="B469" s="1"/>
      <c r="C469" s="1"/>
      <c r="D469" s="1"/>
      <c r="E469" s="25">
        <f t="shared" ref="E469:E520" si="47">D469-C469</f>
        <v>0</v>
      </c>
      <c r="F469" s="1"/>
      <c r="G469" s="25">
        <f t="shared" si="45"/>
        <v>0</v>
      </c>
      <c r="H469" s="1"/>
      <c r="I469" s="25">
        <f t="shared" ref="I469:I520" si="48">SUM(F469+H469)</f>
        <v>0</v>
      </c>
      <c r="J469" s="25">
        <f t="shared" si="46"/>
        <v>1456650</v>
      </c>
      <c r="K469" s="25">
        <f t="shared" ref="K469:K520" si="49">C469</f>
        <v>0</v>
      </c>
      <c r="L469" s="1"/>
      <c r="M469" s="1"/>
      <c r="N469" s="1"/>
      <c r="O469" s="1"/>
      <c r="P469" s="1"/>
      <c r="Q469" s="1"/>
      <c r="R469" s="1"/>
    </row>
    <row r="470" spans="1:18">
      <c r="A470" s="1"/>
      <c r="B470" s="1"/>
      <c r="C470" s="1"/>
      <c r="D470" s="1"/>
      <c r="E470" s="25">
        <f t="shared" si="47"/>
        <v>0</v>
      </c>
      <c r="F470" s="1"/>
      <c r="G470" s="25">
        <f t="shared" si="45"/>
        <v>0</v>
      </c>
      <c r="H470" s="1"/>
      <c r="I470" s="25">
        <f t="shared" si="48"/>
        <v>0</v>
      </c>
      <c r="J470" s="25">
        <f t="shared" si="46"/>
        <v>1456650</v>
      </c>
      <c r="K470" s="25">
        <f t="shared" si="49"/>
        <v>0</v>
      </c>
      <c r="L470" s="1"/>
      <c r="M470" s="1"/>
      <c r="N470" s="1"/>
      <c r="O470" s="1"/>
      <c r="P470" s="1"/>
      <c r="Q470" s="1"/>
      <c r="R470" s="1"/>
    </row>
    <row r="471" spans="1:18">
      <c r="A471" s="1"/>
      <c r="B471" s="1"/>
      <c r="C471" s="1"/>
      <c r="D471" s="1"/>
      <c r="E471" s="25">
        <f t="shared" si="47"/>
        <v>0</v>
      </c>
      <c r="F471" s="1"/>
      <c r="G471" s="25">
        <f t="shared" si="45"/>
        <v>0</v>
      </c>
      <c r="H471" s="1"/>
      <c r="I471" s="25">
        <f t="shared" si="48"/>
        <v>0</v>
      </c>
      <c r="J471" s="25">
        <f t="shared" si="46"/>
        <v>1456650</v>
      </c>
      <c r="K471" s="25">
        <f t="shared" si="49"/>
        <v>0</v>
      </c>
      <c r="L471" s="1"/>
      <c r="M471" s="1"/>
      <c r="N471" s="1"/>
      <c r="O471" s="1"/>
      <c r="P471" s="1"/>
      <c r="Q471" s="1"/>
      <c r="R471" s="1"/>
    </row>
    <row r="472" spans="1:18">
      <c r="A472" s="1"/>
      <c r="B472" s="1"/>
      <c r="C472" s="1"/>
      <c r="D472" s="1"/>
      <c r="E472" s="25">
        <f t="shared" si="47"/>
        <v>0</v>
      </c>
      <c r="F472" s="1"/>
      <c r="G472" s="25">
        <f t="shared" si="45"/>
        <v>0</v>
      </c>
      <c r="H472" s="1"/>
      <c r="I472" s="25">
        <f t="shared" si="48"/>
        <v>0</v>
      </c>
      <c r="J472" s="25">
        <f t="shared" si="46"/>
        <v>1456650</v>
      </c>
      <c r="K472" s="25">
        <f t="shared" si="49"/>
        <v>0</v>
      </c>
      <c r="L472" s="1"/>
      <c r="M472" s="1"/>
      <c r="N472" s="1"/>
      <c r="O472" s="1"/>
      <c r="P472" s="1"/>
      <c r="Q472" s="1"/>
      <c r="R472" s="1"/>
    </row>
    <row r="473" spans="1:18">
      <c r="A473" s="1"/>
      <c r="B473" s="1"/>
      <c r="C473" s="1"/>
      <c r="D473" s="1"/>
      <c r="E473" s="25">
        <f t="shared" si="47"/>
        <v>0</v>
      </c>
      <c r="F473" s="1"/>
      <c r="G473" s="25">
        <f t="shared" si="45"/>
        <v>0</v>
      </c>
      <c r="H473" s="1"/>
      <c r="I473" s="25">
        <f t="shared" si="48"/>
        <v>0</v>
      </c>
      <c r="J473" s="25">
        <f t="shared" si="46"/>
        <v>1456650</v>
      </c>
      <c r="K473" s="25">
        <f t="shared" si="49"/>
        <v>0</v>
      </c>
      <c r="L473" s="1"/>
      <c r="M473" s="1"/>
      <c r="N473" s="1"/>
      <c r="O473" s="1"/>
      <c r="P473" s="1"/>
      <c r="Q473" s="1"/>
      <c r="R473" s="1"/>
    </row>
    <row r="474" spans="1:18">
      <c r="A474" s="1"/>
      <c r="B474" s="1"/>
      <c r="C474" s="1"/>
      <c r="D474" s="1"/>
      <c r="E474" s="25">
        <f t="shared" si="47"/>
        <v>0</v>
      </c>
      <c r="F474" s="1"/>
      <c r="G474" s="25">
        <f t="shared" si="45"/>
        <v>0</v>
      </c>
      <c r="H474" s="1"/>
      <c r="I474" s="25">
        <f t="shared" si="48"/>
        <v>0</v>
      </c>
      <c r="J474" s="25">
        <f t="shared" si="46"/>
        <v>1456650</v>
      </c>
      <c r="K474" s="25">
        <f t="shared" si="49"/>
        <v>0</v>
      </c>
      <c r="L474" s="1"/>
      <c r="M474" s="1"/>
      <c r="N474" s="1"/>
      <c r="O474" s="1"/>
      <c r="P474" s="1"/>
      <c r="Q474" s="1"/>
      <c r="R474" s="1"/>
    </row>
    <row r="475" spans="1:18">
      <c r="A475" s="1"/>
      <c r="B475" s="1"/>
      <c r="C475" s="1"/>
      <c r="D475" s="1"/>
      <c r="E475" s="25">
        <f t="shared" si="47"/>
        <v>0</v>
      </c>
      <c r="F475" s="1"/>
      <c r="G475" s="25">
        <f t="shared" si="45"/>
        <v>0</v>
      </c>
      <c r="H475" s="1"/>
      <c r="I475" s="25">
        <f t="shared" si="48"/>
        <v>0</v>
      </c>
      <c r="J475" s="25">
        <f t="shared" si="46"/>
        <v>1456650</v>
      </c>
      <c r="K475" s="25">
        <f t="shared" si="49"/>
        <v>0</v>
      </c>
      <c r="L475" s="1"/>
      <c r="M475" s="1"/>
      <c r="N475" s="1"/>
      <c r="O475" s="1"/>
      <c r="P475" s="1"/>
      <c r="Q475" s="1"/>
      <c r="R475" s="1"/>
    </row>
    <row r="476" spans="1:18">
      <c r="A476" s="1"/>
      <c r="B476" s="1"/>
      <c r="C476" s="1"/>
      <c r="D476" s="1"/>
      <c r="E476" s="25">
        <f t="shared" si="47"/>
        <v>0</v>
      </c>
      <c r="F476" s="1"/>
      <c r="G476" s="25">
        <f t="shared" si="45"/>
        <v>0</v>
      </c>
      <c r="H476" s="1"/>
      <c r="I476" s="25">
        <f t="shared" si="48"/>
        <v>0</v>
      </c>
      <c r="J476" s="25">
        <f t="shared" si="46"/>
        <v>1456650</v>
      </c>
      <c r="K476" s="25">
        <f t="shared" si="49"/>
        <v>0</v>
      </c>
      <c r="L476" s="1"/>
      <c r="M476" s="1"/>
      <c r="N476" s="1"/>
      <c r="O476" s="1"/>
      <c r="P476" s="1"/>
      <c r="Q476" s="1"/>
      <c r="R476" s="1"/>
    </row>
    <row r="477" spans="1:18">
      <c r="A477" s="1"/>
      <c r="B477" s="1"/>
      <c r="C477" s="1"/>
      <c r="D477" s="1"/>
      <c r="E477" s="25">
        <f t="shared" si="47"/>
        <v>0</v>
      </c>
      <c r="F477" s="1"/>
      <c r="G477" s="25">
        <f t="shared" si="45"/>
        <v>0</v>
      </c>
      <c r="H477" s="1"/>
      <c r="I477" s="25">
        <f t="shared" si="48"/>
        <v>0</v>
      </c>
      <c r="J477" s="25">
        <f t="shared" si="46"/>
        <v>1456650</v>
      </c>
      <c r="K477" s="25">
        <f t="shared" si="49"/>
        <v>0</v>
      </c>
      <c r="L477" s="1"/>
      <c r="M477" s="1"/>
      <c r="N477" s="1"/>
      <c r="O477" s="1"/>
      <c r="P477" s="1"/>
      <c r="Q477" s="1"/>
      <c r="R477" s="1"/>
    </row>
    <row r="478" spans="1:18">
      <c r="A478" s="1"/>
      <c r="B478" s="1"/>
      <c r="C478" s="1"/>
      <c r="D478" s="1"/>
      <c r="E478" s="25">
        <f t="shared" si="47"/>
        <v>0</v>
      </c>
      <c r="F478" s="1"/>
      <c r="G478" s="25">
        <f t="shared" si="45"/>
        <v>0</v>
      </c>
      <c r="H478" s="1"/>
      <c r="I478" s="25">
        <f t="shared" si="48"/>
        <v>0</v>
      </c>
      <c r="J478" s="25">
        <f t="shared" si="46"/>
        <v>1456650</v>
      </c>
      <c r="K478" s="25">
        <f t="shared" si="49"/>
        <v>0</v>
      </c>
      <c r="L478" s="1"/>
      <c r="M478" s="1"/>
      <c r="N478" s="1"/>
      <c r="O478" s="1"/>
      <c r="P478" s="1"/>
      <c r="Q478" s="1"/>
      <c r="R478" s="1"/>
    </row>
    <row r="479" spans="1:18">
      <c r="A479" s="1"/>
      <c r="B479" s="1"/>
      <c r="C479" s="1"/>
      <c r="D479" s="1"/>
      <c r="E479" s="25">
        <f t="shared" si="47"/>
        <v>0</v>
      </c>
      <c r="F479" s="1"/>
      <c r="G479" s="25">
        <f t="shared" si="45"/>
        <v>0</v>
      </c>
      <c r="H479" s="1"/>
      <c r="I479" s="25">
        <f t="shared" si="48"/>
        <v>0</v>
      </c>
      <c r="J479" s="25">
        <f t="shared" si="46"/>
        <v>1456650</v>
      </c>
      <c r="K479" s="25">
        <f t="shared" si="49"/>
        <v>0</v>
      </c>
      <c r="L479" s="1"/>
      <c r="M479" s="1"/>
      <c r="N479" s="1"/>
      <c r="O479" s="1"/>
      <c r="P479" s="1"/>
      <c r="Q479" s="1"/>
      <c r="R479" s="1"/>
    </row>
    <row r="480" spans="1:18">
      <c r="A480" s="1"/>
      <c r="B480" s="1"/>
      <c r="C480" s="1"/>
      <c r="D480" s="1"/>
      <c r="E480" s="25">
        <f t="shared" si="47"/>
        <v>0</v>
      </c>
      <c r="F480" s="1"/>
      <c r="G480" s="25">
        <f t="shared" si="45"/>
        <v>0</v>
      </c>
      <c r="H480" s="1"/>
      <c r="I480" s="25">
        <f t="shared" si="48"/>
        <v>0</v>
      </c>
      <c r="J480" s="25">
        <f t="shared" si="46"/>
        <v>1456650</v>
      </c>
      <c r="K480" s="25">
        <f t="shared" si="49"/>
        <v>0</v>
      </c>
      <c r="L480" s="1"/>
      <c r="M480" s="1"/>
      <c r="N480" s="1"/>
      <c r="O480" s="1"/>
      <c r="P480" s="1"/>
      <c r="Q480" s="1"/>
      <c r="R480" s="1"/>
    </row>
    <row r="481" spans="1:18">
      <c r="A481" s="1"/>
      <c r="B481" s="1"/>
      <c r="C481" s="1"/>
      <c r="D481" s="1"/>
      <c r="E481" s="25">
        <f t="shared" si="47"/>
        <v>0</v>
      </c>
      <c r="F481" s="1"/>
      <c r="G481" s="25">
        <f t="shared" si="45"/>
        <v>0</v>
      </c>
      <c r="H481" s="1"/>
      <c r="I481" s="25">
        <f t="shared" si="48"/>
        <v>0</v>
      </c>
      <c r="J481" s="25">
        <f t="shared" si="46"/>
        <v>1456650</v>
      </c>
      <c r="K481" s="25">
        <f t="shared" si="49"/>
        <v>0</v>
      </c>
      <c r="L481" s="1"/>
      <c r="M481" s="1"/>
      <c r="N481" s="1"/>
      <c r="O481" s="1"/>
      <c r="P481" s="1"/>
      <c r="Q481" s="1"/>
      <c r="R481" s="1"/>
    </row>
    <row r="482" spans="1:18">
      <c r="A482" s="1"/>
      <c r="B482" s="1"/>
      <c r="C482" s="1"/>
      <c r="D482" s="1"/>
      <c r="E482" s="25">
        <f t="shared" si="47"/>
        <v>0</v>
      </c>
      <c r="F482" s="1"/>
      <c r="G482" s="25">
        <f t="shared" si="45"/>
        <v>0</v>
      </c>
      <c r="H482" s="1"/>
      <c r="I482" s="25">
        <f t="shared" si="48"/>
        <v>0</v>
      </c>
      <c r="J482" s="25">
        <f t="shared" si="46"/>
        <v>1456650</v>
      </c>
      <c r="K482" s="25">
        <f t="shared" si="49"/>
        <v>0</v>
      </c>
      <c r="L482" s="1"/>
      <c r="M482" s="1"/>
      <c r="N482" s="1"/>
      <c r="O482" s="1"/>
      <c r="P482" s="1"/>
      <c r="Q482" s="1"/>
      <c r="R482" s="1"/>
    </row>
    <row r="483" spans="1:18">
      <c r="A483" s="1"/>
      <c r="B483" s="1"/>
      <c r="C483" s="1"/>
      <c r="D483" s="1"/>
      <c r="E483" s="25">
        <f t="shared" si="47"/>
        <v>0</v>
      </c>
      <c r="F483" s="1"/>
      <c r="G483" s="25">
        <f t="shared" si="45"/>
        <v>0</v>
      </c>
      <c r="H483" s="1"/>
      <c r="I483" s="25">
        <f t="shared" si="48"/>
        <v>0</v>
      </c>
      <c r="J483" s="25">
        <f t="shared" si="46"/>
        <v>1456650</v>
      </c>
      <c r="K483" s="25">
        <f t="shared" si="49"/>
        <v>0</v>
      </c>
      <c r="L483" s="1"/>
      <c r="M483" s="1"/>
      <c r="N483" s="1"/>
      <c r="O483" s="1"/>
      <c r="P483" s="1"/>
      <c r="Q483" s="1"/>
      <c r="R483" s="1"/>
    </row>
    <row r="484" spans="1:18">
      <c r="A484" s="1"/>
      <c r="B484" s="1"/>
      <c r="C484" s="1"/>
      <c r="D484" s="1"/>
      <c r="E484" s="25">
        <f t="shared" si="47"/>
        <v>0</v>
      </c>
      <c r="F484" s="1"/>
      <c r="G484" s="25">
        <f t="shared" si="45"/>
        <v>0</v>
      </c>
      <c r="H484" s="1"/>
      <c r="I484" s="25">
        <f t="shared" si="48"/>
        <v>0</v>
      </c>
      <c r="J484" s="25">
        <f t="shared" si="46"/>
        <v>1456650</v>
      </c>
      <c r="K484" s="25">
        <f t="shared" si="49"/>
        <v>0</v>
      </c>
      <c r="L484" s="1"/>
      <c r="M484" s="1"/>
      <c r="N484" s="1"/>
      <c r="O484" s="1"/>
      <c r="P484" s="1"/>
      <c r="Q484" s="1"/>
      <c r="R484" s="1"/>
    </row>
    <row r="485" spans="1:18">
      <c r="A485" s="1"/>
      <c r="B485" s="1"/>
      <c r="C485" s="1"/>
      <c r="D485" s="1"/>
      <c r="E485" s="25">
        <f t="shared" si="47"/>
        <v>0</v>
      </c>
      <c r="F485" s="1"/>
      <c r="G485" s="25">
        <f t="shared" si="45"/>
        <v>0</v>
      </c>
      <c r="H485" s="1"/>
      <c r="I485" s="25">
        <f t="shared" si="48"/>
        <v>0</v>
      </c>
      <c r="J485" s="25">
        <f t="shared" si="46"/>
        <v>1456650</v>
      </c>
      <c r="K485" s="25">
        <f t="shared" si="49"/>
        <v>0</v>
      </c>
      <c r="L485" s="1"/>
      <c r="M485" s="1"/>
      <c r="N485" s="1"/>
      <c r="O485" s="1"/>
      <c r="P485" s="1"/>
      <c r="Q485" s="1"/>
      <c r="R485" s="1"/>
    </row>
    <row r="486" spans="1:18">
      <c r="A486" s="1"/>
      <c r="B486" s="1"/>
      <c r="C486" s="1"/>
      <c r="D486" s="1"/>
      <c r="E486" s="25">
        <f t="shared" si="47"/>
        <v>0</v>
      </c>
      <c r="F486" s="1"/>
      <c r="G486" s="25">
        <f t="shared" si="45"/>
        <v>0</v>
      </c>
      <c r="H486" s="1"/>
      <c r="I486" s="25">
        <f t="shared" si="48"/>
        <v>0</v>
      </c>
      <c r="J486" s="25">
        <f t="shared" si="46"/>
        <v>1456650</v>
      </c>
      <c r="K486" s="25">
        <f t="shared" si="49"/>
        <v>0</v>
      </c>
      <c r="L486" s="1"/>
      <c r="M486" s="1"/>
      <c r="N486" s="1"/>
      <c r="O486" s="1"/>
      <c r="P486" s="1"/>
      <c r="Q486" s="1"/>
      <c r="R486" s="1"/>
    </row>
    <row r="487" spans="1:18">
      <c r="A487" s="1"/>
      <c r="B487" s="1"/>
      <c r="C487" s="1"/>
      <c r="D487" s="1"/>
      <c r="E487" s="25">
        <f t="shared" si="47"/>
        <v>0</v>
      </c>
      <c r="F487" s="1"/>
      <c r="G487" s="25">
        <f t="shared" si="45"/>
        <v>0</v>
      </c>
      <c r="H487" s="1"/>
      <c r="I487" s="25">
        <f t="shared" si="48"/>
        <v>0</v>
      </c>
      <c r="J487" s="25">
        <f t="shared" si="46"/>
        <v>1456650</v>
      </c>
      <c r="K487" s="25">
        <f t="shared" si="49"/>
        <v>0</v>
      </c>
      <c r="L487" s="1"/>
      <c r="M487" s="1"/>
      <c r="N487" s="1"/>
      <c r="O487" s="1"/>
      <c r="P487" s="1"/>
      <c r="Q487" s="1"/>
      <c r="R487" s="1"/>
    </row>
    <row r="488" spans="1:18">
      <c r="A488" s="1"/>
      <c r="B488" s="1"/>
      <c r="C488" s="1"/>
      <c r="D488" s="1"/>
      <c r="E488" s="25">
        <f t="shared" si="47"/>
        <v>0</v>
      </c>
      <c r="F488" s="1"/>
      <c r="G488" s="25">
        <f t="shared" si="45"/>
        <v>0</v>
      </c>
      <c r="H488" s="1"/>
      <c r="I488" s="25">
        <f t="shared" si="48"/>
        <v>0</v>
      </c>
      <c r="J488" s="25">
        <f t="shared" si="46"/>
        <v>1456650</v>
      </c>
      <c r="K488" s="25">
        <f t="shared" si="49"/>
        <v>0</v>
      </c>
      <c r="L488" s="1"/>
      <c r="M488" s="1"/>
      <c r="N488" s="1"/>
      <c r="O488" s="1"/>
      <c r="P488" s="1"/>
      <c r="Q488" s="1"/>
      <c r="R488" s="1"/>
    </row>
    <row r="489" spans="1:18">
      <c r="A489" s="1"/>
      <c r="B489" s="1"/>
      <c r="C489" s="1"/>
      <c r="D489" s="1"/>
      <c r="E489" s="25">
        <f t="shared" si="47"/>
        <v>0</v>
      </c>
      <c r="F489" s="1"/>
      <c r="G489" s="25">
        <f t="shared" si="45"/>
        <v>0</v>
      </c>
      <c r="H489" s="1"/>
      <c r="I489" s="25">
        <f t="shared" si="48"/>
        <v>0</v>
      </c>
      <c r="J489" s="25">
        <f t="shared" si="46"/>
        <v>1456650</v>
      </c>
      <c r="K489" s="25">
        <f t="shared" si="49"/>
        <v>0</v>
      </c>
      <c r="L489" s="1"/>
      <c r="M489" s="1"/>
      <c r="N489" s="1"/>
      <c r="O489" s="1"/>
      <c r="P489" s="1"/>
      <c r="Q489" s="1"/>
      <c r="R489" s="1"/>
    </row>
    <row r="490" spans="1:18">
      <c r="A490" s="1"/>
      <c r="B490" s="1"/>
      <c r="C490" s="1"/>
      <c r="D490" s="1"/>
      <c r="E490" s="25">
        <f t="shared" si="47"/>
        <v>0</v>
      </c>
      <c r="F490" s="1"/>
      <c r="G490" s="25">
        <f t="shared" si="45"/>
        <v>0</v>
      </c>
      <c r="H490" s="1"/>
      <c r="I490" s="25">
        <f t="shared" si="48"/>
        <v>0</v>
      </c>
      <c r="J490" s="25">
        <f t="shared" si="46"/>
        <v>1456650</v>
      </c>
      <c r="K490" s="25">
        <f t="shared" si="49"/>
        <v>0</v>
      </c>
      <c r="L490" s="1"/>
      <c r="M490" s="1"/>
      <c r="N490" s="1"/>
      <c r="O490" s="1"/>
      <c r="P490" s="1"/>
      <c r="Q490" s="1"/>
      <c r="R490" s="1"/>
    </row>
    <row r="491" spans="1:18">
      <c r="A491" s="1"/>
      <c r="B491" s="1"/>
      <c r="C491" s="1"/>
      <c r="D491" s="1"/>
      <c r="E491" s="25">
        <f t="shared" si="47"/>
        <v>0</v>
      </c>
      <c r="F491" s="1"/>
      <c r="G491" s="25">
        <f t="shared" si="45"/>
        <v>0</v>
      </c>
      <c r="H491" s="1"/>
      <c r="I491" s="25">
        <f t="shared" si="48"/>
        <v>0</v>
      </c>
      <c r="J491" s="25">
        <f t="shared" si="46"/>
        <v>1456650</v>
      </c>
      <c r="K491" s="25">
        <f t="shared" si="49"/>
        <v>0</v>
      </c>
      <c r="L491" s="1"/>
      <c r="M491" s="1"/>
      <c r="N491" s="1"/>
      <c r="O491" s="1"/>
      <c r="P491" s="1"/>
      <c r="Q491" s="1"/>
      <c r="R491" s="1"/>
    </row>
    <row r="492" spans="1:18">
      <c r="A492" s="1"/>
      <c r="B492" s="1"/>
      <c r="C492" s="1"/>
      <c r="D492" s="1"/>
      <c r="E492" s="25">
        <f t="shared" si="47"/>
        <v>0</v>
      </c>
      <c r="F492" s="1"/>
      <c r="G492" s="25">
        <f t="shared" si="45"/>
        <v>0</v>
      </c>
      <c r="H492" s="1"/>
      <c r="I492" s="25">
        <f t="shared" si="48"/>
        <v>0</v>
      </c>
      <c r="J492" s="25">
        <f t="shared" si="46"/>
        <v>1456650</v>
      </c>
      <c r="K492" s="25">
        <f t="shared" si="49"/>
        <v>0</v>
      </c>
      <c r="L492" s="1"/>
      <c r="M492" s="1"/>
      <c r="N492" s="1"/>
      <c r="O492" s="1"/>
      <c r="P492" s="1"/>
      <c r="Q492" s="1"/>
      <c r="R492" s="1"/>
    </row>
    <row r="493" spans="1:18">
      <c r="A493" s="1"/>
      <c r="B493" s="1"/>
      <c r="C493" s="1"/>
      <c r="D493" s="1"/>
      <c r="E493" s="25">
        <f t="shared" si="47"/>
        <v>0</v>
      </c>
      <c r="F493" s="1"/>
      <c r="G493" s="25">
        <f t="shared" si="45"/>
        <v>0</v>
      </c>
      <c r="H493" s="1"/>
      <c r="I493" s="25">
        <f t="shared" si="48"/>
        <v>0</v>
      </c>
      <c r="J493" s="25">
        <f t="shared" si="46"/>
        <v>1456650</v>
      </c>
      <c r="K493" s="25">
        <f t="shared" si="49"/>
        <v>0</v>
      </c>
      <c r="L493" s="1"/>
      <c r="M493" s="1"/>
      <c r="N493" s="1"/>
      <c r="O493" s="1"/>
      <c r="P493" s="1"/>
      <c r="Q493" s="1"/>
      <c r="R493" s="1"/>
    </row>
    <row r="494" spans="1:18">
      <c r="A494" s="1"/>
      <c r="B494" s="1"/>
      <c r="C494" s="1"/>
      <c r="D494" s="1"/>
      <c r="E494" s="25">
        <f t="shared" si="47"/>
        <v>0</v>
      </c>
      <c r="F494" s="1"/>
      <c r="G494" s="25">
        <f t="shared" si="45"/>
        <v>0</v>
      </c>
      <c r="H494" s="1"/>
      <c r="I494" s="25">
        <f t="shared" si="48"/>
        <v>0</v>
      </c>
      <c r="J494" s="25">
        <f t="shared" si="46"/>
        <v>1456650</v>
      </c>
      <c r="K494" s="25">
        <f t="shared" si="49"/>
        <v>0</v>
      </c>
      <c r="L494" s="1"/>
      <c r="M494" s="1"/>
      <c r="N494" s="1"/>
      <c r="O494" s="1"/>
      <c r="P494" s="1"/>
      <c r="Q494" s="1"/>
      <c r="R494" s="1"/>
    </row>
    <row r="495" spans="1:18">
      <c r="A495" s="1"/>
      <c r="B495" s="1"/>
      <c r="C495" s="1"/>
      <c r="D495" s="1"/>
      <c r="E495" s="25">
        <f t="shared" si="47"/>
        <v>0</v>
      </c>
      <c r="F495" s="1"/>
      <c r="G495" s="25">
        <f t="shared" si="45"/>
        <v>0</v>
      </c>
      <c r="H495" s="1"/>
      <c r="I495" s="25">
        <f t="shared" si="48"/>
        <v>0</v>
      </c>
      <c r="J495" s="25">
        <f t="shared" si="46"/>
        <v>1456650</v>
      </c>
      <c r="K495" s="25">
        <f t="shared" si="49"/>
        <v>0</v>
      </c>
      <c r="L495" s="1"/>
      <c r="M495" s="1"/>
      <c r="N495" s="1"/>
      <c r="O495" s="1"/>
      <c r="P495" s="1"/>
      <c r="Q495" s="1"/>
      <c r="R495" s="1"/>
    </row>
    <row r="496" spans="1:18">
      <c r="A496" s="1"/>
      <c r="B496" s="1"/>
      <c r="C496" s="1"/>
      <c r="D496" s="1"/>
      <c r="E496" s="25">
        <f t="shared" si="47"/>
        <v>0</v>
      </c>
      <c r="F496" s="1"/>
      <c r="G496" s="25">
        <f t="shared" si="45"/>
        <v>0</v>
      </c>
      <c r="H496" s="1"/>
      <c r="I496" s="25">
        <f t="shared" si="48"/>
        <v>0</v>
      </c>
      <c r="J496" s="25">
        <f t="shared" si="46"/>
        <v>1456650</v>
      </c>
      <c r="K496" s="25">
        <f t="shared" si="49"/>
        <v>0</v>
      </c>
      <c r="L496" s="1"/>
      <c r="M496" s="1"/>
      <c r="N496" s="1"/>
      <c r="O496" s="1"/>
      <c r="P496" s="1"/>
      <c r="Q496" s="1"/>
      <c r="R496" s="1"/>
    </row>
    <row r="497" spans="1:18">
      <c r="A497" s="1"/>
      <c r="B497" s="1"/>
      <c r="C497" s="1"/>
      <c r="D497" s="1"/>
      <c r="E497" s="25">
        <f t="shared" si="47"/>
        <v>0</v>
      </c>
      <c r="F497" s="1"/>
      <c r="G497" s="25">
        <f t="shared" si="45"/>
        <v>0</v>
      </c>
      <c r="H497" s="1"/>
      <c r="I497" s="25">
        <f t="shared" si="48"/>
        <v>0</v>
      </c>
      <c r="J497" s="25">
        <f t="shared" si="46"/>
        <v>1456650</v>
      </c>
      <c r="K497" s="25">
        <f t="shared" si="49"/>
        <v>0</v>
      </c>
      <c r="L497" s="1"/>
      <c r="M497" s="1"/>
      <c r="N497" s="1"/>
      <c r="O497" s="1"/>
      <c r="P497" s="1"/>
      <c r="Q497" s="1"/>
      <c r="R497" s="1"/>
    </row>
    <row r="498" spans="1:18">
      <c r="A498" s="1"/>
      <c r="B498" s="1"/>
      <c r="C498" s="1"/>
      <c r="D498" s="1"/>
      <c r="E498" s="25">
        <f t="shared" si="47"/>
        <v>0</v>
      </c>
      <c r="F498" s="1"/>
      <c r="G498" s="25">
        <f t="shared" si="45"/>
        <v>0</v>
      </c>
      <c r="H498" s="1"/>
      <c r="I498" s="25">
        <f t="shared" si="48"/>
        <v>0</v>
      </c>
      <c r="J498" s="25">
        <f t="shared" si="46"/>
        <v>1456650</v>
      </c>
      <c r="K498" s="25">
        <f t="shared" si="49"/>
        <v>0</v>
      </c>
      <c r="L498" s="1"/>
      <c r="M498" s="1"/>
      <c r="N498" s="1"/>
      <c r="O498" s="1"/>
      <c r="P498" s="1"/>
      <c r="Q498" s="1"/>
      <c r="R498" s="1"/>
    </row>
    <row r="499" spans="1:18">
      <c r="A499" s="1"/>
      <c r="B499" s="1"/>
      <c r="C499" s="1"/>
      <c r="D499" s="1"/>
      <c r="E499" s="25">
        <f t="shared" si="47"/>
        <v>0</v>
      </c>
      <c r="F499" s="1"/>
      <c r="G499" s="25">
        <f t="shared" si="45"/>
        <v>0</v>
      </c>
      <c r="H499" s="1"/>
      <c r="I499" s="25">
        <f t="shared" si="48"/>
        <v>0</v>
      </c>
      <c r="J499" s="25">
        <f t="shared" si="46"/>
        <v>1456650</v>
      </c>
      <c r="K499" s="25">
        <f t="shared" si="49"/>
        <v>0</v>
      </c>
      <c r="L499" s="1"/>
      <c r="M499" s="1"/>
      <c r="N499" s="1"/>
      <c r="O499" s="1"/>
      <c r="P499" s="1"/>
      <c r="Q499" s="1"/>
      <c r="R499" s="1"/>
    </row>
    <row r="500" spans="1:18">
      <c r="A500" s="1"/>
      <c r="B500" s="1"/>
      <c r="C500" s="1"/>
      <c r="D500" s="1"/>
      <c r="E500" s="25">
        <f t="shared" si="47"/>
        <v>0</v>
      </c>
      <c r="F500" s="1"/>
      <c r="G500" s="25">
        <f t="shared" si="45"/>
        <v>0</v>
      </c>
      <c r="H500" s="1"/>
      <c r="I500" s="25">
        <f t="shared" si="48"/>
        <v>0</v>
      </c>
      <c r="J500" s="25">
        <f t="shared" si="46"/>
        <v>1456650</v>
      </c>
      <c r="K500" s="25">
        <f t="shared" si="49"/>
        <v>0</v>
      </c>
      <c r="L500" s="1"/>
      <c r="M500" s="1"/>
      <c r="N500" s="1"/>
      <c r="O500" s="1"/>
      <c r="P500" s="1"/>
      <c r="Q500" s="1"/>
      <c r="R500" s="1"/>
    </row>
    <row r="501" spans="1:18">
      <c r="A501" s="1"/>
      <c r="B501" s="1"/>
      <c r="C501" s="1"/>
      <c r="D501" s="1"/>
      <c r="E501" s="25">
        <f t="shared" si="47"/>
        <v>0</v>
      </c>
      <c r="F501" s="1"/>
      <c r="G501" s="25">
        <f t="shared" si="45"/>
        <v>0</v>
      </c>
      <c r="H501" s="1"/>
      <c r="I501" s="25">
        <f t="shared" si="48"/>
        <v>0</v>
      </c>
      <c r="J501" s="25">
        <f t="shared" si="46"/>
        <v>1456650</v>
      </c>
      <c r="K501" s="25">
        <f t="shared" si="49"/>
        <v>0</v>
      </c>
      <c r="L501" s="1"/>
      <c r="M501" s="1"/>
      <c r="N501" s="1"/>
      <c r="O501" s="1"/>
      <c r="P501" s="1"/>
      <c r="Q501" s="1"/>
      <c r="R501" s="1"/>
    </row>
    <row r="502" spans="1:18">
      <c r="A502" s="1"/>
      <c r="B502" s="1"/>
      <c r="C502" s="1"/>
      <c r="D502" s="1"/>
      <c r="E502" s="25">
        <f t="shared" si="47"/>
        <v>0</v>
      </c>
      <c r="F502" s="1"/>
      <c r="G502" s="25">
        <f t="shared" si="45"/>
        <v>0</v>
      </c>
      <c r="H502" s="1"/>
      <c r="I502" s="25">
        <f t="shared" si="48"/>
        <v>0</v>
      </c>
      <c r="J502" s="25">
        <f t="shared" si="46"/>
        <v>1456650</v>
      </c>
      <c r="K502" s="25">
        <f t="shared" si="49"/>
        <v>0</v>
      </c>
      <c r="L502" s="1"/>
      <c r="M502" s="1"/>
      <c r="N502" s="1"/>
      <c r="O502" s="1"/>
      <c r="P502" s="1"/>
      <c r="Q502" s="1"/>
      <c r="R502" s="1"/>
    </row>
    <row r="503" spans="1:18">
      <c r="A503" s="1"/>
      <c r="B503" s="1"/>
      <c r="C503" s="1"/>
      <c r="D503" s="1"/>
      <c r="E503" s="25">
        <f t="shared" si="47"/>
        <v>0</v>
      </c>
      <c r="F503" s="1"/>
      <c r="G503" s="25">
        <f t="shared" si="45"/>
        <v>0</v>
      </c>
      <c r="H503" s="1"/>
      <c r="I503" s="25">
        <f t="shared" si="48"/>
        <v>0</v>
      </c>
      <c r="J503" s="25">
        <f t="shared" si="46"/>
        <v>1456650</v>
      </c>
      <c r="K503" s="25">
        <f t="shared" si="49"/>
        <v>0</v>
      </c>
      <c r="L503" s="1"/>
      <c r="M503" s="1"/>
      <c r="N503" s="1"/>
      <c r="O503" s="1"/>
      <c r="P503" s="1"/>
      <c r="Q503" s="1"/>
      <c r="R503" s="1"/>
    </row>
    <row r="504" spans="1:18">
      <c r="A504" s="1"/>
      <c r="B504" s="1"/>
      <c r="C504" s="1"/>
      <c r="D504" s="1"/>
      <c r="E504" s="25">
        <f t="shared" si="47"/>
        <v>0</v>
      </c>
      <c r="F504" s="1"/>
      <c r="G504" s="25">
        <f t="shared" si="45"/>
        <v>0</v>
      </c>
      <c r="H504" s="1"/>
      <c r="I504" s="25">
        <f t="shared" si="48"/>
        <v>0</v>
      </c>
      <c r="J504" s="25">
        <f t="shared" si="46"/>
        <v>1456650</v>
      </c>
      <c r="K504" s="25">
        <f t="shared" si="49"/>
        <v>0</v>
      </c>
      <c r="L504" s="1"/>
      <c r="M504" s="1"/>
      <c r="N504" s="1"/>
      <c r="O504" s="1"/>
      <c r="P504" s="1"/>
      <c r="Q504" s="1"/>
      <c r="R504" s="1"/>
    </row>
    <row r="505" spans="1:18">
      <c r="A505" s="1"/>
      <c r="B505" s="1"/>
      <c r="C505" s="1"/>
      <c r="D505" s="1"/>
      <c r="E505" s="25">
        <f t="shared" si="47"/>
        <v>0</v>
      </c>
      <c r="F505" s="1"/>
      <c r="G505" s="25">
        <f t="shared" si="45"/>
        <v>0</v>
      </c>
      <c r="H505" s="1"/>
      <c r="I505" s="25">
        <f t="shared" si="48"/>
        <v>0</v>
      </c>
      <c r="J505" s="25">
        <f t="shared" si="46"/>
        <v>1456650</v>
      </c>
      <c r="K505" s="25">
        <f t="shared" si="49"/>
        <v>0</v>
      </c>
      <c r="L505" s="1"/>
      <c r="M505" s="1"/>
      <c r="N505" s="1"/>
      <c r="O505" s="1"/>
      <c r="P505" s="1"/>
      <c r="Q505" s="1"/>
      <c r="R505" s="1"/>
    </row>
    <row r="506" spans="1:18">
      <c r="A506" s="1"/>
      <c r="B506" s="1"/>
      <c r="C506" s="1"/>
      <c r="D506" s="1"/>
      <c r="E506" s="25">
        <f t="shared" si="47"/>
        <v>0</v>
      </c>
      <c r="F506" s="1"/>
      <c r="G506" s="25">
        <f t="shared" si="45"/>
        <v>0</v>
      </c>
      <c r="H506" s="1"/>
      <c r="I506" s="25">
        <f t="shared" si="48"/>
        <v>0</v>
      </c>
      <c r="J506" s="25">
        <f t="shared" si="46"/>
        <v>1456650</v>
      </c>
      <c r="K506" s="25">
        <f t="shared" si="49"/>
        <v>0</v>
      </c>
      <c r="L506" s="1"/>
      <c r="M506" s="1"/>
      <c r="N506" s="1"/>
      <c r="O506" s="1"/>
      <c r="P506" s="1"/>
      <c r="Q506" s="1"/>
      <c r="R506" s="1"/>
    </row>
    <row r="507" spans="1:18">
      <c r="A507" s="1"/>
      <c r="B507" s="1"/>
      <c r="C507" s="1"/>
      <c r="D507" s="1"/>
      <c r="E507" s="25">
        <f t="shared" si="47"/>
        <v>0</v>
      </c>
      <c r="F507" s="1"/>
      <c r="G507" s="25">
        <f t="shared" si="45"/>
        <v>0</v>
      </c>
      <c r="H507" s="1"/>
      <c r="I507" s="25">
        <f t="shared" si="48"/>
        <v>0</v>
      </c>
      <c r="J507" s="25">
        <f t="shared" si="46"/>
        <v>1456650</v>
      </c>
      <c r="K507" s="25">
        <f t="shared" si="49"/>
        <v>0</v>
      </c>
      <c r="L507" s="1"/>
      <c r="M507" s="1"/>
      <c r="N507" s="1"/>
      <c r="O507" s="1"/>
      <c r="P507" s="1"/>
      <c r="Q507" s="1"/>
      <c r="R507" s="1"/>
    </row>
    <row r="508" spans="1:18">
      <c r="A508" s="1"/>
      <c r="B508" s="1"/>
      <c r="C508" s="1"/>
      <c r="D508" s="1"/>
      <c r="E508" s="25">
        <f t="shared" si="47"/>
        <v>0</v>
      </c>
      <c r="F508" s="1"/>
      <c r="G508" s="25">
        <f t="shared" si="45"/>
        <v>0</v>
      </c>
      <c r="H508" s="1"/>
      <c r="I508" s="25">
        <f t="shared" si="48"/>
        <v>0</v>
      </c>
      <c r="J508" s="25">
        <f t="shared" si="46"/>
        <v>1456650</v>
      </c>
      <c r="K508" s="25">
        <f t="shared" si="49"/>
        <v>0</v>
      </c>
      <c r="L508" s="1"/>
      <c r="M508" s="1"/>
      <c r="N508" s="1"/>
      <c r="O508" s="1"/>
      <c r="P508" s="1"/>
      <c r="Q508" s="1"/>
      <c r="R508" s="1"/>
    </row>
    <row r="509" spans="1:18">
      <c r="A509" s="1"/>
      <c r="B509" s="1"/>
      <c r="C509" s="1"/>
      <c r="D509" s="1"/>
      <c r="E509" s="25">
        <f t="shared" si="47"/>
        <v>0</v>
      </c>
      <c r="F509" s="1"/>
      <c r="G509" s="25">
        <f t="shared" si="45"/>
        <v>0</v>
      </c>
      <c r="H509" s="1"/>
      <c r="I509" s="25">
        <f t="shared" si="48"/>
        <v>0</v>
      </c>
      <c r="J509" s="25">
        <f t="shared" si="46"/>
        <v>1456650</v>
      </c>
      <c r="K509" s="25">
        <f t="shared" si="49"/>
        <v>0</v>
      </c>
      <c r="L509" s="1"/>
      <c r="M509" s="1"/>
      <c r="N509" s="1"/>
      <c r="O509" s="1"/>
      <c r="P509" s="1"/>
      <c r="Q509" s="1"/>
      <c r="R509" s="1"/>
    </row>
    <row r="510" spans="1:18">
      <c r="A510" s="1"/>
      <c r="B510" s="1"/>
      <c r="C510" s="1"/>
      <c r="D510" s="1"/>
      <c r="E510" s="25">
        <f t="shared" si="47"/>
        <v>0</v>
      </c>
      <c r="F510" s="1"/>
      <c r="G510" s="25">
        <f t="shared" si="45"/>
        <v>0</v>
      </c>
      <c r="H510" s="1"/>
      <c r="I510" s="25">
        <f t="shared" si="48"/>
        <v>0</v>
      </c>
      <c r="J510" s="25">
        <f t="shared" si="46"/>
        <v>1456650</v>
      </c>
      <c r="K510" s="25">
        <f t="shared" si="49"/>
        <v>0</v>
      </c>
      <c r="L510" s="1"/>
      <c r="M510" s="1"/>
      <c r="N510" s="1"/>
      <c r="O510" s="1"/>
      <c r="P510" s="1"/>
      <c r="Q510" s="1"/>
      <c r="R510" s="1"/>
    </row>
    <row r="511" spans="1:18">
      <c r="A511" s="1"/>
      <c r="B511" s="1"/>
      <c r="C511" s="1"/>
      <c r="D511" s="1"/>
      <c r="E511" s="25">
        <f t="shared" si="47"/>
        <v>0</v>
      </c>
      <c r="F511" s="1"/>
      <c r="G511" s="25">
        <f t="shared" si="45"/>
        <v>0</v>
      </c>
      <c r="H511" s="1"/>
      <c r="I511" s="25">
        <f t="shared" si="48"/>
        <v>0</v>
      </c>
      <c r="J511" s="25">
        <f t="shared" si="46"/>
        <v>1456650</v>
      </c>
      <c r="K511" s="25">
        <f t="shared" si="49"/>
        <v>0</v>
      </c>
      <c r="L511" s="1"/>
      <c r="M511" s="1"/>
      <c r="N511" s="1"/>
      <c r="O511" s="1"/>
      <c r="P511" s="1"/>
      <c r="Q511" s="1"/>
      <c r="R511" s="1"/>
    </row>
    <row r="512" spans="1:18">
      <c r="A512" s="1"/>
      <c r="B512" s="1"/>
      <c r="C512" s="1"/>
      <c r="D512" s="1"/>
      <c r="E512" s="25">
        <f t="shared" si="47"/>
        <v>0</v>
      </c>
      <c r="F512" s="1"/>
      <c r="G512" s="25">
        <f t="shared" si="45"/>
        <v>0</v>
      </c>
      <c r="H512" s="1"/>
      <c r="I512" s="25">
        <f t="shared" si="48"/>
        <v>0</v>
      </c>
      <c r="J512" s="25">
        <f t="shared" si="46"/>
        <v>1456650</v>
      </c>
      <c r="K512" s="25">
        <f t="shared" si="49"/>
        <v>0</v>
      </c>
      <c r="L512" s="1"/>
      <c r="M512" s="1"/>
      <c r="N512" s="1"/>
      <c r="O512" s="1"/>
      <c r="P512" s="1"/>
      <c r="Q512" s="1"/>
      <c r="R512" s="1"/>
    </row>
    <row r="513" spans="1:18">
      <c r="A513" s="1"/>
      <c r="B513" s="1"/>
      <c r="C513" s="1"/>
      <c r="D513" s="1"/>
      <c r="E513" s="25">
        <f t="shared" si="47"/>
        <v>0</v>
      </c>
      <c r="F513" s="1"/>
      <c r="G513" s="25">
        <f t="shared" si="45"/>
        <v>0</v>
      </c>
      <c r="H513" s="1"/>
      <c r="I513" s="25">
        <f t="shared" si="48"/>
        <v>0</v>
      </c>
      <c r="J513" s="25">
        <f t="shared" si="46"/>
        <v>1456650</v>
      </c>
      <c r="K513" s="25">
        <f t="shared" si="49"/>
        <v>0</v>
      </c>
      <c r="L513" s="1"/>
      <c r="M513" s="1"/>
      <c r="N513" s="1"/>
      <c r="O513" s="1"/>
      <c r="P513" s="1"/>
      <c r="Q513" s="1"/>
      <c r="R513" s="1"/>
    </row>
    <row r="514" spans="1:18">
      <c r="A514" s="1"/>
      <c r="B514" s="1"/>
      <c r="C514" s="1"/>
      <c r="D514" s="1"/>
      <c r="E514" s="25">
        <f t="shared" si="47"/>
        <v>0</v>
      </c>
      <c r="F514" s="1"/>
      <c r="G514" s="25">
        <f t="shared" si="45"/>
        <v>0</v>
      </c>
      <c r="H514" s="1"/>
      <c r="I514" s="25">
        <f t="shared" si="48"/>
        <v>0</v>
      </c>
      <c r="J514" s="25">
        <f t="shared" si="46"/>
        <v>1456650</v>
      </c>
      <c r="K514" s="25">
        <f t="shared" si="49"/>
        <v>0</v>
      </c>
      <c r="L514" s="1"/>
      <c r="M514" s="1"/>
      <c r="N514" s="1"/>
      <c r="O514" s="1"/>
      <c r="P514" s="1"/>
      <c r="Q514" s="1"/>
      <c r="R514" s="1"/>
    </row>
    <row r="515" spans="1:18">
      <c r="A515" s="1"/>
      <c r="B515" s="1"/>
      <c r="C515" s="1"/>
      <c r="D515" s="1"/>
      <c r="E515" s="25">
        <f t="shared" si="47"/>
        <v>0</v>
      </c>
      <c r="F515" s="1"/>
      <c r="G515" s="25">
        <f t="shared" si="45"/>
        <v>0</v>
      </c>
      <c r="H515" s="1"/>
      <c r="I515" s="25">
        <f t="shared" si="48"/>
        <v>0</v>
      </c>
      <c r="J515" s="25">
        <f t="shared" si="46"/>
        <v>1456650</v>
      </c>
      <c r="K515" s="25">
        <f t="shared" si="49"/>
        <v>0</v>
      </c>
      <c r="L515" s="1"/>
      <c r="M515" s="1"/>
      <c r="N515" s="1"/>
      <c r="O515" s="1"/>
      <c r="P515" s="1"/>
      <c r="Q515" s="1"/>
      <c r="R515" s="1"/>
    </row>
    <row r="516" spans="1:18">
      <c r="A516" s="1"/>
      <c r="B516" s="1"/>
      <c r="C516" s="1"/>
      <c r="D516" s="1"/>
      <c r="E516" s="25">
        <f t="shared" si="47"/>
        <v>0</v>
      </c>
      <c r="F516" s="1"/>
      <c r="G516" s="25">
        <f t="shared" si="45"/>
        <v>0</v>
      </c>
      <c r="H516" s="1"/>
      <c r="I516" s="25">
        <f t="shared" si="48"/>
        <v>0</v>
      </c>
      <c r="J516" s="25">
        <f t="shared" si="46"/>
        <v>1456650</v>
      </c>
      <c r="K516" s="25">
        <f t="shared" si="49"/>
        <v>0</v>
      </c>
      <c r="L516" s="1"/>
      <c r="M516" s="1"/>
      <c r="N516" s="1"/>
      <c r="O516" s="1"/>
      <c r="P516" s="1"/>
      <c r="Q516" s="1"/>
      <c r="R516" s="1"/>
    </row>
    <row r="517" spans="1:18">
      <c r="A517" s="1"/>
      <c r="B517" s="1"/>
      <c r="C517" s="1"/>
      <c r="D517" s="1"/>
      <c r="E517" s="25">
        <f t="shared" si="47"/>
        <v>0</v>
      </c>
      <c r="F517" s="1"/>
      <c r="G517" s="25">
        <f t="shared" si="45"/>
        <v>0</v>
      </c>
      <c r="H517" s="1"/>
      <c r="I517" s="25">
        <f t="shared" si="48"/>
        <v>0</v>
      </c>
      <c r="J517" s="25">
        <f t="shared" si="46"/>
        <v>1456650</v>
      </c>
      <c r="K517" s="25">
        <f t="shared" si="49"/>
        <v>0</v>
      </c>
      <c r="L517" s="1"/>
      <c r="M517" s="1"/>
      <c r="N517" s="1"/>
      <c r="O517" s="1"/>
      <c r="P517" s="1"/>
      <c r="Q517" s="1"/>
      <c r="R517" s="1"/>
    </row>
    <row r="518" spans="1:18">
      <c r="A518" s="1"/>
      <c r="B518" s="1"/>
      <c r="C518" s="1"/>
      <c r="D518" s="1"/>
      <c r="E518" s="25">
        <f t="shared" si="47"/>
        <v>0</v>
      </c>
      <c r="F518" s="1"/>
      <c r="G518" s="25">
        <f t="shared" ref="G518:G520" si="50">G517+E518-F518</f>
        <v>0</v>
      </c>
      <c r="H518" s="1"/>
      <c r="I518" s="25">
        <f t="shared" si="48"/>
        <v>0</v>
      </c>
      <c r="J518" s="25">
        <f t="shared" ref="J518:J520" si="51">J517+C518</f>
        <v>1456650</v>
      </c>
      <c r="K518" s="25">
        <f t="shared" si="49"/>
        <v>0</v>
      </c>
      <c r="L518" s="1"/>
      <c r="M518" s="1"/>
      <c r="N518" s="1"/>
      <c r="O518" s="1"/>
      <c r="P518" s="1"/>
      <c r="Q518" s="1"/>
      <c r="R518" s="1"/>
    </row>
    <row r="519" spans="1:18">
      <c r="A519" s="1"/>
      <c r="B519" s="1"/>
      <c r="C519" s="1"/>
      <c r="D519" s="1"/>
      <c r="E519" s="25">
        <f t="shared" si="47"/>
        <v>0</v>
      </c>
      <c r="F519" s="1"/>
      <c r="G519" s="25">
        <f t="shared" si="50"/>
        <v>0</v>
      </c>
      <c r="H519" s="1"/>
      <c r="I519" s="25">
        <f t="shared" si="48"/>
        <v>0</v>
      </c>
      <c r="J519" s="25">
        <f t="shared" si="51"/>
        <v>1456650</v>
      </c>
      <c r="K519" s="25">
        <f t="shared" si="49"/>
        <v>0</v>
      </c>
      <c r="L519" s="1"/>
      <c r="M519" s="1"/>
      <c r="N519" s="1"/>
      <c r="O519" s="1"/>
      <c r="P519" s="1"/>
      <c r="Q519" s="1"/>
      <c r="R519" s="1"/>
    </row>
    <row r="520" spans="1:18">
      <c r="A520" s="1"/>
      <c r="B520" s="1"/>
      <c r="C520" s="1"/>
      <c r="D520" s="1"/>
      <c r="E520" s="25">
        <f t="shared" si="47"/>
        <v>0</v>
      </c>
      <c r="F520" s="1"/>
      <c r="G520" s="25">
        <f t="shared" si="50"/>
        <v>0</v>
      </c>
      <c r="H520" s="1"/>
      <c r="I520" s="25">
        <f t="shared" si="48"/>
        <v>0</v>
      </c>
      <c r="J520" s="25">
        <f t="shared" si="51"/>
        <v>1456650</v>
      </c>
      <c r="K520" s="25">
        <f t="shared" si="49"/>
        <v>0</v>
      </c>
      <c r="L520" s="1"/>
      <c r="M520" s="1"/>
      <c r="N520" s="1"/>
      <c r="O520" s="1"/>
      <c r="P520" s="1"/>
      <c r="Q520" s="1"/>
      <c r="R520" s="1"/>
    </row>
  </sheetData>
  <mergeCells count="2">
    <mergeCell ref="A1:B1"/>
    <mergeCell ref="C1:D1"/>
  </mergeCells>
  <pageMargins left="0.25" right="0.25" top="0.75" bottom="0.75" header="0.3" footer="0.3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K29"/>
  <sheetViews>
    <sheetView workbookViewId="0">
      <selection activeCell="J27" sqref="J27"/>
    </sheetView>
  </sheetViews>
  <sheetFormatPr defaultRowHeight="15"/>
  <cols>
    <col min="1" max="1" width="12.42578125" customWidth="1"/>
    <col min="2" max="2" width="8.7109375" customWidth="1"/>
    <col min="3" max="3" width="20.140625" customWidth="1"/>
    <col min="4" max="4" width="16.7109375" bestFit="1" customWidth="1"/>
    <col min="5" max="5" width="19.5703125" customWidth="1"/>
    <col min="6" max="6" width="16.140625" customWidth="1"/>
    <col min="7" max="7" width="15.42578125" customWidth="1"/>
    <col min="8" max="8" width="18.140625" bestFit="1" customWidth="1"/>
    <col min="9" max="9" width="17.140625" customWidth="1"/>
    <col min="10" max="10" width="10.42578125" bestFit="1" customWidth="1"/>
  </cols>
  <sheetData>
    <row r="1" spans="1:11" ht="15.75">
      <c r="A1" s="236" t="s">
        <v>1599</v>
      </c>
      <c r="B1" s="237"/>
      <c r="C1" s="238"/>
    </row>
    <row r="2" spans="1:11" ht="15.75">
      <c r="A2" s="214" t="s">
        <v>594</v>
      </c>
      <c r="B2" s="215"/>
      <c r="C2" s="216"/>
      <c r="D2" s="217"/>
      <c r="E2" s="218"/>
      <c r="F2" s="218"/>
      <c r="G2" s="219"/>
      <c r="H2" s="217"/>
      <c r="I2" s="217"/>
      <c r="J2" s="234"/>
      <c r="K2" s="235"/>
    </row>
    <row r="3" spans="1:11">
      <c r="A3" s="164" t="s">
        <v>593</v>
      </c>
      <c r="B3" s="164"/>
      <c r="C3" s="164" t="s">
        <v>595</v>
      </c>
      <c r="D3" s="164"/>
      <c r="E3" s="164"/>
      <c r="F3" s="164"/>
      <c r="G3" s="164"/>
      <c r="H3" s="232"/>
      <c r="I3" s="233"/>
    </row>
    <row r="4" spans="1:11" ht="15.75" thickBot="1">
      <c r="A4" s="164"/>
      <c r="B4" s="164"/>
      <c r="C4" s="164"/>
      <c r="D4" s="164"/>
      <c r="E4" s="164"/>
      <c r="F4" s="164"/>
      <c r="G4" s="164"/>
      <c r="H4" s="159"/>
      <c r="I4" s="211"/>
      <c r="J4" s="164"/>
      <c r="K4" s="164"/>
    </row>
    <row r="5" spans="1:11">
      <c r="A5" s="226" t="s">
        <v>402</v>
      </c>
      <c r="B5" s="227" t="s">
        <v>619</v>
      </c>
      <c r="C5" s="227" t="s">
        <v>403</v>
      </c>
      <c r="D5" s="227" t="s">
        <v>404</v>
      </c>
      <c r="E5" s="227" t="s">
        <v>405</v>
      </c>
      <c r="F5" s="227" t="s">
        <v>406</v>
      </c>
      <c r="G5" s="227" t="s">
        <v>407</v>
      </c>
      <c r="H5" s="227" t="s">
        <v>409</v>
      </c>
      <c r="I5" s="227" t="s">
        <v>411</v>
      </c>
      <c r="J5" s="227" t="s">
        <v>412</v>
      </c>
      <c r="K5" s="228"/>
    </row>
    <row r="6" spans="1:11">
      <c r="A6" s="2">
        <v>43945</v>
      </c>
      <c r="B6" s="163" t="s">
        <v>1445</v>
      </c>
      <c r="C6" s="1">
        <v>5300</v>
      </c>
      <c r="D6" s="1">
        <v>13670</v>
      </c>
      <c r="E6" s="1">
        <v>7650</v>
      </c>
      <c r="F6" s="1">
        <v>0</v>
      </c>
      <c r="G6" s="1">
        <v>0</v>
      </c>
      <c r="H6" s="1">
        <v>18970</v>
      </c>
      <c r="I6" s="2" t="s">
        <v>1594</v>
      </c>
      <c r="J6" s="2">
        <v>43945</v>
      </c>
      <c r="K6" s="160"/>
    </row>
    <row r="7" spans="1:11">
      <c r="A7" s="2">
        <v>43958</v>
      </c>
      <c r="B7" s="163" t="s">
        <v>1450</v>
      </c>
      <c r="C7" s="1">
        <v>12600</v>
      </c>
      <c r="D7" s="1">
        <v>21690</v>
      </c>
      <c r="E7" s="1">
        <v>7420</v>
      </c>
      <c r="F7" s="1">
        <v>0</v>
      </c>
      <c r="G7" s="1">
        <v>0</v>
      </c>
      <c r="H7" s="1">
        <v>34290</v>
      </c>
      <c r="I7" s="1" t="s">
        <v>1605</v>
      </c>
      <c r="J7" s="2">
        <v>43958</v>
      </c>
      <c r="K7" s="160"/>
    </row>
    <row r="8" spans="1:11">
      <c r="A8" s="2">
        <v>43966</v>
      </c>
      <c r="B8" s="163" t="s">
        <v>1461</v>
      </c>
      <c r="C8" s="1">
        <v>9200</v>
      </c>
      <c r="D8" s="1">
        <v>18825</v>
      </c>
      <c r="E8" s="1">
        <v>7740</v>
      </c>
      <c r="F8" s="1">
        <v>0</v>
      </c>
      <c r="G8" s="1">
        <v>0</v>
      </c>
      <c r="H8" s="1">
        <v>28025</v>
      </c>
      <c r="I8" s="1" t="s">
        <v>1613</v>
      </c>
      <c r="J8" s="2">
        <v>43966</v>
      </c>
      <c r="K8" s="160"/>
    </row>
    <row r="9" spans="1:11">
      <c r="A9" s="2">
        <v>43972</v>
      </c>
      <c r="B9" s="163" t="s">
        <v>1465</v>
      </c>
      <c r="C9" s="1">
        <v>6800</v>
      </c>
      <c r="D9" s="1">
        <v>14725</v>
      </c>
      <c r="E9" s="1">
        <v>7605</v>
      </c>
      <c r="F9" s="1">
        <v>0</v>
      </c>
      <c r="G9" s="1">
        <v>0</v>
      </c>
      <c r="H9" s="1">
        <v>21525</v>
      </c>
      <c r="I9" s="1" t="s">
        <v>1619</v>
      </c>
      <c r="J9" s="2">
        <v>43972</v>
      </c>
      <c r="K9" s="160"/>
    </row>
    <row r="10" spans="1:11">
      <c r="A10" s="2">
        <v>43977</v>
      </c>
      <c r="B10" s="163" t="s">
        <v>1469</v>
      </c>
      <c r="C10" s="1">
        <v>6800</v>
      </c>
      <c r="D10" s="1">
        <v>11185</v>
      </c>
      <c r="E10" s="1">
        <v>7705</v>
      </c>
      <c r="F10" s="1">
        <v>0</v>
      </c>
      <c r="G10" s="1">
        <v>0</v>
      </c>
      <c r="H10" s="1">
        <v>17985</v>
      </c>
      <c r="I10" s="1" t="s">
        <v>1625</v>
      </c>
      <c r="J10" s="2">
        <v>43977</v>
      </c>
      <c r="K10" s="160"/>
    </row>
    <row r="11" spans="1:11">
      <c r="A11" s="2">
        <v>43980</v>
      </c>
      <c r="B11" s="163" t="s">
        <v>1472</v>
      </c>
      <c r="C11" s="1">
        <v>4900</v>
      </c>
      <c r="D11" s="1">
        <v>12690</v>
      </c>
      <c r="E11" s="1">
        <v>7705</v>
      </c>
      <c r="F11" s="1">
        <v>0</v>
      </c>
      <c r="G11" s="1">
        <v>0</v>
      </c>
      <c r="H11" s="1">
        <v>17590</v>
      </c>
      <c r="I11" s="1" t="s">
        <v>1631</v>
      </c>
      <c r="J11" s="2">
        <v>43980</v>
      </c>
      <c r="K11" s="160"/>
    </row>
    <row r="12" spans="1:11">
      <c r="A12" s="2">
        <v>43987</v>
      </c>
      <c r="B12" s="163" t="s">
        <v>1480</v>
      </c>
      <c r="C12" s="1">
        <v>10800</v>
      </c>
      <c r="D12" s="1">
        <v>20825</v>
      </c>
      <c r="E12" s="1">
        <v>7745</v>
      </c>
      <c r="F12" s="1">
        <v>0</v>
      </c>
      <c r="G12" s="1">
        <v>0</v>
      </c>
      <c r="H12" s="1">
        <v>31625</v>
      </c>
      <c r="I12" s="1" t="s">
        <v>1637</v>
      </c>
      <c r="J12" s="2">
        <v>43987</v>
      </c>
      <c r="K12" s="160"/>
    </row>
    <row r="13" spans="1:11">
      <c r="A13" s="2">
        <v>43991</v>
      </c>
      <c r="B13" s="163" t="s">
        <v>1489</v>
      </c>
      <c r="C13" s="1">
        <v>5000</v>
      </c>
      <c r="D13" s="1">
        <v>10290</v>
      </c>
      <c r="E13" s="1">
        <v>7820</v>
      </c>
      <c r="F13" s="1">
        <v>0</v>
      </c>
      <c r="G13" s="1">
        <v>0</v>
      </c>
      <c r="H13" s="1">
        <v>15290</v>
      </c>
      <c r="I13" s="1" t="s">
        <v>1641</v>
      </c>
      <c r="J13" s="2">
        <v>43991</v>
      </c>
      <c r="K13" s="165"/>
    </row>
    <row r="14" spans="1:11">
      <c r="A14" s="2">
        <v>43994</v>
      </c>
      <c r="B14" s="163" t="s">
        <v>1500</v>
      </c>
      <c r="C14" s="1">
        <v>7300</v>
      </c>
      <c r="D14" s="1">
        <v>10885</v>
      </c>
      <c r="E14" s="1">
        <v>7720</v>
      </c>
      <c r="F14" s="1">
        <v>0</v>
      </c>
      <c r="G14" s="1">
        <v>0</v>
      </c>
      <c r="H14" s="1">
        <v>18185</v>
      </c>
      <c r="I14" s="1" t="s">
        <v>1651</v>
      </c>
      <c r="J14" s="2">
        <v>43994</v>
      </c>
      <c r="K14" s="160"/>
    </row>
    <row r="15" spans="1:11">
      <c r="A15" s="2">
        <v>43998</v>
      </c>
      <c r="B15" s="163" t="s">
        <v>1509</v>
      </c>
      <c r="C15" s="1">
        <v>9120</v>
      </c>
      <c r="D15" s="1">
        <v>5100</v>
      </c>
      <c r="E15" s="1">
        <v>7675</v>
      </c>
      <c r="F15" s="1">
        <v>0</v>
      </c>
      <c r="G15" s="1">
        <v>0</v>
      </c>
      <c r="H15" s="1">
        <v>14220</v>
      </c>
      <c r="I15" s="1" t="s">
        <v>1657</v>
      </c>
      <c r="J15" s="2">
        <v>43998</v>
      </c>
      <c r="K15" s="160"/>
    </row>
    <row r="16" spans="1:11">
      <c r="A16" s="2">
        <v>44001</v>
      </c>
      <c r="B16" s="163" t="s">
        <v>1512</v>
      </c>
      <c r="C16" s="1">
        <v>6600</v>
      </c>
      <c r="D16" s="1">
        <v>12210</v>
      </c>
      <c r="E16" s="1">
        <v>7520</v>
      </c>
      <c r="F16" s="1">
        <v>0</v>
      </c>
      <c r="G16" s="1">
        <v>0</v>
      </c>
      <c r="H16" s="1">
        <v>18810</v>
      </c>
      <c r="I16" s="1" t="s">
        <v>1666</v>
      </c>
      <c r="J16" s="2">
        <v>44001</v>
      </c>
      <c r="K16" s="160"/>
    </row>
    <row r="17" spans="1:11">
      <c r="A17" s="2">
        <v>44005</v>
      </c>
      <c r="B17" s="163" t="s">
        <v>1453</v>
      </c>
      <c r="C17" s="1">
        <v>4000</v>
      </c>
      <c r="D17" s="1">
        <v>10520</v>
      </c>
      <c r="E17" s="1">
        <v>7550</v>
      </c>
      <c r="F17" s="1">
        <v>0</v>
      </c>
      <c r="G17" s="1">
        <v>0</v>
      </c>
      <c r="H17" s="1">
        <v>14520</v>
      </c>
      <c r="I17" s="1" t="s">
        <v>1663</v>
      </c>
      <c r="J17" s="2">
        <v>44005</v>
      </c>
      <c r="K17" s="160"/>
    </row>
    <row r="18" spans="1:11">
      <c r="A18" s="2">
        <v>44008</v>
      </c>
      <c r="B18" s="163" t="s">
        <v>1463</v>
      </c>
      <c r="C18" s="1">
        <v>4700</v>
      </c>
      <c r="D18" s="1">
        <v>13525</v>
      </c>
      <c r="E18" s="1">
        <v>7660</v>
      </c>
      <c r="F18" s="1">
        <v>0</v>
      </c>
      <c r="G18" s="1">
        <v>0</v>
      </c>
      <c r="H18" s="1">
        <v>18225</v>
      </c>
      <c r="I18" s="1" t="s">
        <v>1671</v>
      </c>
      <c r="J18" s="2">
        <v>44008</v>
      </c>
      <c r="K18" s="160"/>
    </row>
    <row r="19" spans="1:11">
      <c r="A19" s="2">
        <v>44012</v>
      </c>
      <c r="B19" s="163" t="s">
        <v>1478</v>
      </c>
      <c r="C19" s="1">
        <v>3600</v>
      </c>
      <c r="D19" s="1">
        <v>11660</v>
      </c>
      <c r="E19" s="1">
        <v>7590</v>
      </c>
      <c r="F19" s="1">
        <v>0</v>
      </c>
      <c r="G19" s="1">
        <v>0</v>
      </c>
      <c r="H19" s="1">
        <v>15260</v>
      </c>
      <c r="I19" s="1" t="s">
        <v>1680</v>
      </c>
      <c r="J19" s="2">
        <v>44012</v>
      </c>
      <c r="K19" s="160"/>
    </row>
    <row r="20" spans="1:11">
      <c r="A20" s="2">
        <v>44015</v>
      </c>
      <c r="B20" s="163" t="s">
        <v>1503</v>
      </c>
      <c r="C20" s="1">
        <v>5300</v>
      </c>
      <c r="D20" s="1">
        <v>10900</v>
      </c>
      <c r="E20" s="1">
        <v>7670</v>
      </c>
      <c r="F20" s="1">
        <v>0</v>
      </c>
      <c r="G20" s="1">
        <v>0</v>
      </c>
      <c r="H20" s="1">
        <v>16200</v>
      </c>
      <c r="I20" s="1" t="s">
        <v>1695</v>
      </c>
      <c r="J20" s="2">
        <v>44015</v>
      </c>
      <c r="K20" s="160"/>
    </row>
    <row r="21" spans="1:11">
      <c r="A21" s="2">
        <v>44018</v>
      </c>
      <c r="B21" s="163" t="s">
        <v>1515</v>
      </c>
      <c r="C21" s="1">
        <v>3200</v>
      </c>
      <c r="D21" s="1">
        <v>6935</v>
      </c>
      <c r="E21" s="1">
        <v>7690</v>
      </c>
      <c r="F21" s="1">
        <v>0</v>
      </c>
      <c r="G21" s="1">
        <v>0</v>
      </c>
      <c r="H21" s="1">
        <v>10135</v>
      </c>
      <c r="I21" s="1" t="s">
        <v>1696</v>
      </c>
      <c r="J21" s="2">
        <v>44019</v>
      </c>
      <c r="K21" s="160"/>
    </row>
    <row r="22" spans="1:11">
      <c r="A22" s="2">
        <v>44022</v>
      </c>
      <c r="B22" s="163" t="s">
        <v>1537</v>
      </c>
      <c r="C22" s="1">
        <v>3400</v>
      </c>
      <c r="D22" s="1">
        <v>9365</v>
      </c>
      <c r="E22" s="1">
        <v>7585</v>
      </c>
      <c r="F22" s="1">
        <v>0</v>
      </c>
      <c r="G22" s="1">
        <v>0</v>
      </c>
      <c r="H22" s="1">
        <v>12765</v>
      </c>
      <c r="I22" s="1" t="s">
        <v>1697</v>
      </c>
      <c r="J22" s="2">
        <v>44022</v>
      </c>
      <c r="K22" s="160"/>
    </row>
    <row r="23" spans="1:11">
      <c r="A23" s="2">
        <v>44026</v>
      </c>
      <c r="B23" s="163" t="s">
        <v>1548</v>
      </c>
      <c r="C23" s="1">
        <v>2700</v>
      </c>
      <c r="D23" s="1">
        <v>9540</v>
      </c>
      <c r="E23" s="1">
        <v>7520</v>
      </c>
      <c r="F23" s="1">
        <v>0</v>
      </c>
      <c r="G23" s="1">
        <v>0</v>
      </c>
      <c r="H23" s="1">
        <v>12240</v>
      </c>
      <c r="I23" s="1" t="s">
        <v>1709</v>
      </c>
      <c r="J23" s="2">
        <v>44026</v>
      </c>
      <c r="K23" s="160"/>
    </row>
    <row r="24" spans="1:11">
      <c r="A24" s="2">
        <v>44029</v>
      </c>
      <c r="B24" s="163" t="s">
        <v>1552</v>
      </c>
      <c r="C24" s="1">
        <v>3400</v>
      </c>
      <c r="D24" s="1">
        <v>10670</v>
      </c>
      <c r="E24" s="1">
        <v>7695</v>
      </c>
      <c r="F24" s="1">
        <v>0</v>
      </c>
      <c r="G24" s="1">
        <v>0</v>
      </c>
      <c r="H24" s="1">
        <v>14070</v>
      </c>
      <c r="I24" s="1" t="s">
        <v>1720</v>
      </c>
      <c r="J24" s="2">
        <v>44029</v>
      </c>
      <c r="K24" s="160"/>
    </row>
    <row r="25" spans="1:11">
      <c r="A25" s="2">
        <v>44033</v>
      </c>
      <c r="B25" s="163" t="s">
        <v>1554</v>
      </c>
      <c r="C25" s="1">
        <v>3700</v>
      </c>
      <c r="D25" s="1">
        <v>8960</v>
      </c>
      <c r="E25" s="1">
        <v>7645</v>
      </c>
      <c r="F25" s="1">
        <v>0</v>
      </c>
      <c r="G25" s="1">
        <v>0</v>
      </c>
      <c r="H25" s="1">
        <v>12660</v>
      </c>
      <c r="I25" s="1" t="s">
        <v>1722</v>
      </c>
      <c r="J25" s="2">
        <v>44033</v>
      </c>
      <c r="K25" s="160"/>
    </row>
    <row r="26" spans="1:11">
      <c r="A26" s="2">
        <v>44036</v>
      </c>
      <c r="B26" s="163" t="s">
        <v>1556</v>
      </c>
      <c r="C26" s="1">
        <v>3300</v>
      </c>
      <c r="D26" s="1">
        <v>11985</v>
      </c>
      <c r="E26" s="1">
        <v>7285</v>
      </c>
      <c r="F26" s="1">
        <v>0</v>
      </c>
      <c r="G26" s="1">
        <v>0</v>
      </c>
      <c r="H26" s="1">
        <v>15085</v>
      </c>
      <c r="I26" s="1" t="s">
        <v>1729</v>
      </c>
      <c r="J26" s="2">
        <v>44036</v>
      </c>
      <c r="K26" s="160"/>
    </row>
    <row r="27" spans="1:11">
      <c r="A27" s="2">
        <v>44043</v>
      </c>
      <c r="B27" s="163" t="s">
        <v>1562</v>
      </c>
      <c r="C27" s="1">
        <v>7100</v>
      </c>
      <c r="D27" s="1">
        <v>19690</v>
      </c>
      <c r="E27" s="1">
        <v>7100</v>
      </c>
      <c r="F27" s="1">
        <v>0</v>
      </c>
      <c r="G27" s="1">
        <v>0</v>
      </c>
      <c r="H27" s="1">
        <v>26790</v>
      </c>
      <c r="I27" s="1" t="s">
        <v>1749</v>
      </c>
      <c r="J27" s="2">
        <v>44043</v>
      </c>
      <c r="K27" s="160"/>
    </row>
    <row r="28" spans="1:11">
      <c r="A28" s="2">
        <v>44047</v>
      </c>
      <c r="B28" s="163" t="s">
        <v>1566</v>
      </c>
      <c r="C28" s="1">
        <v>2400</v>
      </c>
      <c r="D28" s="1">
        <v>9415</v>
      </c>
      <c r="E28" s="1">
        <v>7450</v>
      </c>
      <c r="F28" s="1">
        <v>0</v>
      </c>
      <c r="G28" s="1">
        <v>0</v>
      </c>
      <c r="H28" s="1">
        <v>11815</v>
      </c>
      <c r="I28" s="1" t="s">
        <v>1743</v>
      </c>
      <c r="J28" s="2">
        <v>44047</v>
      </c>
      <c r="K28" s="160"/>
    </row>
    <row r="29" spans="1:11">
      <c r="A29" s="2"/>
      <c r="B29" s="163"/>
      <c r="C29" s="1"/>
      <c r="D29" s="1"/>
      <c r="E29" s="1"/>
      <c r="F29" s="1"/>
      <c r="G29" s="1"/>
      <c r="H29" s="1"/>
      <c r="I29" s="1"/>
      <c r="J29" s="2"/>
      <c r="K29" s="160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J18" sqref="J18"/>
    </sheetView>
  </sheetViews>
  <sheetFormatPr defaultRowHeight="15"/>
  <cols>
    <col min="1" max="1" width="11.28515625" customWidth="1"/>
    <col min="2" max="2" width="12.140625" customWidth="1"/>
    <col min="3" max="3" width="16.85546875" customWidth="1"/>
    <col min="4" max="4" width="17.28515625" customWidth="1"/>
    <col min="5" max="5" width="18.42578125" customWidth="1"/>
    <col min="6" max="7" width="15.5703125" customWidth="1"/>
    <col min="8" max="8" width="18.28515625" customWidth="1"/>
    <col min="9" max="9" width="16.7109375" customWidth="1"/>
    <col min="10" max="10" width="10.42578125" bestFit="1" customWidth="1"/>
  </cols>
  <sheetData>
    <row r="1" spans="1:11" ht="15.75">
      <c r="A1" s="239" t="s">
        <v>1598</v>
      </c>
      <c r="B1" s="240"/>
      <c r="C1" s="241"/>
      <c r="D1" s="150"/>
      <c r="E1" s="150"/>
      <c r="F1" s="150"/>
      <c r="G1" s="150"/>
      <c r="H1" s="150"/>
      <c r="I1" s="150"/>
      <c r="J1" s="150"/>
      <c r="K1" s="150"/>
    </row>
    <row r="2" spans="1:11" ht="15.75">
      <c r="A2" s="242" t="s">
        <v>594</v>
      </c>
      <c r="B2" s="243"/>
      <c r="C2" s="244"/>
      <c r="D2" s="245"/>
      <c r="E2" s="246"/>
      <c r="F2" s="246"/>
      <c r="G2" s="247"/>
      <c r="H2" s="245"/>
      <c r="I2" s="245"/>
      <c r="J2" s="248"/>
      <c r="K2" s="249"/>
    </row>
    <row r="3" spans="1:11">
      <c r="A3" s="230" t="s">
        <v>593</v>
      </c>
      <c r="B3" s="230"/>
      <c r="C3" s="230" t="s">
        <v>595</v>
      </c>
      <c r="D3" s="230"/>
      <c r="E3" s="230"/>
      <c r="F3" s="230"/>
      <c r="G3" s="230"/>
      <c r="H3" s="250"/>
      <c r="I3" s="251"/>
      <c r="J3" s="150"/>
      <c r="K3" s="150"/>
    </row>
    <row r="4" spans="1:11" ht="15.75" thickBot="1">
      <c r="A4" s="230"/>
      <c r="B4" s="230"/>
      <c r="C4" s="230"/>
      <c r="D4" s="230"/>
      <c r="E4" s="230"/>
      <c r="F4" s="230"/>
      <c r="G4" s="230"/>
      <c r="H4" s="252"/>
      <c r="I4" s="253"/>
      <c r="J4" s="230"/>
      <c r="K4" s="230"/>
    </row>
    <row r="5" spans="1:11" ht="15.75" thickBot="1">
      <c r="A5" s="254" t="s">
        <v>402</v>
      </c>
      <c r="B5" s="255" t="s">
        <v>619</v>
      </c>
      <c r="C5" s="255" t="s">
        <v>403</v>
      </c>
      <c r="D5" s="255" t="s">
        <v>404</v>
      </c>
      <c r="E5" s="255" t="s">
        <v>405</v>
      </c>
      <c r="F5" s="255" t="s">
        <v>406</v>
      </c>
      <c r="G5" s="255" t="s">
        <v>407</v>
      </c>
      <c r="H5" s="255" t="s">
        <v>409</v>
      </c>
      <c r="I5" s="255" t="s">
        <v>411</v>
      </c>
      <c r="J5" s="255" t="s">
        <v>412</v>
      </c>
      <c r="K5" s="256"/>
    </row>
    <row r="6" spans="1:11">
      <c r="A6" s="257">
        <v>43951</v>
      </c>
      <c r="B6" s="258" t="s">
        <v>1445</v>
      </c>
      <c r="C6" s="90">
        <v>4500</v>
      </c>
      <c r="D6" s="90">
        <v>11485</v>
      </c>
      <c r="E6" s="90">
        <v>6850</v>
      </c>
      <c r="F6" s="90">
        <v>0</v>
      </c>
      <c r="G6" s="90">
        <v>0</v>
      </c>
      <c r="H6" s="90">
        <v>15985</v>
      </c>
      <c r="I6" s="89" t="s">
        <v>1600</v>
      </c>
      <c r="J6" s="89">
        <v>43951</v>
      </c>
      <c r="K6" s="259"/>
    </row>
    <row r="7" spans="1:11">
      <c r="A7" s="132">
        <v>43966</v>
      </c>
      <c r="B7" s="163" t="s">
        <v>1450</v>
      </c>
      <c r="C7" s="1">
        <v>9600</v>
      </c>
      <c r="D7" s="1">
        <v>16110</v>
      </c>
      <c r="E7" s="1">
        <v>7495</v>
      </c>
      <c r="F7" s="1">
        <v>0</v>
      </c>
      <c r="G7" s="1">
        <v>0</v>
      </c>
      <c r="H7" s="1">
        <v>25710</v>
      </c>
      <c r="I7" s="1" t="s">
        <v>1615</v>
      </c>
      <c r="J7" s="2">
        <v>43966</v>
      </c>
      <c r="K7" s="173"/>
    </row>
    <row r="8" spans="1:11">
      <c r="A8" s="132">
        <v>43973</v>
      </c>
      <c r="B8" s="163" t="s">
        <v>1461</v>
      </c>
      <c r="C8" s="1">
        <v>9500</v>
      </c>
      <c r="D8" s="1">
        <v>13275</v>
      </c>
      <c r="E8" s="1">
        <v>7765</v>
      </c>
      <c r="F8" s="1">
        <v>0</v>
      </c>
      <c r="G8" s="1">
        <v>0</v>
      </c>
      <c r="H8" s="1">
        <v>22775</v>
      </c>
      <c r="I8" s="1" t="s">
        <v>1623</v>
      </c>
      <c r="J8" s="2">
        <v>43973</v>
      </c>
      <c r="K8" s="173"/>
    </row>
    <row r="9" spans="1:11">
      <c r="A9" s="132">
        <v>43980</v>
      </c>
      <c r="B9" s="163" t="s">
        <v>1465</v>
      </c>
      <c r="C9" s="1">
        <v>8700</v>
      </c>
      <c r="D9" s="1">
        <v>12885</v>
      </c>
      <c r="E9" s="1">
        <v>7540</v>
      </c>
      <c r="F9" s="1">
        <v>0</v>
      </c>
      <c r="G9" s="1">
        <v>0</v>
      </c>
      <c r="H9" s="1">
        <v>21585</v>
      </c>
      <c r="I9" s="1" t="s">
        <v>1628</v>
      </c>
      <c r="J9" s="2">
        <v>43980</v>
      </c>
      <c r="K9" s="173"/>
    </row>
    <row r="10" spans="1:11">
      <c r="A10" s="132">
        <v>43987</v>
      </c>
      <c r="B10" s="163" t="s">
        <v>1469</v>
      </c>
      <c r="C10" s="1">
        <v>8200</v>
      </c>
      <c r="D10" s="1">
        <v>16845</v>
      </c>
      <c r="E10" s="1">
        <v>7750</v>
      </c>
      <c r="F10" s="1">
        <v>0</v>
      </c>
      <c r="G10" s="1">
        <v>0</v>
      </c>
      <c r="H10" s="1">
        <v>25045</v>
      </c>
      <c r="I10" s="1" t="s">
        <v>1634</v>
      </c>
      <c r="J10" s="2">
        <v>43987</v>
      </c>
      <c r="K10" s="173"/>
    </row>
    <row r="11" spans="1:11">
      <c r="A11" s="132">
        <v>43994</v>
      </c>
      <c r="B11" s="163" t="s">
        <v>1472</v>
      </c>
      <c r="C11" s="1">
        <v>13600</v>
      </c>
      <c r="D11" s="1">
        <v>16040</v>
      </c>
      <c r="E11" s="1">
        <v>7805</v>
      </c>
      <c r="F11" s="1">
        <v>0</v>
      </c>
      <c r="G11" s="1">
        <v>0</v>
      </c>
      <c r="H11" s="1">
        <v>29640</v>
      </c>
      <c r="I11" s="1" t="s">
        <v>1649</v>
      </c>
      <c r="J11" s="2">
        <v>43994</v>
      </c>
      <c r="K11" s="173"/>
    </row>
    <row r="12" spans="1:11">
      <c r="A12" s="132">
        <v>44001</v>
      </c>
      <c r="B12" s="163" t="s">
        <v>1480</v>
      </c>
      <c r="C12" s="1">
        <v>9800</v>
      </c>
      <c r="D12" s="1">
        <v>16970</v>
      </c>
      <c r="E12" s="1">
        <v>7910</v>
      </c>
      <c r="F12" s="1">
        <v>0</v>
      </c>
      <c r="G12" s="1">
        <v>0</v>
      </c>
      <c r="H12" s="1">
        <v>26770</v>
      </c>
      <c r="I12" s="1" t="s">
        <v>1669</v>
      </c>
      <c r="J12" s="2">
        <v>44001</v>
      </c>
      <c r="K12" s="173"/>
    </row>
    <row r="13" spans="1:11">
      <c r="A13" s="132">
        <v>44008</v>
      </c>
      <c r="B13" s="163" t="s">
        <v>1489</v>
      </c>
      <c r="C13" s="1">
        <v>5100</v>
      </c>
      <c r="D13" s="1">
        <v>18180</v>
      </c>
      <c r="E13" s="1">
        <v>7725</v>
      </c>
      <c r="F13" s="1">
        <v>0</v>
      </c>
      <c r="G13" s="1">
        <v>0</v>
      </c>
      <c r="H13" s="1">
        <v>23280</v>
      </c>
      <c r="I13" s="1" t="s">
        <v>1682</v>
      </c>
      <c r="J13" s="2">
        <v>44008</v>
      </c>
      <c r="K13" s="260"/>
    </row>
    <row r="14" spans="1:11">
      <c r="A14" s="132">
        <v>44015</v>
      </c>
      <c r="B14" s="163" t="s">
        <v>1500</v>
      </c>
      <c r="C14" s="1">
        <v>4300</v>
      </c>
      <c r="D14" s="1">
        <v>17185</v>
      </c>
      <c r="E14" s="1">
        <v>7795</v>
      </c>
      <c r="F14" s="1">
        <v>0</v>
      </c>
      <c r="G14" s="1">
        <v>0</v>
      </c>
      <c r="H14" s="1">
        <v>21485</v>
      </c>
      <c r="I14" s="1" t="s">
        <v>1701</v>
      </c>
      <c r="J14" s="2">
        <v>44015</v>
      </c>
      <c r="K14" s="173"/>
    </row>
    <row r="15" spans="1:11">
      <c r="A15" s="132">
        <v>44022</v>
      </c>
      <c r="B15" s="163" t="s">
        <v>1509</v>
      </c>
      <c r="C15" s="1">
        <v>4600</v>
      </c>
      <c r="D15" s="1">
        <v>11940</v>
      </c>
      <c r="E15" s="1">
        <v>7755</v>
      </c>
      <c r="F15" s="1">
        <v>0</v>
      </c>
      <c r="G15" s="1">
        <v>0</v>
      </c>
      <c r="H15" s="1">
        <v>16540</v>
      </c>
      <c r="I15" s="1" t="s">
        <v>1702</v>
      </c>
      <c r="J15" s="2">
        <v>44022</v>
      </c>
      <c r="K15" s="173"/>
    </row>
    <row r="16" spans="1:11">
      <c r="A16" s="132">
        <v>44029</v>
      </c>
      <c r="B16" s="163" t="s">
        <v>1512</v>
      </c>
      <c r="C16" s="1">
        <v>6000</v>
      </c>
      <c r="D16" s="1">
        <v>13830</v>
      </c>
      <c r="E16" s="1">
        <v>7650</v>
      </c>
      <c r="F16" s="1">
        <v>0</v>
      </c>
      <c r="G16" s="1">
        <v>0</v>
      </c>
      <c r="H16" s="1">
        <v>19830</v>
      </c>
      <c r="I16" s="1" t="s">
        <v>1717</v>
      </c>
      <c r="J16" s="2">
        <v>44029</v>
      </c>
      <c r="K16" s="173"/>
    </row>
    <row r="17" spans="1:11">
      <c r="A17" s="132">
        <v>44036</v>
      </c>
      <c r="B17" s="163" t="s">
        <v>1453</v>
      </c>
      <c r="C17" s="1">
        <v>4000</v>
      </c>
      <c r="D17" s="1">
        <v>14875</v>
      </c>
      <c r="E17" s="1">
        <v>7885</v>
      </c>
      <c r="F17" s="1">
        <v>0</v>
      </c>
      <c r="G17" s="1">
        <v>0</v>
      </c>
      <c r="H17" s="1">
        <v>18875</v>
      </c>
      <c r="I17" s="1" t="s">
        <v>1726</v>
      </c>
      <c r="J17" s="2">
        <v>44036</v>
      </c>
      <c r="K17" s="173"/>
    </row>
    <row r="18" spans="1:11">
      <c r="A18" s="132">
        <v>44043</v>
      </c>
      <c r="B18" s="163" t="s">
        <v>1463</v>
      </c>
      <c r="C18" s="1">
        <v>4200</v>
      </c>
      <c r="D18" s="1">
        <v>13540</v>
      </c>
      <c r="E18" s="1">
        <v>6765</v>
      </c>
      <c r="F18" s="1">
        <v>0</v>
      </c>
      <c r="G18" s="1">
        <v>0</v>
      </c>
      <c r="H18" s="1">
        <v>17740</v>
      </c>
      <c r="I18" s="1" t="s">
        <v>1752</v>
      </c>
      <c r="J18" s="2">
        <v>44043</v>
      </c>
      <c r="K18" s="173"/>
    </row>
    <row r="19" spans="1:11">
      <c r="A19" s="132"/>
      <c r="B19" s="163"/>
      <c r="C19" s="1"/>
      <c r="D19" s="1"/>
      <c r="E19" s="1"/>
      <c r="F19" s="1"/>
      <c r="G19" s="1"/>
      <c r="H19" s="1"/>
      <c r="I19" s="1"/>
      <c r="J19" s="2"/>
      <c r="K19" s="173"/>
    </row>
    <row r="20" spans="1:11">
      <c r="A20" s="132"/>
      <c r="B20" s="163"/>
      <c r="C20" s="1"/>
      <c r="D20" s="1"/>
      <c r="E20" s="1"/>
      <c r="F20" s="1"/>
      <c r="G20" s="1"/>
      <c r="H20" s="1"/>
      <c r="I20" s="1"/>
      <c r="J20" s="2"/>
      <c r="K20" s="173"/>
    </row>
    <row r="21" spans="1:11">
      <c r="A21" s="132"/>
      <c r="B21" s="163"/>
      <c r="C21" s="1"/>
      <c r="D21" s="1"/>
      <c r="E21" s="1"/>
      <c r="F21" s="1"/>
      <c r="G21" s="1"/>
      <c r="H21" s="1"/>
      <c r="I21" s="1"/>
      <c r="J21" s="2"/>
      <c r="K21" s="173"/>
    </row>
    <row r="22" spans="1:11">
      <c r="A22" s="132"/>
      <c r="B22" s="163"/>
      <c r="C22" s="1"/>
      <c r="D22" s="1"/>
      <c r="E22" s="1"/>
      <c r="F22" s="1"/>
      <c r="G22" s="1"/>
      <c r="H22" s="1"/>
      <c r="I22" s="1"/>
      <c r="J22" s="2"/>
      <c r="K22" s="173"/>
    </row>
    <row r="23" spans="1:11">
      <c r="A23" s="132"/>
      <c r="B23" s="163"/>
      <c r="C23" s="1"/>
      <c r="D23" s="1"/>
      <c r="E23" s="1"/>
      <c r="F23" s="1"/>
      <c r="G23" s="1"/>
      <c r="H23" s="1"/>
      <c r="I23" s="1"/>
      <c r="J23" s="2"/>
      <c r="K23" s="173"/>
    </row>
    <row r="24" spans="1:11">
      <c r="A24" s="132"/>
      <c r="B24" s="163"/>
      <c r="C24" s="1"/>
      <c r="D24" s="1"/>
      <c r="E24" s="1"/>
      <c r="F24" s="1"/>
      <c r="G24" s="1"/>
      <c r="H24" s="1"/>
      <c r="I24" s="1"/>
      <c r="J24" s="2"/>
      <c r="K24" s="173"/>
    </row>
    <row r="25" spans="1:11">
      <c r="A25" s="132"/>
      <c r="B25" s="163"/>
      <c r="C25" s="1"/>
      <c r="D25" s="1"/>
      <c r="E25" s="1"/>
      <c r="F25" s="1"/>
      <c r="G25" s="1"/>
      <c r="H25" s="1"/>
      <c r="I25" s="1"/>
      <c r="J25" s="2"/>
      <c r="K25" s="173"/>
    </row>
    <row r="26" spans="1:11">
      <c r="A26" s="132"/>
      <c r="B26" s="163"/>
      <c r="C26" s="1"/>
      <c r="D26" s="1"/>
      <c r="E26" s="1"/>
      <c r="F26" s="1"/>
      <c r="G26" s="1"/>
      <c r="H26" s="1"/>
      <c r="I26" s="1"/>
      <c r="J26" s="2"/>
      <c r="K26" s="173"/>
    </row>
    <row r="27" spans="1:11">
      <c r="A27" s="132"/>
      <c r="B27" s="163"/>
      <c r="C27" s="1"/>
      <c r="D27" s="1"/>
      <c r="E27" s="1"/>
      <c r="F27" s="1"/>
      <c r="G27" s="1"/>
      <c r="H27" s="1"/>
      <c r="I27" s="1"/>
      <c r="J27" s="2"/>
      <c r="K27" s="173"/>
    </row>
    <row r="28" spans="1:11">
      <c r="A28" s="132"/>
      <c r="B28" s="163"/>
      <c r="C28" s="1"/>
      <c r="D28" s="1"/>
      <c r="E28" s="1"/>
      <c r="F28" s="1"/>
      <c r="G28" s="1"/>
      <c r="H28" s="1"/>
      <c r="I28" s="1"/>
      <c r="J28" s="2"/>
      <c r="K28" s="173"/>
    </row>
    <row r="29" spans="1:11" ht="15.75" thickBot="1">
      <c r="A29" s="261"/>
      <c r="B29" s="262"/>
      <c r="C29" s="263"/>
      <c r="D29" s="263"/>
      <c r="E29" s="263"/>
      <c r="F29" s="263"/>
      <c r="G29" s="263"/>
      <c r="H29" s="263"/>
      <c r="I29" s="263"/>
      <c r="J29" s="264"/>
      <c r="K29" s="210"/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B1:M32"/>
  <sheetViews>
    <sheetView workbookViewId="0">
      <selection activeCell="K32" sqref="K32"/>
    </sheetView>
  </sheetViews>
  <sheetFormatPr defaultRowHeight="15"/>
  <cols>
    <col min="2" max="2" width="10.140625" bestFit="1" customWidth="1"/>
    <col min="4" max="4" width="17" customWidth="1"/>
    <col min="5" max="5" width="18.7109375" customWidth="1"/>
    <col min="6" max="6" width="26.85546875" customWidth="1"/>
    <col min="10" max="10" width="15.85546875" customWidth="1"/>
    <col min="11" max="11" width="10.28515625" customWidth="1"/>
    <col min="12" max="12" width="84.140625" customWidth="1"/>
    <col min="13" max="13" width="18.140625" customWidth="1"/>
  </cols>
  <sheetData>
    <row r="1" spans="2:13" ht="15.75" thickBot="1"/>
    <row r="2" spans="2:13" ht="15.75" thickBot="1">
      <c r="B2" s="291" t="s">
        <v>961</v>
      </c>
      <c r="C2" s="292"/>
      <c r="D2" s="197"/>
      <c r="E2" s="293" t="s">
        <v>975</v>
      </c>
      <c r="F2" s="294"/>
    </row>
    <row r="3" spans="2:13">
      <c r="B3" s="175" t="s">
        <v>402</v>
      </c>
      <c r="C3" s="176" t="s">
        <v>619</v>
      </c>
      <c r="D3" s="176" t="s">
        <v>1049</v>
      </c>
      <c r="E3" s="176" t="s">
        <v>403</v>
      </c>
      <c r="F3" s="176" t="s">
        <v>404</v>
      </c>
      <c r="G3" s="177" t="s">
        <v>405</v>
      </c>
      <c r="H3" s="177" t="s">
        <v>406</v>
      </c>
      <c r="I3" s="177" t="s">
        <v>409</v>
      </c>
      <c r="J3" s="177" t="s">
        <v>411</v>
      </c>
      <c r="K3" s="177" t="s">
        <v>412</v>
      </c>
      <c r="L3" s="205"/>
      <c r="M3" s="1"/>
    </row>
    <row r="4" spans="2:13">
      <c r="B4" s="198">
        <v>43705</v>
      </c>
      <c r="C4" s="201" t="s">
        <v>1023</v>
      </c>
      <c r="D4" s="202">
        <v>40000</v>
      </c>
      <c r="E4" s="199">
        <v>0</v>
      </c>
      <c r="F4" s="202">
        <v>40000</v>
      </c>
      <c r="G4" s="203"/>
      <c r="H4" s="200">
        <v>0</v>
      </c>
      <c r="I4" s="200">
        <v>0</v>
      </c>
      <c r="J4" s="200"/>
      <c r="K4" s="200"/>
      <c r="L4" s="206"/>
      <c r="M4" s="1"/>
    </row>
    <row r="5" spans="2:13">
      <c r="B5" s="179">
        <v>43713</v>
      </c>
      <c r="C5" s="12" t="s">
        <v>1251</v>
      </c>
      <c r="D5" s="12"/>
      <c r="E5" s="186">
        <v>14500</v>
      </c>
      <c r="F5" s="66">
        <v>1310</v>
      </c>
      <c r="G5" s="60">
        <v>38000</v>
      </c>
      <c r="H5" s="60">
        <v>2000</v>
      </c>
      <c r="I5" s="186">
        <v>13410</v>
      </c>
      <c r="J5" s="60" t="s">
        <v>1252</v>
      </c>
      <c r="K5" s="63">
        <v>43713</v>
      </c>
      <c r="L5" s="167" t="s">
        <v>1312</v>
      </c>
      <c r="M5" s="1" t="s">
        <v>1313</v>
      </c>
    </row>
    <row r="6" spans="2:13">
      <c r="B6" s="179">
        <v>43725</v>
      </c>
      <c r="C6" s="12" t="s">
        <v>1010</v>
      </c>
      <c r="D6" s="12"/>
      <c r="E6" s="60">
        <v>35900</v>
      </c>
      <c r="F6" s="60">
        <v>8780</v>
      </c>
      <c r="G6" s="60">
        <v>33930</v>
      </c>
      <c r="H6" s="60">
        <v>6070</v>
      </c>
      <c r="I6" s="186">
        <v>38610</v>
      </c>
      <c r="J6" s="60" t="s">
        <v>1272</v>
      </c>
      <c r="K6" s="63">
        <v>43725</v>
      </c>
      <c r="L6" s="167" t="s">
        <v>1483</v>
      </c>
      <c r="M6" s="1"/>
    </row>
    <row r="7" spans="2:13">
      <c r="B7" s="179">
        <v>43735</v>
      </c>
      <c r="C7" s="12" t="s">
        <v>1030</v>
      </c>
      <c r="D7" s="12"/>
      <c r="E7" s="60">
        <v>46100</v>
      </c>
      <c r="F7" s="60">
        <v>3550</v>
      </c>
      <c r="G7" s="60">
        <v>31750</v>
      </c>
      <c r="H7" s="60">
        <v>8250</v>
      </c>
      <c r="I7" s="186">
        <v>41400</v>
      </c>
      <c r="J7" s="60" t="s">
        <v>1281</v>
      </c>
      <c r="K7" s="63">
        <v>43735</v>
      </c>
      <c r="L7" s="167"/>
      <c r="M7" s="1"/>
    </row>
    <row r="8" spans="2:13">
      <c r="B8" s="179">
        <v>43740</v>
      </c>
      <c r="C8" s="12" t="s">
        <v>1292</v>
      </c>
      <c r="D8" s="12"/>
      <c r="E8" s="60">
        <v>24800</v>
      </c>
      <c r="F8" s="60">
        <v>2570</v>
      </c>
      <c r="G8" s="60">
        <v>36840</v>
      </c>
      <c r="H8" s="60">
        <v>3160</v>
      </c>
      <c r="I8" s="186">
        <v>24210</v>
      </c>
      <c r="J8" s="60" t="s">
        <v>1293</v>
      </c>
      <c r="K8" s="63">
        <v>43740</v>
      </c>
      <c r="L8" s="167"/>
      <c r="M8" s="1"/>
    </row>
    <row r="9" spans="2:13">
      <c r="B9" s="179">
        <v>43753</v>
      </c>
      <c r="C9" s="12" t="s">
        <v>1315</v>
      </c>
      <c r="D9" s="12"/>
      <c r="E9" s="60">
        <v>51000</v>
      </c>
      <c r="F9" s="60">
        <v>3680</v>
      </c>
      <c r="G9" s="60">
        <v>30590</v>
      </c>
      <c r="H9" s="60">
        <v>9410</v>
      </c>
      <c r="I9" s="186">
        <v>45270</v>
      </c>
      <c r="J9" s="60" t="s">
        <v>1316</v>
      </c>
      <c r="K9" s="63">
        <v>43753</v>
      </c>
      <c r="L9" s="167"/>
      <c r="M9" s="1"/>
    </row>
    <row r="10" spans="2:13">
      <c r="B10" s="179">
        <v>43763</v>
      </c>
      <c r="C10" s="12" t="s">
        <v>1333</v>
      </c>
      <c r="D10" s="12"/>
      <c r="E10" s="60">
        <v>52300</v>
      </c>
      <c r="F10" s="60">
        <v>3540</v>
      </c>
      <c r="G10" s="60">
        <v>31140</v>
      </c>
      <c r="H10" s="60">
        <v>8860</v>
      </c>
      <c r="I10" s="186">
        <v>46980</v>
      </c>
      <c r="J10" s="60" t="s">
        <v>1334</v>
      </c>
      <c r="K10" s="63">
        <v>43763</v>
      </c>
      <c r="L10" s="167"/>
      <c r="M10" s="1"/>
    </row>
    <row r="11" spans="2:13">
      <c r="B11" s="179">
        <v>43775</v>
      </c>
      <c r="C11" s="12" t="s">
        <v>1354</v>
      </c>
      <c r="D11" s="12"/>
      <c r="E11" s="60">
        <v>51200</v>
      </c>
      <c r="F11" s="60">
        <v>5740</v>
      </c>
      <c r="G11" s="60">
        <v>35870</v>
      </c>
      <c r="H11" s="60">
        <v>4130</v>
      </c>
      <c r="I11" s="186">
        <v>52810</v>
      </c>
      <c r="J11" s="60" t="s">
        <v>1355</v>
      </c>
      <c r="K11" s="63">
        <v>43775</v>
      </c>
      <c r="L11" s="167" t="s">
        <v>1356</v>
      </c>
      <c r="M11" s="1"/>
    </row>
    <row r="12" spans="2:13">
      <c r="B12" s="179">
        <v>43782</v>
      </c>
      <c r="C12" s="12" t="s">
        <v>1366</v>
      </c>
      <c r="D12" s="12"/>
      <c r="E12" s="60">
        <v>34100</v>
      </c>
      <c r="F12" s="60">
        <v>2490</v>
      </c>
      <c r="G12" s="60">
        <v>34640</v>
      </c>
      <c r="H12" s="60">
        <v>5360</v>
      </c>
      <c r="I12" s="186">
        <v>31230</v>
      </c>
      <c r="J12" s="60" t="s">
        <v>1367</v>
      </c>
      <c r="K12" s="63">
        <v>43782</v>
      </c>
      <c r="L12" s="167"/>
      <c r="M12" s="1"/>
    </row>
    <row r="13" spans="2:13">
      <c r="B13" s="179">
        <v>43791</v>
      </c>
      <c r="C13" s="12" t="s">
        <v>1380</v>
      </c>
      <c r="D13" s="12"/>
      <c r="E13" s="60">
        <v>41800</v>
      </c>
      <c r="F13" s="60">
        <v>3050</v>
      </c>
      <c r="G13" s="60">
        <v>32140</v>
      </c>
      <c r="H13" s="60">
        <v>7860</v>
      </c>
      <c r="I13" s="186">
        <v>36990</v>
      </c>
      <c r="J13" s="60" t="s">
        <v>1381</v>
      </c>
      <c r="K13" s="63">
        <v>43791</v>
      </c>
      <c r="L13" s="167"/>
      <c r="M13" s="1"/>
    </row>
    <row r="14" spans="2:13">
      <c r="B14" s="179">
        <v>43803</v>
      </c>
      <c r="C14" s="12" t="s">
        <v>1397</v>
      </c>
      <c r="D14" s="12"/>
      <c r="E14" s="60">
        <v>52800</v>
      </c>
      <c r="F14" s="60">
        <v>4030</v>
      </c>
      <c r="G14" s="60">
        <v>31320</v>
      </c>
      <c r="H14" s="60">
        <v>8680</v>
      </c>
      <c r="I14" s="186">
        <v>48150</v>
      </c>
      <c r="J14" s="60" t="s">
        <v>1399</v>
      </c>
      <c r="K14" s="63">
        <v>43803</v>
      </c>
      <c r="L14" s="167"/>
      <c r="M14" s="1"/>
    </row>
    <row r="15" spans="2:13">
      <c r="B15" s="179">
        <v>43817</v>
      </c>
      <c r="C15" s="12" t="s">
        <v>1420</v>
      </c>
      <c r="D15" s="12"/>
      <c r="E15" s="60">
        <v>50700</v>
      </c>
      <c r="F15" s="60">
        <v>5440</v>
      </c>
      <c r="G15" s="60">
        <v>34530</v>
      </c>
      <c r="H15" s="60">
        <v>5470</v>
      </c>
      <c r="I15" s="186">
        <v>50670</v>
      </c>
      <c r="J15" s="60" t="s">
        <v>1421</v>
      </c>
      <c r="K15" s="63">
        <v>43817</v>
      </c>
      <c r="L15" s="167"/>
      <c r="M15" s="1"/>
    </row>
    <row r="16" spans="2:13">
      <c r="B16" s="179">
        <v>43822</v>
      </c>
      <c r="C16" s="12" t="s">
        <v>1430</v>
      </c>
      <c r="D16" s="12"/>
      <c r="E16" s="60">
        <v>26500</v>
      </c>
      <c r="F16" s="60">
        <v>2620</v>
      </c>
      <c r="G16" s="60">
        <v>36080</v>
      </c>
      <c r="H16" s="60">
        <v>3920</v>
      </c>
      <c r="I16" s="186">
        <v>25200</v>
      </c>
      <c r="J16" s="60" t="s">
        <v>1431</v>
      </c>
      <c r="K16" s="63">
        <v>43822</v>
      </c>
      <c r="L16" s="167"/>
      <c r="M16" s="1"/>
    </row>
    <row r="17" spans="2:13">
      <c r="B17" s="179">
        <v>43829</v>
      </c>
      <c r="C17" s="12" t="s">
        <v>1439</v>
      </c>
      <c r="D17" s="12"/>
      <c r="E17" s="60">
        <v>50500</v>
      </c>
      <c r="F17" s="60">
        <v>3960</v>
      </c>
      <c r="G17" s="60">
        <v>31620</v>
      </c>
      <c r="H17" s="60">
        <v>8380</v>
      </c>
      <c r="I17" s="186">
        <v>46080</v>
      </c>
      <c r="J17" s="60" t="s">
        <v>1440</v>
      </c>
      <c r="K17" s="63">
        <v>43829</v>
      </c>
      <c r="L17" s="167"/>
      <c r="M17" s="1"/>
    </row>
    <row r="18" spans="2:13">
      <c r="B18" s="179">
        <v>43839</v>
      </c>
      <c r="C18" s="12" t="s">
        <v>1458</v>
      </c>
      <c r="D18" s="12"/>
      <c r="E18" s="60">
        <v>52000</v>
      </c>
      <c r="F18" s="60">
        <v>3710</v>
      </c>
      <c r="G18" s="60">
        <v>31380</v>
      </c>
      <c r="H18" s="60">
        <v>8620</v>
      </c>
      <c r="I18" s="186">
        <v>46890</v>
      </c>
      <c r="J18" s="60" t="s">
        <v>1459</v>
      </c>
      <c r="K18" s="63">
        <v>43839</v>
      </c>
      <c r="L18" s="167" t="s">
        <v>1484</v>
      </c>
      <c r="M18" s="1"/>
    </row>
    <row r="19" spans="2:13">
      <c r="B19" s="179">
        <v>43851</v>
      </c>
      <c r="C19" s="12" t="s">
        <v>1475</v>
      </c>
      <c r="D19" s="12"/>
      <c r="E19" s="60">
        <v>52600</v>
      </c>
      <c r="F19" s="60">
        <v>4650</v>
      </c>
      <c r="G19" s="60">
        <v>30000</v>
      </c>
      <c r="H19" s="60">
        <v>10000</v>
      </c>
      <c r="I19" s="186">
        <v>47250</v>
      </c>
      <c r="J19" s="60" t="s">
        <v>1474</v>
      </c>
      <c r="K19" s="63">
        <v>43851</v>
      </c>
      <c r="L19" s="167"/>
      <c r="M19" s="1"/>
    </row>
    <row r="20" spans="2:13">
      <c r="B20" s="179">
        <v>43857</v>
      </c>
      <c r="C20" s="12"/>
      <c r="D20" s="12"/>
      <c r="E20" s="60">
        <v>9500</v>
      </c>
      <c r="F20" s="60">
        <v>880</v>
      </c>
      <c r="G20" s="60"/>
      <c r="H20" s="60">
        <v>1130</v>
      </c>
      <c r="I20" s="186">
        <v>9250</v>
      </c>
      <c r="J20" s="60" t="s">
        <v>1487</v>
      </c>
      <c r="K20" s="63">
        <v>43857</v>
      </c>
      <c r="L20" s="167" t="s">
        <v>1488</v>
      </c>
      <c r="M20" s="1"/>
    </row>
    <row r="21" spans="2:13">
      <c r="B21" s="179"/>
      <c r="C21" s="12"/>
      <c r="D21" s="12"/>
      <c r="E21" s="60"/>
      <c r="F21" s="60"/>
      <c r="G21" s="60"/>
      <c r="H21" s="60"/>
      <c r="I21" s="186"/>
      <c r="J21" s="60"/>
      <c r="K21" s="63"/>
      <c r="L21" s="167" t="s">
        <v>1496</v>
      </c>
      <c r="M21" s="1" t="s">
        <v>1495</v>
      </c>
    </row>
    <row r="22" spans="2:13">
      <c r="B22" s="179">
        <v>43871</v>
      </c>
      <c r="C22" s="12" t="s">
        <v>1517</v>
      </c>
      <c r="D22" s="12"/>
      <c r="E22" s="60">
        <v>54000</v>
      </c>
      <c r="F22" s="60">
        <v>3790</v>
      </c>
      <c r="G22" s="60">
        <v>30900</v>
      </c>
      <c r="H22" s="60">
        <v>9100</v>
      </c>
      <c r="I22" s="186">
        <v>48690</v>
      </c>
      <c r="J22" s="60" t="s">
        <v>1516</v>
      </c>
      <c r="K22" s="63">
        <v>43871</v>
      </c>
      <c r="L22" s="173"/>
      <c r="M22" s="1"/>
    </row>
    <row r="23" spans="2:13">
      <c r="B23" s="179">
        <v>43882</v>
      </c>
      <c r="C23" s="12" t="s">
        <v>1531</v>
      </c>
      <c r="D23" s="12"/>
      <c r="E23" s="60">
        <v>51400</v>
      </c>
      <c r="F23" s="60">
        <v>5790</v>
      </c>
      <c r="G23" s="60">
        <v>30420</v>
      </c>
      <c r="H23" s="60">
        <v>9580</v>
      </c>
      <c r="I23" s="186">
        <v>47610</v>
      </c>
      <c r="J23" s="60" t="s">
        <v>1532</v>
      </c>
      <c r="K23" s="63">
        <v>43882</v>
      </c>
      <c r="L23" s="167"/>
      <c r="M23" s="1"/>
    </row>
    <row r="24" spans="2:13">
      <c r="B24" s="179">
        <v>43888</v>
      </c>
      <c r="C24" s="12" t="s">
        <v>1541</v>
      </c>
      <c r="D24" s="12"/>
      <c r="E24" s="60">
        <v>29300</v>
      </c>
      <c r="F24" s="60">
        <v>4350</v>
      </c>
      <c r="G24" s="60">
        <v>34700</v>
      </c>
      <c r="H24" s="60">
        <v>5300</v>
      </c>
      <c r="I24" s="186">
        <v>28350</v>
      </c>
      <c r="J24" s="60" t="s">
        <v>1543</v>
      </c>
      <c r="K24" s="63">
        <v>43888</v>
      </c>
      <c r="L24" s="167"/>
      <c r="M24" s="1"/>
    </row>
    <row r="25" spans="2:13">
      <c r="B25" s="179">
        <v>43896</v>
      </c>
      <c r="C25" s="12" t="s">
        <v>1559</v>
      </c>
      <c r="D25" s="12"/>
      <c r="E25" s="60">
        <v>31700</v>
      </c>
      <c r="F25" s="60">
        <v>2670</v>
      </c>
      <c r="G25" s="60">
        <v>34880</v>
      </c>
      <c r="H25" s="60">
        <v>5120</v>
      </c>
      <c r="I25" s="186">
        <v>29250</v>
      </c>
      <c r="J25" s="60" t="s">
        <v>1560</v>
      </c>
      <c r="K25" s="63">
        <v>43896</v>
      </c>
      <c r="L25" s="167"/>
      <c r="M25" s="1"/>
    </row>
    <row r="26" spans="2:13">
      <c r="B26" s="179">
        <v>43903</v>
      </c>
      <c r="C26" s="12" t="s">
        <v>1571</v>
      </c>
      <c r="D26" s="12"/>
      <c r="E26" s="60">
        <v>30300</v>
      </c>
      <c r="F26" s="60">
        <v>2530</v>
      </c>
      <c r="G26" s="60">
        <v>35430</v>
      </c>
      <c r="H26" s="60">
        <v>4570</v>
      </c>
      <c r="I26" s="186">
        <v>28260</v>
      </c>
      <c r="J26" s="60" t="s">
        <v>1572</v>
      </c>
      <c r="K26" s="63">
        <v>43903</v>
      </c>
      <c r="L26" s="167"/>
      <c r="M26" s="1"/>
    </row>
    <row r="27" spans="2:13">
      <c r="B27" s="179">
        <v>43992</v>
      </c>
      <c r="C27" s="12" t="s">
        <v>1646</v>
      </c>
      <c r="D27" s="12"/>
      <c r="E27" s="60">
        <v>13300</v>
      </c>
      <c r="F27" s="60">
        <v>7280</v>
      </c>
      <c r="G27" s="60">
        <v>39490</v>
      </c>
      <c r="H27" s="60">
        <v>510</v>
      </c>
      <c r="I27" s="186">
        <v>20070</v>
      </c>
      <c r="J27" s="60" t="s">
        <v>1647</v>
      </c>
      <c r="K27" s="63">
        <v>43992</v>
      </c>
      <c r="L27" s="167"/>
      <c r="M27" s="1"/>
    </row>
    <row r="28" spans="2:13">
      <c r="B28" s="179">
        <v>44008</v>
      </c>
      <c r="C28" s="12" t="s">
        <v>1685</v>
      </c>
      <c r="D28" s="12"/>
      <c r="E28" s="60">
        <v>69100</v>
      </c>
      <c r="F28" s="60">
        <v>7820</v>
      </c>
      <c r="G28" s="60">
        <v>34140</v>
      </c>
      <c r="H28" s="60">
        <v>5860</v>
      </c>
      <c r="I28" s="186">
        <v>71100</v>
      </c>
      <c r="J28" s="60" t="s">
        <v>1686</v>
      </c>
      <c r="K28" s="63">
        <v>44011</v>
      </c>
      <c r="L28" s="167"/>
      <c r="M28" s="1"/>
    </row>
    <row r="29" spans="2:13">
      <c r="B29" s="179">
        <v>44023</v>
      </c>
      <c r="C29" s="12" t="s">
        <v>1703</v>
      </c>
      <c r="D29" s="12"/>
      <c r="E29" s="60">
        <v>51300</v>
      </c>
      <c r="F29" s="60">
        <v>3940</v>
      </c>
      <c r="G29" s="60">
        <v>33370</v>
      </c>
      <c r="H29" s="60">
        <v>6630</v>
      </c>
      <c r="I29" s="186">
        <v>48510</v>
      </c>
      <c r="J29" s="60" t="s">
        <v>1704</v>
      </c>
      <c r="K29" s="63">
        <v>44025</v>
      </c>
      <c r="L29" s="167"/>
      <c r="M29" s="1"/>
    </row>
    <row r="30" spans="2:13">
      <c r="B30" s="179">
        <v>44036</v>
      </c>
      <c r="C30" s="12" t="s">
        <v>1732</v>
      </c>
      <c r="D30" s="12"/>
      <c r="E30" s="60">
        <v>53700</v>
      </c>
      <c r="F30" s="60">
        <v>3460</v>
      </c>
      <c r="G30" s="60">
        <v>31200</v>
      </c>
      <c r="H30" s="60">
        <v>8800</v>
      </c>
      <c r="I30" s="186">
        <v>47520</v>
      </c>
      <c r="J30" s="60" t="s">
        <v>1733</v>
      </c>
      <c r="K30" s="63">
        <v>44036</v>
      </c>
      <c r="L30" s="167" t="s">
        <v>1734</v>
      </c>
      <c r="M30" s="1"/>
    </row>
    <row r="31" spans="2:13">
      <c r="B31" s="179">
        <v>44043</v>
      </c>
      <c r="C31" s="12" t="s">
        <v>1738</v>
      </c>
      <c r="D31" s="12"/>
      <c r="E31" s="60">
        <v>41800</v>
      </c>
      <c r="F31" s="60">
        <v>1840</v>
      </c>
      <c r="G31" s="60">
        <v>33080</v>
      </c>
      <c r="H31" s="60">
        <v>6920</v>
      </c>
      <c r="I31" s="186">
        <v>36720</v>
      </c>
      <c r="J31" s="60" t="s">
        <v>1739</v>
      </c>
      <c r="K31" s="63">
        <v>44043</v>
      </c>
      <c r="L31" s="167"/>
      <c r="M31" s="1"/>
    </row>
    <row r="32" spans="2:13">
      <c r="B32" s="179">
        <v>44048</v>
      </c>
      <c r="C32" s="12" t="s">
        <v>1755</v>
      </c>
      <c r="D32" s="12"/>
      <c r="E32" s="60">
        <v>28600</v>
      </c>
      <c r="F32" s="60">
        <v>1890</v>
      </c>
      <c r="G32" s="60">
        <v>35340</v>
      </c>
      <c r="H32" s="60">
        <v>4666</v>
      </c>
      <c r="I32" s="186">
        <v>25830</v>
      </c>
      <c r="J32" s="60" t="s">
        <v>1758</v>
      </c>
      <c r="K32" s="63">
        <v>44048</v>
      </c>
      <c r="L32" s="167"/>
      <c r="M32" s="1"/>
    </row>
  </sheetData>
  <mergeCells count="2">
    <mergeCell ref="B2:C2"/>
    <mergeCell ref="E2:F2"/>
  </mergeCell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2:L34"/>
  <sheetViews>
    <sheetView workbookViewId="0">
      <selection activeCell="J33" sqref="J33"/>
    </sheetView>
  </sheetViews>
  <sheetFormatPr defaultRowHeight="15"/>
  <cols>
    <col min="2" max="2" width="10.140625" bestFit="1" customWidth="1"/>
    <col min="4" max="4" width="16.7109375" customWidth="1"/>
    <col min="6" max="6" width="17.7109375" customWidth="1"/>
    <col min="7" max="7" width="18.7109375" customWidth="1"/>
    <col min="9" max="9" width="17.42578125" customWidth="1"/>
    <col min="10" max="10" width="16" customWidth="1"/>
    <col min="11" max="11" width="10.42578125" customWidth="1"/>
    <col min="12" max="12" width="20.140625" customWidth="1"/>
  </cols>
  <sheetData>
    <row r="2" spans="2:12" ht="15.75" thickBot="1"/>
    <row r="3" spans="2:12" ht="15.75" thickBot="1">
      <c r="B3" s="291" t="s">
        <v>1231</v>
      </c>
      <c r="C3" s="292"/>
      <c r="D3" s="197"/>
      <c r="E3" s="293" t="s">
        <v>975</v>
      </c>
      <c r="F3" s="294"/>
    </row>
    <row r="4" spans="2:12" ht="15.75" thickBot="1">
      <c r="B4" s="265" t="s">
        <v>402</v>
      </c>
      <c r="C4" s="266" t="s">
        <v>619</v>
      </c>
      <c r="D4" s="266" t="s">
        <v>1049</v>
      </c>
      <c r="E4" s="266" t="s">
        <v>403</v>
      </c>
      <c r="F4" s="266" t="s">
        <v>404</v>
      </c>
      <c r="G4" s="267" t="s">
        <v>405</v>
      </c>
      <c r="H4" s="267" t="s">
        <v>406</v>
      </c>
      <c r="I4" s="267" t="s">
        <v>409</v>
      </c>
      <c r="J4" s="267" t="s">
        <v>411</v>
      </c>
      <c r="K4" s="267" t="s">
        <v>412</v>
      </c>
      <c r="L4" s="268"/>
    </row>
    <row r="5" spans="2:12">
      <c r="B5" s="269">
        <v>43699</v>
      </c>
      <c r="C5" s="270" t="s">
        <v>1023</v>
      </c>
      <c r="D5" s="271">
        <v>40000</v>
      </c>
      <c r="E5" s="272">
        <v>0</v>
      </c>
      <c r="F5" s="271">
        <v>40000</v>
      </c>
      <c r="G5" s="273"/>
      <c r="H5" s="274">
        <v>0</v>
      </c>
      <c r="I5" s="274">
        <v>0</v>
      </c>
      <c r="J5" s="274"/>
      <c r="K5" s="274"/>
      <c r="L5" s="275"/>
    </row>
    <row r="6" spans="2:12">
      <c r="B6" s="179">
        <v>43700</v>
      </c>
      <c r="C6" s="12" t="s">
        <v>962</v>
      </c>
      <c r="D6" s="12"/>
      <c r="E6" s="186">
        <v>1200</v>
      </c>
      <c r="F6" s="66">
        <v>200</v>
      </c>
      <c r="G6" s="60">
        <v>39680</v>
      </c>
      <c r="H6" s="60">
        <v>320</v>
      </c>
      <c r="I6" s="186">
        <v>1080</v>
      </c>
      <c r="J6" s="60" t="s">
        <v>1232</v>
      </c>
      <c r="K6" s="63">
        <v>43700</v>
      </c>
      <c r="L6" s="173"/>
    </row>
    <row r="7" spans="2:12">
      <c r="B7" s="179">
        <v>43703</v>
      </c>
      <c r="C7" s="12" t="s">
        <v>964</v>
      </c>
      <c r="D7" s="12"/>
      <c r="E7" s="60">
        <v>5000</v>
      </c>
      <c r="F7" s="60">
        <v>420</v>
      </c>
      <c r="G7" s="60">
        <v>39450</v>
      </c>
      <c r="H7" s="60">
        <v>550</v>
      </c>
      <c r="I7" s="186">
        <v>4770</v>
      </c>
      <c r="J7" s="60" t="s">
        <v>1238</v>
      </c>
      <c r="K7" s="63">
        <v>43703</v>
      </c>
      <c r="L7" s="173"/>
    </row>
    <row r="8" spans="2:12">
      <c r="B8" s="179">
        <v>43718</v>
      </c>
      <c r="C8" s="12" t="s">
        <v>965</v>
      </c>
      <c r="D8" s="12"/>
      <c r="E8" s="60">
        <v>34100</v>
      </c>
      <c r="F8" s="60">
        <v>2200</v>
      </c>
      <c r="G8" s="60">
        <v>33580</v>
      </c>
      <c r="H8" s="60">
        <v>6420</v>
      </c>
      <c r="I8" s="186">
        <v>29880</v>
      </c>
      <c r="J8" s="60" t="s">
        <v>1262</v>
      </c>
      <c r="K8" s="63">
        <v>43718</v>
      </c>
      <c r="L8" s="173" t="s">
        <v>1263</v>
      </c>
    </row>
    <row r="9" spans="2:12">
      <c r="B9" s="179">
        <v>43732</v>
      </c>
      <c r="C9" s="12" t="s">
        <v>966</v>
      </c>
      <c r="D9" s="12"/>
      <c r="E9" s="60">
        <v>44900</v>
      </c>
      <c r="F9" s="60">
        <v>3320</v>
      </c>
      <c r="G9" s="60">
        <v>31830</v>
      </c>
      <c r="H9" s="60">
        <v>8170</v>
      </c>
      <c r="I9" s="186">
        <v>40050</v>
      </c>
      <c r="J9" s="60" t="s">
        <v>1279</v>
      </c>
      <c r="K9" s="63">
        <v>43732</v>
      </c>
      <c r="L9" s="173"/>
    </row>
    <row r="10" spans="2:12">
      <c r="B10" s="179">
        <v>43739</v>
      </c>
      <c r="C10" s="12" t="s">
        <v>967</v>
      </c>
      <c r="D10" s="12"/>
      <c r="E10" s="60">
        <v>9900</v>
      </c>
      <c r="F10" s="60">
        <v>1040</v>
      </c>
      <c r="G10" s="60">
        <v>38170</v>
      </c>
      <c r="H10" s="60">
        <v>1830</v>
      </c>
      <c r="I10" s="186">
        <v>9110</v>
      </c>
      <c r="J10" s="60" t="s">
        <v>1288</v>
      </c>
      <c r="K10" s="63">
        <v>43739</v>
      </c>
      <c r="L10" s="173"/>
    </row>
    <row r="11" spans="2:12">
      <c r="B11" s="179">
        <v>43756</v>
      </c>
      <c r="C11" s="12" t="s">
        <v>968</v>
      </c>
      <c r="D11" s="12"/>
      <c r="E11" s="60">
        <v>2620</v>
      </c>
      <c r="F11" s="60">
        <v>38700</v>
      </c>
      <c r="G11" s="60">
        <v>33330</v>
      </c>
      <c r="H11" s="60">
        <v>6670</v>
      </c>
      <c r="I11" s="186">
        <v>34650</v>
      </c>
      <c r="J11" s="60" t="s">
        <v>1323</v>
      </c>
      <c r="K11" s="63">
        <v>43756</v>
      </c>
      <c r="L11" s="173"/>
    </row>
    <row r="12" spans="2:12">
      <c r="B12" s="179">
        <v>43777</v>
      </c>
      <c r="C12" s="12" t="s">
        <v>969</v>
      </c>
      <c r="D12" s="12"/>
      <c r="E12" s="60">
        <v>2700</v>
      </c>
      <c r="F12" s="60">
        <v>6820</v>
      </c>
      <c r="G12" s="60">
        <v>40020</v>
      </c>
      <c r="H12" s="60">
        <v>0</v>
      </c>
      <c r="I12" s="186">
        <v>9520</v>
      </c>
      <c r="J12" s="60" t="s">
        <v>1360</v>
      </c>
      <c r="K12" s="63">
        <v>43777</v>
      </c>
      <c r="L12" s="173"/>
    </row>
    <row r="13" spans="2:12">
      <c r="B13" s="179">
        <v>43803</v>
      </c>
      <c r="C13" s="12" t="s">
        <v>970</v>
      </c>
      <c r="D13" s="12"/>
      <c r="E13" s="60">
        <v>16510</v>
      </c>
      <c r="F13" s="60">
        <v>20100</v>
      </c>
      <c r="G13" s="60">
        <v>38130</v>
      </c>
      <c r="H13" s="60">
        <v>1870</v>
      </c>
      <c r="I13" s="186">
        <v>34740</v>
      </c>
      <c r="J13" s="60" t="s">
        <v>1400</v>
      </c>
      <c r="K13" s="63">
        <v>43803</v>
      </c>
      <c r="L13" s="173"/>
    </row>
    <row r="14" spans="2:12">
      <c r="B14" s="179">
        <v>43817</v>
      </c>
      <c r="C14" s="12" t="s">
        <v>971</v>
      </c>
      <c r="D14" s="12"/>
      <c r="E14" s="60">
        <v>9640</v>
      </c>
      <c r="F14" s="60">
        <v>12100</v>
      </c>
      <c r="G14" s="60">
        <v>39500</v>
      </c>
      <c r="H14" s="60">
        <v>500</v>
      </c>
      <c r="I14" s="186">
        <v>21240</v>
      </c>
      <c r="J14" s="60" t="s">
        <v>1418</v>
      </c>
      <c r="K14" s="63">
        <v>43817</v>
      </c>
      <c r="L14" s="173"/>
    </row>
    <row r="15" spans="2:12">
      <c r="B15" s="179">
        <v>43822</v>
      </c>
      <c r="C15" s="12" t="s">
        <v>972</v>
      </c>
      <c r="D15" s="12"/>
      <c r="E15" s="60">
        <v>21400</v>
      </c>
      <c r="F15" s="60">
        <v>1840</v>
      </c>
      <c r="G15" s="60">
        <v>36830</v>
      </c>
      <c r="H15" s="60">
        <v>3170</v>
      </c>
      <c r="I15" s="186">
        <v>20070</v>
      </c>
      <c r="J15" s="60" t="s">
        <v>1429</v>
      </c>
      <c r="K15" s="63">
        <v>43822</v>
      </c>
      <c r="L15" s="173"/>
    </row>
    <row r="16" spans="2:12">
      <c r="B16" s="179">
        <v>43829</v>
      </c>
      <c r="C16" s="12" t="s">
        <v>973</v>
      </c>
      <c r="D16" s="12"/>
      <c r="E16" s="60">
        <v>33200</v>
      </c>
      <c r="F16" s="60">
        <v>3590</v>
      </c>
      <c r="G16" s="60">
        <v>35250</v>
      </c>
      <c r="H16" s="60">
        <v>4750</v>
      </c>
      <c r="I16" s="186">
        <v>32040</v>
      </c>
      <c r="J16" s="60" t="s">
        <v>1438</v>
      </c>
      <c r="K16" s="63">
        <v>43829</v>
      </c>
      <c r="L16" s="173"/>
    </row>
    <row r="17" spans="2:12">
      <c r="B17" s="179">
        <v>43838</v>
      </c>
      <c r="C17" s="12" t="s">
        <v>1453</v>
      </c>
      <c r="D17" s="12"/>
      <c r="E17" s="60">
        <v>23100</v>
      </c>
      <c r="F17" s="60">
        <v>2820</v>
      </c>
      <c r="G17" s="60">
        <v>38020</v>
      </c>
      <c r="H17" s="60">
        <v>1980</v>
      </c>
      <c r="I17" s="186">
        <v>23940</v>
      </c>
      <c r="J17" s="60" t="s">
        <v>1454</v>
      </c>
      <c r="K17" s="63">
        <v>43838</v>
      </c>
      <c r="L17" s="173"/>
    </row>
    <row r="18" spans="2:12">
      <c r="B18" s="179">
        <v>43840</v>
      </c>
      <c r="C18" s="12" t="s">
        <v>1463</v>
      </c>
      <c r="D18" s="12"/>
      <c r="E18" s="60">
        <v>3100</v>
      </c>
      <c r="F18" s="60">
        <v>220</v>
      </c>
      <c r="G18" s="60">
        <v>38840</v>
      </c>
      <c r="H18" s="60">
        <v>1160</v>
      </c>
      <c r="I18" s="186">
        <v>2160</v>
      </c>
      <c r="J18" s="60" t="s">
        <v>1464</v>
      </c>
      <c r="K18" s="63">
        <v>43840</v>
      </c>
      <c r="L18" s="173"/>
    </row>
    <row r="19" spans="2:12">
      <c r="B19" s="179">
        <v>43854</v>
      </c>
      <c r="C19" s="12" t="s">
        <v>1478</v>
      </c>
      <c r="D19" s="12"/>
      <c r="E19" s="60">
        <v>24900</v>
      </c>
      <c r="F19" s="60">
        <v>2540</v>
      </c>
      <c r="G19" s="60">
        <v>37760</v>
      </c>
      <c r="H19" s="60">
        <v>2240</v>
      </c>
      <c r="I19" s="186">
        <v>25200</v>
      </c>
      <c r="J19" s="60" t="s">
        <v>1505</v>
      </c>
      <c r="K19" s="63">
        <v>43854</v>
      </c>
      <c r="L19" s="173" t="s">
        <v>1479</v>
      </c>
    </row>
    <row r="20" spans="2:12">
      <c r="B20" s="179">
        <v>43861</v>
      </c>
      <c r="C20" s="12" t="s">
        <v>1503</v>
      </c>
      <c r="D20" s="12"/>
      <c r="E20" s="60">
        <v>16300</v>
      </c>
      <c r="F20" s="60">
        <v>1440</v>
      </c>
      <c r="G20" s="60">
        <v>37650</v>
      </c>
      <c r="H20" s="60">
        <v>2350</v>
      </c>
      <c r="I20" s="186">
        <v>15390</v>
      </c>
      <c r="J20" s="60" t="s">
        <v>1504</v>
      </c>
      <c r="K20" s="63">
        <v>43861</v>
      </c>
      <c r="L20" s="173"/>
    </row>
    <row r="21" spans="2:12">
      <c r="B21" s="132">
        <v>43871</v>
      </c>
      <c r="C21" s="60" t="s">
        <v>1515</v>
      </c>
      <c r="D21" s="1"/>
      <c r="E21" s="1">
        <v>30400</v>
      </c>
      <c r="F21" s="1">
        <v>2120</v>
      </c>
      <c r="G21" s="1">
        <v>35200</v>
      </c>
      <c r="H21" s="1">
        <v>4800</v>
      </c>
      <c r="I21" s="1">
        <v>27720</v>
      </c>
      <c r="J21" s="1" t="s">
        <v>1518</v>
      </c>
      <c r="K21" s="2">
        <v>43871</v>
      </c>
      <c r="L21" s="75"/>
    </row>
    <row r="22" spans="2:12">
      <c r="B22" s="179">
        <v>43887</v>
      </c>
      <c r="C22" s="12" t="s">
        <v>1537</v>
      </c>
      <c r="D22" s="12"/>
      <c r="E22" s="60">
        <v>40800</v>
      </c>
      <c r="F22" s="60">
        <v>3400</v>
      </c>
      <c r="G22" s="60">
        <v>33510</v>
      </c>
      <c r="H22" s="60">
        <v>6490</v>
      </c>
      <c r="I22" s="186">
        <v>37710</v>
      </c>
      <c r="J22" s="60" t="s">
        <v>1538</v>
      </c>
      <c r="K22" s="63">
        <v>43887</v>
      </c>
      <c r="L22" s="173"/>
    </row>
    <row r="23" spans="2:12">
      <c r="B23" s="179">
        <v>43903</v>
      </c>
      <c r="C23" s="12" t="s">
        <v>1548</v>
      </c>
      <c r="D23" s="12"/>
      <c r="E23" s="60">
        <v>39100</v>
      </c>
      <c r="F23" s="60">
        <v>2810</v>
      </c>
      <c r="G23" s="60">
        <v>33100</v>
      </c>
      <c r="H23" s="60">
        <v>6900</v>
      </c>
      <c r="I23" s="186">
        <v>35010</v>
      </c>
      <c r="J23" s="60" t="s">
        <v>1601</v>
      </c>
      <c r="K23" s="63">
        <v>43903</v>
      </c>
      <c r="L23" s="173"/>
    </row>
    <row r="24" spans="2:12">
      <c r="B24" s="179">
        <v>43915</v>
      </c>
      <c r="C24" s="12" t="s">
        <v>1552</v>
      </c>
      <c r="D24" s="12"/>
      <c r="E24" s="60">
        <v>10400</v>
      </c>
      <c r="F24" s="60">
        <v>800</v>
      </c>
      <c r="G24" s="60">
        <v>38970</v>
      </c>
      <c r="H24" s="60">
        <v>1030</v>
      </c>
      <c r="I24" s="186">
        <v>10170</v>
      </c>
      <c r="J24" s="60" t="s">
        <v>1575</v>
      </c>
      <c r="K24" s="63">
        <v>43915</v>
      </c>
      <c r="L24" s="173"/>
    </row>
    <row r="25" spans="2:12">
      <c r="B25" s="179">
        <v>43930</v>
      </c>
      <c r="C25" s="12" t="s">
        <v>1554</v>
      </c>
      <c r="D25" s="12"/>
      <c r="E25" s="60">
        <v>31110</v>
      </c>
      <c r="F25" s="60">
        <v>2730</v>
      </c>
      <c r="G25" s="60">
        <v>35420</v>
      </c>
      <c r="H25" s="60">
        <v>4589</v>
      </c>
      <c r="I25" s="186">
        <v>29250</v>
      </c>
      <c r="J25" s="60" t="s">
        <v>1584</v>
      </c>
      <c r="K25" s="63">
        <v>43930</v>
      </c>
      <c r="L25" s="173"/>
    </row>
    <row r="26" spans="2:12">
      <c r="B26" s="132">
        <v>43950</v>
      </c>
      <c r="C26" s="1" t="s">
        <v>1556</v>
      </c>
      <c r="D26" s="1"/>
      <c r="E26" s="1">
        <v>49900</v>
      </c>
      <c r="F26" s="1">
        <v>5440</v>
      </c>
      <c r="G26" s="1">
        <v>34520</v>
      </c>
      <c r="H26" s="1">
        <v>5480</v>
      </c>
      <c r="I26" s="1">
        <v>49860</v>
      </c>
      <c r="J26" s="1" t="s">
        <v>1602</v>
      </c>
      <c r="K26" s="2">
        <v>43950</v>
      </c>
      <c r="L26" s="75"/>
    </row>
    <row r="27" spans="2:12">
      <c r="B27" s="179">
        <v>43966</v>
      </c>
      <c r="C27" s="12" t="s">
        <v>1562</v>
      </c>
      <c r="D27" s="12"/>
      <c r="E27" s="60">
        <v>41100</v>
      </c>
      <c r="F27" s="60">
        <v>4000</v>
      </c>
      <c r="G27" s="60">
        <v>33420</v>
      </c>
      <c r="H27" s="60">
        <v>6580</v>
      </c>
      <c r="I27" s="186">
        <v>38520</v>
      </c>
      <c r="J27" s="60" t="s">
        <v>1612</v>
      </c>
      <c r="K27" s="63">
        <v>43966</v>
      </c>
      <c r="L27" s="173"/>
    </row>
    <row r="28" spans="2:12">
      <c r="B28" s="179">
        <v>43978</v>
      </c>
      <c r="C28" s="12" t="s">
        <v>1566</v>
      </c>
      <c r="D28" s="12"/>
      <c r="E28" s="60">
        <v>35400</v>
      </c>
      <c r="F28" s="60">
        <v>2820</v>
      </c>
      <c r="G28" s="60">
        <v>33190</v>
      </c>
      <c r="H28" s="60">
        <v>6810</v>
      </c>
      <c r="I28" s="186">
        <v>31410</v>
      </c>
      <c r="J28" s="60" t="s">
        <v>1624</v>
      </c>
      <c r="K28" s="63">
        <v>43978</v>
      </c>
      <c r="L28" s="173"/>
    </row>
    <row r="29" spans="2:12">
      <c r="B29" s="179">
        <v>43999</v>
      </c>
      <c r="C29" s="12" t="s">
        <v>1659</v>
      </c>
      <c r="D29" s="12"/>
      <c r="E29" s="60">
        <v>53100</v>
      </c>
      <c r="F29" s="60">
        <v>4580</v>
      </c>
      <c r="G29" s="60">
        <v>32900</v>
      </c>
      <c r="H29" s="60">
        <v>7100</v>
      </c>
      <c r="I29" s="186">
        <v>50580</v>
      </c>
      <c r="J29" s="60" t="s">
        <v>1660</v>
      </c>
      <c r="K29" s="63">
        <v>43999</v>
      </c>
      <c r="L29" s="173"/>
    </row>
    <row r="30" spans="2:12">
      <c r="B30" s="179">
        <v>44011</v>
      </c>
      <c r="C30" s="12" t="s">
        <v>1675</v>
      </c>
      <c r="D30" s="12"/>
      <c r="E30" s="60">
        <v>33500</v>
      </c>
      <c r="F30" s="60">
        <v>3360</v>
      </c>
      <c r="G30" s="60">
        <v>35090</v>
      </c>
      <c r="H30" s="60">
        <v>4910</v>
      </c>
      <c r="I30" s="186">
        <v>31950</v>
      </c>
      <c r="J30" s="60" t="s">
        <v>1676</v>
      </c>
      <c r="K30" s="63">
        <v>44011</v>
      </c>
      <c r="L30" s="173"/>
    </row>
    <row r="31" spans="2:12">
      <c r="B31" s="179">
        <v>44019</v>
      </c>
      <c r="C31" s="12" t="s">
        <v>1687</v>
      </c>
      <c r="D31" s="12"/>
      <c r="E31" s="60">
        <v>24500</v>
      </c>
      <c r="F31" s="60">
        <v>2550</v>
      </c>
      <c r="G31" s="60">
        <v>36980</v>
      </c>
      <c r="H31" s="60">
        <v>3020</v>
      </c>
      <c r="I31" s="186">
        <v>24030</v>
      </c>
      <c r="J31" s="60" t="s">
        <v>1688</v>
      </c>
      <c r="K31" s="63">
        <v>44019</v>
      </c>
      <c r="L31" s="173"/>
    </row>
    <row r="32" spans="2:12">
      <c r="B32" s="179">
        <v>44042</v>
      </c>
      <c r="C32" s="12" t="s">
        <v>1706</v>
      </c>
      <c r="D32" s="12"/>
      <c r="E32" s="60">
        <v>52400</v>
      </c>
      <c r="F32" s="60">
        <v>5740</v>
      </c>
      <c r="G32" s="60">
        <v>35500</v>
      </c>
      <c r="H32" s="60">
        <v>4500</v>
      </c>
      <c r="I32" s="186">
        <v>53640</v>
      </c>
      <c r="J32" s="60" t="s">
        <v>1742</v>
      </c>
      <c r="K32" s="63">
        <v>44043</v>
      </c>
      <c r="L32" s="173"/>
    </row>
    <row r="33" spans="2:12">
      <c r="B33" s="179">
        <v>44048</v>
      </c>
      <c r="C33" s="12" t="s">
        <v>1718</v>
      </c>
      <c r="D33" s="12"/>
      <c r="E33" s="60">
        <v>18300</v>
      </c>
      <c r="F33" s="60">
        <v>1100</v>
      </c>
      <c r="G33" s="60">
        <v>35810</v>
      </c>
      <c r="H33" s="60">
        <v>4190</v>
      </c>
      <c r="I33" s="186">
        <v>15210</v>
      </c>
      <c r="J33" s="60" t="s">
        <v>1754</v>
      </c>
      <c r="K33" s="63">
        <v>44048</v>
      </c>
      <c r="L33" s="173"/>
    </row>
    <row r="34" spans="2:12" ht="15.75" thickBot="1">
      <c r="B34" s="182"/>
      <c r="C34" s="208"/>
      <c r="D34" s="208"/>
      <c r="E34" s="187"/>
      <c r="F34" s="187"/>
      <c r="G34" s="187"/>
      <c r="H34" s="187"/>
      <c r="I34" s="209"/>
      <c r="J34" s="187"/>
      <c r="K34" s="188"/>
      <c r="L34" s="210"/>
    </row>
  </sheetData>
  <mergeCells count="2">
    <mergeCell ref="B3:C3"/>
    <mergeCell ref="E3:F3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M5" sqref="M5"/>
    </sheetView>
  </sheetViews>
  <sheetFormatPr defaultRowHeight="15"/>
  <cols>
    <col min="2" max="2" width="11.28515625" customWidth="1"/>
    <col min="3" max="3" width="10.42578125" customWidth="1"/>
    <col min="4" max="4" width="12.7109375" customWidth="1"/>
    <col min="5" max="5" width="13.42578125" customWidth="1"/>
    <col min="7" max="7" width="15.42578125" customWidth="1"/>
    <col min="8" max="8" width="11.7109375" customWidth="1"/>
    <col min="9" max="9" width="21.140625" customWidth="1"/>
    <col min="11" max="11" width="17.42578125" customWidth="1"/>
    <col min="13" max="13" width="16.5703125" customWidth="1"/>
  </cols>
  <sheetData>
    <row r="1" spans="1:13" ht="15.75" thickBot="1"/>
    <row r="2" spans="1:13" ht="15.75" thickBot="1">
      <c r="A2" s="191"/>
      <c r="B2" s="192" t="s">
        <v>1008</v>
      </c>
      <c r="C2" s="193" t="s">
        <v>999</v>
      </c>
      <c r="D2" s="193" t="s">
        <v>1000</v>
      </c>
      <c r="E2" s="193" t="s">
        <v>1001</v>
      </c>
      <c r="F2" s="193" t="s">
        <v>1002</v>
      </c>
      <c r="G2" s="193" t="s">
        <v>1009</v>
      </c>
      <c r="H2" s="193" t="s">
        <v>1003</v>
      </c>
      <c r="I2" s="193" t="s">
        <v>1004</v>
      </c>
      <c r="J2" s="193" t="s">
        <v>1005</v>
      </c>
      <c r="K2" s="193" t="s">
        <v>409</v>
      </c>
      <c r="L2" s="193" t="s">
        <v>1006</v>
      </c>
      <c r="M2" s="194" t="s">
        <v>1007</v>
      </c>
    </row>
    <row r="3" spans="1:13">
      <c r="A3" s="3">
        <v>43514</v>
      </c>
      <c r="B3" s="195">
        <v>1</v>
      </c>
      <c r="C3" s="4">
        <v>208</v>
      </c>
      <c r="D3" s="4">
        <v>46500</v>
      </c>
      <c r="E3" s="4">
        <v>37770</v>
      </c>
      <c r="F3" s="4">
        <v>44460</v>
      </c>
      <c r="G3" s="4">
        <f>SUM(C3+D3+E3)</f>
        <v>84478</v>
      </c>
      <c r="H3" s="4">
        <v>40000</v>
      </c>
      <c r="I3" s="4">
        <f>SUM(G3-H3)</f>
        <v>44478</v>
      </c>
      <c r="J3" s="4">
        <f>SUM(I3-F3)</f>
        <v>18</v>
      </c>
      <c r="K3" s="4">
        <v>46708</v>
      </c>
      <c r="L3" s="3">
        <v>43514</v>
      </c>
      <c r="M3" s="4" t="s">
        <v>1012</v>
      </c>
    </row>
    <row r="4" spans="1:13">
      <c r="A4" s="2">
        <v>43528</v>
      </c>
      <c r="B4" s="165" t="s">
        <v>1010</v>
      </c>
      <c r="C4" s="1">
        <v>125</v>
      </c>
      <c r="D4" s="1">
        <v>50700</v>
      </c>
      <c r="E4" s="196">
        <v>34960</v>
      </c>
      <c r="F4" s="1">
        <v>47970</v>
      </c>
      <c r="G4" s="4">
        <f>SUM(C4+D4+E4)</f>
        <v>85785</v>
      </c>
      <c r="H4" s="1">
        <v>40000</v>
      </c>
      <c r="I4" s="4">
        <f>SUM(F3+F4)</f>
        <v>92430</v>
      </c>
      <c r="J4" s="4">
        <f>SUM(I3+F4-I4)</f>
        <v>18</v>
      </c>
      <c r="K4" s="1">
        <v>50825</v>
      </c>
      <c r="L4" s="2">
        <v>43528</v>
      </c>
      <c r="M4" s="1" t="s">
        <v>1011</v>
      </c>
    </row>
    <row r="5" spans="1:13">
      <c r="A5" s="2">
        <v>43543</v>
      </c>
      <c r="B5" s="165" t="s">
        <v>1030</v>
      </c>
      <c r="C5" s="1">
        <v>6340</v>
      </c>
      <c r="D5" s="1">
        <v>51900</v>
      </c>
      <c r="E5" s="1">
        <v>34890</v>
      </c>
      <c r="F5" s="1">
        <v>53130</v>
      </c>
      <c r="G5" s="1"/>
      <c r="H5" s="1"/>
      <c r="I5" s="1"/>
      <c r="J5" s="1"/>
      <c r="K5" s="1">
        <v>53130</v>
      </c>
      <c r="L5" s="2">
        <v>43543</v>
      </c>
      <c r="M5" s="1" t="s">
        <v>1031</v>
      </c>
    </row>
    <row r="6" spans="1:13">
      <c r="A6" s="1"/>
      <c r="B6" s="165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1"/>
      <c r="B7" s="165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1"/>
      <c r="B8" s="165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"/>
      <c r="B9" s="165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K39"/>
  <sheetViews>
    <sheetView workbookViewId="0">
      <selection activeCell="I10" sqref="I10"/>
    </sheetView>
  </sheetViews>
  <sheetFormatPr defaultRowHeight="15"/>
  <cols>
    <col min="5" max="5" width="18" customWidth="1"/>
    <col min="6" max="6" width="15.5703125" customWidth="1"/>
    <col min="7" max="7" width="17.140625" customWidth="1"/>
    <col min="8" max="8" width="19.140625" customWidth="1"/>
    <col min="9" max="9" width="19.28515625" customWidth="1"/>
    <col min="10" max="10" width="14.28515625" customWidth="1"/>
  </cols>
  <sheetData>
    <row r="2" spans="1:11" ht="15.75">
      <c r="A2" s="222" t="s">
        <v>1620</v>
      </c>
      <c r="B2" s="222"/>
      <c r="C2" s="222"/>
    </row>
    <row r="3" spans="1:11" ht="15.75">
      <c r="A3" s="214" t="s">
        <v>594</v>
      </c>
      <c r="B3" s="215"/>
      <c r="C3" s="216"/>
      <c r="D3" s="217"/>
      <c r="E3" s="218"/>
      <c r="F3" s="218"/>
      <c r="G3" s="219"/>
      <c r="H3" s="217"/>
      <c r="I3" s="217"/>
      <c r="J3" s="220"/>
      <c r="K3" s="221"/>
    </row>
    <row r="4" spans="1:11">
      <c r="A4" s="223" t="s">
        <v>593</v>
      </c>
      <c r="B4" s="223"/>
      <c r="C4" s="223" t="s">
        <v>595</v>
      </c>
      <c r="E4" s="223"/>
      <c r="F4" s="223"/>
      <c r="G4" s="223"/>
      <c r="H4" s="224"/>
      <c r="I4" s="225"/>
    </row>
    <row r="5" spans="1:11" ht="15.75" thickBot="1">
      <c r="A5" s="164"/>
      <c r="B5" s="164"/>
      <c r="C5" s="164"/>
      <c r="D5" s="164"/>
      <c r="E5" s="164"/>
      <c r="F5" s="164"/>
      <c r="G5" s="164"/>
      <c r="H5" s="159"/>
      <c r="I5" s="211"/>
      <c r="J5" s="164"/>
      <c r="K5" s="164"/>
    </row>
    <row r="6" spans="1:11">
      <c r="A6" s="226" t="s">
        <v>402</v>
      </c>
      <c r="B6" s="227" t="s">
        <v>619</v>
      </c>
      <c r="C6" s="227" t="s">
        <v>403</v>
      </c>
      <c r="D6" s="227" t="s">
        <v>404</v>
      </c>
      <c r="E6" s="227" t="s">
        <v>405</v>
      </c>
      <c r="F6" s="227" t="s">
        <v>406</v>
      </c>
      <c r="G6" s="227" t="s">
        <v>407</v>
      </c>
      <c r="H6" s="227" t="s">
        <v>409</v>
      </c>
      <c r="I6" s="227" t="s">
        <v>411</v>
      </c>
      <c r="J6" s="227" t="s">
        <v>412</v>
      </c>
      <c r="K6" s="228"/>
    </row>
    <row r="7" spans="1:11">
      <c r="A7" s="2">
        <v>43973</v>
      </c>
      <c r="B7" s="163" t="s">
        <v>1445</v>
      </c>
      <c r="C7" s="1">
        <v>12700</v>
      </c>
      <c r="D7" s="1">
        <v>2910</v>
      </c>
      <c r="E7" s="1">
        <v>2645</v>
      </c>
      <c r="F7" s="1">
        <v>0</v>
      </c>
      <c r="G7" s="1">
        <v>0</v>
      </c>
      <c r="H7" s="1">
        <v>15610</v>
      </c>
      <c r="I7" s="1" t="s">
        <v>1621</v>
      </c>
      <c r="J7" s="2">
        <v>43973</v>
      </c>
      <c r="K7" s="160"/>
    </row>
    <row r="8" spans="1:11">
      <c r="A8" s="2">
        <v>44008</v>
      </c>
      <c r="B8" s="163" t="s">
        <v>1450</v>
      </c>
      <c r="C8" s="1">
        <v>16900</v>
      </c>
      <c r="D8" s="1">
        <v>9955</v>
      </c>
      <c r="E8" s="1">
        <v>3860</v>
      </c>
      <c r="F8" s="1">
        <v>0</v>
      </c>
      <c r="G8" s="1">
        <v>0</v>
      </c>
      <c r="H8" s="1">
        <v>26855</v>
      </c>
      <c r="I8" s="1" t="s">
        <v>1683</v>
      </c>
      <c r="J8" s="2">
        <v>44008</v>
      </c>
      <c r="K8" s="160"/>
    </row>
    <row r="9" spans="1:11">
      <c r="A9" s="2"/>
      <c r="B9" s="163" t="s">
        <v>1461</v>
      </c>
      <c r="C9" s="1"/>
      <c r="D9" s="1"/>
      <c r="E9" s="1"/>
      <c r="F9" s="1"/>
      <c r="G9" s="1"/>
      <c r="H9" s="1"/>
      <c r="I9" s="1"/>
      <c r="J9" s="2"/>
      <c r="K9" s="160"/>
    </row>
    <row r="10" spans="1:11">
      <c r="A10" s="2">
        <v>44040</v>
      </c>
      <c r="B10" s="163" t="s">
        <v>1465</v>
      </c>
      <c r="C10" s="1">
        <v>7700</v>
      </c>
      <c r="D10" s="1">
        <v>11185</v>
      </c>
      <c r="E10" s="1">
        <v>6295</v>
      </c>
      <c r="F10" s="1">
        <v>0</v>
      </c>
      <c r="G10" s="1">
        <v>0</v>
      </c>
      <c r="H10" s="1">
        <v>18885</v>
      </c>
      <c r="I10" s="1" t="s">
        <v>1736</v>
      </c>
      <c r="J10" s="2">
        <v>44040</v>
      </c>
      <c r="K10" s="160"/>
    </row>
    <row r="11" spans="1:11">
      <c r="A11" s="2"/>
      <c r="B11" s="163"/>
      <c r="C11" s="1"/>
      <c r="D11" s="1"/>
      <c r="E11" s="1"/>
      <c r="F11" s="1"/>
      <c r="G11" s="1"/>
      <c r="H11" s="1"/>
      <c r="I11" s="1"/>
      <c r="J11" s="2"/>
      <c r="K11" s="160"/>
    </row>
    <row r="12" spans="1:11">
      <c r="A12" s="2"/>
      <c r="B12" s="163"/>
      <c r="C12" s="1"/>
      <c r="D12" s="1"/>
      <c r="E12" s="1"/>
      <c r="F12" s="1"/>
      <c r="G12" s="1"/>
      <c r="H12" s="1"/>
      <c r="I12" s="1"/>
      <c r="J12" s="2"/>
      <c r="K12" s="160"/>
    </row>
    <row r="13" spans="1:11">
      <c r="A13" s="2"/>
      <c r="B13" s="163"/>
      <c r="C13" s="1"/>
      <c r="D13" s="1"/>
      <c r="E13" s="1"/>
      <c r="F13" s="1"/>
      <c r="G13" s="1"/>
      <c r="H13" s="1"/>
      <c r="I13" s="1"/>
      <c r="J13" s="2"/>
      <c r="K13" s="165"/>
    </row>
    <row r="14" spans="1:11">
      <c r="A14" s="2"/>
      <c r="B14" s="163"/>
      <c r="C14" s="1"/>
      <c r="D14" s="1"/>
      <c r="E14" s="1"/>
      <c r="F14" s="1"/>
      <c r="G14" s="1"/>
      <c r="H14" s="1"/>
      <c r="I14" s="1"/>
      <c r="J14" s="2"/>
      <c r="K14" s="160"/>
    </row>
    <row r="15" spans="1:11">
      <c r="A15" s="2"/>
      <c r="B15" s="163"/>
      <c r="C15" s="1"/>
      <c r="D15" s="1"/>
      <c r="E15" s="1"/>
      <c r="F15" s="1"/>
      <c r="G15" s="1"/>
      <c r="H15" s="1"/>
      <c r="I15" s="1"/>
      <c r="J15" s="2"/>
      <c r="K15" s="160"/>
    </row>
    <row r="16" spans="1:11">
      <c r="A16" s="2"/>
      <c r="B16" s="163"/>
      <c r="C16" s="1"/>
      <c r="D16" s="1"/>
      <c r="E16" s="1"/>
      <c r="F16" s="1"/>
      <c r="G16" s="1"/>
      <c r="H16" s="1"/>
      <c r="I16" s="1"/>
      <c r="J16" s="2"/>
      <c r="K16" s="160"/>
    </row>
    <row r="17" spans="1:11">
      <c r="A17" s="2"/>
      <c r="B17" s="163"/>
      <c r="C17" s="1"/>
      <c r="D17" s="1"/>
      <c r="E17" s="1"/>
      <c r="F17" s="1"/>
      <c r="G17" s="1"/>
      <c r="H17" s="1"/>
      <c r="I17" s="1"/>
      <c r="J17" s="2"/>
      <c r="K17" s="160"/>
    </row>
    <row r="18" spans="1:11">
      <c r="A18" s="2"/>
      <c r="B18" s="163"/>
      <c r="C18" s="1"/>
      <c r="D18" s="1"/>
      <c r="E18" s="1"/>
      <c r="F18" s="1"/>
      <c r="G18" s="1"/>
      <c r="H18" s="1"/>
      <c r="I18" s="1"/>
      <c r="J18" s="2"/>
      <c r="K18" s="160"/>
    </row>
    <row r="19" spans="1:11">
      <c r="A19" s="2"/>
      <c r="B19" s="163"/>
      <c r="C19" s="1"/>
      <c r="D19" s="1"/>
      <c r="E19" s="1"/>
      <c r="F19" s="1"/>
      <c r="G19" s="1"/>
      <c r="H19" s="1"/>
      <c r="I19" s="1"/>
      <c r="J19" s="2"/>
      <c r="K19" s="160"/>
    </row>
    <row r="20" spans="1:11">
      <c r="A20" s="2"/>
      <c r="B20" s="163"/>
      <c r="C20" s="1"/>
      <c r="D20" s="1"/>
      <c r="E20" s="1"/>
      <c r="F20" s="1"/>
      <c r="G20" s="1"/>
      <c r="H20" s="1"/>
      <c r="I20" s="1"/>
      <c r="J20" s="2"/>
      <c r="K20" s="160"/>
    </row>
    <row r="21" spans="1:11">
      <c r="A21" s="2"/>
      <c r="B21" s="163"/>
      <c r="C21" s="1"/>
      <c r="D21" s="1"/>
      <c r="E21" s="1"/>
      <c r="F21" s="1"/>
      <c r="G21" s="1"/>
      <c r="H21" s="1"/>
      <c r="I21" s="1"/>
      <c r="J21" s="2"/>
      <c r="K21" s="160"/>
    </row>
    <row r="22" spans="1:11">
      <c r="A22" s="2"/>
      <c r="B22" s="163"/>
      <c r="C22" s="1"/>
      <c r="D22" s="1"/>
      <c r="E22" s="1"/>
      <c r="F22" s="1"/>
      <c r="G22" s="1"/>
      <c r="H22" s="1"/>
      <c r="I22" s="1"/>
      <c r="J22" s="2"/>
      <c r="K22" s="160"/>
    </row>
    <row r="23" spans="1:11">
      <c r="A23" s="2"/>
      <c r="B23" s="163"/>
      <c r="C23" s="1"/>
      <c r="D23" s="1"/>
      <c r="E23" s="1"/>
      <c r="F23" s="1"/>
      <c r="G23" s="1"/>
      <c r="H23" s="1"/>
      <c r="I23" s="1"/>
      <c r="J23" s="2"/>
      <c r="K23" s="160"/>
    </row>
    <row r="24" spans="1:11">
      <c r="A24" s="2"/>
      <c r="B24" s="163"/>
      <c r="C24" s="1"/>
      <c r="D24" s="1"/>
      <c r="E24" s="1"/>
      <c r="F24" s="1"/>
      <c r="G24" s="1"/>
      <c r="H24" s="1"/>
      <c r="I24" s="1"/>
      <c r="J24" s="2"/>
      <c r="K24" s="160"/>
    </row>
    <row r="25" spans="1:11">
      <c r="A25" s="2"/>
      <c r="B25" s="163"/>
      <c r="C25" s="1"/>
      <c r="D25" s="1"/>
      <c r="E25" s="1"/>
      <c r="F25" s="1"/>
      <c r="G25" s="1"/>
      <c r="H25" s="1"/>
      <c r="I25" s="1"/>
      <c r="J25" s="2"/>
      <c r="K25" s="160"/>
    </row>
    <row r="26" spans="1:11">
      <c r="A26" s="2"/>
      <c r="B26" s="163"/>
      <c r="C26" s="1"/>
      <c r="D26" s="1"/>
      <c r="E26" s="1"/>
      <c r="F26" s="1"/>
      <c r="G26" s="1"/>
      <c r="H26" s="1"/>
      <c r="I26" s="1"/>
      <c r="J26" s="2"/>
      <c r="K26" s="160"/>
    </row>
    <row r="27" spans="1:11">
      <c r="A27" s="2"/>
      <c r="B27" s="163"/>
      <c r="C27" s="1"/>
      <c r="D27" s="1"/>
      <c r="E27" s="1"/>
      <c r="F27" s="1"/>
      <c r="G27" s="1"/>
      <c r="H27" s="1"/>
      <c r="I27" s="1"/>
      <c r="J27" s="2"/>
      <c r="K27" s="160"/>
    </row>
    <row r="28" spans="1:11">
      <c r="A28" s="2"/>
      <c r="B28" s="163"/>
      <c r="C28" s="1"/>
      <c r="D28" s="1"/>
      <c r="E28" s="1"/>
      <c r="F28" s="1"/>
      <c r="G28" s="1"/>
      <c r="H28" s="1"/>
      <c r="I28" s="1"/>
      <c r="J28" s="2"/>
      <c r="K28" s="160"/>
    </row>
    <row r="29" spans="1:11">
      <c r="A29" s="2"/>
      <c r="B29" s="163"/>
      <c r="C29" s="1"/>
      <c r="D29" s="1"/>
      <c r="E29" s="1"/>
      <c r="F29" s="1"/>
      <c r="G29" s="1"/>
      <c r="H29" s="1"/>
      <c r="I29" s="1"/>
      <c r="J29" s="2"/>
      <c r="K29" s="160"/>
    </row>
    <row r="30" spans="1:11">
      <c r="A30" s="2"/>
      <c r="B30" s="163"/>
      <c r="C30" s="1"/>
      <c r="D30" s="1"/>
      <c r="E30" s="1"/>
      <c r="F30" s="1"/>
      <c r="G30" s="1"/>
      <c r="H30" s="1"/>
      <c r="I30" s="1"/>
      <c r="J30" s="2"/>
      <c r="K30" s="160"/>
    </row>
    <row r="31" spans="1:11">
      <c r="A31" s="2"/>
      <c r="B31" s="163"/>
      <c r="C31" s="1"/>
      <c r="D31" s="1"/>
      <c r="E31" s="1"/>
      <c r="F31" s="1"/>
      <c r="G31" s="1"/>
      <c r="H31" s="1"/>
      <c r="I31" s="1"/>
      <c r="J31" s="2"/>
      <c r="K31" s="160"/>
    </row>
    <row r="32" spans="1:11">
      <c r="A32" s="2"/>
      <c r="B32" s="163"/>
      <c r="C32" s="1"/>
      <c r="D32" s="1"/>
      <c r="E32" s="1"/>
      <c r="F32" s="1"/>
      <c r="G32" s="1"/>
      <c r="H32" s="1"/>
      <c r="I32" s="1"/>
      <c r="J32" s="2"/>
      <c r="K32" s="160"/>
    </row>
    <row r="33" spans="1:11">
      <c r="A33" s="2"/>
      <c r="B33" s="163"/>
      <c r="C33" s="1"/>
      <c r="D33" s="1"/>
      <c r="E33" s="1"/>
      <c r="F33" s="1"/>
      <c r="G33" s="1"/>
      <c r="H33" s="1"/>
      <c r="I33" s="1"/>
      <c r="J33" s="2"/>
      <c r="K33" s="160"/>
    </row>
    <row r="34" spans="1:11">
      <c r="A34" s="2"/>
      <c r="B34" s="163"/>
      <c r="C34" s="1"/>
      <c r="D34" s="1"/>
      <c r="E34" s="1"/>
      <c r="F34" s="1"/>
      <c r="G34" s="1"/>
      <c r="H34" s="1"/>
      <c r="I34" s="1"/>
      <c r="J34" s="2"/>
      <c r="K34" s="160"/>
    </row>
    <row r="35" spans="1:11">
      <c r="A35" s="2"/>
      <c r="B35" s="163"/>
      <c r="C35" s="1"/>
      <c r="D35" s="1"/>
      <c r="E35" s="1"/>
      <c r="F35" s="1"/>
      <c r="G35" s="1"/>
      <c r="H35" s="1"/>
      <c r="I35" s="1"/>
      <c r="J35" s="2"/>
      <c r="K35" s="160"/>
    </row>
    <row r="36" spans="1:11">
      <c r="A36" s="2"/>
      <c r="B36" s="163"/>
      <c r="C36" s="1"/>
      <c r="D36" s="1"/>
      <c r="E36" s="1"/>
      <c r="F36" s="1"/>
      <c r="G36" s="1"/>
      <c r="H36" s="1"/>
      <c r="I36" s="1"/>
      <c r="J36" s="2"/>
      <c r="K36" s="160"/>
    </row>
    <row r="37" spans="1:11">
      <c r="A37" s="2"/>
      <c r="B37" s="163"/>
      <c r="C37" s="1"/>
      <c r="D37" s="1"/>
      <c r="E37" s="1"/>
      <c r="F37" s="1"/>
      <c r="G37" s="1"/>
      <c r="H37" s="1"/>
      <c r="I37" s="1"/>
      <c r="J37" s="2"/>
      <c r="K37" s="160"/>
    </row>
    <row r="38" spans="1:11">
      <c r="A38" s="2"/>
      <c r="B38" s="163"/>
      <c r="C38" s="1"/>
      <c r="D38" s="1"/>
      <c r="E38" s="1"/>
      <c r="F38" s="1"/>
      <c r="G38" s="1"/>
      <c r="H38" s="1"/>
      <c r="I38" s="1"/>
      <c r="J38" s="2"/>
      <c r="K38" s="160"/>
    </row>
    <row r="39" spans="1:11">
      <c r="A39" s="2"/>
      <c r="B39" s="163"/>
      <c r="C39" s="1"/>
      <c r="D39" s="1"/>
      <c r="E39" s="1"/>
      <c r="F39" s="1"/>
      <c r="G39" s="1"/>
      <c r="H39" s="1"/>
      <c r="I39" s="1"/>
      <c r="J39" s="2"/>
      <c r="K39" s="160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48"/>
  <sheetViews>
    <sheetView workbookViewId="0">
      <pane xSplit="1" ySplit="2" topLeftCell="B524" activePane="bottomRight" state="frozen"/>
      <selection pane="topRight" activeCell="B1" sqref="B1"/>
      <selection pane="bottomLeft" activeCell="A3" sqref="A3"/>
      <selection pane="bottomRight" activeCell="N547" sqref="N547"/>
    </sheetView>
  </sheetViews>
  <sheetFormatPr defaultRowHeight="15"/>
  <cols>
    <col min="1" max="1" width="6.7109375" customWidth="1"/>
    <col min="2" max="2" width="8" customWidth="1"/>
    <col min="4" max="4" width="8.85546875" customWidth="1"/>
    <col min="5" max="5" width="10" customWidth="1"/>
    <col min="6" max="6" width="8.7109375" customWidth="1"/>
    <col min="7" max="7" width="9.28515625" customWidth="1"/>
    <col min="8" max="9" width="8.42578125" customWidth="1"/>
    <col min="10" max="10" width="9.140625" customWidth="1"/>
    <col min="11" max="11" width="8.85546875" customWidth="1"/>
    <col min="12" max="12" width="10" customWidth="1"/>
    <col min="13" max="13" width="6.5703125" customWidth="1"/>
    <col min="14" max="14" width="46.42578125" customWidth="1"/>
    <col min="15" max="15" width="10.7109375" customWidth="1"/>
    <col min="17" max="17" width="37" customWidth="1"/>
    <col min="18" max="18" width="15.42578125" bestFit="1" customWidth="1"/>
    <col min="20" max="20" width="19.140625" customWidth="1"/>
  </cols>
  <sheetData>
    <row r="1" spans="1:18" ht="15.75" thickBot="1">
      <c r="A1" s="279" t="s">
        <v>28</v>
      </c>
      <c r="B1" s="280"/>
      <c r="C1" s="281">
        <v>16000</v>
      </c>
      <c r="D1" s="282"/>
    </row>
    <row r="2" spans="1:18" s="24" customFormat="1" ht="30.75" customHeight="1" thickBot="1">
      <c r="A2" s="30" t="s">
        <v>4</v>
      </c>
      <c r="B2" s="31" t="s">
        <v>42</v>
      </c>
      <c r="C2" s="31" t="s">
        <v>3</v>
      </c>
      <c r="D2" s="31" t="s">
        <v>0</v>
      </c>
      <c r="E2" s="31" t="s">
        <v>7</v>
      </c>
      <c r="F2" s="31" t="s">
        <v>37</v>
      </c>
      <c r="G2" s="31" t="s">
        <v>44</v>
      </c>
      <c r="H2" s="31" t="s">
        <v>43</v>
      </c>
      <c r="I2" s="31" t="s">
        <v>1</v>
      </c>
      <c r="J2" s="32" t="s">
        <v>2</v>
      </c>
      <c r="K2" s="31" t="s">
        <v>40</v>
      </c>
      <c r="L2" s="31" t="s">
        <v>35</v>
      </c>
      <c r="M2" s="31" t="s">
        <v>36</v>
      </c>
      <c r="N2" s="33" t="s">
        <v>34</v>
      </c>
      <c r="O2" s="33" t="s">
        <v>41</v>
      </c>
      <c r="P2" s="33" t="s">
        <v>4</v>
      </c>
      <c r="Q2" s="33" t="s">
        <v>80</v>
      </c>
      <c r="R2" s="33" t="s">
        <v>85</v>
      </c>
    </row>
    <row r="3" spans="1:18">
      <c r="A3" s="80" t="s">
        <v>45</v>
      </c>
      <c r="B3" s="26"/>
      <c r="C3" s="27"/>
      <c r="D3" s="5"/>
      <c r="E3" s="6"/>
      <c r="F3" s="8"/>
      <c r="G3" s="18">
        <v>0</v>
      </c>
      <c r="H3" s="7"/>
      <c r="I3" s="7"/>
      <c r="J3" s="12" t="s">
        <v>46</v>
      </c>
      <c r="K3" s="16"/>
      <c r="L3" s="2"/>
      <c r="M3" s="1"/>
      <c r="N3" s="1"/>
      <c r="O3" s="1">
        <v>500</v>
      </c>
      <c r="P3" s="2"/>
      <c r="Q3" s="1"/>
      <c r="R3" s="75"/>
    </row>
    <row r="4" spans="1:18">
      <c r="A4" s="76" t="s">
        <v>6</v>
      </c>
      <c r="B4" s="4">
        <v>67</v>
      </c>
      <c r="C4" s="6">
        <v>9270</v>
      </c>
      <c r="D4" s="6">
        <v>10380</v>
      </c>
      <c r="E4" s="29">
        <f>D4-C4</f>
        <v>1110</v>
      </c>
      <c r="F4" s="6">
        <v>1110</v>
      </c>
      <c r="G4" s="28">
        <f>G3+E4-F4</f>
        <v>0</v>
      </c>
      <c r="H4" s="18">
        <v>14890</v>
      </c>
      <c r="I4" s="29">
        <f>SUM(F4+H4)</f>
        <v>16000</v>
      </c>
      <c r="J4" s="34">
        <f>J3+C4</f>
        <v>216630</v>
      </c>
      <c r="K4" s="34">
        <f>C4</f>
        <v>9270</v>
      </c>
      <c r="L4" s="3">
        <v>42737</v>
      </c>
      <c r="M4" s="61">
        <v>200</v>
      </c>
      <c r="N4" s="4"/>
      <c r="O4" s="4">
        <v>700</v>
      </c>
      <c r="P4" s="3"/>
      <c r="Q4" s="4"/>
      <c r="R4" s="77"/>
    </row>
    <row r="5" spans="1:18">
      <c r="A5" s="78" t="s">
        <v>9</v>
      </c>
      <c r="B5" s="1">
        <v>68</v>
      </c>
      <c r="C5" s="17">
        <v>3780</v>
      </c>
      <c r="D5" s="5">
        <v>4000</v>
      </c>
      <c r="E5" s="29">
        <f t="shared" ref="E5:E40" si="0">D5-C5</f>
        <v>220</v>
      </c>
      <c r="F5" s="19">
        <v>0</v>
      </c>
      <c r="G5" s="28">
        <f>G4+E5-F5</f>
        <v>220</v>
      </c>
      <c r="H5" s="18">
        <v>15780</v>
      </c>
      <c r="I5" s="29">
        <f t="shared" ref="I5:I23" si="1">SUM(F5+H5)</f>
        <v>15780</v>
      </c>
      <c r="J5" s="34">
        <f>J4+C5</f>
        <v>220410</v>
      </c>
      <c r="K5" s="27">
        <f>C5</f>
        <v>3780</v>
      </c>
      <c r="L5" s="2">
        <v>42741</v>
      </c>
      <c r="M5" s="60"/>
      <c r="N5" s="1"/>
      <c r="O5" s="1">
        <v>700</v>
      </c>
      <c r="P5" s="2"/>
      <c r="Q5" s="1"/>
      <c r="R5" s="75"/>
    </row>
    <row r="6" spans="1:18">
      <c r="A6" s="78" t="s">
        <v>10</v>
      </c>
      <c r="B6" s="1">
        <v>69</v>
      </c>
      <c r="C6" s="17">
        <v>5040</v>
      </c>
      <c r="D6" s="5">
        <v>5240</v>
      </c>
      <c r="E6" s="29">
        <f t="shared" si="0"/>
        <v>200</v>
      </c>
      <c r="F6" s="49">
        <v>3240</v>
      </c>
      <c r="G6" s="28">
        <f>G5+E6-420</f>
        <v>0</v>
      </c>
      <c r="H6" s="18">
        <v>15580</v>
      </c>
      <c r="I6" s="29">
        <f t="shared" si="1"/>
        <v>18820</v>
      </c>
      <c r="J6" s="34">
        <f>J5+C6</f>
        <v>225450</v>
      </c>
      <c r="K6" s="27">
        <f>C6</f>
        <v>5040</v>
      </c>
      <c r="L6" s="2">
        <v>42744</v>
      </c>
      <c r="M6" s="60"/>
      <c r="N6" s="1"/>
      <c r="O6" s="1">
        <v>700</v>
      </c>
      <c r="P6" s="2"/>
      <c r="Q6" s="1"/>
      <c r="R6" s="75"/>
    </row>
    <row r="7" spans="1:18">
      <c r="A7" s="78" t="s">
        <v>21</v>
      </c>
      <c r="B7" s="1">
        <v>70</v>
      </c>
      <c r="C7" s="10" t="s">
        <v>29</v>
      </c>
      <c r="D7" s="5">
        <v>1550</v>
      </c>
      <c r="E7" s="29">
        <f t="shared" si="0"/>
        <v>380</v>
      </c>
      <c r="F7" s="19">
        <v>0</v>
      </c>
      <c r="G7" s="28">
        <f t="shared" ref="G7:G40" si="2">G6+E7-F7</f>
        <v>380</v>
      </c>
      <c r="H7" s="19">
        <v>18440</v>
      </c>
      <c r="I7" s="29">
        <f t="shared" si="1"/>
        <v>18440</v>
      </c>
      <c r="J7" s="34">
        <f t="shared" ref="J7:J23" si="3">J6+C7</f>
        <v>226620</v>
      </c>
      <c r="K7" s="27" t="str">
        <f t="shared" ref="K7:K23" si="4">C7</f>
        <v>1170</v>
      </c>
      <c r="L7" s="2">
        <v>42746</v>
      </c>
      <c r="M7" s="60"/>
      <c r="N7" s="1"/>
      <c r="O7" s="1">
        <v>700</v>
      </c>
      <c r="P7" s="2"/>
      <c r="Q7" s="1"/>
      <c r="R7" s="75"/>
    </row>
    <row r="8" spans="1:18">
      <c r="A8" s="78" t="s">
        <v>11</v>
      </c>
      <c r="B8" s="1">
        <v>71</v>
      </c>
      <c r="C8" s="10" t="s">
        <v>30</v>
      </c>
      <c r="D8" s="5">
        <v>1880</v>
      </c>
      <c r="E8" s="29">
        <f t="shared" si="0"/>
        <v>440</v>
      </c>
      <c r="F8" s="19">
        <v>0</v>
      </c>
      <c r="G8" s="28">
        <f t="shared" si="2"/>
        <v>820</v>
      </c>
      <c r="H8" s="19">
        <v>18000</v>
      </c>
      <c r="I8" s="29">
        <f t="shared" si="1"/>
        <v>18000</v>
      </c>
      <c r="J8" s="34">
        <f t="shared" si="3"/>
        <v>228060</v>
      </c>
      <c r="K8" s="27" t="str">
        <f t="shared" si="4"/>
        <v>1440</v>
      </c>
      <c r="L8" s="2">
        <v>42748</v>
      </c>
      <c r="M8" s="60"/>
      <c r="N8" s="1"/>
      <c r="O8" s="1">
        <v>700</v>
      </c>
      <c r="P8" s="2"/>
      <c r="Q8" s="1"/>
      <c r="R8" s="75"/>
    </row>
    <row r="9" spans="1:18">
      <c r="A9" s="78" t="s">
        <v>13</v>
      </c>
      <c r="B9" s="1">
        <v>72</v>
      </c>
      <c r="C9" s="10" t="s">
        <v>31</v>
      </c>
      <c r="D9" s="5">
        <v>12010</v>
      </c>
      <c r="E9" s="29">
        <f t="shared" si="0"/>
        <v>2380</v>
      </c>
      <c r="F9" s="19">
        <v>550</v>
      </c>
      <c r="G9" s="28">
        <f t="shared" si="2"/>
        <v>2650</v>
      </c>
      <c r="H9" s="19">
        <v>15620</v>
      </c>
      <c r="I9" s="29">
        <f t="shared" si="1"/>
        <v>16170</v>
      </c>
      <c r="J9" s="34">
        <f t="shared" si="3"/>
        <v>237690</v>
      </c>
      <c r="K9" s="27" t="str">
        <f t="shared" si="4"/>
        <v>9630</v>
      </c>
      <c r="L9" s="2">
        <v>42753</v>
      </c>
      <c r="M9" s="60"/>
      <c r="N9" s="1"/>
      <c r="O9" s="1">
        <v>700</v>
      </c>
      <c r="P9" s="2"/>
      <c r="Q9" s="1"/>
      <c r="R9" s="75"/>
    </row>
    <row r="10" spans="1:18">
      <c r="A10" s="78" t="s">
        <v>13</v>
      </c>
      <c r="B10" s="1"/>
      <c r="C10" s="50" t="s">
        <v>68</v>
      </c>
      <c r="D10" s="5"/>
      <c r="E10" s="29"/>
      <c r="F10" s="19">
        <v>1800</v>
      </c>
      <c r="G10" s="28">
        <f t="shared" si="2"/>
        <v>850</v>
      </c>
      <c r="H10" s="19"/>
      <c r="I10" s="29"/>
      <c r="J10" s="34">
        <f>J9</f>
        <v>237690</v>
      </c>
      <c r="K10" s="27">
        <v>0</v>
      </c>
      <c r="L10" s="2"/>
      <c r="M10" s="60"/>
      <c r="N10" s="1"/>
      <c r="O10" s="1">
        <v>700</v>
      </c>
      <c r="P10" s="2"/>
      <c r="Q10" s="1"/>
      <c r="R10" s="75"/>
    </row>
    <row r="11" spans="1:18">
      <c r="A11" s="78" t="s">
        <v>14</v>
      </c>
      <c r="B11" s="1">
        <v>73</v>
      </c>
      <c r="C11" s="59" t="s">
        <v>32</v>
      </c>
      <c r="D11" s="59">
        <v>1870</v>
      </c>
      <c r="E11" s="71">
        <f t="shared" si="0"/>
        <v>520</v>
      </c>
      <c r="F11" s="59">
        <v>350</v>
      </c>
      <c r="G11" s="71">
        <f t="shared" si="2"/>
        <v>1020</v>
      </c>
      <c r="H11" s="59">
        <v>15650</v>
      </c>
      <c r="I11" s="71">
        <f t="shared" si="1"/>
        <v>16000</v>
      </c>
      <c r="J11" s="71">
        <f>J9+C11</f>
        <v>239040</v>
      </c>
      <c r="K11" s="72" t="str">
        <f t="shared" si="4"/>
        <v>1350</v>
      </c>
      <c r="L11" s="2">
        <v>42755</v>
      </c>
      <c r="M11" s="60"/>
      <c r="N11" s="1"/>
      <c r="O11" s="1">
        <v>700</v>
      </c>
      <c r="P11" s="2"/>
      <c r="Q11" s="1"/>
      <c r="R11" s="75"/>
    </row>
    <row r="12" spans="1:18">
      <c r="A12" s="78" t="s">
        <v>15</v>
      </c>
      <c r="B12" s="1">
        <v>74</v>
      </c>
      <c r="C12" s="59" t="s">
        <v>47</v>
      </c>
      <c r="D12" s="59">
        <v>8040</v>
      </c>
      <c r="E12" s="71">
        <f t="shared" si="0"/>
        <v>1380</v>
      </c>
      <c r="F12" s="59">
        <v>1380</v>
      </c>
      <c r="G12" s="71">
        <f t="shared" si="2"/>
        <v>1020</v>
      </c>
      <c r="H12" s="59">
        <v>14620</v>
      </c>
      <c r="I12" s="71">
        <f t="shared" si="1"/>
        <v>16000</v>
      </c>
      <c r="J12" s="71">
        <f t="shared" si="3"/>
        <v>245700</v>
      </c>
      <c r="K12" s="72" t="str">
        <f t="shared" si="4"/>
        <v>6660</v>
      </c>
      <c r="L12" s="2">
        <v>42758</v>
      </c>
      <c r="M12" s="60">
        <v>100</v>
      </c>
      <c r="N12" s="1"/>
      <c r="O12" s="1">
        <v>800</v>
      </c>
      <c r="P12" s="2"/>
      <c r="Q12" s="1"/>
      <c r="R12" s="75"/>
    </row>
    <row r="13" spans="1:18">
      <c r="A13" s="78" t="s">
        <v>15</v>
      </c>
      <c r="B13" s="1">
        <v>75</v>
      </c>
      <c r="C13" s="59" t="s">
        <v>18</v>
      </c>
      <c r="D13" s="59">
        <v>0</v>
      </c>
      <c r="E13" s="71">
        <f t="shared" si="0"/>
        <v>0</v>
      </c>
      <c r="F13" s="59">
        <v>0</v>
      </c>
      <c r="G13" s="71">
        <f t="shared" si="2"/>
        <v>1020</v>
      </c>
      <c r="H13" s="59">
        <v>16000</v>
      </c>
      <c r="I13" s="71">
        <f t="shared" si="1"/>
        <v>16000</v>
      </c>
      <c r="J13" s="71">
        <f t="shared" si="3"/>
        <v>245700</v>
      </c>
      <c r="K13" s="72" t="str">
        <f t="shared" si="4"/>
        <v>0</v>
      </c>
      <c r="L13" s="2"/>
      <c r="M13" s="60"/>
      <c r="N13" s="1"/>
      <c r="O13" s="1">
        <v>800</v>
      </c>
      <c r="P13" s="2"/>
      <c r="Q13" s="1"/>
      <c r="R13" s="75"/>
    </row>
    <row r="14" spans="1:18">
      <c r="A14" s="78" t="s">
        <v>16</v>
      </c>
      <c r="B14" s="1">
        <v>76</v>
      </c>
      <c r="C14" s="59" t="s">
        <v>33</v>
      </c>
      <c r="D14" s="59">
        <v>2060</v>
      </c>
      <c r="E14" s="71">
        <f t="shared" si="0"/>
        <v>440</v>
      </c>
      <c r="F14" s="59">
        <v>440</v>
      </c>
      <c r="G14" s="71">
        <f t="shared" si="2"/>
        <v>1020</v>
      </c>
      <c r="H14" s="59">
        <v>15560</v>
      </c>
      <c r="I14" s="71">
        <f t="shared" si="1"/>
        <v>16000</v>
      </c>
      <c r="J14" s="71">
        <f t="shared" si="3"/>
        <v>247320</v>
      </c>
      <c r="K14" s="72" t="str">
        <f t="shared" si="4"/>
        <v>1620</v>
      </c>
      <c r="L14" s="2">
        <v>42760</v>
      </c>
      <c r="M14" s="60"/>
      <c r="N14" s="1"/>
      <c r="O14" s="1">
        <v>800</v>
      </c>
      <c r="P14" s="2"/>
      <c r="Q14" s="1"/>
      <c r="R14" s="75"/>
    </row>
    <row r="15" spans="1:18">
      <c r="A15" s="78" t="s">
        <v>48</v>
      </c>
      <c r="B15" s="1">
        <v>77</v>
      </c>
      <c r="C15" s="59" t="s">
        <v>49</v>
      </c>
      <c r="D15" s="59">
        <v>1740</v>
      </c>
      <c r="E15" s="71">
        <f t="shared" si="0"/>
        <v>210</v>
      </c>
      <c r="F15" s="59">
        <v>210</v>
      </c>
      <c r="G15" s="71">
        <f t="shared" si="2"/>
        <v>1020</v>
      </c>
      <c r="H15" s="59">
        <v>15790</v>
      </c>
      <c r="I15" s="71">
        <f t="shared" si="1"/>
        <v>16000</v>
      </c>
      <c r="J15" s="71">
        <f t="shared" si="3"/>
        <v>248850</v>
      </c>
      <c r="K15" s="72" t="str">
        <f t="shared" si="4"/>
        <v>1530</v>
      </c>
      <c r="L15" s="2">
        <v>42762</v>
      </c>
      <c r="M15" s="60"/>
      <c r="N15" s="1"/>
      <c r="O15" s="1">
        <v>800</v>
      </c>
      <c r="P15" s="2"/>
      <c r="Q15" s="1"/>
      <c r="R15" s="75"/>
    </row>
    <row r="16" spans="1:18">
      <c r="A16" s="78" t="s">
        <v>60</v>
      </c>
      <c r="B16" s="1">
        <v>78</v>
      </c>
      <c r="C16" s="59" t="s">
        <v>47</v>
      </c>
      <c r="D16" s="59">
        <v>7590</v>
      </c>
      <c r="E16" s="71">
        <f t="shared" si="0"/>
        <v>930</v>
      </c>
      <c r="F16" s="59">
        <v>930</v>
      </c>
      <c r="G16" s="71">
        <f t="shared" si="2"/>
        <v>1020</v>
      </c>
      <c r="H16" s="59">
        <v>15070</v>
      </c>
      <c r="I16" s="71">
        <f t="shared" si="1"/>
        <v>16000</v>
      </c>
      <c r="J16" s="71">
        <f t="shared" si="3"/>
        <v>255510</v>
      </c>
      <c r="K16" s="72" t="str">
        <f t="shared" si="4"/>
        <v>6660</v>
      </c>
      <c r="L16" s="2">
        <v>42765</v>
      </c>
      <c r="M16" s="60"/>
      <c r="N16" s="1"/>
      <c r="O16" s="1">
        <v>800</v>
      </c>
      <c r="P16" s="2"/>
      <c r="Q16" s="1"/>
      <c r="R16" s="75"/>
    </row>
    <row r="17" spans="1:19">
      <c r="A17" s="78" t="s">
        <v>69</v>
      </c>
      <c r="B17" s="1">
        <v>79</v>
      </c>
      <c r="C17" s="69" t="s">
        <v>30</v>
      </c>
      <c r="D17" s="59">
        <v>1760</v>
      </c>
      <c r="E17" s="71">
        <f t="shared" si="0"/>
        <v>320</v>
      </c>
      <c r="F17" s="59">
        <v>320</v>
      </c>
      <c r="G17" s="71">
        <f t="shared" si="2"/>
        <v>1020</v>
      </c>
      <c r="H17" s="59">
        <v>15680</v>
      </c>
      <c r="I17" s="71">
        <f t="shared" si="1"/>
        <v>16000</v>
      </c>
      <c r="J17" s="71">
        <f t="shared" si="3"/>
        <v>256950</v>
      </c>
      <c r="K17" s="72" t="str">
        <f t="shared" si="4"/>
        <v>1440</v>
      </c>
      <c r="L17" s="2">
        <v>42767</v>
      </c>
      <c r="M17" s="60"/>
      <c r="N17" s="1"/>
      <c r="O17" s="1">
        <v>800</v>
      </c>
      <c r="P17" s="2"/>
      <c r="Q17" s="1"/>
      <c r="R17" s="75"/>
    </row>
    <row r="18" spans="1:19">
      <c r="A18" s="78" t="s">
        <v>73</v>
      </c>
      <c r="B18" s="1">
        <v>80</v>
      </c>
      <c r="C18" s="59" t="s">
        <v>76</v>
      </c>
      <c r="D18" s="59">
        <v>8290</v>
      </c>
      <c r="E18" s="71">
        <f t="shared" si="0"/>
        <v>370</v>
      </c>
      <c r="F18" s="59">
        <v>370</v>
      </c>
      <c r="G18" s="71">
        <f t="shared" si="2"/>
        <v>1020</v>
      </c>
      <c r="H18" s="59">
        <v>15630</v>
      </c>
      <c r="I18" s="71">
        <f t="shared" si="1"/>
        <v>16000</v>
      </c>
      <c r="J18" s="71">
        <f t="shared" si="3"/>
        <v>264870</v>
      </c>
      <c r="K18" s="72" t="str">
        <f t="shared" si="4"/>
        <v>7920</v>
      </c>
      <c r="L18" s="2">
        <v>42772</v>
      </c>
      <c r="M18" s="60">
        <v>200</v>
      </c>
      <c r="N18" s="1"/>
      <c r="O18" s="1">
        <v>1000</v>
      </c>
      <c r="P18" s="2">
        <v>42773</v>
      </c>
      <c r="Q18" s="1" t="s">
        <v>83</v>
      </c>
      <c r="R18" s="75">
        <v>1000</v>
      </c>
    </row>
    <row r="19" spans="1:19">
      <c r="A19" s="78" t="s">
        <v>86</v>
      </c>
      <c r="B19" s="1">
        <v>81</v>
      </c>
      <c r="C19" s="59" t="s">
        <v>30</v>
      </c>
      <c r="D19" s="59">
        <v>1650</v>
      </c>
      <c r="E19" s="71">
        <f t="shared" si="0"/>
        <v>210</v>
      </c>
      <c r="F19" s="59">
        <v>210</v>
      </c>
      <c r="G19" s="71">
        <f t="shared" si="2"/>
        <v>1020</v>
      </c>
      <c r="H19" s="59">
        <v>15790</v>
      </c>
      <c r="I19" s="71">
        <f t="shared" si="1"/>
        <v>16000</v>
      </c>
      <c r="J19" s="71">
        <f>J18+C19</f>
        <v>266310</v>
      </c>
      <c r="K19" s="72" t="str">
        <f t="shared" si="4"/>
        <v>1440</v>
      </c>
      <c r="L19" s="2">
        <v>42774</v>
      </c>
      <c r="M19" s="60">
        <v>0</v>
      </c>
      <c r="N19" s="1"/>
      <c r="O19" s="1">
        <v>0</v>
      </c>
      <c r="P19" s="2"/>
      <c r="Q19" s="1"/>
      <c r="R19" s="75"/>
    </row>
    <row r="20" spans="1:19">
      <c r="A20" s="78" t="s">
        <v>91</v>
      </c>
      <c r="B20" s="1">
        <v>82</v>
      </c>
      <c r="C20" s="59" t="s">
        <v>93</v>
      </c>
      <c r="D20" s="59">
        <v>2460</v>
      </c>
      <c r="E20" s="71">
        <f t="shared" si="0"/>
        <v>480</v>
      </c>
      <c r="F20" s="59">
        <v>480</v>
      </c>
      <c r="G20" s="71">
        <f t="shared" si="2"/>
        <v>1020</v>
      </c>
      <c r="H20" s="59">
        <v>15520</v>
      </c>
      <c r="I20" s="71">
        <f t="shared" si="1"/>
        <v>16000</v>
      </c>
      <c r="J20" s="71">
        <f t="shared" si="3"/>
        <v>268290</v>
      </c>
      <c r="K20" s="72" t="str">
        <f t="shared" si="4"/>
        <v>1980</v>
      </c>
      <c r="L20" s="2">
        <v>42776</v>
      </c>
      <c r="M20" s="60">
        <v>0</v>
      </c>
      <c r="N20" s="1"/>
      <c r="O20" s="1">
        <v>0</v>
      </c>
      <c r="P20" s="2"/>
      <c r="Q20" s="1"/>
      <c r="R20" s="75"/>
    </row>
    <row r="21" spans="1:19">
      <c r="A21" s="78" t="s">
        <v>94</v>
      </c>
      <c r="B21" s="1">
        <v>83</v>
      </c>
      <c r="C21" s="59" t="s">
        <v>97</v>
      </c>
      <c r="D21" s="59">
        <v>8290</v>
      </c>
      <c r="E21" s="71">
        <f t="shared" si="0"/>
        <v>1000</v>
      </c>
      <c r="F21" s="59">
        <v>1000</v>
      </c>
      <c r="G21" s="71">
        <f t="shared" si="2"/>
        <v>1020</v>
      </c>
      <c r="H21" s="58">
        <v>15000</v>
      </c>
      <c r="I21" s="71">
        <f t="shared" si="1"/>
        <v>16000</v>
      </c>
      <c r="J21" s="71">
        <f t="shared" si="3"/>
        <v>275580</v>
      </c>
      <c r="K21" s="72" t="str">
        <f t="shared" si="4"/>
        <v>7290</v>
      </c>
      <c r="L21" s="2">
        <v>42779</v>
      </c>
      <c r="M21" s="60">
        <v>0</v>
      </c>
      <c r="N21" s="1"/>
      <c r="O21" s="1">
        <v>0</v>
      </c>
      <c r="P21" s="2"/>
      <c r="Q21" s="1"/>
      <c r="R21" s="75"/>
    </row>
    <row r="22" spans="1:19">
      <c r="A22" s="78" t="s">
        <v>98</v>
      </c>
      <c r="B22" s="1">
        <v>84</v>
      </c>
      <c r="C22" s="59" t="s">
        <v>24</v>
      </c>
      <c r="D22" s="59">
        <v>3340</v>
      </c>
      <c r="E22" s="71">
        <f t="shared" si="0"/>
        <v>640</v>
      </c>
      <c r="F22" s="59">
        <v>640</v>
      </c>
      <c r="G22" s="71">
        <f t="shared" si="2"/>
        <v>1020</v>
      </c>
      <c r="H22" s="58">
        <v>15360</v>
      </c>
      <c r="I22" s="71">
        <f t="shared" si="1"/>
        <v>16000</v>
      </c>
      <c r="J22" s="71">
        <f t="shared" si="3"/>
        <v>278280</v>
      </c>
      <c r="K22" s="72" t="str">
        <f t="shared" si="4"/>
        <v>2700</v>
      </c>
      <c r="L22" s="2">
        <v>42781</v>
      </c>
      <c r="M22" s="60">
        <v>0</v>
      </c>
      <c r="N22" s="1"/>
      <c r="O22" s="1">
        <v>0</v>
      </c>
      <c r="P22" s="2"/>
      <c r="Q22" s="1"/>
      <c r="R22" s="75"/>
    </row>
    <row r="23" spans="1:19">
      <c r="A23" s="78" t="s">
        <v>104</v>
      </c>
      <c r="B23" s="1">
        <v>85</v>
      </c>
      <c r="C23" s="59" t="s">
        <v>108</v>
      </c>
      <c r="D23" s="59">
        <v>2460</v>
      </c>
      <c r="E23" s="71">
        <f t="shared" si="0"/>
        <v>660</v>
      </c>
      <c r="F23" s="59">
        <v>660</v>
      </c>
      <c r="G23" s="71">
        <f t="shared" si="2"/>
        <v>1020</v>
      </c>
      <c r="H23" s="58">
        <v>15340</v>
      </c>
      <c r="I23" s="71">
        <f t="shared" si="1"/>
        <v>16000</v>
      </c>
      <c r="J23" s="71">
        <f t="shared" si="3"/>
        <v>280080</v>
      </c>
      <c r="K23" s="72" t="str">
        <f t="shared" si="4"/>
        <v>1800</v>
      </c>
      <c r="L23" s="2">
        <v>42783</v>
      </c>
      <c r="M23" s="60">
        <v>0</v>
      </c>
      <c r="N23" s="1"/>
      <c r="O23" s="1">
        <v>0</v>
      </c>
      <c r="P23" s="2"/>
      <c r="Q23" s="1"/>
      <c r="R23" s="75"/>
    </row>
    <row r="24" spans="1:19">
      <c r="A24" s="78" t="s">
        <v>113</v>
      </c>
      <c r="B24" s="1">
        <v>86</v>
      </c>
      <c r="C24" s="59" t="s">
        <v>115</v>
      </c>
      <c r="D24" s="59">
        <v>10280</v>
      </c>
      <c r="E24" s="71">
        <f t="shared" si="0"/>
        <v>1010</v>
      </c>
      <c r="F24" s="59">
        <v>1010</v>
      </c>
      <c r="G24" s="71">
        <f t="shared" si="2"/>
        <v>1020</v>
      </c>
      <c r="H24" s="58">
        <v>14990</v>
      </c>
      <c r="I24" s="71">
        <f t="shared" ref="I24:I40" si="5">SUM(F24+H24)</f>
        <v>16000</v>
      </c>
      <c r="J24" s="71">
        <f t="shared" ref="J24:J40" si="6">J23+C24</f>
        <v>289350</v>
      </c>
      <c r="K24" s="72" t="str">
        <f t="shared" ref="K24:K40" si="7">C24</f>
        <v>9270</v>
      </c>
      <c r="L24" s="2">
        <v>42786</v>
      </c>
      <c r="M24" s="60">
        <v>100</v>
      </c>
      <c r="N24" s="1"/>
      <c r="O24" s="1">
        <v>0</v>
      </c>
      <c r="P24" s="2">
        <v>42787</v>
      </c>
      <c r="Q24" s="1" t="s">
        <v>116</v>
      </c>
      <c r="R24" s="75">
        <v>100</v>
      </c>
      <c r="S24" t="s">
        <v>120</v>
      </c>
    </row>
    <row r="25" spans="1:19">
      <c r="A25" s="78" t="s">
        <v>117</v>
      </c>
      <c r="B25" s="1">
        <v>87</v>
      </c>
      <c r="C25" s="59" t="s">
        <v>33</v>
      </c>
      <c r="D25" s="59">
        <v>1690</v>
      </c>
      <c r="E25" s="71">
        <f t="shared" si="0"/>
        <v>70</v>
      </c>
      <c r="F25" s="59">
        <v>70</v>
      </c>
      <c r="G25" s="71">
        <f t="shared" si="2"/>
        <v>1020</v>
      </c>
      <c r="H25" s="58">
        <v>15930</v>
      </c>
      <c r="I25" s="71">
        <f t="shared" si="5"/>
        <v>16000</v>
      </c>
      <c r="J25" s="71">
        <f t="shared" si="6"/>
        <v>290970</v>
      </c>
      <c r="K25" s="72" t="str">
        <f t="shared" si="7"/>
        <v>1620</v>
      </c>
      <c r="L25" s="2">
        <v>42788</v>
      </c>
      <c r="M25" s="60">
        <v>0</v>
      </c>
      <c r="N25" s="1"/>
      <c r="O25" s="1"/>
      <c r="P25" s="2"/>
      <c r="Q25" s="1"/>
      <c r="R25" s="75"/>
    </row>
    <row r="26" spans="1:19">
      <c r="A26" s="78" t="s">
        <v>121</v>
      </c>
      <c r="B26" s="1">
        <v>88</v>
      </c>
      <c r="C26" s="59" t="s">
        <v>24</v>
      </c>
      <c r="D26" s="59">
        <v>3590</v>
      </c>
      <c r="E26" s="71">
        <f t="shared" si="0"/>
        <v>890</v>
      </c>
      <c r="F26" s="59">
        <v>890</v>
      </c>
      <c r="G26" s="71">
        <f t="shared" si="2"/>
        <v>1020</v>
      </c>
      <c r="H26" s="58">
        <v>15110</v>
      </c>
      <c r="I26" s="71">
        <f t="shared" si="5"/>
        <v>16000</v>
      </c>
      <c r="J26" s="71">
        <f t="shared" si="6"/>
        <v>293670</v>
      </c>
      <c r="K26" s="72" t="str">
        <f t="shared" si="7"/>
        <v>2700</v>
      </c>
      <c r="L26" s="2">
        <v>42790</v>
      </c>
      <c r="M26" s="60">
        <v>260</v>
      </c>
      <c r="N26" s="1" t="s">
        <v>152</v>
      </c>
      <c r="O26" s="1">
        <v>0</v>
      </c>
      <c r="P26" s="2">
        <v>42800</v>
      </c>
      <c r="Q26" s="1" t="s">
        <v>153</v>
      </c>
      <c r="R26" s="75">
        <v>260</v>
      </c>
    </row>
    <row r="27" spans="1:19">
      <c r="A27" s="78" t="s">
        <v>122</v>
      </c>
      <c r="B27" s="1">
        <v>89</v>
      </c>
      <c r="C27" s="59" t="s">
        <v>124</v>
      </c>
      <c r="D27" s="59">
        <v>10060</v>
      </c>
      <c r="E27" s="71">
        <f t="shared" si="0"/>
        <v>1330</v>
      </c>
      <c r="F27" s="59">
        <v>1330</v>
      </c>
      <c r="G27" s="71">
        <f t="shared" si="2"/>
        <v>1020</v>
      </c>
      <c r="H27" s="58">
        <v>14670</v>
      </c>
      <c r="I27" s="71">
        <f t="shared" si="5"/>
        <v>16000</v>
      </c>
      <c r="J27" s="71">
        <f t="shared" si="6"/>
        <v>302400</v>
      </c>
      <c r="K27" s="72" t="str">
        <f t="shared" si="7"/>
        <v>8730</v>
      </c>
      <c r="L27" s="2">
        <v>42793</v>
      </c>
      <c r="M27" s="60">
        <v>0</v>
      </c>
      <c r="N27" s="1"/>
      <c r="O27" s="1"/>
      <c r="P27" s="2"/>
      <c r="Q27" s="1"/>
      <c r="R27" s="75"/>
    </row>
    <row r="28" spans="1:19">
      <c r="A28" s="78" t="s">
        <v>127</v>
      </c>
      <c r="B28" s="1">
        <v>90</v>
      </c>
      <c r="C28" s="59" t="s">
        <v>128</v>
      </c>
      <c r="D28" s="59">
        <v>2770</v>
      </c>
      <c r="E28" s="71">
        <f t="shared" si="0"/>
        <v>610</v>
      </c>
      <c r="F28" s="59">
        <v>610</v>
      </c>
      <c r="G28" s="71">
        <f t="shared" si="2"/>
        <v>1020</v>
      </c>
      <c r="H28" s="58">
        <v>15390</v>
      </c>
      <c r="I28" s="71">
        <f t="shared" si="5"/>
        <v>16000</v>
      </c>
      <c r="J28" s="71">
        <f t="shared" si="6"/>
        <v>304560</v>
      </c>
      <c r="K28" s="72" t="str">
        <f t="shared" si="7"/>
        <v>2160</v>
      </c>
      <c r="L28" s="2">
        <v>42795</v>
      </c>
      <c r="M28" s="60">
        <v>0</v>
      </c>
      <c r="N28" s="1"/>
      <c r="O28" s="1">
        <v>0</v>
      </c>
      <c r="P28" s="2"/>
      <c r="Q28" s="1"/>
      <c r="R28" s="75"/>
    </row>
    <row r="29" spans="1:19">
      <c r="A29" s="78"/>
      <c r="B29" s="1">
        <v>91</v>
      </c>
      <c r="C29" s="59"/>
      <c r="D29" s="59"/>
      <c r="E29" s="71"/>
      <c r="F29" s="59"/>
      <c r="G29" s="71"/>
      <c r="H29" s="58"/>
      <c r="I29" s="71"/>
      <c r="J29" s="71"/>
      <c r="K29" s="72"/>
      <c r="L29" s="2"/>
      <c r="M29" s="60"/>
      <c r="N29" s="1"/>
      <c r="O29" s="1"/>
      <c r="P29" s="2"/>
      <c r="Q29" s="1"/>
      <c r="R29" s="75"/>
    </row>
    <row r="30" spans="1:19">
      <c r="A30" s="78" t="s">
        <v>130</v>
      </c>
      <c r="B30" s="1">
        <v>92</v>
      </c>
      <c r="C30" s="59" t="s">
        <v>63</v>
      </c>
      <c r="D30" s="59">
        <v>2730</v>
      </c>
      <c r="E30" s="71">
        <f t="shared" si="0"/>
        <v>300</v>
      </c>
      <c r="F30" s="59">
        <v>300</v>
      </c>
      <c r="G30" s="71">
        <f>G28+E30-F30</f>
        <v>1020</v>
      </c>
      <c r="H30" s="58">
        <v>15700</v>
      </c>
      <c r="I30" s="71">
        <f t="shared" si="5"/>
        <v>16000</v>
      </c>
      <c r="J30" s="71">
        <f>J28+C30</f>
        <v>306990</v>
      </c>
      <c r="K30" s="72" t="str">
        <f t="shared" si="7"/>
        <v>2430</v>
      </c>
      <c r="L30" s="2">
        <v>42797</v>
      </c>
      <c r="M30" s="60">
        <v>0</v>
      </c>
      <c r="N30" s="1"/>
      <c r="O30" s="1">
        <v>0</v>
      </c>
      <c r="P30" s="2"/>
      <c r="Q30" s="1"/>
      <c r="R30" s="75"/>
    </row>
    <row r="31" spans="1:19">
      <c r="A31" s="78" t="s">
        <v>136</v>
      </c>
      <c r="B31" s="1">
        <v>93</v>
      </c>
      <c r="C31" s="59" t="s">
        <v>137</v>
      </c>
      <c r="D31" s="59">
        <v>11290</v>
      </c>
      <c r="E31" s="71">
        <f t="shared" si="0"/>
        <v>850</v>
      </c>
      <c r="F31" s="59">
        <v>850</v>
      </c>
      <c r="G31" s="71">
        <f t="shared" si="2"/>
        <v>1020</v>
      </c>
      <c r="H31" s="58">
        <v>15150</v>
      </c>
      <c r="I31" s="71">
        <f t="shared" si="5"/>
        <v>16000</v>
      </c>
      <c r="J31" s="71">
        <f t="shared" si="6"/>
        <v>317430</v>
      </c>
      <c r="K31" s="72" t="str">
        <f t="shared" si="7"/>
        <v>10440</v>
      </c>
      <c r="L31" s="2">
        <v>42800</v>
      </c>
      <c r="M31" s="60">
        <v>100</v>
      </c>
      <c r="N31" s="1" t="s">
        <v>150</v>
      </c>
      <c r="O31" s="1">
        <v>0</v>
      </c>
      <c r="P31" s="2">
        <v>42807</v>
      </c>
      <c r="Q31" s="1" t="s">
        <v>151</v>
      </c>
      <c r="R31" s="75">
        <v>100</v>
      </c>
    </row>
    <row r="32" spans="1:19">
      <c r="A32" s="78" t="s">
        <v>141</v>
      </c>
      <c r="B32" s="1">
        <v>94</v>
      </c>
      <c r="C32" s="59" t="s">
        <v>19</v>
      </c>
      <c r="D32" s="59">
        <v>3280</v>
      </c>
      <c r="E32" s="71">
        <f t="shared" si="0"/>
        <v>940</v>
      </c>
      <c r="F32" s="59">
        <v>940</v>
      </c>
      <c r="G32" s="71">
        <f t="shared" si="2"/>
        <v>1020</v>
      </c>
      <c r="H32" s="58">
        <v>15060</v>
      </c>
      <c r="I32" s="71">
        <f t="shared" si="5"/>
        <v>16000</v>
      </c>
      <c r="J32" s="71">
        <f t="shared" si="6"/>
        <v>319770</v>
      </c>
      <c r="K32" s="72" t="str">
        <f t="shared" si="7"/>
        <v>2340</v>
      </c>
      <c r="L32" s="2">
        <v>42802</v>
      </c>
      <c r="M32" s="60">
        <v>0</v>
      </c>
      <c r="N32" s="1"/>
      <c r="O32" s="1">
        <v>0</v>
      </c>
      <c r="P32" s="2"/>
      <c r="Q32" s="1"/>
      <c r="R32" s="75"/>
    </row>
    <row r="33" spans="1:18">
      <c r="A33" s="78" t="s">
        <v>143</v>
      </c>
      <c r="B33" s="1">
        <v>95</v>
      </c>
      <c r="C33" s="59" t="s">
        <v>144</v>
      </c>
      <c r="D33" s="59">
        <v>3260</v>
      </c>
      <c r="E33" s="71">
        <f t="shared" si="0"/>
        <v>740</v>
      </c>
      <c r="F33" s="59">
        <v>740</v>
      </c>
      <c r="G33" s="71">
        <f t="shared" si="2"/>
        <v>1020</v>
      </c>
      <c r="H33" s="58">
        <v>15260</v>
      </c>
      <c r="I33" s="71">
        <f t="shared" si="5"/>
        <v>16000</v>
      </c>
      <c r="J33" s="71">
        <f t="shared" si="6"/>
        <v>322290</v>
      </c>
      <c r="K33" s="72" t="str">
        <f t="shared" si="7"/>
        <v>2520</v>
      </c>
      <c r="L33" s="2">
        <v>42804</v>
      </c>
      <c r="M33" s="60">
        <v>0</v>
      </c>
      <c r="N33" s="1"/>
      <c r="O33" s="1">
        <v>0</v>
      </c>
      <c r="P33" s="2"/>
      <c r="Q33" s="1"/>
      <c r="R33" s="75"/>
    </row>
    <row r="34" spans="1:18">
      <c r="A34" s="78" t="s">
        <v>146</v>
      </c>
      <c r="B34" s="1">
        <v>96</v>
      </c>
      <c r="C34" s="59" t="s">
        <v>149</v>
      </c>
      <c r="D34" s="59">
        <v>7120</v>
      </c>
      <c r="E34" s="71">
        <f t="shared" si="0"/>
        <v>1090</v>
      </c>
      <c r="F34" s="59">
        <v>1090</v>
      </c>
      <c r="G34" s="71">
        <f t="shared" si="2"/>
        <v>1020</v>
      </c>
      <c r="H34" s="58">
        <v>14910</v>
      </c>
      <c r="I34" s="71">
        <f t="shared" si="5"/>
        <v>16000</v>
      </c>
      <c r="J34" s="71">
        <f t="shared" si="6"/>
        <v>328320</v>
      </c>
      <c r="K34" s="72" t="str">
        <f t="shared" si="7"/>
        <v>6030</v>
      </c>
      <c r="L34" s="2">
        <v>42807</v>
      </c>
      <c r="M34" s="60">
        <v>0</v>
      </c>
      <c r="N34" s="1"/>
      <c r="O34" s="1">
        <v>0</v>
      </c>
      <c r="P34" s="2"/>
      <c r="Q34" s="1"/>
      <c r="R34" s="75"/>
    </row>
    <row r="35" spans="1:18">
      <c r="A35" s="78" t="s">
        <v>156</v>
      </c>
      <c r="B35" s="1">
        <v>97</v>
      </c>
      <c r="C35" s="59" t="s">
        <v>158</v>
      </c>
      <c r="D35" s="59">
        <v>2820</v>
      </c>
      <c r="E35" s="71">
        <f t="shared" si="0"/>
        <v>930</v>
      </c>
      <c r="F35" s="59">
        <v>930</v>
      </c>
      <c r="G35" s="71">
        <f t="shared" si="2"/>
        <v>1020</v>
      </c>
      <c r="H35" s="58">
        <v>15070</v>
      </c>
      <c r="I35" s="71">
        <f t="shared" si="5"/>
        <v>16000</v>
      </c>
      <c r="J35" s="71">
        <f t="shared" si="6"/>
        <v>330210</v>
      </c>
      <c r="K35" s="72" t="str">
        <f t="shared" si="7"/>
        <v>1890</v>
      </c>
      <c r="L35" s="2">
        <v>42809</v>
      </c>
      <c r="M35" s="60">
        <v>0</v>
      </c>
      <c r="N35" s="1"/>
      <c r="O35" s="1">
        <v>0</v>
      </c>
      <c r="P35" s="2"/>
      <c r="Q35" s="1"/>
      <c r="R35" s="75"/>
    </row>
    <row r="36" spans="1:18">
      <c r="A36" s="78" t="s">
        <v>156</v>
      </c>
      <c r="B36" s="1">
        <v>98</v>
      </c>
      <c r="C36" s="59"/>
      <c r="D36" s="59"/>
      <c r="E36" s="71">
        <f t="shared" si="0"/>
        <v>0</v>
      </c>
      <c r="F36" s="59">
        <v>0</v>
      </c>
      <c r="G36" s="71">
        <f t="shared" si="2"/>
        <v>1020</v>
      </c>
      <c r="H36" s="58">
        <v>16000</v>
      </c>
      <c r="I36" s="71">
        <f t="shared" si="5"/>
        <v>16000</v>
      </c>
      <c r="J36" s="71">
        <f t="shared" si="6"/>
        <v>330210</v>
      </c>
      <c r="K36" s="72">
        <f t="shared" si="7"/>
        <v>0</v>
      </c>
      <c r="L36" s="2"/>
      <c r="M36" s="60"/>
      <c r="N36" s="1"/>
      <c r="O36" s="1"/>
      <c r="P36" s="2"/>
      <c r="Q36" s="1"/>
      <c r="R36" s="75"/>
    </row>
    <row r="37" spans="1:18">
      <c r="A37" s="78" t="s">
        <v>159</v>
      </c>
      <c r="B37" s="1">
        <v>99</v>
      </c>
      <c r="C37" s="59" t="s">
        <v>30</v>
      </c>
      <c r="D37" s="59">
        <v>1520</v>
      </c>
      <c r="E37" s="71">
        <f t="shared" si="0"/>
        <v>80</v>
      </c>
      <c r="F37" s="59">
        <v>80</v>
      </c>
      <c r="G37" s="71">
        <f t="shared" si="2"/>
        <v>1020</v>
      </c>
      <c r="H37" s="58">
        <v>15920</v>
      </c>
      <c r="I37" s="71">
        <f t="shared" si="5"/>
        <v>16000</v>
      </c>
      <c r="J37" s="71">
        <f t="shared" si="6"/>
        <v>331650</v>
      </c>
      <c r="K37" s="72" t="str">
        <f t="shared" si="7"/>
        <v>1440</v>
      </c>
      <c r="L37" s="2">
        <v>42811</v>
      </c>
      <c r="M37" s="60">
        <v>0</v>
      </c>
      <c r="N37" s="1"/>
      <c r="O37" s="1">
        <v>0</v>
      </c>
      <c r="P37" s="2"/>
      <c r="Q37" s="1"/>
      <c r="R37" s="75"/>
    </row>
    <row r="38" spans="1:18">
      <c r="A38" s="78" t="s">
        <v>162</v>
      </c>
      <c r="B38" s="1">
        <v>100</v>
      </c>
      <c r="C38" s="59" t="s">
        <v>157</v>
      </c>
      <c r="D38" s="59">
        <v>8250</v>
      </c>
      <c r="E38" s="71">
        <f t="shared" si="0"/>
        <v>510</v>
      </c>
      <c r="F38" s="59">
        <v>510</v>
      </c>
      <c r="G38" s="71">
        <f t="shared" si="2"/>
        <v>1020</v>
      </c>
      <c r="H38" s="58">
        <v>16000</v>
      </c>
      <c r="I38" s="71">
        <f t="shared" si="5"/>
        <v>16510</v>
      </c>
      <c r="J38" s="71">
        <f t="shared" si="6"/>
        <v>339390</v>
      </c>
      <c r="K38" s="72" t="str">
        <f t="shared" si="7"/>
        <v>7740</v>
      </c>
      <c r="L38" s="2">
        <v>42814</v>
      </c>
      <c r="M38" s="60">
        <v>0</v>
      </c>
      <c r="N38" s="1"/>
      <c r="O38" s="1">
        <v>0</v>
      </c>
      <c r="P38" s="2"/>
      <c r="Q38" s="1"/>
      <c r="R38" s="75"/>
    </row>
    <row r="39" spans="1:18">
      <c r="A39" s="78" t="s">
        <v>166</v>
      </c>
      <c r="B39" s="1">
        <v>101</v>
      </c>
      <c r="C39" s="59" t="s">
        <v>33</v>
      </c>
      <c r="D39" s="59">
        <v>2080</v>
      </c>
      <c r="E39" s="71">
        <f t="shared" si="0"/>
        <v>460</v>
      </c>
      <c r="F39" s="59">
        <v>460</v>
      </c>
      <c r="G39" s="71">
        <f t="shared" si="2"/>
        <v>1020</v>
      </c>
      <c r="H39" s="58">
        <v>16000</v>
      </c>
      <c r="I39" s="71">
        <f t="shared" si="5"/>
        <v>16460</v>
      </c>
      <c r="J39" s="71">
        <f t="shared" si="6"/>
        <v>341010</v>
      </c>
      <c r="K39" s="72" t="str">
        <f t="shared" si="7"/>
        <v>1620</v>
      </c>
      <c r="L39" s="2">
        <v>42816</v>
      </c>
      <c r="M39" s="60">
        <v>0</v>
      </c>
      <c r="N39" s="1"/>
      <c r="O39" s="1">
        <v>0</v>
      </c>
      <c r="P39" s="2"/>
      <c r="Q39" s="1"/>
      <c r="R39" s="75"/>
    </row>
    <row r="40" spans="1:18">
      <c r="A40" s="78" t="s">
        <v>168</v>
      </c>
      <c r="B40" s="1">
        <v>102</v>
      </c>
      <c r="C40" s="59">
        <v>1260</v>
      </c>
      <c r="D40" s="59">
        <v>1660</v>
      </c>
      <c r="E40" s="71">
        <f t="shared" si="0"/>
        <v>400</v>
      </c>
      <c r="F40" s="59">
        <v>400</v>
      </c>
      <c r="G40" s="71">
        <f t="shared" si="2"/>
        <v>1020</v>
      </c>
      <c r="H40" s="58">
        <v>15600</v>
      </c>
      <c r="I40" s="71">
        <f t="shared" si="5"/>
        <v>16000</v>
      </c>
      <c r="J40" s="71">
        <f t="shared" si="6"/>
        <v>342270</v>
      </c>
      <c r="K40" s="72">
        <f t="shared" si="7"/>
        <v>1260</v>
      </c>
      <c r="L40" s="2">
        <v>42818</v>
      </c>
      <c r="M40" s="60">
        <v>0</v>
      </c>
      <c r="N40" s="1"/>
      <c r="O40" s="1">
        <v>0</v>
      </c>
      <c r="P40" s="2"/>
      <c r="Q40" s="1"/>
      <c r="R40" s="93"/>
    </row>
    <row r="41" spans="1:18">
      <c r="A41" s="79" t="s">
        <v>168</v>
      </c>
      <c r="B41" s="1">
        <v>103</v>
      </c>
      <c r="C41" s="66"/>
      <c r="D41" s="66"/>
      <c r="E41" s="72">
        <f>D41-C41</f>
        <v>0</v>
      </c>
      <c r="F41" s="66"/>
      <c r="G41" s="72">
        <f>G40+E41-F41</f>
        <v>1020</v>
      </c>
      <c r="H41" s="66"/>
      <c r="I41" s="72">
        <f>SUM(F41+H41)</f>
        <v>0</v>
      </c>
      <c r="J41" s="72">
        <f>J40+C41</f>
        <v>342270</v>
      </c>
      <c r="K41" s="72">
        <f>C41</f>
        <v>0</v>
      </c>
      <c r="L41" s="1"/>
      <c r="M41" s="66"/>
      <c r="N41" s="1"/>
      <c r="O41" s="66"/>
      <c r="P41" s="1"/>
      <c r="Q41" s="1"/>
      <c r="R41" s="93"/>
    </row>
    <row r="42" spans="1:18">
      <c r="A42" s="79" t="s">
        <v>170</v>
      </c>
      <c r="B42" s="1">
        <v>104</v>
      </c>
      <c r="C42" s="66">
        <v>6210</v>
      </c>
      <c r="D42" s="66">
        <v>6750</v>
      </c>
      <c r="E42" s="72">
        <f t="shared" ref="E42:E108" si="8">D42-C42</f>
        <v>540</v>
      </c>
      <c r="F42" s="66">
        <v>540</v>
      </c>
      <c r="G42" s="72">
        <f t="shared" ref="G42:G108" si="9">G41+E42-F42</f>
        <v>1020</v>
      </c>
      <c r="H42" s="66">
        <v>15460</v>
      </c>
      <c r="I42" s="72">
        <f t="shared" ref="I42:I108" si="10">SUM(F42+H42)</f>
        <v>16000</v>
      </c>
      <c r="J42" s="72">
        <f t="shared" ref="J42:J108" si="11">J41+C42</f>
        <v>348480</v>
      </c>
      <c r="K42" s="72">
        <f t="shared" ref="K42:K108" si="12">C42</f>
        <v>6210</v>
      </c>
      <c r="L42" s="2">
        <v>42821</v>
      </c>
      <c r="M42" s="66">
        <v>0</v>
      </c>
      <c r="N42" s="1"/>
      <c r="O42" s="66">
        <v>0</v>
      </c>
      <c r="P42" s="1"/>
      <c r="Q42" s="1"/>
      <c r="R42" s="93"/>
    </row>
    <row r="43" spans="1:18">
      <c r="A43" s="79" t="s">
        <v>173</v>
      </c>
      <c r="B43" s="1">
        <v>105</v>
      </c>
      <c r="C43" s="66">
        <v>1440</v>
      </c>
      <c r="D43" s="66">
        <v>1730</v>
      </c>
      <c r="E43" s="72">
        <f t="shared" si="8"/>
        <v>290</v>
      </c>
      <c r="F43" s="66">
        <v>290</v>
      </c>
      <c r="G43" s="72">
        <f t="shared" si="9"/>
        <v>1020</v>
      </c>
      <c r="H43" s="66">
        <v>15710</v>
      </c>
      <c r="I43" s="72">
        <f t="shared" si="10"/>
        <v>16000</v>
      </c>
      <c r="J43" s="72">
        <f t="shared" si="11"/>
        <v>349920</v>
      </c>
      <c r="K43" s="72">
        <f t="shared" si="12"/>
        <v>1440</v>
      </c>
      <c r="L43" s="2">
        <v>42823</v>
      </c>
      <c r="M43" s="66">
        <v>0</v>
      </c>
      <c r="N43" s="1"/>
      <c r="O43" s="66">
        <v>0</v>
      </c>
      <c r="P43" s="1"/>
      <c r="Q43" s="1"/>
      <c r="R43" s="93"/>
    </row>
    <row r="44" spans="1:18">
      <c r="A44" s="79" t="s">
        <v>174</v>
      </c>
      <c r="B44" s="1">
        <v>106</v>
      </c>
      <c r="C44" s="66">
        <v>1260</v>
      </c>
      <c r="D44" s="66">
        <v>1350</v>
      </c>
      <c r="E44" s="72">
        <f t="shared" si="8"/>
        <v>90</v>
      </c>
      <c r="F44" s="66">
        <v>90</v>
      </c>
      <c r="G44" s="72">
        <f t="shared" si="9"/>
        <v>1020</v>
      </c>
      <c r="H44" s="66">
        <v>15910</v>
      </c>
      <c r="I44" s="72">
        <f t="shared" si="10"/>
        <v>16000</v>
      </c>
      <c r="J44" s="72">
        <f t="shared" si="11"/>
        <v>351180</v>
      </c>
      <c r="K44" s="72">
        <f t="shared" si="12"/>
        <v>1260</v>
      </c>
      <c r="L44" s="2">
        <v>42825</v>
      </c>
      <c r="M44" s="66">
        <v>0</v>
      </c>
      <c r="N44" s="1"/>
      <c r="O44" s="66">
        <v>0</v>
      </c>
      <c r="P44" s="1"/>
      <c r="Q44" s="1"/>
      <c r="R44" s="93"/>
    </row>
    <row r="45" spans="1:18">
      <c r="A45" s="79" t="s">
        <v>177</v>
      </c>
      <c r="B45" s="1">
        <v>107</v>
      </c>
      <c r="C45" s="66">
        <v>6300</v>
      </c>
      <c r="D45" s="66">
        <v>7540</v>
      </c>
      <c r="E45" s="72">
        <v>1240</v>
      </c>
      <c r="F45" s="66">
        <v>1240</v>
      </c>
      <c r="G45" s="72">
        <f t="shared" si="9"/>
        <v>1020</v>
      </c>
      <c r="H45" s="66">
        <v>14760</v>
      </c>
      <c r="I45" s="72">
        <f t="shared" si="10"/>
        <v>16000</v>
      </c>
      <c r="J45" s="72">
        <f t="shared" si="11"/>
        <v>357480</v>
      </c>
      <c r="K45" s="72">
        <f t="shared" si="12"/>
        <v>6300</v>
      </c>
      <c r="L45" s="2">
        <v>42828</v>
      </c>
      <c r="M45" s="66">
        <v>0</v>
      </c>
      <c r="N45" s="1"/>
      <c r="O45" s="66">
        <v>0</v>
      </c>
      <c r="P45" s="1"/>
      <c r="Q45" s="1"/>
      <c r="R45" s="93"/>
    </row>
    <row r="46" spans="1:18">
      <c r="A46" s="79" t="s">
        <v>179</v>
      </c>
      <c r="B46" s="1">
        <v>108</v>
      </c>
      <c r="C46" s="66">
        <v>1980</v>
      </c>
      <c r="D46" s="66">
        <v>2240</v>
      </c>
      <c r="E46" s="72">
        <f t="shared" si="8"/>
        <v>260</v>
      </c>
      <c r="F46" s="66">
        <v>260</v>
      </c>
      <c r="G46" s="72">
        <f t="shared" si="9"/>
        <v>1020</v>
      </c>
      <c r="H46" s="66">
        <v>15740</v>
      </c>
      <c r="I46" s="72">
        <f t="shared" si="10"/>
        <v>16000</v>
      </c>
      <c r="J46" s="72">
        <f t="shared" si="11"/>
        <v>359460</v>
      </c>
      <c r="K46" s="72">
        <f t="shared" si="12"/>
        <v>1980</v>
      </c>
      <c r="L46" s="2">
        <v>42830</v>
      </c>
      <c r="M46" s="66">
        <v>0</v>
      </c>
      <c r="N46" s="1"/>
      <c r="O46" s="66">
        <v>0</v>
      </c>
      <c r="P46" s="1"/>
      <c r="Q46" s="1"/>
      <c r="R46" s="93"/>
    </row>
    <row r="47" spans="1:18">
      <c r="A47" s="79" t="s">
        <v>180</v>
      </c>
      <c r="B47" s="1">
        <v>109</v>
      </c>
      <c r="C47" s="66">
        <v>1170</v>
      </c>
      <c r="D47" s="66">
        <v>1270</v>
      </c>
      <c r="E47" s="72">
        <f t="shared" si="8"/>
        <v>100</v>
      </c>
      <c r="F47" s="66">
        <v>100</v>
      </c>
      <c r="G47" s="72">
        <f t="shared" si="9"/>
        <v>1020</v>
      </c>
      <c r="H47" s="66">
        <v>15900</v>
      </c>
      <c r="I47" s="72">
        <f t="shared" si="10"/>
        <v>16000</v>
      </c>
      <c r="J47" s="72">
        <f t="shared" si="11"/>
        <v>360630</v>
      </c>
      <c r="K47" s="72">
        <f t="shared" si="12"/>
        <v>1170</v>
      </c>
      <c r="L47" s="2">
        <v>42832</v>
      </c>
      <c r="M47" s="66">
        <v>0</v>
      </c>
      <c r="N47" s="1"/>
      <c r="O47" s="66">
        <v>0</v>
      </c>
      <c r="P47" s="1"/>
      <c r="Q47" s="1"/>
      <c r="R47" s="93"/>
    </row>
    <row r="48" spans="1:18">
      <c r="A48" s="79" t="s">
        <v>181</v>
      </c>
      <c r="B48" s="1">
        <v>110</v>
      </c>
      <c r="C48" s="66">
        <v>6480</v>
      </c>
      <c r="D48" s="66">
        <v>7160</v>
      </c>
      <c r="E48" s="72">
        <f t="shared" si="8"/>
        <v>680</v>
      </c>
      <c r="F48" s="66">
        <v>680</v>
      </c>
      <c r="G48" s="72">
        <f t="shared" si="9"/>
        <v>1020</v>
      </c>
      <c r="H48" s="66">
        <v>15320</v>
      </c>
      <c r="I48" s="72">
        <f t="shared" si="10"/>
        <v>16000</v>
      </c>
      <c r="J48" s="72">
        <f t="shared" si="11"/>
        <v>367110</v>
      </c>
      <c r="K48" s="72">
        <f t="shared" si="12"/>
        <v>6480</v>
      </c>
      <c r="L48" s="2">
        <v>42835</v>
      </c>
      <c r="M48" s="66">
        <v>0</v>
      </c>
      <c r="N48" s="1"/>
      <c r="O48" s="66">
        <v>0</v>
      </c>
      <c r="P48" s="1"/>
      <c r="Q48" s="1"/>
      <c r="R48" s="93"/>
    </row>
    <row r="49" spans="1:18">
      <c r="A49" s="79" t="s">
        <v>187</v>
      </c>
      <c r="B49" s="1">
        <v>111</v>
      </c>
      <c r="C49" s="66">
        <v>2340</v>
      </c>
      <c r="D49" s="66">
        <v>2860</v>
      </c>
      <c r="E49" s="72">
        <f t="shared" si="8"/>
        <v>520</v>
      </c>
      <c r="F49" s="66">
        <v>520</v>
      </c>
      <c r="G49" s="72">
        <f t="shared" si="9"/>
        <v>1020</v>
      </c>
      <c r="H49" s="66">
        <v>15480</v>
      </c>
      <c r="I49" s="72">
        <f t="shared" si="10"/>
        <v>16000</v>
      </c>
      <c r="J49" s="72">
        <f t="shared" si="11"/>
        <v>369450</v>
      </c>
      <c r="K49" s="72">
        <f t="shared" si="12"/>
        <v>2340</v>
      </c>
      <c r="L49" s="2">
        <v>42838</v>
      </c>
      <c r="M49" s="66">
        <v>0</v>
      </c>
      <c r="N49" s="1"/>
      <c r="O49" s="66">
        <v>0</v>
      </c>
      <c r="P49" s="1"/>
      <c r="Q49" s="1"/>
      <c r="R49" s="93"/>
    </row>
    <row r="50" spans="1:18">
      <c r="A50" s="79" t="s">
        <v>190</v>
      </c>
      <c r="B50" s="1">
        <v>112</v>
      </c>
      <c r="C50" s="66">
        <v>14850</v>
      </c>
      <c r="D50" s="66">
        <v>17560</v>
      </c>
      <c r="E50" s="72">
        <f t="shared" si="8"/>
        <v>2710</v>
      </c>
      <c r="F50" s="66">
        <v>2710</v>
      </c>
      <c r="G50" s="72">
        <f t="shared" si="9"/>
        <v>1020</v>
      </c>
      <c r="H50" s="66">
        <v>13290</v>
      </c>
      <c r="I50" s="72">
        <f t="shared" si="10"/>
        <v>16000</v>
      </c>
      <c r="J50" s="72">
        <f t="shared" si="11"/>
        <v>384300</v>
      </c>
      <c r="K50" s="72">
        <f t="shared" si="12"/>
        <v>14850</v>
      </c>
      <c r="L50" s="2">
        <v>42843</v>
      </c>
      <c r="M50" s="66">
        <v>0</v>
      </c>
      <c r="N50" s="1"/>
      <c r="O50" s="66">
        <v>0</v>
      </c>
      <c r="P50" s="1"/>
      <c r="Q50" s="1"/>
      <c r="R50" s="93"/>
    </row>
    <row r="51" spans="1:18">
      <c r="A51" s="79" t="s">
        <v>194</v>
      </c>
      <c r="B51" s="1">
        <v>113</v>
      </c>
      <c r="C51" s="66">
        <v>2160</v>
      </c>
      <c r="D51" s="66">
        <v>2270</v>
      </c>
      <c r="E51" s="72">
        <f t="shared" si="8"/>
        <v>110</v>
      </c>
      <c r="F51" s="66">
        <v>110</v>
      </c>
      <c r="G51" s="72">
        <f t="shared" si="9"/>
        <v>1020</v>
      </c>
      <c r="H51" s="66">
        <v>15890</v>
      </c>
      <c r="I51" s="72">
        <f t="shared" si="10"/>
        <v>16000</v>
      </c>
      <c r="J51" s="72">
        <f t="shared" si="11"/>
        <v>386460</v>
      </c>
      <c r="K51" s="72">
        <f t="shared" si="12"/>
        <v>2160</v>
      </c>
      <c r="L51" s="2">
        <v>42846</v>
      </c>
      <c r="M51" s="66">
        <v>0</v>
      </c>
      <c r="N51" s="1"/>
      <c r="O51" s="66">
        <v>0</v>
      </c>
      <c r="P51" s="1"/>
      <c r="Q51" s="1"/>
      <c r="R51" s="93"/>
    </row>
    <row r="52" spans="1:18">
      <c r="A52" s="79" t="s">
        <v>194</v>
      </c>
      <c r="B52" s="1">
        <v>114</v>
      </c>
      <c r="C52" s="66"/>
      <c r="D52" s="66"/>
      <c r="E52" s="72">
        <f t="shared" si="8"/>
        <v>0</v>
      </c>
      <c r="F52" s="66"/>
      <c r="G52" s="72">
        <f t="shared" si="9"/>
        <v>1020</v>
      </c>
      <c r="H52" s="66"/>
      <c r="I52" s="72">
        <f t="shared" si="10"/>
        <v>0</v>
      </c>
      <c r="J52" s="72">
        <f t="shared" si="11"/>
        <v>386460</v>
      </c>
      <c r="K52" s="72">
        <f t="shared" si="12"/>
        <v>0</v>
      </c>
      <c r="L52" s="1"/>
      <c r="M52" s="66"/>
      <c r="N52" s="1"/>
      <c r="O52" s="66"/>
      <c r="P52" s="1"/>
      <c r="Q52" s="1"/>
      <c r="R52" s="93"/>
    </row>
    <row r="53" spans="1:18">
      <c r="A53" s="79" t="s">
        <v>196</v>
      </c>
      <c r="B53" s="1">
        <v>115</v>
      </c>
      <c r="C53" s="66">
        <v>4860</v>
      </c>
      <c r="D53" s="66">
        <v>5580</v>
      </c>
      <c r="E53" s="72">
        <f t="shared" si="8"/>
        <v>720</v>
      </c>
      <c r="F53" s="66">
        <v>720</v>
      </c>
      <c r="G53" s="72">
        <f t="shared" si="9"/>
        <v>1020</v>
      </c>
      <c r="H53" s="66">
        <v>15280</v>
      </c>
      <c r="I53" s="72">
        <f t="shared" si="10"/>
        <v>16000</v>
      </c>
      <c r="J53" s="72">
        <f t="shared" si="11"/>
        <v>391320</v>
      </c>
      <c r="K53" s="72">
        <f t="shared" si="12"/>
        <v>4860</v>
      </c>
      <c r="L53" s="2">
        <v>42849</v>
      </c>
      <c r="M53" s="66">
        <v>0</v>
      </c>
      <c r="N53" s="1"/>
      <c r="O53" s="66">
        <v>0</v>
      </c>
      <c r="P53" s="1"/>
      <c r="Q53" s="1"/>
      <c r="R53" s="93"/>
    </row>
    <row r="54" spans="1:18">
      <c r="A54" s="79" t="s">
        <v>200</v>
      </c>
      <c r="B54" s="1">
        <v>116</v>
      </c>
      <c r="C54" s="66">
        <v>1890</v>
      </c>
      <c r="D54" s="66">
        <v>2050</v>
      </c>
      <c r="E54" s="72">
        <v>160</v>
      </c>
      <c r="F54" s="66">
        <v>160</v>
      </c>
      <c r="G54" s="72">
        <f t="shared" si="9"/>
        <v>1020</v>
      </c>
      <c r="H54" s="66">
        <v>15840</v>
      </c>
      <c r="I54" s="72">
        <f t="shared" si="10"/>
        <v>16000</v>
      </c>
      <c r="J54" s="72">
        <f t="shared" si="11"/>
        <v>393210</v>
      </c>
      <c r="K54" s="72">
        <f t="shared" si="12"/>
        <v>1890</v>
      </c>
      <c r="L54" s="2">
        <v>42851</v>
      </c>
      <c r="M54" s="66">
        <v>0</v>
      </c>
      <c r="N54" s="1"/>
      <c r="O54" s="66">
        <v>0</v>
      </c>
      <c r="P54" s="1"/>
      <c r="Q54" s="1"/>
      <c r="R54" s="93"/>
    </row>
    <row r="55" spans="1:18">
      <c r="A55" s="79" t="s">
        <v>200</v>
      </c>
      <c r="B55" s="1">
        <v>117</v>
      </c>
      <c r="C55" s="66"/>
      <c r="D55" s="66"/>
      <c r="E55" s="72">
        <f t="shared" si="8"/>
        <v>0</v>
      </c>
      <c r="F55" s="66"/>
      <c r="G55" s="72">
        <f t="shared" si="9"/>
        <v>1020</v>
      </c>
      <c r="H55" s="66"/>
      <c r="I55" s="72">
        <f t="shared" si="10"/>
        <v>0</v>
      </c>
      <c r="J55" s="72">
        <f t="shared" si="11"/>
        <v>393210</v>
      </c>
      <c r="K55" s="72">
        <f t="shared" si="12"/>
        <v>0</v>
      </c>
      <c r="L55" s="1"/>
      <c r="M55" s="66"/>
      <c r="N55" s="1"/>
      <c r="O55" s="66"/>
      <c r="P55" s="1"/>
      <c r="Q55" s="1"/>
      <c r="R55" s="93"/>
    </row>
    <row r="56" spans="1:18">
      <c r="A56" s="79" t="s">
        <v>201</v>
      </c>
      <c r="B56" s="1">
        <v>118</v>
      </c>
      <c r="C56" s="66">
        <v>1980</v>
      </c>
      <c r="D56" s="66">
        <v>2440</v>
      </c>
      <c r="E56" s="72">
        <f t="shared" si="8"/>
        <v>460</v>
      </c>
      <c r="F56" s="66">
        <v>460</v>
      </c>
      <c r="G56" s="72">
        <f t="shared" si="9"/>
        <v>1020</v>
      </c>
      <c r="H56" s="66">
        <v>15540</v>
      </c>
      <c r="I56" s="72">
        <f t="shared" si="10"/>
        <v>16000</v>
      </c>
      <c r="J56" s="72">
        <f t="shared" si="11"/>
        <v>395190</v>
      </c>
      <c r="K56" s="72">
        <f t="shared" si="12"/>
        <v>1980</v>
      </c>
      <c r="L56" s="2">
        <v>42853</v>
      </c>
      <c r="M56" s="66">
        <v>0</v>
      </c>
      <c r="N56" s="1"/>
      <c r="O56" s="66">
        <v>0</v>
      </c>
      <c r="P56" s="1"/>
      <c r="Q56" s="1"/>
      <c r="R56" s="93"/>
    </row>
    <row r="57" spans="1:18">
      <c r="A57" s="79" t="s">
        <v>202</v>
      </c>
      <c r="B57" s="1">
        <v>119</v>
      </c>
      <c r="C57" s="66">
        <v>10080</v>
      </c>
      <c r="D57" s="66">
        <v>11140</v>
      </c>
      <c r="E57" s="72">
        <f t="shared" si="8"/>
        <v>1060</v>
      </c>
      <c r="F57" s="66">
        <v>1060</v>
      </c>
      <c r="G57" s="72">
        <f t="shared" si="9"/>
        <v>1020</v>
      </c>
      <c r="H57" s="66">
        <v>14940</v>
      </c>
      <c r="I57" s="72">
        <f t="shared" si="10"/>
        <v>16000</v>
      </c>
      <c r="J57" s="72">
        <f t="shared" si="11"/>
        <v>405270</v>
      </c>
      <c r="K57" s="72">
        <f t="shared" si="12"/>
        <v>10080</v>
      </c>
      <c r="L57" s="2">
        <v>42857</v>
      </c>
      <c r="M57" s="66">
        <v>0</v>
      </c>
      <c r="N57" s="1"/>
      <c r="O57" s="66">
        <v>0</v>
      </c>
      <c r="P57" s="1"/>
      <c r="Q57" s="1"/>
      <c r="R57" s="93"/>
    </row>
    <row r="58" spans="1:18">
      <c r="A58" s="79" t="s">
        <v>204</v>
      </c>
      <c r="B58" s="1">
        <v>120</v>
      </c>
      <c r="C58" s="66">
        <v>1890</v>
      </c>
      <c r="D58" s="66">
        <v>2680</v>
      </c>
      <c r="E58" s="72">
        <f t="shared" si="8"/>
        <v>790</v>
      </c>
      <c r="F58" s="66">
        <v>790</v>
      </c>
      <c r="G58" s="72">
        <f t="shared" si="9"/>
        <v>1020</v>
      </c>
      <c r="H58" s="66">
        <v>15210</v>
      </c>
      <c r="I58" s="72">
        <f t="shared" si="10"/>
        <v>16000</v>
      </c>
      <c r="J58" s="72">
        <f t="shared" si="11"/>
        <v>407160</v>
      </c>
      <c r="K58" s="72">
        <f t="shared" si="12"/>
        <v>1890</v>
      </c>
      <c r="L58" s="2">
        <v>42860</v>
      </c>
      <c r="M58" s="66">
        <v>0</v>
      </c>
      <c r="N58" s="1"/>
      <c r="O58" s="66">
        <v>0</v>
      </c>
      <c r="P58" s="1"/>
      <c r="Q58" s="1"/>
      <c r="R58" s="93"/>
    </row>
    <row r="59" spans="1:18">
      <c r="A59" s="79" t="s">
        <v>205</v>
      </c>
      <c r="B59" s="1">
        <v>121</v>
      </c>
      <c r="C59" s="66">
        <v>10170</v>
      </c>
      <c r="D59" s="66">
        <v>10850</v>
      </c>
      <c r="E59" s="72">
        <f t="shared" si="8"/>
        <v>680</v>
      </c>
      <c r="F59" s="66">
        <v>680</v>
      </c>
      <c r="G59" s="72">
        <f t="shared" si="9"/>
        <v>1020</v>
      </c>
      <c r="H59" s="66">
        <v>15320</v>
      </c>
      <c r="I59" s="72">
        <f t="shared" si="10"/>
        <v>16000</v>
      </c>
      <c r="J59" s="72">
        <f t="shared" si="11"/>
        <v>417330</v>
      </c>
      <c r="K59" s="72">
        <f t="shared" si="12"/>
        <v>10170</v>
      </c>
      <c r="L59" s="2">
        <v>42864</v>
      </c>
      <c r="M59" s="66">
        <v>0</v>
      </c>
      <c r="N59" s="1"/>
      <c r="O59" s="66">
        <v>0</v>
      </c>
      <c r="P59" s="1"/>
      <c r="Q59" s="1"/>
      <c r="R59" s="93"/>
    </row>
    <row r="60" spans="1:18">
      <c r="A60" s="79" t="s">
        <v>208</v>
      </c>
      <c r="B60" s="1">
        <v>122</v>
      </c>
      <c r="C60" s="66">
        <v>2610</v>
      </c>
      <c r="D60" s="66">
        <v>2760</v>
      </c>
      <c r="E60" s="72">
        <f t="shared" si="8"/>
        <v>150</v>
      </c>
      <c r="F60" s="66">
        <v>150</v>
      </c>
      <c r="G60" s="72">
        <f t="shared" si="9"/>
        <v>1020</v>
      </c>
      <c r="H60" s="66">
        <v>15850</v>
      </c>
      <c r="I60" s="72">
        <f t="shared" si="10"/>
        <v>16000</v>
      </c>
      <c r="J60" s="72">
        <f t="shared" si="11"/>
        <v>419940</v>
      </c>
      <c r="K60" s="72">
        <f t="shared" si="12"/>
        <v>2610</v>
      </c>
      <c r="L60" s="2">
        <v>42867</v>
      </c>
      <c r="M60" s="66">
        <v>0</v>
      </c>
      <c r="N60" s="1"/>
      <c r="O60" s="66">
        <v>0</v>
      </c>
      <c r="P60" s="1"/>
      <c r="Q60" s="1"/>
      <c r="R60" s="93"/>
    </row>
    <row r="61" spans="1:18">
      <c r="A61" s="79" t="s">
        <v>210</v>
      </c>
      <c r="B61" s="1">
        <v>123</v>
      </c>
      <c r="C61" s="66">
        <v>4770</v>
      </c>
      <c r="D61" s="66">
        <v>5780</v>
      </c>
      <c r="E61" s="72">
        <f t="shared" si="8"/>
        <v>1010</v>
      </c>
      <c r="F61" s="66">
        <v>1010</v>
      </c>
      <c r="G61" s="72">
        <f t="shared" si="9"/>
        <v>1020</v>
      </c>
      <c r="H61" s="66">
        <v>14990</v>
      </c>
      <c r="I61" s="72">
        <f t="shared" si="10"/>
        <v>16000</v>
      </c>
      <c r="J61" s="72">
        <f t="shared" si="11"/>
        <v>424710</v>
      </c>
      <c r="K61" s="72">
        <f t="shared" si="12"/>
        <v>4770</v>
      </c>
      <c r="L61" s="2">
        <v>42870</v>
      </c>
      <c r="M61" s="66">
        <v>0</v>
      </c>
      <c r="N61" s="1"/>
      <c r="O61" s="66">
        <v>0</v>
      </c>
      <c r="P61" s="1"/>
      <c r="Q61" s="1"/>
      <c r="R61" s="93"/>
    </row>
    <row r="62" spans="1:18">
      <c r="A62" s="79" t="s">
        <v>210</v>
      </c>
      <c r="B62" s="1">
        <v>124</v>
      </c>
      <c r="C62" s="66"/>
      <c r="D62" s="66"/>
      <c r="E62" s="72">
        <f t="shared" si="8"/>
        <v>0</v>
      </c>
      <c r="F62" s="66"/>
      <c r="G62" s="72">
        <f t="shared" si="9"/>
        <v>1020</v>
      </c>
      <c r="H62" s="66"/>
      <c r="I62" s="72">
        <f t="shared" si="10"/>
        <v>0</v>
      </c>
      <c r="J62" s="72">
        <f t="shared" si="11"/>
        <v>424710</v>
      </c>
      <c r="K62" s="72">
        <f t="shared" si="12"/>
        <v>0</v>
      </c>
      <c r="L62" s="1"/>
      <c r="M62" s="66"/>
      <c r="N62" s="1"/>
      <c r="O62" s="66"/>
      <c r="P62" s="1"/>
      <c r="Q62" s="1"/>
      <c r="R62" s="93"/>
    </row>
    <row r="63" spans="1:18">
      <c r="A63" s="79" t="s">
        <v>218</v>
      </c>
      <c r="B63" s="1">
        <v>125</v>
      </c>
      <c r="C63" s="66">
        <v>1170</v>
      </c>
      <c r="D63" s="66">
        <v>1220</v>
      </c>
      <c r="E63" s="72">
        <f t="shared" si="8"/>
        <v>50</v>
      </c>
      <c r="F63" s="66">
        <v>50</v>
      </c>
      <c r="G63" s="72">
        <f t="shared" si="9"/>
        <v>1020</v>
      </c>
      <c r="H63" s="66">
        <v>15950</v>
      </c>
      <c r="I63" s="72">
        <f t="shared" si="10"/>
        <v>16000</v>
      </c>
      <c r="J63" s="72">
        <f t="shared" si="11"/>
        <v>425880</v>
      </c>
      <c r="K63" s="72">
        <f t="shared" si="12"/>
        <v>1170</v>
      </c>
      <c r="L63" s="2">
        <v>42872</v>
      </c>
      <c r="M63" s="66">
        <v>0</v>
      </c>
      <c r="N63" s="1"/>
      <c r="O63" s="66">
        <v>0</v>
      </c>
      <c r="P63" s="1"/>
      <c r="Q63" s="1"/>
      <c r="R63" s="93"/>
    </row>
    <row r="64" spans="1:18">
      <c r="A64" s="79" t="s">
        <v>219</v>
      </c>
      <c r="B64" s="1">
        <v>126</v>
      </c>
      <c r="C64" s="66">
        <v>1980</v>
      </c>
      <c r="D64" s="66">
        <v>2270</v>
      </c>
      <c r="E64" s="72">
        <f t="shared" si="8"/>
        <v>290</v>
      </c>
      <c r="F64" s="66">
        <v>290</v>
      </c>
      <c r="G64" s="72">
        <f t="shared" si="9"/>
        <v>1020</v>
      </c>
      <c r="H64" s="66">
        <v>15710</v>
      </c>
      <c r="I64" s="72">
        <f t="shared" si="10"/>
        <v>16000</v>
      </c>
      <c r="J64" s="72">
        <f t="shared" si="11"/>
        <v>427860</v>
      </c>
      <c r="K64" s="72">
        <f t="shared" si="12"/>
        <v>1980</v>
      </c>
      <c r="L64" s="2">
        <v>42874</v>
      </c>
      <c r="M64" s="66">
        <v>0</v>
      </c>
      <c r="N64" s="1"/>
      <c r="O64" s="66">
        <v>0</v>
      </c>
      <c r="P64" s="1"/>
      <c r="Q64" s="1"/>
      <c r="R64" s="93"/>
    </row>
    <row r="65" spans="1:18">
      <c r="A65" s="79" t="s">
        <v>220</v>
      </c>
      <c r="B65" s="1">
        <v>127</v>
      </c>
      <c r="C65" s="66">
        <v>7650</v>
      </c>
      <c r="D65" s="66">
        <v>8260</v>
      </c>
      <c r="E65" s="72">
        <f t="shared" si="8"/>
        <v>610</v>
      </c>
      <c r="F65" s="66">
        <v>610</v>
      </c>
      <c r="G65" s="72">
        <f t="shared" si="9"/>
        <v>1020</v>
      </c>
      <c r="H65" s="66">
        <v>15390</v>
      </c>
      <c r="I65" s="72">
        <f t="shared" si="10"/>
        <v>16000</v>
      </c>
      <c r="J65" s="72">
        <f t="shared" si="11"/>
        <v>435510</v>
      </c>
      <c r="K65" s="72">
        <f t="shared" si="12"/>
        <v>7650</v>
      </c>
      <c r="L65" s="2">
        <v>42877</v>
      </c>
      <c r="M65" s="66">
        <v>0</v>
      </c>
      <c r="N65" s="1"/>
      <c r="O65" s="66">
        <v>0</v>
      </c>
      <c r="P65" s="1"/>
      <c r="Q65" s="1"/>
      <c r="R65" s="93"/>
    </row>
    <row r="66" spans="1:18">
      <c r="A66" s="79" t="s">
        <v>224</v>
      </c>
      <c r="B66" s="1">
        <v>128</v>
      </c>
      <c r="C66" s="66">
        <v>1800</v>
      </c>
      <c r="D66" s="66">
        <v>1960</v>
      </c>
      <c r="E66" s="72">
        <f t="shared" si="8"/>
        <v>160</v>
      </c>
      <c r="F66" s="66">
        <v>160</v>
      </c>
      <c r="G66" s="72">
        <f t="shared" si="9"/>
        <v>1020</v>
      </c>
      <c r="H66" s="66">
        <v>15840</v>
      </c>
      <c r="I66" s="72">
        <f t="shared" si="10"/>
        <v>16000</v>
      </c>
      <c r="J66" s="72">
        <f t="shared" si="11"/>
        <v>437310</v>
      </c>
      <c r="K66" s="72">
        <f t="shared" si="12"/>
        <v>1800</v>
      </c>
      <c r="L66" s="2">
        <v>42879</v>
      </c>
      <c r="M66" s="66">
        <v>0</v>
      </c>
      <c r="N66" s="1"/>
      <c r="O66" s="66">
        <v>0</v>
      </c>
      <c r="P66" s="1"/>
      <c r="Q66" s="1"/>
      <c r="R66" s="93"/>
    </row>
    <row r="67" spans="1:18">
      <c r="A67" s="79" t="s">
        <v>225</v>
      </c>
      <c r="B67" s="1">
        <v>129</v>
      </c>
      <c r="C67" s="66">
        <v>1710</v>
      </c>
      <c r="D67" s="66">
        <v>1910</v>
      </c>
      <c r="E67" s="72">
        <f t="shared" si="8"/>
        <v>200</v>
      </c>
      <c r="F67" s="66">
        <v>200</v>
      </c>
      <c r="G67" s="72">
        <f t="shared" si="9"/>
        <v>1020</v>
      </c>
      <c r="H67" s="66">
        <v>15800</v>
      </c>
      <c r="I67" s="72">
        <f t="shared" si="10"/>
        <v>16000</v>
      </c>
      <c r="J67" s="72">
        <f t="shared" si="11"/>
        <v>439020</v>
      </c>
      <c r="K67" s="72">
        <f t="shared" si="12"/>
        <v>1710</v>
      </c>
      <c r="L67" s="2">
        <v>42881</v>
      </c>
      <c r="M67" s="66">
        <v>0</v>
      </c>
      <c r="N67" s="1"/>
      <c r="O67" s="66">
        <v>0</v>
      </c>
      <c r="P67" s="1"/>
      <c r="Q67" s="1"/>
      <c r="R67" s="93"/>
    </row>
    <row r="68" spans="1:18">
      <c r="A68" s="79" t="s">
        <v>226</v>
      </c>
      <c r="B68" s="1">
        <v>130</v>
      </c>
      <c r="C68" s="66">
        <v>7200</v>
      </c>
      <c r="D68" s="66">
        <v>8880</v>
      </c>
      <c r="E68" s="72">
        <f t="shared" si="8"/>
        <v>1680</v>
      </c>
      <c r="F68" s="66">
        <v>1680</v>
      </c>
      <c r="G68" s="72">
        <v>800</v>
      </c>
      <c r="H68" s="66">
        <v>14320</v>
      </c>
      <c r="I68" s="72">
        <f t="shared" si="10"/>
        <v>16000</v>
      </c>
      <c r="J68" s="72">
        <f t="shared" si="11"/>
        <v>446220</v>
      </c>
      <c r="K68" s="72">
        <f t="shared" si="12"/>
        <v>7200</v>
      </c>
      <c r="L68" s="2">
        <v>42884</v>
      </c>
      <c r="M68" s="66">
        <v>0</v>
      </c>
      <c r="N68" s="1" t="s">
        <v>227</v>
      </c>
      <c r="O68" s="66">
        <v>0</v>
      </c>
      <c r="P68" s="1"/>
      <c r="Q68" s="1"/>
      <c r="R68" s="93"/>
    </row>
    <row r="69" spans="1:18">
      <c r="A69" s="79" t="s">
        <v>226</v>
      </c>
      <c r="B69" s="1"/>
      <c r="C69" s="66"/>
      <c r="D69" s="66"/>
      <c r="E69" s="72">
        <v>220</v>
      </c>
      <c r="F69" s="66"/>
      <c r="G69" s="72">
        <v>1020</v>
      </c>
      <c r="H69" s="66"/>
      <c r="I69" s="72"/>
      <c r="J69" s="72"/>
      <c r="K69" s="72"/>
      <c r="L69" s="2"/>
      <c r="M69" s="66"/>
      <c r="N69" s="1" t="s">
        <v>232</v>
      </c>
      <c r="O69" s="66"/>
      <c r="P69" s="1"/>
      <c r="Q69" s="1"/>
      <c r="R69" s="93"/>
    </row>
    <row r="70" spans="1:18">
      <c r="A70" s="79" t="s">
        <v>230</v>
      </c>
      <c r="B70" s="1">
        <v>131</v>
      </c>
      <c r="C70" s="66">
        <v>900</v>
      </c>
      <c r="D70" s="66">
        <v>1030</v>
      </c>
      <c r="E70" s="72">
        <v>130</v>
      </c>
      <c r="F70" s="66">
        <v>130</v>
      </c>
      <c r="G70" s="72">
        <v>1150</v>
      </c>
      <c r="H70" s="66">
        <v>15870</v>
      </c>
      <c r="I70" s="72">
        <f t="shared" si="10"/>
        <v>16000</v>
      </c>
      <c r="J70" s="72">
        <f>J68+C70</f>
        <v>447120</v>
      </c>
      <c r="K70" s="72">
        <f t="shared" si="12"/>
        <v>900</v>
      </c>
      <c r="L70" s="2">
        <v>42886</v>
      </c>
      <c r="M70" s="66">
        <v>0</v>
      </c>
      <c r="N70" s="1"/>
      <c r="O70" s="66">
        <v>0</v>
      </c>
      <c r="P70" s="1"/>
      <c r="Q70" s="1"/>
      <c r="R70" s="93"/>
    </row>
    <row r="71" spans="1:18">
      <c r="A71" s="79" t="s">
        <v>234</v>
      </c>
      <c r="B71" s="1">
        <v>132</v>
      </c>
      <c r="C71" s="66">
        <v>1080</v>
      </c>
      <c r="D71" s="66">
        <v>1300</v>
      </c>
      <c r="E71" s="72">
        <f t="shared" si="8"/>
        <v>220</v>
      </c>
      <c r="F71" s="66">
        <v>350</v>
      </c>
      <c r="G71" s="72">
        <f t="shared" si="9"/>
        <v>1020</v>
      </c>
      <c r="H71" s="66">
        <v>15650</v>
      </c>
      <c r="I71" s="72">
        <f t="shared" si="10"/>
        <v>16000</v>
      </c>
      <c r="J71" s="72">
        <f t="shared" si="11"/>
        <v>448200</v>
      </c>
      <c r="K71" s="72">
        <f t="shared" si="12"/>
        <v>1080</v>
      </c>
      <c r="L71" s="2">
        <v>42888</v>
      </c>
      <c r="M71" s="66">
        <v>0</v>
      </c>
      <c r="N71" s="1"/>
      <c r="O71" s="66">
        <v>0</v>
      </c>
      <c r="P71" s="1"/>
      <c r="Q71" s="1"/>
      <c r="R71" s="93"/>
    </row>
    <row r="72" spans="1:18">
      <c r="A72" s="79" t="s">
        <v>237</v>
      </c>
      <c r="B72" s="1">
        <v>133</v>
      </c>
      <c r="C72" s="66">
        <v>6750</v>
      </c>
      <c r="D72" s="66">
        <v>7620</v>
      </c>
      <c r="E72" s="72">
        <f t="shared" si="8"/>
        <v>870</v>
      </c>
      <c r="F72" s="66">
        <v>870</v>
      </c>
      <c r="G72" s="72">
        <f t="shared" si="9"/>
        <v>1020</v>
      </c>
      <c r="H72" s="66">
        <v>15130</v>
      </c>
      <c r="I72" s="72">
        <f t="shared" si="10"/>
        <v>16000</v>
      </c>
      <c r="J72" s="72">
        <f t="shared" si="11"/>
        <v>454950</v>
      </c>
      <c r="K72" s="72">
        <f t="shared" si="12"/>
        <v>6750</v>
      </c>
      <c r="L72" s="2">
        <v>42891</v>
      </c>
      <c r="M72" s="66">
        <v>0</v>
      </c>
      <c r="N72" s="1"/>
      <c r="O72" s="66">
        <v>0</v>
      </c>
      <c r="P72" s="1"/>
      <c r="Q72" s="1"/>
      <c r="R72" s="93"/>
    </row>
    <row r="73" spans="1:18">
      <c r="A73" s="79" t="s">
        <v>239</v>
      </c>
      <c r="B73" s="1">
        <v>134</v>
      </c>
      <c r="C73" s="66">
        <v>2070</v>
      </c>
      <c r="D73" s="66">
        <v>2600</v>
      </c>
      <c r="E73" s="72">
        <f t="shared" si="8"/>
        <v>530</v>
      </c>
      <c r="F73" s="66">
        <v>530</v>
      </c>
      <c r="G73" s="72">
        <f t="shared" si="9"/>
        <v>1020</v>
      </c>
      <c r="H73" s="66">
        <v>15470</v>
      </c>
      <c r="I73" s="72">
        <f t="shared" si="10"/>
        <v>16000</v>
      </c>
      <c r="J73" s="72">
        <f t="shared" si="11"/>
        <v>457020</v>
      </c>
      <c r="K73" s="72">
        <f t="shared" si="12"/>
        <v>2070</v>
      </c>
      <c r="L73" s="2">
        <v>42893</v>
      </c>
      <c r="M73" s="66">
        <v>0</v>
      </c>
      <c r="N73" s="1"/>
      <c r="O73" s="66">
        <v>0</v>
      </c>
      <c r="P73" s="1"/>
      <c r="Q73" s="1"/>
      <c r="R73" s="93"/>
    </row>
    <row r="74" spans="1:18">
      <c r="A74" s="79" t="s">
        <v>240</v>
      </c>
      <c r="B74" s="1">
        <v>135</v>
      </c>
      <c r="C74" s="66">
        <v>720</v>
      </c>
      <c r="D74" s="66">
        <v>1040</v>
      </c>
      <c r="E74" s="72">
        <f t="shared" si="8"/>
        <v>320</v>
      </c>
      <c r="F74" s="66">
        <v>320</v>
      </c>
      <c r="G74" s="72">
        <f t="shared" si="9"/>
        <v>1020</v>
      </c>
      <c r="H74" s="66">
        <v>15680</v>
      </c>
      <c r="I74" s="72">
        <f t="shared" si="10"/>
        <v>16000</v>
      </c>
      <c r="J74" s="72">
        <f t="shared" si="11"/>
        <v>457740</v>
      </c>
      <c r="K74" s="72">
        <f t="shared" si="12"/>
        <v>720</v>
      </c>
      <c r="L74" s="2">
        <v>42894</v>
      </c>
      <c r="M74" s="66">
        <v>0</v>
      </c>
      <c r="N74" s="1"/>
      <c r="O74" s="66">
        <v>0</v>
      </c>
      <c r="P74" s="1"/>
      <c r="Q74" s="1"/>
      <c r="R74" s="93"/>
    </row>
    <row r="75" spans="1:18">
      <c r="A75" s="79" t="s">
        <v>240</v>
      </c>
      <c r="B75" s="1"/>
      <c r="C75" s="66"/>
      <c r="D75" s="66"/>
      <c r="E75" s="72">
        <f t="shared" si="8"/>
        <v>0</v>
      </c>
      <c r="F75" s="66"/>
      <c r="G75" s="72">
        <f t="shared" si="9"/>
        <v>1020</v>
      </c>
      <c r="H75" s="66"/>
      <c r="I75" s="72">
        <f t="shared" si="10"/>
        <v>0</v>
      </c>
      <c r="J75" s="72">
        <f t="shared" si="11"/>
        <v>457740</v>
      </c>
      <c r="K75" s="72">
        <f t="shared" si="12"/>
        <v>0</v>
      </c>
      <c r="L75" s="1"/>
      <c r="M75" s="66"/>
      <c r="N75" s="110" t="s">
        <v>242</v>
      </c>
      <c r="O75" s="66"/>
      <c r="P75" s="1"/>
      <c r="Q75" s="1"/>
      <c r="R75" s="93"/>
    </row>
    <row r="76" spans="1:18">
      <c r="A76" s="79" t="s">
        <v>240</v>
      </c>
      <c r="B76" s="1"/>
      <c r="C76" s="66"/>
      <c r="D76" s="66"/>
      <c r="E76" s="72">
        <f t="shared" si="8"/>
        <v>0</v>
      </c>
      <c r="F76" s="111">
        <v>60</v>
      </c>
      <c r="G76" s="72">
        <f t="shared" si="9"/>
        <v>960</v>
      </c>
      <c r="H76" s="66"/>
      <c r="I76" s="72">
        <v>16000</v>
      </c>
      <c r="J76" s="72">
        <f t="shared" si="11"/>
        <v>457740</v>
      </c>
      <c r="K76" s="72">
        <f t="shared" si="12"/>
        <v>0</v>
      </c>
      <c r="L76" s="1"/>
      <c r="M76" s="66"/>
      <c r="N76" s="110" t="s">
        <v>241</v>
      </c>
      <c r="O76" s="66"/>
      <c r="P76" s="1"/>
      <c r="Q76" s="1"/>
      <c r="R76" s="93"/>
    </row>
    <row r="77" spans="1:18">
      <c r="A77" s="79" t="s">
        <v>248</v>
      </c>
      <c r="B77" s="1">
        <v>136</v>
      </c>
      <c r="C77" s="66">
        <v>6660</v>
      </c>
      <c r="D77" s="66">
        <v>8040</v>
      </c>
      <c r="E77" s="72">
        <f t="shared" si="8"/>
        <v>1380</v>
      </c>
      <c r="F77" s="66">
        <v>750</v>
      </c>
      <c r="G77" s="72">
        <f t="shared" si="9"/>
        <v>1590</v>
      </c>
      <c r="H77" s="66">
        <v>14620</v>
      </c>
      <c r="I77" s="72">
        <f t="shared" si="10"/>
        <v>15370</v>
      </c>
      <c r="J77" s="72">
        <f t="shared" si="11"/>
        <v>464400</v>
      </c>
      <c r="K77" s="72">
        <f t="shared" si="12"/>
        <v>6660</v>
      </c>
      <c r="L77" s="2">
        <v>42898</v>
      </c>
      <c r="M77" s="66">
        <v>0</v>
      </c>
      <c r="N77" s="1" t="s">
        <v>250</v>
      </c>
      <c r="O77" s="66">
        <v>0</v>
      </c>
      <c r="P77" s="1"/>
      <c r="Q77" s="1"/>
      <c r="R77" s="93"/>
    </row>
    <row r="78" spans="1:18">
      <c r="A78" s="79" t="s">
        <v>251</v>
      </c>
      <c r="B78" s="1">
        <v>137</v>
      </c>
      <c r="C78" s="66">
        <v>1260</v>
      </c>
      <c r="D78" s="66">
        <v>1360</v>
      </c>
      <c r="E78" s="72">
        <f t="shared" si="8"/>
        <v>100</v>
      </c>
      <c r="F78" s="66">
        <v>730</v>
      </c>
      <c r="G78" s="72">
        <f t="shared" si="9"/>
        <v>960</v>
      </c>
      <c r="H78" s="66">
        <v>15270</v>
      </c>
      <c r="I78" s="72">
        <f t="shared" si="10"/>
        <v>16000</v>
      </c>
      <c r="J78" s="72">
        <f t="shared" si="11"/>
        <v>465660</v>
      </c>
      <c r="K78" s="72">
        <f t="shared" si="12"/>
        <v>1260</v>
      </c>
      <c r="L78" s="2">
        <v>42900</v>
      </c>
      <c r="M78" s="66">
        <v>0</v>
      </c>
      <c r="N78" s="1"/>
      <c r="O78" s="66">
        <v>0</v>
      </c>
      <c r="P78" s="1"/>
      <c r="Q78" s="1"/>
      <c r="R78" s="93"/>
    </row>
    <row r="79" spans="1:18">
      <c r="A79" s="79" t="s">
        <v>252</v>
      </c>
      <c r="B79" s="1">
        <v>138</v>
      </c>
      <c r="C79" s="66">
        <v>1080</v>
      </c>
      <c r="D79" s="66">
        <v>1160</v>
      </c>
      <c r="E79" s="72">
        <f t="shared" si="8"/>
        <v>80</v>
      </c>
      <c r="F79" s="66">
        <v>80</v>
      </c>
      <c r="G79" s="72">
        <f t="shared" si="9"/>
        <v>960</v>
      </c>
      <c r="H79" s="66">
        <v>15920</v>
      </c>
      <c r="I79" s="72">
        <f t="shared" si="10"/>
        <v>16000</v>
      </c>
      <c r="J79" s="72">
        <f t="shared" si="11"/>
        <v>466740</v>
      </c>
      <c r="K79" s="72">
        <f t="shared" si="12"/>
        <v>1080</v>
      </c>
      <c r="L79" s="2">
        <v>42902</v>
      </c>
      <c r="M79" s="66">
        <v>0</v>
      </c>
      <c r="N79" s="1"/>
      <c r="O79" s="66">
        <v>0</v>
      </c>
      <c r="P79" s="1"/>
      <c r="Q79" s="1"/>
      <c r="R79" s="93"/>
    </row>
    <row r="80" spans="1:18">
      <c r="A80" s="79" t="s">
        <v>253</v>
      </c>
      <c r="B80" s="1">
        <v>139</v>
      </c>
      <c r="C80" s="66">
        <v>6570</v>
      </c>
      <c r="D80" s="66">
        <v>6820</v>
      </c>
      <c r="E80" s="72">
        <f t="shared" si="8"/>
        <v>250</v>
      </c>
      <c r="F80" s="66">
        <v>250</v>
      </c>
      <c r="G80" s="72">
        <f t="shared" si="9"/>
        <v>960</v>
      </c>
      <c r="H80" s="66">
        <v>15750</v>
      </c>
      <c r="I80" s="72">
        <f t="shared" si="10"/>
        <v>16000</v>
      </c>
      <c r="J80" s="72">
        <f t="shared" si="11"/>
        <v>473310</v>
      </c>
      <c r="K80" s="72">
        <f t="shared" si="12"/>
        <v>6570</v>
      </c>
      <c r="L80" s="2">
        <v>42905</v>
      </c>
      <c r="M80" s="66">
        <v>0</v>
      </c>
      <c r="N80" s="1"/>
      <c r="O80" s="66">
        <v>0</v>
      </c>
      <c r="P80" s="1"/>
      <c r="Q80" s="1"/>
      <c r="R80" s="93"/>
    </row>
    <row r="81" spans="1:18">
      <c r="A81" s="79" t="s">
        <v>256</v>
      </c>
      <c r="B81" s="1">
        <v>140</v>
      </c>
      <c r="C81" s="66">
        <v>1890</v>
      </c>
      <c r="D81" s="66">
        <v>2400</v>
      </c>
      <c r="E81" s="72">
        <f t="shared" si="8"/>
        <v>510</v>
      </c>
      <c r="F81" s="66">
        <v>510</v>
      </c>
      <c r="G81" s="72">
        <f t="shared" si="9"/>
        <v>960</v>
      </c>
      <c r="H81" s="66">
        <v>15490</v>
      </c>
      <c r="I81" s="72">
        <f t="shared" si="10"/>
        <v>16000</v>
      </c>
      <c r="J81" s="72">
        <f t="shared" si="11"/>
        <v>475200</v>
      </c>
      <c r="K81" s="72">
        <f t="shared" si="12"/>
        <v>1890</v>
      </c>
      <c r="L81" s="2">
        <v>42907</v>
      </c>
      <c r="M81" s="66">
        <v>0</v>
      </c>
      <c r="N81" s="1"/>
      <c r="O81" s="66">
        <v>0</v>
      </c>
      <c r="P81" s="1"/>
      <c r="Q81" s="1"/>
      <c r="R81" s="93"/>
    </row>
    <row r="82" spans="1:18">
      <c r="A82" s="79" t="s">
        <v>258</v>
      </c>
      <c r="B82" s="1">
        <v>141</v>
      </c>
      <c r="C82" s="66">
        <v>1890</v>
      </c>
      <c r="D82" s="66">
        <v>2140</v>
      </c>
      <c r="E82" s="72">
        <f t="shared" si="8"/>
        <v>250</v>
      </c>
      <c r="F82" s="66">
        <v>250</v>
      </c>
      <c r="G82" s="72">
        <f t="shared" si="9"/>
        <v>960</v>
      </c>
      <c r="H82" s="66">
        <v>15750</v>
      </c>
      <c r="I82" s="72">
        <f t="shared" si="10"/>
        <v>16000</v>
      </c>
      <c r="J82" s="72">
        <f t="shared" si="11"/>
        <v>477090</v>
      </c>
      <c r="K82" s="72">
        <f t="shared" si="12"/>
        <v>1890</v>
      </c>
      <c r="L82" s="2">
        <v>42909</v>
      </c>
      <c r="M82" s="66">
        <v>0</v>
      </c>
      <c r="N82" s="1"/>
      <c r="O82" s="66">
        <v>0</v>
      </c>
      <c r="P82" s="1"/>
      <c r="Q82" s="1"/>
      <c r="R82" s="93"/>
    </row>
    <row r="83" spans="1:18">
      <c r="A83" s="79" t="s">
        <v>261</v>
      </c>
      <c r="B83" s="1">
        <v>142</v>
      </c>
      <c r="C83" s="66">
        <v>7920</v>
      </c>
      <c r="D83" s="66">
        <v>10140</v>
      </c>
      <c r="E83" s="72">
        <f t="shared" si="8"/>
        <v>2220</v>
      </c>
      <c r="F83" s="66">
        <v>2220</v>
      </c>
      <c r="G83" s="72">
        <f t="shared" si="9"/>
        <v>960</v>
      </c>
      <c r="H83" s="66">
        <v>13780</v>
      </c>
      <c r="I83" s="72">
        <f t="shared" si="10"/>
        <v>16000</v>
      </c>
      <c r="J83" s="72">
        <f t="shared" si="11"/>
        <v>485010</v>
      </c>
      <c r="K83" s="72">
        <f t="shared" si="12"/>
        <v>7920</v>
      </c>
      <c r="L83" s="2">
        <v>42912</v>
      </c>
      <c r="M83" s="66">
        <v>0</v>
      </c>
      <c r="N83" s="1"/>
      <c r="O83" s="66">
        <v>0</v>
      </c>
      <c r="P83" s="1"/>
      <c r="Q83" s="1"/>
      <c r="R83" s="93"/>
    </row>
    <row r="84" spans="1:18">
      <c r="A84" s="79" t="s">
        <v>263</v>
      </c>
      <c r="B84" s="1">
        <v>143</v>
      </c>
      <c r="C84" s="66">
        <v>2160</v>
      </c>
      <c r="D84" s="66">
        <v>2540</v>
      </c>
      <c r="E84" s="72">
        <f t="shared" si="8"/>
        <v>380</v>
      </c>
      <c r="F84" s="66">
        <v>380</v>
      </c>
      <c r="G84" s="72">
        <f t="shared" si="9"/>
        <v>960</v>
      </c>
      <c r="H84" s="66">
        <v>15620</v>
      </c>
      <c r="I84" s="72">
        <f t="shared" si="10"/>
        <v>16000</v>
      </c>
      <c r="J84" s="72">
        <f t="shared" si="11"/>
        <v>487170</v>
      </c>
      <c r="K84" s="72">
        <f t="shared" si="12"/>
        <v>2160</v>
      </c>
      <c r="L84" s="2">
        <v>42914</v>
      </c>
      <c r="M84" s="66">
        <v>0</v>
      </c>
      <c r="N84" s="1"/>
      <c r="O84" s="66">
        <v>0</v>
      </c>
      <c r="P84" s="1"/>
      <c r="Q84" s="1"/>
      <c r="R84" s="93"/>
    </row>
    <row r="85" spans="1:18">
      <c r="A85" s="79" t="s">
        <v>264</v>
      </c>
      <c r="B85" s="1">
        <v>144</v>
      </c>
      <c r="C85" s="66">
        <v>1800</v>
      </c>
      <c r="D85" s="66">
        <v>2180</v>
      </c>
      <c r="E85" s="72">
        <f t="shared" si="8"/>
        <v>380</v>
      </c>
      <c r="F85" s="66">
        <v>380</v>
      </c>
      <c r="G85" s="72">
        <f t="shared" si="9"/>
        <v>960</v>
      </c>
      <c r="H85" s="66">
        <v>15620</v>
      </c>
      <c r="I85" s="72">
        <f t="shared" si="10"/>
        <v>16000</v>
      </c>
      <c r="J85" s="72">
        <f t="shared" si="11"/>
        <v>488970</v>
      </c>
      <c r="K85" s="72">
        <f t="shared" si="12"/>
        <v>1800</v>
      </c>
      <c r="L85" s="2">
        <v>42916</v>
      </c>
      <c r="M85" s="66">
        <v>0</v>
      </c>
      <c r="N85" s="1"/>
      <c r="O85" s="66">
        <v>0</v>
      </c>
      <c r="P85" s="1"/>
      <c r="Q85" s="1"/>
      <c r="R85" s="93"/>
    </row>
    <row r="86" spans="1:18">
      <c r="A86" s="79" t="s">
        <v>265</v>
      </c>
      <c r="B86" s="1">
        <v>145</v>
      </c>
      <c r="C86" s="66">
        <v>8550</v>
      </c>
      <c r="D86" s="66">
        <v>9360</v>
      </c>
      <c r="E86" s="72">
        <f t="shared" si="8"/>
        <v>810</v>
      </c>
      <c r="F86" s="66">
        <v>810</v>
      </c>
      <c r="G86" s="72">
        <f t="shared" si="9"/>
        <v>960</v>
      </c>
      <c r="H86" s="66">
        <v>15190</v>
      </c>
      <c r="I86" s="72">
        <f t="shared" si="10"/>
        <v>16000</v>
      </c>
      <c r="J86" s="72">
        <f t="shared" si="11"/>
        <v>497520</v>
      </c>
      <c r="K86" s="72">
        <f t="shared" si="12"/>
        <v>8550</v>
      </c>
      <c r="L86" s="2">
        <v>42919</v>
      </c>
      <c r="M86" s="66">
        <v>0</v>
      </c>
      <c r="N86" s="1"/>
      <c r="O86" s="66">
        <v>0</v>
      </c>
      <c r="P86" s="1"/>
      <c r="Q86" s="1"/>
      <c r="R86" s="93"/>
    </row>
    <row r="87" spans="1:18">
      <c r="A87" s="79"/>
      <c r="B87" s="1"/>
      <c r="C87" s="66"/>
      <c r="D87" s="66"/>
      <c r="E87" s="72"/>
      <c r="F87" s="66"/>
      <c r="G87" s="72"/>
      <c r="H87" s="66"/>
      <c r="I87" s="72"/>
      <c r="J87" s="72"/>
      <c r="K87" s="72"/>
      <c r="L87" s="2"/>
      <c r="M87" s="66"/>
      <c r="N87" s="110" t="s">
        <v>269</v>
      </c>
      <c r="O87" s="66"/>
      <c r="P87" s="1"/>
      <c r="Q87" s="1"/>
      <c r="R87" s="93"/>
    </row>
    <row r="88" spans="1:18">
      <c r="A88" s="79" t="s">
        <v>266</v>
      </c>
      <c r="B88" s="1">
        <v>146</v>
      </c>
      <c r="C88" s="66">
        <v>10260</v>
      </c>
      <c r="D88" s="66">
        <v>11240</v>
      </c>
      <c r="E88" s="72">
        <f t="shared" si="8"/>
        <v>980</v>
      </c>
      <c r="F88" s="66">
        <v>980</v>
      </c>
      <c r="G88" s="72">
        <f>G86+E88-F88</f>
        <v>960</v>
      </c>
      <c r="H88" s="66">
        <v>15020</v>
      </c>
      <c r="I88" s="72">
        <f t="shared" si="10"/>
        <v>16000</v>
      </c>
      <c r="J88" s="72">
        <f>J86+C88</f>
        <v>507780</v>
      </c>
      <c r="K88" s="72">
        <f t="shared" si="12"/>
        <v>10260</v>
      </c>
      <c r="L88" s="2">
        <v>42923</v>
      </c>
      <c r="M88" s="66">
        <v>0</v>
      </c>
      <c r="N88" s="1"/>
      <c r="O88" s="66">
        <v>0</v>
      </c>
      <c r="P88" s="1"/>
      <c r="Q88" s="1"/>
      <c r="R88" s="93"/>
    </row>
    <row r="89" spans="1:18">
      <c r="A89" s="79" t="s">
        <v>267</v>
      </c>
      <c r="B89" s="1">
        <v>147</v>
      </c>
      <c r="C89" s="66">
        <v>7920</v>
      </c>
      <c r="D89" s="66">
        <v>9360</v>
      </c>
      <c r="E89" s="72">
        <f t="shared" si="8"/>
        <v>1440</v>
      </c>
      <c r="F89" s="66">
        <v>1440</v>
      </c>
      <c r="G89" s="72">
        <f t="shared" si="9"/>
        <v>960</v>
      </c>
      <c r="H89" s="66">
        <v>14560</v>
      </c>
      <c r="I89" s="72">
        <f t="shared" si="10"/>
        <v>16000</v>
      </c>
      <c r="J89" s="72">
        <f t="shared" si="11"/>
        <v>515700</v>
      </c>
      <c r="K89" s="72">
        <f t="shared" si="12"/>
        <v>7920</v>
      </c>
      <c r="L89" s="2">
        <v>42926</v>
      </c>
      <c r="M89" s="66">
        <v>0</v>
      </c>
      <c r="N89" s="1"/>
      <c r="O89" s="66">
        <v>0</v>
      </c>
      <c r="P89" s="1"/>
      <c r="Q89" s="1"/>
      <c r="R89" s="93"/>
    </row>
    <row r="90" spans="1:18">
      <c r="A90" s="79" t="s">
        <v>271</v>
      </c>
      <c r="B90" s="1">
        <v>148</v>
      </c>
      <c r="C90" s="66">
        <v>1620</v>
      </c>
      <c r="D90" s="66">
        <v>1800</v>
      </c>
      <c r="E90" s="72">
        <f t="shared" si="8"/>
        <v>180</v>
      </c>
      <c r="F90" s="66">
        <v>180</v>
      </c>
      <c r="G90" s="72">
        <f t="shared" si="9"/>
        <v>960</v>
      </c>
      <c r="H90" s="66">
        <v>15820</v>
      </c>
      <c r="I90" s="72">
        <f t="shared" si="10"/>
        <v>16000</v>
      </c>
      <c r="J90" s="72">
        <f t="shared" si="11"/>
        <v>517320</v>
      </c>
      <c r="K90" s="72">
        <f t="shared" si="12"/>
        <v>1620</v>
      </c>
      <c r="L90" s="2">
        <v>42928</v>
      </c>
      <c r="M90" s="66">
        <v>0</v>
      </c>
      <c r="N90" s="1"/>
      <c r="O90" s="66">
        <v>0</v>
      </c>
      <c r="P90" s="1"/>
      <c r="Q90" s="1"/>
      <c r="R90" s="93"/>
    </row>
    <row r="91" spans="1:18">
      <c r="A91" s="79" t="s">
        <v>273</v>
      </c>
      <c r="B91" s="1">
        <v>149</v>
      </c>
      <c r="C91" s="66">
        <v>1620</v>
      </c>
      <c r="D91" s="66">
        <v>2010</v>
      </c>
      <c r="E91" s="72">
        <f t="shared" si="8"/>
        <v>390</v>
      </c>
      <c r="F91" s="66">
        <v>340</v>
      </c>
      <c r="G91" s="72">
        <f t="shared" si="9"/>
        <v>1010</v>
      </c>
      <c r="H91" s="66">
        <v>15660</v>
      </c>
      <c r="I91" s="72">
        <f t="shared" si="10"/>
        <v>16000</v>
      </c>
      <c r="J91" s="72">
        <f t="shared" si="11"/>
        <v>518940</v>
      </c>
      <c r="K91" s="72">
        <f t="shared" si="12"/>
        <v>1620</v>
      </c>
      <c r="L91" s="2">
        <v>42930</v>
      </c>
      <c r="M91" s="66">
        <v>0</v>
      </c>
      <c r="N91" s="1"/>
      <c r="O91" s="66">
        <v>0</v>
      </c>
      <c r="P91" s="1"/>
      <c r="Q91" s="1"/>
      <c r="R91" s="93"/>
    </row>
    <row r="92" spans="1:18">
      <c r="A92" s="79" t="s">
        <v>273</v>
      </c>
      <c r="B92" s="1"/>
      <c r="C92" s="66"/>
      <c r="D92" s="66"/>
      <c r="E92" s="72"/>
      <c r="F92" s="66"/>
      <c r="G92" s="72"/>
      <c r="H92" s="66"/>
      <c r="I92" s="72"/>
      <c r="J92" s="72"/>
      <c r="K92" s="72"/>
      <c r="L92" s="2"/>
      <c r="M92" s="66"/>
      <c r="N92" s="110" t="s">
        <v>269</v>
      </c>
      <c r="O92" s="66"/>
      <c r="P92" s="1"/>
      <c r="Q92" s="1"/>
      <c r="R92" s="93"/>
    </row>
    <row r="93" spans="1:18">
      <c r="A93" s="79" t="s">
        <v>274</v>
      </c>
      <c r="B93" s="1">
        <v>150</v>
      </c>
      <c r="C93" s="66">
        <v>6840</v>
      </c>
      <c r="D93" s="66">
        <v>7700</v>
      </c>
      <c r="E93" s="72">
        <f t="shared" si="8"/>
        <v>860</v>
      </c>
      <c r="F93" s="66">
        <v>860</v>
      </c>
      <c r="G93" s="72">
        <f>G91+E93-F93</f>
        <v>1010</v>
      </c>
      <c r="H93" s="66">
        <v>15140</v>
      </c>
      <c r="I93" s="72">
        <f t="shared" si="10"/>
        <v>16000</v>
      </c>
      <c r="J93" s="72">
        <f>J91+C93</f>
        <v>525780</v>
      </c>
      <c r="K93" s="72">
        <f t="shared" si="12"/>
        <v>6840</v>
      </c>
      <c r="L93" s="2">
        <v>42933</v>
      </c>
      <c r="M93" s="66">
        <v>0</v>
      </c>
      <c r="N93" s="1"/>
      <c r="O93" s="66">
        <v>0</v>
      </c>
      <c r="P93" s="1"/>
      <c r="Q93" s="1"/>
      <c r="R93" s="93"/>
    </row>
    <row r="94" spans="1:18">
      <c r="A94" s="79" t="s">
        <v>277</v>
      </c>
      <c r="B94" s="1">
        <v>151</v>
      </c>
      <c r="C94" s="66">
        <v>1440</v>
      </c>
      <c r="D94" s="66">
        <v>1870</v>
      </c>
      <c r="E94" s="72">
        <f t="shared" si="8"/>
        <v>430</v>
      </c>
      <c r="F94" s="66">
        <v>430</v>
      </c>
      <c r="G94" s="72">
        <f t="shared" si="9"/>
        <v>1010</v>
      </c>
      <c r="H94" s="66">
        <v>15570</v>
      </c>
      <c r="I94" s="72">
        <f t="shared" si="10"/>
        <v>16000</v>
      </c>
      <c r="J94" s="72">
        <f t="shared" si="11"/>
        <v>527220</v>
      </c>
      <c r="K94" s="72">
        <f t="shared" si="12"/>
        <v>1440</v>
      </c>
      <c r="L94" s="2">
        <v>42935</v>
      </c>
      <c r="M94" s="66">
        <v>0</v>
      </c>
      <c r="N94" s="1"/>
      <c r="O94" s="66"/>
      <c r="P94" s="1"/>
      <c r="Q94" s="1"/>
      <c r="R94" s="93"/>
    </row>
    <row r="95" spans="1:18">
      <c r="A95" s="79" t="s">
        <v>282</v>
      </c>
      <c r="B95" s="1">
        <v>152</v>
      </c>
      <c r="C95" s="66">
        <v>1260</v>
      </c>
      <c r="D95" s="66">
        <v>1320</v>
      </c>
      <c r="E95" s="72">
        <f t="shared" si="8"/>
        <v>60</v>
      </c>
      <c r="F95" s="66">
        <v>60</v>
      </c>
      <c r="G95" s="72">
        <f t="shared" si="9"/>
        <v>1010</v>
      </c>
      <c r="H95" s="66">
        <v>15940</v>
      </c>
      <c r="I95" s="72">
        <f t="shared" si="10"/>
        <v>16000</v>
      </c>
      <c r="J95" s="72">
        <f t="shared" si="11"/>
        <v>528480</v>
      </c>
      <c r="K95" s="72">
        <f t="shared" si="12"/>
        <v>1260</v>
      </c>
      <c r="L95" s="2">
        <v>42937</v>
      </c>
      <c r="M95" s="66">
        <v>0</v>
      </c>
      <c r="N95" s="1"/>
      <c r="O95" s="66">
        <v>0</v>
      </c>
      <c r="P95" s="1"/>
      <c r="Q95" s="1"/>
      <c r="R95" s="93"/>
    </row>
    <row r="96" spans="1:18">
      <c r="A96" s="79" t="s">
        <v>284</v>
      </c>
      <c r="B96" s="1">
        <v>153</v>
      </c>
      <c r="C96" s="66">
        <v>7380</v>
      </c>
      <c r="D96" s="66">
        <v>8640</v>
      </c>
      <c r="E96" s="72">
        <f t="shared" si="8"/>
        <v>1260</v>
      </c>
      <c r="F96" s="66">
        <v>1260</v>
      </c>
      <c r="G96" s="72">
        <f t="shared" si="9"/>
        <v>1010</v>
      </c>
      <c r="H96" s="66">
        <v>14740</v>
      </c>
      <c r="I96" s="72">
        <f t="shared" si="10"/>
        <v>16000</v>
      </c>
      <c r="J96" s="72">
        <f t="shared" si="11"/>
        <v>535860</v>
      </c>
      <c r="K96" s="72">
        <f t="shared" si="12"/>
        <v>7380</v>
      </c>
      <c r="L96" s="2">
        <v>42940</v>
      </c>
      <c r="M96" s="66">
        <v>0</v>
      </c>
      <c r="N96" s="1"/>
      <c r="O96" s="66">
        <v>0</v>
      </c>
      <c r="P96" s="1"/>
      <c r="Q96" s="1"/>
      <c r="R96" s="93"/>
    </row>
    <row r="97" spans="1:18">
      <c r="A97" s="79" t="s">
        <v>286</v>
      </c>
      <c r="B97" s="1">
        <v>154</v>
      </c>
      <c r="C97" s="66">
        <v>1350</v>
      </c>
      <c r="D97" s="66">
        <v>1300</v>
      </c>
      <c r="E97" s="72">
        <v>-50</v>
      </c>
      <c r="F97" s="66">
        <v>0</v>
      </c>
      <c r="G97" s="72">
        <v>1060</v>
      </c>
      <c r="H97" s="66">
        <v>16050</v>
      </c>
      <c r="I97" s="72">
        <f t="shared" si="10"/>
        <v>16050</v>
      </c>
      <c r="J97" s="72">
        <f t="shared" si="11"/>
        <v>537210</v>
      </c>
      <c r="K97" s="72">
        <f t="shared" si="12"/>
        <v>1350</v>
      </c>
      <c r="L97" s="2">
        <v>42942</v>
      </c>
      <c r="M97" s="66">
        <v>0</v>
      </c>
      <c r="N97" s="1"/>
      <c r="O97" s="66">
        <v>0</v>
      </c>
      <c r="P97" s="1"/>
      <c r="Q97" s="1"/>
      <c r="R97" s="93"/>
    </row>
    <row r="98" spans="1:18">
      <c r="A98" s="79" t="s">
        <v>288</v>
      </c>
      <c r="B98" s="1">
        <v>155</v>
      </c>
      <c r="C98" s="66">
        <v>1530</v>
      </c>
      <c r="D98" s="66">
        <v>1540</v>
      </c>
      <c r="E98" s="72">
        <f t="shared" si="8"/>
        <v>10</v>
      </c>
      <c r="F98" s="66">
        <v>0</v>
      </c>
      <c r="G98" s="72">
        <f t="shared" si="9"/>
        <v>1070</v>
      </c>
      <c r="H98" s="66">
        <v>16040</v>
      </c>
      <c r="I98" s="72">
        <f t="shared" si="10"/>
        <v>16040</v>
      </c>
      <c r="J98" s="72">
        <f t="shared" si="11"/>
        <v>538740</v>
      </c>
      <c r="K98" s="72">
        <v>1530</v>
      </c>
      <c r="L98" s="2">
        <v>42944</v>
      </c>
      <c r="M98" s="66">
        <v>0</v>
      </c>
      <c r="N98" s="1"/>
      <c r="O98" s="66">
        <v>0</v>
      </c>
      <c r="P98" s="1"/>
      <c r="Q98" s="1"/>
      <c r="R98" s="93"/>
    </row>
    <row r="99" spans="1:18">
      <c r="A99" s="79" t="s">
        <v>291</v>
      </c>
      <c r="B99" s="1">
        <v>156</v>
      </c>
      <c r="C99" s="66">
        <v>6480</v>
      </c>
      <c r="D99" s="66">
        <v>7700</v>
      </c>
      <c r="E99" s="72">
        <f t="shared" si="8"/>
        <v>1220</v>
      </c>
      <c r="F99" s="66">
        <v>1180</v>
      </c>
      <c r="G99" s="72">
        <f t="shared" si="9"/>
        <v>1110</v>
      </c>
      <c r="H99" s="66">
        <v>14820</v>
      </c>
      <c r="I99" s="72">
        <f t="shared" si="10"/>
        <v>16000</v>
      </c>
      <c r="J99" s="72">
        <f t="shared" si="11"/>
        <v>545220</v>
      </c>
      <c r="K99" s="72">
        <f t="shared" si="12"/>
        <v>6480</v>
      </c>
      <c r="L99" s="2">
        <v>42947</v>
      </c>
      <c r="M99" s="66">
        <v>0</v>
      </c>
      <c r="N99" s="1"/>
      <c r="O99" s="66">
        <v>0</v>
      </c>
      <c r="P99" s="1"/>
      <c r="Q99" s="1"/>
      <c r="R99" s="93"/>
    </row>
    <row r="100" spans="1:18">
      <c r="A100" s="79" t="s">
        <v>292</v>
      </c>
      <c r="B100" s="1">
        <v>157</v>
      </c>
      <c r="C100" s="66">
        <v>1260</v>
      </c>
      <c r="D100" s="66">
        <v>1460</v>
      </c>
      <c r="E100" s="72">
        <f t="shared" si="8"/>
        <v>200</v>
      </c>
      <c r="F100" s="66">
        <v>0</v>
      </c>
      <c r="G100" s="72">
        <f t="shared" si="9"/>
        <v>1310</v>
      </c>
      <c r="H100" s="66">
        <v>15800</v>
      </c>
      <c r="I100" s="72">
        <f t="shared" si="10"/>
        <v>15800</v>
      </c>
      <c r="J100" s="72">
        <f t="shared" si="11"/>
        <v>546480</v>
      </c>
      <c r="K100" s="72">
        <f t="shared" si="12"/>
        <v>1260</v>
      </c>
      <c r="L100" s="2">
        <v>42949</v>
      </c>
      <c r="M100" s="66">
        <v>0</v>
      </c>
      <c r="N100" s="110" t="s">
        <v>298</v>
      </c>
      <c r="O100" s="66">
        <v>0</v>
      </c>
      <c r="P100" s="1"/>
      <c r="Q100" s="1"/>
      <c r="R100" s="93"/>
    </row>
    <row r="101" spans="1:18">
      <c r="A101" s="79" t="s">
        <v>297</v>
      </c>
      <c r="B101" s="1">
        <v>158</v>
      </c>
      <c r="C101" s="66">
        <v>1170</v>
      </c>
      <c r="D101" s="66">
        <v>1480</v>
      </c>
      <c r="E101" s="72">
        <v>310</v>
      </c>
      <c r="F101" s="66">
        <v>510</v>
      </c>
      <c r="G101" s="72">
        <f t="shared" si="9"/>
        <v>1110</v>
      </c>
      <c r="H101" s="66">
        <v>15490</v>
      </c>
      <c r="I101" s="72">
        <f t="shared" si="10"/>
        <v>16000</v>
      </c>
      <c r="J101" s="72">
        <f t="shared" si="11"/>
        <v>547650</v>
      </c>
      <c r="K101" s="72">
        <f t="shared" si="12"/>
        <v>1170</v>
      </c>
      <c r="L101" s="2">
        <v>42951</v>
      </c>
      <c r="M101" s="66">
        <v>0</v>
      </c>
      <c r="N101" s="1"/>
      <c r="O101" s="66">
        <v>0</v>
      </c>
      <c r="P101" s="1"/>
      <c r="Q101" s="1"/>
      <c r="R101" s="93"/>
    </row>
    <row r="102" spans="1:18">
      <c r="A102" s="79" t="s">
        <v>299</v>
      </c>
      <c r="B102" s="1">
        <v>159</v>
      </c>
      <c r="C102" s="66">
        <v>5220</v>
      </c>
      <c r="D102" s="66">
        <v>6320</v>
      </c>
      <c r="E102" s="72">
        <f t="shared" si="8"/>
        <v>1100</v>
      </c>
      <c r="F102" s="66">
        <v>1100</v>
      </c>
      <c r="G102" s="72">
        <f t="shared" si="9"/>
        <v>1110</v>
      </c>
      <c r="H102" s="66">
        <v>14900</v>
      </c>
      <c r="I102" s="72">
        <f t="shared" si="10"/>
        <v>16000</v>
      </c>
      <c r="J102" s="72">
        <f t="shared" si="11"/>
        <v>552870</v>
      </c>
      <c r="K102" s="72">
        <f t="shared" si="12"/>
        <v>5220</v>
      </c>
      <c r="L102" s="2">
        <v>42954</v>
      </c>
      <c r="M102" s="66">
        <v>0</v>
      </c>
      <c r="N102" s="1"/>
      <c r="O102" s="66">
        <v>0</v>
      </c>
      <c r="P102" s="1"/>
      <c r="Q102" s="1"/>
      <c r="R102" s="93"/>
    </row>
    <row r="103" spans="1:18">
      <c r="A103" s="79" t="s">
        <v>301</v>
      </c>
      <c r="B103" s="1">
        <v>160</v>
      </c>
      <c r="C103" s="66">
        <v>1440</v>
      </c>
      <c r="D103" s="66">
        <v>1410</v>
      </c>
      <c r="E103" s="72">
        <f t="shared" si="8"/>
        <v>-30</v>
      </c>
      <c r="F103" s="66">
        <v>0</v>
      </c>
      <c r="G103" s="72">
        <f t="shared" si="9"/>
        <v>1080</v>
      </c>
      <c r="H103" s="66">
        <v>16030</v>
      </c>
      <c r="I103" s="72">
        <f t="shared" si="10"/>
        <v>16030</v>
      </c>
      <c r="J103" s="72">
        <f t="shared" si="11"/>
        <v>554310</v>
      </c>
      <c r="K103" s="72">
        <f t="shared" si="12"/>
        <v>1440</v>
      </c>
      <c r="L103" s="2">
        <v>42956</v>
      </c>
      <c r="M103" s="66">
        <v>0</v>
      </c>
      <c r="N103" s="1"/>
      <c r="O103" s="66">
        <v>0</v>
      </c>
      <c r="P103" s="1"/>
      <c r="Q103" s="1"/>
      <c r="R103" s="93"/>
    </row>
    <row r="104" spans="1:18">
      <c r="A104" s="79" t="s">
        <v>302</v>
      </c>
      <c r="B104" s="1">
        <v>161</v>
      </c>
      <c r="C104" s="66">
        <v>1800</v>
      </c>
      <c r="D104" s="66">
        <v>2140</v>
      </c>
      <c r="E104" s="72">
        <f t="shared" si="8"/>
        <v>340</v>
      </c>
      <c r="F104" s="66">
        <v>310</v>
      </c>
      <c r="G104" s="72">
        <f t="shared" si="9"/>
        <v>1110</v>
      </c>
      <c r="H104" s="66">
        <v>15690</v>
      </c>
      <c r="I104" s="72">
        <f t="shared" si="10"/>
        <v>16000</v>
      </c>
      <c r="J104" s="72">
        <f t="shared" si="11"/>
        <v>556110</v>
      </c>
      <c r="K104" s="72">
        <f t="shared" si="12"/>
        <v>1800</v>
      </c>
      <c r="L104" s="2">
        <v>42958</v>
      </c>
      <c r="M104" s="66">
        <v>0</v>
      </c>
      <c r="N104" s="1"/>
      <c r="O104" s="66">
        <v>0</v>
      </c>
      <c r="P104" s="1"/>
      <c r="Q104" s="1"/>
      <c r="R104" s="93"/>
    </row>
    <row r="105" spans="1:18">
      <c r="A105" s="79" t="s">
        <v>305</v>
      </c>
      <c r="B105" s="1">
        <v>162</v>
      </c>
      <c r="C105" s="66">
        <v>5040</v>
      </c>
      <c r="D105" s="66">
        <v>6170</v>
      </c>
      <c r="E105" s="72">
        <f t="shared" si="8"/>
        <v>1130</v>
      </c>
      <c r="F105" s="66">
        <v>1130</v>
      </c>
      <c r="G105" s="72">
        <f t="shared" si="9"/>
        <v>1110</v>
      </c>
      <c r="H105" s="66">
        <v>14870</v>
      </c>
      <c r="I105" s="72">
        <f t="shared" si="10"/>
        <v>16000</v>
      </c>
      <c r="J105" s="72">
        <f t="shared" si="11"/>
        <v>561150</v>
      </c>
      <c r="K105" s="72">
        <f t="shared" si="12"/>
        <v>5040</v>
      </c>
      <c r="L105" s="2">
        <v>42961</v>
      </c>
      <c r="M105" s="66">
        <v>0</v>
      </c>
      <c r="N105" s="1"/>
      <c r="O105" s="66">
        <v>0</v>
      </c>
      <c r="P105" s="1"/>
      <c r="Q105" s="1"/>
      <c r="R105" s="93"/>
    </row>
    <row r="106" spans="1:18">
      <c r="A106" s="79" t="s">
        <v>307</v>
      </c>
      <c r="B106" s="1">
        <v>163</v>
      </c>
      <c r="C106" s="66">
        <v>1800</v>
      </c>
      <c r="D106" s="66">
        <v>2220</v>
      </c>
      <c r="E106" s="72">
        <f t="shared" si="8"/>
        <v>420</v>
      </c>
      <c r="F106" s="66">
        <v>420</v>
      </c>
      <c r="G106" s="72">
        <f t="shared" si="9"/>
        <v>1110</v>
      </c>
      <c r="H106" s="66">
        <v>15580</v>
      </c>
      <c r="I106" s="72">
        <f t="shared" si="10"/>
        <v>16000</v>
      </c>
      <c r="J106" s="72">
        <f t="shared" si="11"/>
        <v>562950</v>
      </c>
      <c r="K106" s="72">
        <f t="shared" si="12"/>
        <v>1800</v>
      </c>
      <c r="L106" s="2">
        <v>42963</v>
      </c>
      <c r="M106" s="66">
        <v>0</v>
      </c>
      <c r="N106" s="1"/>
      <c r="O106" s="66">
        <v>0</v>
      </c>
      <c r="P106" s="1"/>
      <c r="Q106" s="1"/>
      <c r="R106" s="93"/>
    </row>
    <row r="107" spans="1:18">
      <c r="A107" s="79" t="s">
        <v>308</v>
      </c>
      <c r="B107" s="1">
        <v>164</v>
      </c>
      <c r="C107" s="66">
        <v>1440</v>
      </c>
      <c r="D107" s="66">
        <v>1640</v>
      </c>
      <c r="E107" s="72">
        <f t="shared" si="8"/>
        <v>200</v>
      </c>
      <c r="F107" s="66">
        <v>200</v>
      </c>
      <c r="G107" s="72">
        <f t="shared" si="9"/>
        <v>1110</v>
      </c>
      <c r="H107" s="66">
        <v>15800</v>
      </c>
      <c r="I107" s="72">
        <f t="shared" si="10"/>
        <v>16000</v>
      </c>
      <c r="J107" s="72">
        <f t="shared" si="11"/>
        <v>564390</v>
      </c>
      <c r="K107" s="72">
        <f t="shared" si="12"/>
        <v>1440</v>
      </c>
      <c r="L107" s="2">
        <v>42965</v>
      </c>
      <c r="M107" s="66">
        <v>0</v>
      </c>
      <c r="N107" s="1"/>
      <c r="O107" s="66">
        <v>0</v>
      </c>
      <c r="P107" s="1"/>
      <c r="Q107" s="1"/>
      <c r="R107" s="93"/>
    </row>
    <row r="108" spans="1:18">
      <c r="A108" s="79" t="s">
        <v>310</v>
      </c>
      <c r="B108" s="1">
        <v>165</v>
      </c>
      <c r="C108" s="66">
        <v>4950</v>
      </c>
      <c r="D108" s="66">
        <v>6140</v>
      </c>
      <c r="E108" s="72">
        <f t="shared" si="8"/>
        <v>1190</v>
      </c>
      <c r="F108" s="66">
        <v>1190</v>
      </c>
      <c r="G108" s="72">
        <f t="shared" si="9"/>
        <v>1110</v>
      </c>
      <c r="H108" s="66">
        <v>14810</v>
      </c>
      <c r="I108" s="72">
        <f t="shared" si="10"/>
        <v>16000</v>
      </c>
      <c r="J108" s="72">
        <f t="shared" si="11"/>
        <v>569340</v>
      </c>
      <c r="K108" s="72">
        <f t="shared" si="12"/>
        <v>4950</v>
      </c>
      <c r="L108" s="2">
        <v>42968</v>
      </c>
      <c r="M108" s="66">
        <v>0</v>
      </c>
      <c r="N108" s="1"/>
      <c r="O108" s="66">
        <v>0</v>
      </c>
      <c r="P108" s="1"/>
      <c r="Q108" s="1"/>
      <c r="R108" s="93"/>
    </row>
    <row r="109" spans="1:18">
      <c r="A109" s="79" t="s">
        <v>312</v>
      </c>
      <c r="B109" s="1">
        <v>166</v>
      </c>
      <c r="C109" s="66">
        <v>1350</v>
      </c>
      <c r="D109" s="66">
        <v>1640</v>
      </c>
      <c r="E109" s="72">
        <f t="shared" ref="E109:E173" si="13">D109-C109</f>
        <v>290</v>
      </c>
      <c r="F109" s="66">
        <v>290</v>
      </c>
      <c r="G109" s="72">
        <f t="shared" ref="G109:G173" si="14">G108+E109-F109</f>
        <v>1110</v>
      </c>
      <c r="H109" s="66">
        <v>15710</v>
      </c>
      <c r="I109" s="72">
        <f t="shared" ref="I109:I173" si="15">SUM(F109+H109)</f>
        <v>16000</v>
      </c>
      <c r="J109" s="72">
        <f t="shared" ref="J109:J173" si="16">J108+C109</f>
        <v>570690</v>
      </c>
      <c r="K109" s="72">
        <f t="shared" ref="K109:K173" si="17">C109</f>
        <v>1350</v>
      </c>
      <c r="L109" s="2">
        <v>42970</v>
      </c>
      <c r="M109" s="66">
        <v>0</v>
      </c>
      <c r="N109" s="1"/>
      <c r="O109" s="66">
        <v>0</v>
      </c>
      <c r="P109" s="1"/>
      <c r="Q109" s="1"/>
      <c r="R109" s="93"/>
    </row>
    <row r="110" spans="1:18">
      <c r="A110" s="79" t="s">
        <v>313</v>
      </c>
      <c r="B110" s="1">
        <v>167</v>
      </c>
      <c r="C110" s="66">
        <v>1170</v>
      </c>
      <c r="D110" s="66">
        <v>1800</v>
      </c>
      <c r="E110" s="72">
        <f t="shared" si="13"/>
        <v>630</v>
      </c>
      <c r="F110" s="66">
        <v>630</v>
      </c>
      <c r="G110" s="72">
        <f t="shared" si="14"/>
        <v>1110</v>
      </c>
      <c r="H110" s="66">
        <v>15370</v>
      </c>
      <c r="I110" s="72">
        <f t="shared" si="15"/>
        <v>16000</v>
      </c>
      <c r="J110" s="72">
        <f t="shared" si="16"/>
        <v>571860</v>
      </c>
      <c r="K110" s="72">
        <f t="shared" si="17"/>
        <v>1170</v>
      </c>
      <c r="L110" s="2">
        <v>42972</v>
      </c>
      <c r="M110" s="66">
        <v>0</v>
      </c>
      <c r="N110" s="1"/>
      <c r="O110" s="66">
        <v>0</v>
      </c>
      <c r="P110" s="1"/>
      <c r="Q110" s="1"/>
      <c r="R110" s="93"/>
    </row>
    <row r="111" spans="1:18">
      <c r="A111" s="100">
        <v>42975</v>
      </c>
      <c r="B111" s="1">
        <v>168</v>
      </c>
      <c r="C111" s="66">
        <v>4410</v>
      </c>
      <c r="D111" s="66">
        <v>5570</v>
      </c>
      <c r="E111" s="72">
        <f t="shared" si="13"/>
        <v>1160</v>
      </c>
      <c r="F111" s="66">
        <v>1160</v>
      </c>
      <c r="G111" s="72">
        <f t="shared" si="14"/>
        <v>1110</v>
      </c>
      <c r="H111" s="66">
        <v>14840</v>
      </c>
      <c r="I111" s="72">
        <f t="shared" si="15"/>
        <v>16000</v>
      </c>
      <c r="J111" s="72">
        <f t="shared" si="16"/>
        <v>576270</v>
      </c>
      <c r="K111" s="72">
        <f t="shared" si="17"/>
        <v>4410</v>
      </c>
      <c r="L111" s="2">
        <v>42975</v>
      </c>
      <c r="M111" s="66">
        <v>0</v>
      </c>
      <c r="N111" s="1"/>
      <c r="O111" s="66">
        <v>0</v>
      </c>
      <c r="P111" s="1"/>
      <c r="Q111" s="1"/>
      <c r="R111" s="93"/>
    </row>
    <row r="112" spans="1:18">
      <c r="A112" s="101" t="s">
        <v>318</v>
      </c>
      <c r="B112" s="1">
        <v>169</v>
      </c>
      <c r="C112" s="66">
        <v>1260</v>
      </c>
      <c r="D112" s="66">
        <v>1520</v>
      </c>
      <c r="E112" s="72">
        <f t="shared" si="13"/>
        <v>260</v>
      </c>
      <c r="F112" s="66">
        <v>260</v>
      </c>
      <c r="G112" s="72">
        <f t="shared" si="14"/>
        <v>1110</v>
      </c>
      <c r="H112" s="66">
        <v>15740</v>
      </c>
      <c r="I112" s="72">
        <f t="shared" si="15"/>
        <v>16000</v>
      </c>
      <c r="J112" s="72">
        <f t="shared" si="16"/>
        <v>577530</v>
      </c>
      <c r="K112" s="72">
        <f t="shared" si="17"/>
        <v>1260</v>
      </c>
      <c r="L112" s="2">
        <v>42977</v>
      </c>
      <c r="M112" s="66">
        <v>0</v>
      </c>
      <c r="N112" s="110" t="s">
        <v>319</v>
      </c>
      <c r="O112" s="66">
        <v>0</v>
      </c>
      <c r="P112" s="1"/>
      <c r="Q112" s="1"/>
      <c r="R112" s="93"/>
    </row>
    <row r="113" spans="1:18">
      <c r="A113" s="101" t="s">
        <v>324</v>
      </c>
      <c r="B113" s="1">
        <v>170</v>
      </c>
      <c r="C113" s="66">
        <v>990</v>
      </c>
      <c r="D113" s="66">
        <v>1440</v>
      </c>
      <c r="E113" s="72">
        <f t="shared" si="13"/>
        <v>450</v>
      </c>
      <c r="F113" s="66">
        <v>450</v>
      </c>
      <c r="G113" s="72">
        <f t="shared" si="14"/>
        <v>1110</v>
      </c>
      <c r="H113" s="66">
        <v>15550</v>
      </c>
      <c r="I113" s="72">
        <f t="shared" si="15"/>
        <v>16000</v>
      </c>
      <c r="J113" s="72">
        <f t="shared" si="16"/>
        <v>578520</v>
      </c>
      <c r="K113" s="72">
        <f t="shared" si="17"/>
        <v>990</v>
      </c>
      <c r="L113" s="2">
        <v>42979</v>
      </c>
      <c r="M113" s="66">
        <v>0</v>
      </c>
      <c r="N113" s="1"/>
      <c r="O113" s="66">
        <v>0</v>
      </c>
      <c r="P113" s="1"/>
      <c r="Q113" s="1"/>
      <c r="R113" s="93"/>
    </row>
    <row r="114" spans="1:18">
      <c r="A114" s="101" t="s">
        <v>325</v>
      </c>
      <c r="B114" s="1">
        <v>171</v>
      </c>
      <c r="C114" s="66">
        <v>5490</v>
      </c>
      <c r="D114" s="66">
        <v>6390</v>
      </c>
      <c r="E114" s="72">
        <f t="shared" si="13"/>
        <v>900</v>
      </c>
      <c r="F114" s="66">
        <v>900</v>
      </c>
      <c r="G114" s="72">
        <f t="shared" si="14"/>
        <v>1110</v>
      </c>
      <c r="H114" s="66">
        <v>15100</v>
      </c>
      <c r="I114" s="72">
        <f t="shared" si="15"/>
        <v>16000</v>
      </c>
      <c r="J114" s="72">
        <f t="shared" si="16"/>
        <v>584010</v>
      </c>
      <c r="K114" s="72">
        <f t="shared" si="17"/>
        <v>5490</v>
      </c>
      <c r="L114" s="2">
        <v>42982</v>
      </c>
      <c r="M114" s="66">
        <v>0</v>
      </c>
      <c r="N114" s="1"/>
      <c r="O114" s="66">
        <v>0</v>
      </c>
      <c r="P114" s="1"/>
      <c r="Q114" s="1"/>
      <c r="R114" s="93"/>
    </row>
    <row r="115" spans="1:18">
      <c r="A115" s="101" t="s">
        <v>327</v>
      </c>
      <c r="B115" s="1">
        <v>172</v>
      </c>
      <c r="C115" s="66">
        <v>450</v>
      </c>
      <c r="D115" s="66">
        <v>580</v>
      </c>
      <c r="E115" s="72">
        <f t="shared" si="13"/>
        <v>130</v>
      </c>
      <c r="F115" s="66">
        <v>100</v>
      </c>
      <c r="G115" s="72">
        <f t="shared" si="14"/>
        <v>1140</v>
      </c>
      <c r="H115" s="66">
        <v>15870</v>
      </c>
      <c r="I115" s="72">
        <f t="shared" si="15"/>
        <v>15970</v>
      </c>
      <c r="J115" s="72">
        <f t="shared" si="16"/>
        <v>584460</v>
      </c>
      <c r="K115" s="72">
        <f t="shared" si="17"/>
        <v>450</v>
      </c>
      <c r="L115" s="2">
        <v>42984</v>
      </c>
      <c r="M115" s="66">
        <v>0</v>
      </c>
      <c r="N115" s="1"/>
      <c r="O115" s="66">
        <v>0</v>
      </c>
      <c r="P115" s="1"/>
      <c r="Q115" s="1"/>
      <c r="R115" s="93"/>
    </row>
    <row r="116" spans="1:18">
      <c r="A116" s="101" t="s">
        <v>328</v>
      </c>
      <c r="B116" s="1">
        <v>173</v>
      </c>
      <c r="C116" s="66">
        <v>990</v>
      </c>
      <c r="D116" s="66">
        <v>1180</v>
      </c>
      <c r="E116" s="72">
        <f t="shared" si="13"/>
        <v>190</v>
      </c>
      <c r="F116" s="66">
        <v>220</v>
      </c>
      <c r="G116" s="72">
        <f t="shared" si="14"/>
        <v>1110</v>
      </c>
      <c r="H116" s="66">
        <v>15780</v>
      </c>
      <c r="I116" s="72">
        <f t="shared" si="15"/>
        <v>16000</v>
      </c>
      <c r="J116" s="72">
        <f t="shared" si="16"/>
        <v>585450</v>
      </c>
      <c r="K116" s="72">
        <f t="shared" si="17"/>
        <v>990</v>
      </c>
      <c r="L116" s="2">
        <v>42986</v>
      </c>
      <c r="M116" s="66">
        <v>0</v>
      </c>
      <c r="N116" s="1"/>
      <c r="O116" s="66">
        <v>0</v>
      </c>
      <c r="P116" s="1"/>
      <c r="Q116" s="1"/>
      <c r="R116" s="93"/>
    </row>
    <row r="117" spans="1:18">
      <c r="A117" s="101" t="s">
        <v>330</v>
      </c>
      <c r="B117" s="1">
        <v>174</v>
      </c>
      <c r="C117" s="66">
        <v>4410</v>
      </c>
      <c r="D117" s="66">
        <v>5220</v>
      </c>
      <c r="E117" s="72">
        <f t="shared" si="13"/>
        <v>810</v>
      </c>
      <c r="F117" s="66">
        <v>810</v>
      </c>
      <c r="G117" s="72">
        <f t="shared" si="14"/>
        <v>1110</v>
      </c>
      <c r="H117" s="66">
        <v>15190</v>
      </c>
      <c r="I117" s="72">
        <f t="shared" si="15"/>
        <v>16000</v>
      </c>
      <c r="J117" s="72">
        <f t="shared" si="16"/>
        <v>589860</v>
      </c>
      <c r="K117" s="72">
        <f t="shared" si="17"/>
        <v>4410</v>
      </c>
      <c r="L117" s="2">
        <v>42989</v>
      </c>
      <c r="M117" s="66">
        <v>0</v>
      </c>
      <c r="N117" s="1"/>
      <c r="O117" s="66">
        <v>0</v>
      </c>
      <c r="P117" s="1"/>
      <c r="Q117" s="1"/>
      <c r="R117" s="93"/>
    </row>
    <row r="118" spans="1:18">
      <c r="A118" s="100">
        <v>42991</v>
      </c>
      <c r="B118" s="1">
        <v>175</v>
      </c>
      <c r="C118" s="66">
        <v>1170</v>
      </c>
      <c r="D118" s="66">
        <v>1440</v>
      </c>
      <c r="E118" s="72">
        <f t="shared" si="13"/>
        <v>270</v>
      </c>
      <c r="F118" s="66">
        <v>0</v>
      </c>
      <c r="G118" s="72">
        <f t="shared" si="14"/>
        <v>1380</v>
      </c>
      <c r="H118" s="66">
        <v>15730</v>
      </c>
      <c r="I118" s="72">
        <f t="shared" si="15"/>
        <v>15730</v>
      </c>
      <c r="J118" s="72">
        <f t="shared" si="16"/>
        <v>591030</v>
      </c>
      <c r="K118" s="72">
        <f t="shared" si="17"/>
        <v>1170</v>
      </c>
      <c r="L118" s="2">
        <v>42991</v>
      </c>
      <c r="M118" s="66">
        <v>0</v>
      </c>
      <c r="N118" s="1"/>
      <c r="O118" s="66">
        <v>0</v>
      </c>
      <c r="P118" s="1"/>
      <c r="Q118" s="1"/>
      <c r="R118" s="93"/>
    </row>
    <row r="119" spans="1:18">
      <c r="A119" s="101" t="s">
        <v>337</v>
      </c>
      <c r="B119" s="1">
        <v>176</v>
      </c>
      <c r="C119" s="66">
        <v>1350</v>
      </c>
      <c r="D119" s="66">
        <v>1580</v>
      </c>
      <c r="E119" s="72">
        <f t="shared" si="13"/>
        <v>230</v>
      </c>
      <c r="F119" s="66">
        <v>500</v>
      </c>
      <c r="G119" s="72">
        <f t="shared" si="14"/>
        <v>1110</v>
      </c>
      <c r="H119" s="66">
        <v>15500</v>
      </c>
      <c r="I119" s="72">
        <f t="shared" si="15"/>
        <v>16000</v>
      </c>
      <c r="J119" s="72">
        <f t="shared" si="16"/>
        <v>592380</v>
      </c>
      <c r="K119" s="72">
        <f t="shared" si="17"/>
        <v>1350</v>
      </c>
      <c r="L119" s="2">
        <v>42993</v>
      </c>
      <c r="M119" s="66">
        <v>0</v>
      </c>
      <c r="N119" s="1"/>
      <c r="O119" s="66">
        <v>0</v>
      </c>
      <c r="P119" s="1"/>
      <c r="Q119" s="1"/>
      <c r="R119" s="93"/>
    </row>
    <row r="120" spans="1:18">
      <c r="A120" s="101" t="s">
        <v>338</v>
      </c>
      <c r="B120" s="1">
        <v>177</v>
      </c>
      <c r="C120" s="66">
        <v>6750</v>
      </c>
      <c r="D120" s="66">
        <v>7700</v>
      </c>
      <c r="E120" s="72">
        <f t="shared" si="13"/>
        <v>950</v>
      </c>
      <c r="F120" s="66">
        <v>950</v>
      </c>
      <c r="G120" s="72">
        <f t="shared" si="14"/>
        <v>1110</v>
      </c>
      <c r="H120" s="66">
        <v>15050</v>
      </c>
      <c r="I120" s="72">
        <f t="shared" si="15"/>
        <v>16000</v>
      </c>
      <c r="J120" s="72">
        <f t="shared" si="16"/>
        <v>599130</v>
      </c>
      <c r="K120" s="72">
        <f t="shared" si="17"/>
        <v>6750</v>
      </c>
      <c r="L120" s="2">
        <v>42996</v>
      </c>
      <c r="M120" s="66">
        <v>0</v>
      </c>
      <c r="N120" s="1"/>
      <c r="O120" s="66">
        <v>0</v>
      </c>
      <c r="P120" s="1"/>
      <c r="Q120" s="1"/>
      <c r="R120" s="93"/>
    </row>
    <row r="121" spans="1:18">
      <c r="A121" s="79" t="s">
        <v>340</v>
      </c>
      <c r="B121" s="1">
        <v>178</v>
      </c>
      <c r="C121" s="66">
        <v>1620</v>
      </c>
      <c r="D121" s="66">
        <v>1660</v>
      </c>
      <c r="E121" s="72">
        <f t="shared" si="13"/>
        <v>40</v>
      </c>
      <c r="F121" s="66">
        <v>40</v>
      </c>
      <c r="G121" s="72">
        <f t="shared" si="14"/>
        <v>1110</v>
      </c>
      <c r="H121" s="66">
        <v>15960</v>
      </c>
      <c r="I121" s="72">
        <f t="shared" si="15"/>
        <v>16000</v>
      </c>
      <c r="J121" s="72">
        <f t="shared" si="16"/>
        <v>600750</v>
      </c>
      <c r="K121" s="72">
        <f t="shared" si="17"/>
        <v>1620</v>
      </c>
      <c r="L121" s="2">
        <v>42998</v>
      </c>
      <c r="M121" s="66">
        <v>0</v>
      </c>
      <c r="N121" s="1"/>
      <c r="O121" s="66">
        <v>0</v>
      </c>
      <c r="P121" s="1"/>
      <c r="Q121" s="1"/>
      <c r="R121" s="93"/>
    </row>
    <row r="122" spans="1:18">
      <c r="A122" s="79" t="s">
        <v>341</v>
      </c>
      <c r="B122" s="1">
        <v>179</v>
      </c>
      <c r="C122" s="66">
        <v>1260</v>
      </c>
      <c r="D122" s="66">
        <v>1680</v>
      </c>
      <c r="E122" s="72">
        <f t="shared" si="13"/>
        <v>420</v>
      </c>
      <c r="F122" s="66">
        <v>420</v>
      </c>
      <c r="G122" s="72">
        <f t="shared" si="14"/>
        <v>1110</v>
      </c>
      <c r="H122" s="66">
        <v>15580</v>
      </c>
      <c r="I122" s="72">
        <f t="shared" si="15"/>
        <v>16000</v>
      </c>
      <c r="J122" s="72">
        <f t="shared" si="16"/>
        <v>602010</v>
      </c>
      <c r="K122" s="72">
        <f t="shared" si="17"/>
        <v>1260</v>
      </c>
      <c r="L122" s="2">
        <v>43000</v>
      </c>
      <c r="M122" s="66">
        <v>0</v>
      </c>
      <c r="N122" s="1"/>
      <c r="O122" s="66">
        <v>0</v>
      </c>
      <c r="P122" s="1"/>
      <c r="Q122" s="1"/>
      <c r="R122" s="93"/>
    </row>
    <row r="123" spans="1:18">
      <c r="A123" s="79" t="s">
        <v>342</v>
      </c>
      <c r="B123" s="1">
        <v>180</v>
      </c>
      <c r="C123" s="66">
        <v>6930</v>
      </c>
      <c r="D123" s="66">
        <v>8480</v>
      </c>
      <c r="E123" s="72">
        <f t="shared" si="13"/>
        <v>1550</v>
      </c>
      <c r="F123" s="66">
        <v>1550</v>
      </c>
      <c r="G123" s="72">
        <f t="shared" si="14"/>
        <v>1110</v>
      </c>
      <c r="H123" s="66">
        <v>14450</v>
      </c>
      <c r="I123" s="72">
        <f t="shared" si="15"/>
        <v>16000</v>
      </c>
      <c r="J123" s="72">
        <f t="shared" si="16"/>
        <v>608940</v>
      </c>
      <c r="K123" s="72">
        <f t="shared" si="17"/>
        <v>6930</v>
      </c>
      <c r="L123" s="2">
        <v>43003</v>
      </c>
      <c r="M123" s="66">
        <v>0</v>
      </c>
      <c r="N123" s="1"/>
      <c r="O123" s="66">
        <v>0</v>
      </c>
      <c r="P123" s="1"/>
      <c r="Q123" s="1"/>
      <c r="R123" s="93"/>
    </row>
    <row r="124" spans="1:18">
      <c r="A124" s="79" t="s">
        <v>342</v>
      </c>
      <c r="B124" s="1"/>
      <c r="C124" s="66"/>
      <c r="D124" s="66"/>
      <c r="E124" s="72">
        <f t="shared" si="13"/>
        <v>0</v>
      </c>
      <c r="F124" s="66"/>
      <c r="G124" s="72">
        <f t="shared" si="14"/>
        <v>1110</v>
      </c>
      <c r="H124" s="66"/>
      <c r="I124" s="72">
        <f t="shared" si="15"/>
        <v>0</v>
      </c>
      <c r="J124" s="72">
        <f t="shared" si="16"/>
        <v>608940</v>
      </c>
      <c r="K124" s="72">
        <f t="shared" si="17"/>
        <v>0</v>
      </c>
      <c r="L124" s="1"/>
      <c r="M124" s="66"/>
      <c r="N124" s="110" t="s">
        <v>319</v>
      </c>
      <c r="O124" s="66"/>
      <c r="P124" s="1"/>
      <c r="Q124" s="1"/>
      <c r="R124" s="93"/>
    </row>
    <row r="125" spans="1:18">
      <c r="A125" s="79" t="s">
        <v>346</v>
      </c>
      <c r="B125" s="1">
        <v>181</v>
      </c>
      <c r="C125" s="66">
        <v>2070</v>
      </c>
      <c r="D125" s="66">
        <v>2480</v>
      </c>
      <c r="E125" s="72">
        <f t="shared" si="13"/>
        <v>410</v>
      </c>
      <c r="F125" s="66">
        <v>410</v>
      </c>
      <c r="G125" s="72">
        <f t="shared" si="14"/>
        <v>1110</v>
      </c>
      <c r="H125" s="66">
        <v>15590</v>
      </c>
      <c r="I125" s="72">
        <f t="shared" si="15"/>
        <v>16000</v>
      </c>
      <c r="J125" s="72">
        <f t="shared" si="16"/>
        <v>611010</v>
      </c>
      <c r="K125" s="72">
        <f t="shared" si="17"/>
        <v>2070</v>
      </c>
      <c r="L125" s="2">
        <v>43005</v>
      </c>
      <c r="M125" s="66">
        <v>0</v>
      </c>
      <c r="N125" s="1"/>
      <c r="O125" s="66">
        <v>0</v>
      </c>
      <c r="P125" s="1"/>
      <c r="Q125" s="1"/>
      <c r="R125" s="93"/>
    </row>
    <row r="126" spans="1:18">
      <c r="A126" s="79" t="s">
        <v>347</v>
      </c>
      <c r="B126" s="1">
        <v>182</v>
      </c>
      <c r="C126" s="66">
        <v>2520</v>
      </c>
      <c r="D126" s="66">
        <v>2840</v>
      </c>
      <c r="E126" s="72">
        <f t="shared" si="13"/>
        <v>320</v>
      </c>
      <c r="F126" s="66">
        <v>320</v>
      </c>
      <c r="G126" s="72">
        <f t="shared" si="14"/>
        <v>1110</v>
      </c>
      <c r="H126" s="66">
        <v>15680</v>
      </c>
      <c r="I126" s="72">
        <f t="shared" si="15"/>
        <v>16000</v>
      </c>
      <c r="J126" s="72">
        <f t="shared" si="16"/>
        <v>613530</v>
      </c>
      <c r="K126" s="72">
        <f t="shared" si="17"/>
        <v>2520</v>
      </c>
      <c r="L126" s="2">
        <v>43007</v>
      </c>
      <c r="M126" s="66">
        <v>0</v>
      </c>
      <c r="N126" s="1"/>
      <c r="O126" s="66">
        <v>0</v>
      </c>
      <c r="P126" s="1"/>
      <c r="Q126" s="1"/>
      <c r="R126" s="93"/>
    </row>
    <row r="127" spans="1:18">
      <c r="A127" s="79" t="s">
        <v>350</v>
      </c>
      <c r="B127" s="1">
        <v>183</v>
      </c>
      <c r="C127" s="66">
        <v>5490</v>
      </c>
      <c r="D127" s="66">
        <v>5810</v>
      </c>
      <c r="E127" s="72">
        <v>1850</v>
      </c>
      <c r="F127" s="66">
        <v>1850</v>
      </c>
      <c r="G127" s="72">
        <f t="shared" si="14"/>
        <v>1110</v>
      </c>
      <c r="H127" s="66">
        <v>14150</v>
      </c>
      <c r="I127" s="72">
        <f t="shared" si="15"/>
        <v>16000</v>
      </c>
      <c r="J127" s="72">
        <f t="shared" si="16"/>
        <v>619020</v>
      </c>
      <c r="K127" s="72">
        <f t="shared" si="17"/>
        <v>5490</v>
      </c>
      <c r="L127" s="2">
        <v>43010</v>
      </c>
      <c r="M127" s="66">
        <v>0</v>
      </c>
      <c r="N127" s="1"/>
      <c r="O127" s="66">
        <v>0</v>
      </c>
      <c r="P127" s="1"/>
      <c r="Q127" s="1"/>
      <c r="R127" s="93"/>
    </row>
    <row r="128" spans="1:18">
      <c r="A128" s="79" t="s">
        <v>351</v>
      </c>
      <c r="B128" s="1">
        <v>184</v>
      </c>
      <c r="C128" s="66">
        <v>1440</v>
      </c>
      <c r="D128" s="66">
        <v>1740</v>
      </c>
      <c r="E128" s="72">
        <f t="shared" si="13"/>
        <v>300</v>
      </c>
      <c r="F128" s="66">
        <v>300</v>
      </c>
      <c r="G128" s="72">
        <f t="shared" si="14"/>
        <v>1110</v>
      </c>
      <c r="H128" s="66">
        <v>15700</v>
      </c>
      <c r="I128" s="72">
        <f t="shared" si="15"/>
        <v>16000</v>
      </c>
      <c r="J128" s="72">
        <f t="shared" si="16"/>
        <v>620460</v>
      </c>
      <c r="K128" s="72">
        <f t="shared" si="17"/>
        <v>1440</v>
      </c>
      <c r="L128" s="2">
        <v>43012</v>
      </c>
      <c r="M128" s="66">
        <v>0</v>
      </c>
      <c r="N128" s="1"/>
      <c r="O128" s="66">
        <v>0</v>
      </c>
      <c r="P128" s="1"/>
      <c r="Q128" s="1"/>
      <c r="R128" s="93"/>
    </row>
    <row r="129" spans="1:18">
      <c r="A129" s="79" t="s">
        <v>352</v>
      </c>
      <c r="B129" s="1">
        <v>185</v>
      </c>
      <c r="C129" s="66">
        <v>1530</v>
      </c>
      <c r="D129" s="66">
        <v>1700</v>
      </c>
      <c r="E129" s="72">
        <f t="shared" si="13"/>
        <v>170</v>
      </c>
      <c r="F129" s="66">
        <v>0</v>
      </c>
      <c r="G129" s="72">
        <f t="shared" si="14"/>
        <v>1280</v>
      </c>
      <c r="H129" s="66">
        <v>15830</v>
      </c>
      <c r="I129" s="72">
        <f t="shared" si="15"/>
        <v>15830</v>
      </c>
      <c r="J129" s="72">
        <f t="shared" si="16"/>
        <v>621990</v>
      </c>
      <c r="K129" s="72">
        <f t="shared" si="17"/>
        <v>1530</v>
      </c>
      <c r="L129" s="2">
        <v>43014</v>
      </c>
      <c r="M129" s="66">
        <v>0</v>
      </c>
      <c r="N129" s="1"/>
      <c r="O129" s="66">
        <v>0</v>
      </c>
      <c r="P129" s="1"/>
      <c r="Q129" s="1"/>
      <c r="R129" s="93"/>
    </row>
    <row r="130" spans="1:18">
      <c r="A130" s="79" t="s">
        <v>353</v>
      </c>
      <c r="B130" s="1">
        <v>186</v>
      </c>
      <c r="C130" s="66">
        <v>7110</v>
      </c>
      <c r="D130" s="66">
        <v>8260</v>
      </c>
      <c r="E130" s="72">
        <f t="shared" si="13"/>
        <v>1150</v>
      </c>
      <c r="F130" s="66">
        <v>1320</v>
      </c>
      <c r="G130" s="72">
        <f t="shared" si="14"/>
        <v>1110</v>
      </c>
      <c r="H130" s="66">
        <v>14680</v>
      </c>
      <c r="I130" s="72">
        <f t="shared" si="15"/>
        <v>16000</v>
      </c>
      <c r="J130" s="72">
        <f t="shared" si="16"/>
        <v>629100</v>
      </c>
      <c r="K130" s="72">
        <f t="shared" si="17"/>
        <v>7110</v>
      </c>
      <c r="L130" s="2">
        <v>43017</v>
      </c>
      <c r="M130" s="66">
        <v>0</v>
      </c>
      <c r="N130" s="1"/>
      <c r="O130" s="66">
        <v>0</v>
      </c>
      <c r="P130" s="1"/>
      <c r="Q130" s="1"/>
      <c r="R130" s="93"/>
    </row>
    <row r="131" spans="1:18">
      <c r="A131" s="79" t="s">
        <v>355</v>
      </c>
      <c r="B131" s="1">
        <v>187</v>
      </c>
      <c r="C131" s="66">
        <v>1080</v>
      </c>
      <c r="D131" s="66">
        <v>1070</v>
      </c>
      <c r="E131" s="72">
        <v>10</v>
      </c>
      <c r="F131" s="66">
        <v>0</v>
      </c>
      <c r="G131" s="72">
        <f t="shared" si="14"/>
        <v>1120</v>
      </c>
      <c r="H131" s="66">
        <v>16010</v>
      </c>
      <c r="I131" s="72">
        <f t="shared" si="15"/>
        <v>16010</v>
      </c>
      <c r="J131" s="72">
        <f t="shared" si="16"/>
        <v>630180</v>
      </c>
      <c r="K131" s="72">
        <f t="shared" si="17"/>
        <v>1080</v>
      </c>
      <c r="L131" s="2">
        <v>43019</v>
      </c>
      <c r="M131" s="66">
        <v>0</v>
      </c>
      <c r="N131" s="1"/>
      <c r="O131" s="66">
        <v>0</v>
      </c>
      <c r="P131" s="1"/>
      <c r="Q131" s="1"/>
      <c r="R131" s="93"/>
    </row>
    <row r="132" spans="1:18">
      <c r="A132" s="79" t="s">
        <v>356</v>
      </c>
      <c r="B132" s="1">
        <v>188</v>
      </c>
      <c r="C132" s="66">
        <v>1260</v>
      </c>
      <c r="D132" s="66">
        <v>1640</v>
      </c>
      <c r="E132" s="72">
        <v>380</v>
      </c>
      <c r="F132" s="66">
        <v>370</v>
      </c>
      <c r="G132" s="72">
        <f t="shared" si="14"/>
        <v>1130</v>
      </c>
      <c r="H132" s="66">
        <v>15630</v>
      </c>
      <c r="I132" s="72">
        <f t="shared" si="15"/>
        <v>16000</v>
      </c>
      <c r="J132" s="72">
        <f t="shared" si="16"/>
        <v>631440</v>
      </c>
      <c r="K132" s="72">
        <f t="shared" si="17"/>
        <v>1260</v>
      </c>
      <c r="L132" s="2">
        <v>43021</v>
      </c>
      <c r="M132" s="66">
        <v>0</v>
      </c>
      <c r="N132" s="1"/>
      <c r="O132" s="66">
        <v>0</v>
      </c>
      <c r="P132" s="1"/>
      <c r="Q132" s="1"/>
      <c r="R132" s="93"/>
    </row>
    <row r="133" spans="1:18">
      <c r="A133" s="79" t="s">
        <v>357</v>
      </c>
      <c r="B133" s="1">
        <v>189</v>
      </c>
      <c r="C133" s="66">
        <v>7290</v>
      </c>
      <c r="D133" s="66">
        <v>8260</v>
      </c>
      <c r="E133" s="72">
        <f t="shared" si="13"/>
        <v>970</v>
      </c>
      <c r="F133" s="66">
        <v>970</v>
      </c>
      <c r="G133" s="72">
        <f t="shared" si="14"/>
        <v>1130</v>
      </c>
      <c r="H133" s="66">
        <v>15030</v>
      </c>
      <c r="I133" s="72">
        <f t="shared" si="15"/>
        <v>16000</v>
      </c>
      <c r="J133" s="72">
        <f t="shared" si="16"/>
        <v>638730</v>
      </c>
      <c r="K133" s="72">
        <f t="shared" si="17"/>
        <v>7290</v>
      </c>
      <c r="L133" s="2">
        <v>43024</v>
      </c>
      <c r="M133" s="66">
        <v>0</v>
      </c>
      <c r="N133" s="1"/>
      <c r="O133" s="66">
        <v>0</v>
      </c>
      <c r="P133" s="1"/>
      <c r="Q133" s="1"/>
      <c r="R133" s="93"/>
    </row>
    <row r="134" spans="1:18">
      <c r="A134" s="79" t="s">
        <v>359</v>
      </c>
      <c r="B134" s="1">
        <v>190</v>
      </c>
      <c r="C134" s="66">
        <v>2250</v>
      </c>
      <c r="D134" s="66">
        <v>2940</v>
      </c>
      <c r="E134" s="72">
        <f t="shared" si="13"/>
        <v>690</v>
      </c>
      <c r="F134" s="66">
        <v>690</v>
      </c>
      <c r="G134" s="72">
        <f t="shared" si="14"/>
        <v>1130</v>
      </c>
      <c r="H134" s="66">
        <v>15310</v>
      </c>
      <c r="I134" s="72">
        <f t="shared" si="15"/>
        <v>16000</v>
      </c>
      <c r="J134" s="72">
        <f t="shared" si="16"/>
        <v>640980</v>
      </c>
      <c r="K134" s="72">
        <f t="shared" si="17"/>
        <v>2250</v>
      </c>
      <c r="L134" s="2">
        <v>43026</v>
      </c>
      <c r="M134" s="66">
        <v>0</v>
      </c>
      <c r="N134" s="1"/>
      <c r="O134" s="66">
        <v>0</v>
      </c>
      <c r="P134" s="1"/>
      <c r="Q134" s="1"/>
      <c r="R134" s="93"/>
    </row>
    <row r="135" spans="1:18">
      <c r="A135" s="79" t="s">
        <v>360</v>
      </c>
      <c r="B135" s="1">
        <v>191</v>
      </c>
      <c r="C135" s="66">
        <v>1530</v>
      </c>
      <c r="D135" s="66">
        <v>1850</v>
      </c>
      <c r="E135" s="72">
        <f t="shared" si="13"/>
        <v>320</v>
      </c>
      <c r="F135" s="66">
        <v>320</v>
      </c>
      <c r="G135" s="72">
        <f t="shared" si="14"/>
        <v>1130</v>
      </c>
      <c r="H135" s="66">
        <v>15680</v>
      </c>
      <c r="I135" s="72">
        <f t="shared" si="15"/>
        <v>16000</v>
      </c>
      <c r="J135" s="72">
        <f t="shared" si="16"/>
        <v>642510</v>
      </c>
      <c r="K135" s="72">
        <f t="shared" si="17"/>
        <v>1530</v>
      </c>
      <c r="L135" s="2">
        <v>43028</v>
      </c>
      <c r="M135" s="66">
        <v>0</v>
      </c>
      <c r="N135" s="1"/>
      <c r="O135" s="66">
        <v>0</v>
      </c>
      <c r="P135" s="1"/>
      <c r="Q135" s="1"/>
      <c r="R135" s="93"/>
    </row>
    <row r="136" spans="1:18">
      <c r="A136" s="79" t="s">
        <v>362</v>
      </c>
      <c r="B136" s="1">
        <v>192</v>
      </c>
      <c r="C136" s="66">
        <v>7650</v>
      </c>
      <c r="D136" s="66">
        <v>9940</v>
      </c>
      <c r="E136" s="72">
        <f t="shared" si="13"/>
        <v>2290</v>
      </c>
      <c r="F136" s="66">
        <v>2290</v>
      </c>
      <c r="G136" s="72">
        <f t="shared" si="14"/>
        <v>1130</v>
      </c>
      <c r="H136" s="66">
        <v>13710</v>
      </c>
      <c r="I136" s="72">
        <f t="shared" si="15"/>
        <v>16000</v>
      </c>
      <c r="J136" s="72">
        <f t="shared" si="16"/>
        <v>650160</v>
      </c>
      <c r="K136" s="72">
        <f t="shared" si="17"/>
        <v>7650</v>
      </c>
      <c r="L136" s="2">
        <v>43031</v>
      </c>
      <c r="M136" s="66">
        <v>0</v>
      </c>
      <c r="N136" s="1"/>
      <c r="O136" s="66">
        <v>0</v>
      </c>
      <c r="P136" s="1"/>
      <c r="Q136" s="1"/>
      <c r="R136" s="93"/>
    </row>
    <row r="137" spans="1:18">
      <c r="A137" s="79" t="s">
        <v>364</v>
      </c>
      <c r="B137" s="1">
        <v>193</v>
      </c>
      <c r="C137" s="66">
        <v>1170</v>
      </c>
      <c r="D137" s="66">
        <v>1440</v>
      </c>
      <c r="E137" s="72">
        <f t="shared" si="13"/>
        <v>270</v>
      </c>
      <c r="F137" s="66">
        <v>270</v>
      </c>
      <c r="G137" s="72">
        <f t="shared" si="14"/>
        <v>1130</v>
      </c>
      <c r="H137" s="66">
        <v>15730</v>
      </c>
      <c r="I137" s="72">
        <f t="shared" si="15"/>
        <v>16000</v>
      </c>
      <c r="J137" s="72">
        <f t="shared" si="16"/>
        <v>651330</v>
      </c>
      <c r="K137" s="72">
        <f t="shared" si="17"/>
        <v>1170</v>
      </c>
      <c r="L137" s="2">
        <v>43033</v>
      </c>
      <c r="M137" s="66">
        <v>0</v>
      </c>
      <c r="N137" s="1"/>
      <c r="O137" s="66">
        <v>0</v>
      </c>
      <c r="P137" s="1"/>
      <c r="Q137" s="1"/>
      <c r="R137" s="93"/>
    </row>
    <row r="138" spans="1:18">
      <c r="A138" s="79" t="s">
        <v>366</v>
      </c>
      <c r="B138" s="1">
        <v>194</v>
      </c>
      <c r="C138" s="66">
        <v>1890</v>
      </c>
      <c r="D138" s="66">
        <v>2400</v>
      </c>
      <c r="E138" s="72">
        <f>D138-C138</f>
        <v>510</v>
      </c>
      <c r="F138" s="66">
        <v>510</v>
      </c>
      <c r="G138" s="72">
        <f t="shared" si="14"/>
        <v>1130</v>
      </c>
      <c r="H138" s="66">
        <v>15490</v>
      </c>
      <c r="I138" s="72">
        <f t="shared" si="15"/>
        <v>16000</v>
      </c>
      <c r="J138" s="72">
        <f t="shared" si="16"/>
        <v>653220</v>
      </c>
      <c r="K138" s="72">
        <f t="shared" si="17"/>
        <v>1890</v>
      </c>
      <c r="L138" s="2">
        <v>43035</v>
      </c>
      <c r="M138" s="66">
        <v>0</v>
      </c>
      <c r="N138" s="1"/>
      <c r="O138" s="66">
        <v>0</v>
      </c>
      <c r="P138" s="1"/>
      <c r="Q138" s="1"/>
      <c r="R138" s="93"/>
    </row>
    <row r="139" spans="1:18">
      <c r="A139" s="79" t="s">
        <v>366</v>
      </c>
      <c r="B139" s="1"/>
      <c r="C139" s="66"/>
      <c r="D139" s="66"/>
      <c r="E139" s="72"/>
      <c r="F139" s="66"/>
      <c r="G139" s="72"/>
      <c r="H139" s="66"/>
      <c r="I139" s="72"/>
      <c r="J139" s="72"/>
      <c r="K139" s="72"/>
      <c r="L139" s="2"/>
      <c r="M139" s="66"/>
      <c r="N139" s="110" t="s">
        <v>369</v>
      </c>
      <c r="O139" s="66"/>
      <c r="P139" s="1"/>
      <c r="Q139" s="1"/>
      <c r="R139" s="93"/>
    </row>
    <row r="140" spans="1:18">
      <c r="A140" s="79" t="s">
        <v>367</v>
      </c>
      <c r="B140" s="1">
        <v>195</v>
      </c>
      <c r="C140" s="66">
        <v>8370</v>
      </c>
      <c r="D140" s="66">
        <v>9070</v>
      </c>
      <c r="E140" s="72">
        <v>700</v>
      </c>
      <c r="F140" s="66">
        <v>700</v>
      </c>
      <c r="G140" s="72">
        <f>G138+E140-F140</f>
        <v>1130</v>
      </c>
      <c r="H140" s="66">
        <v>15300</v>
      </c>
      <c r="I140" s="72">
        <f t="shared" si="15"/>
        <v>16000</v>
      </c>
      <c r="J140" s="72">
        <f>J138+C140</f>
        <v>661590</v>
      </c>
      <c r="K140" s="72">
        <f t="shared" si="17"/>
        <v>8370</v>
      </c>
      <c r="L140" s="2">
        <v>43038</v>
      </c>
      <c r="M140" s="66">
        <v>0</v>
      </c>
      <c r="N140" s="1"/>
      <c r="O140" s="66">
        <v>0</v>
      </c>
      <c r="P140" s="1"/>
      <c r="Q140" s="1"/>
      <c r="R140" s="93"/>
    </row>
    <row r="141" spans="1:18">
      <c r="A141" s="79" t="s">
        <v>371</v>
      </c>
      <c r="B141" s="1">
        <v>196</v>
      </c>
      <c r="C141" s="66">
        <v>1440</v>
      </c>
      <c r="D141" s="66">
        <v>1720</v>
      </c>
      <c r="E141" s="72">
        <f>D141-C141</f>
        <v>280</v>
      </c>
      <c r="F141" s="66">
        <v>280</v>
      </c>
      <c r="G141" s="72">
        <f t="shared" si="14"/>
        <v>1130</v>
      </c>
      <c r="H141" s="66">
        <v>15720</v>
      </c>
      <c r="I141" s="72">
        <f t="shared" si="15"/>
        <v>16000</v>
      </c>
      <c r="J141" s="72">
        <f t="shared" si="16"/>
        <v>663030</v>
      </c>
      <c r="K141" s="72">
        <f t="shared" si="17"/>
        <v>1440</v>
      </c>
      <c r="L141" s="2">
        <v>43040</v>
      </c>
      <c r="M141" s="66">
        <v>0</v>
      </c>
      <c r="N141" s="1"/>
      <c r="O141" s="66">
        <v>0</v>
      </c>
      <c r="P141" s="1"/>
      <c r="Q141" s="1"/>
      <c r="R141" s="93"/>
    </row>
    <row r="142" spans="1:18">
      <c r="A142" s="79" t="s">
        <v>372</v>
      </c>
      <c r="B142" s="1">
        <v>197</v>
      </c>
      <c r="C142" s="66">
        <v>1710</v>
      </c>
      <c r="D142" s="66">
        <v>1710</v>
      </c>
      <c r="E142" s="72">
        <f t="shared" si="13"/>
        <v>0</v>
      </c>
      <c r="F142" s="66">
        <v>0</v>
      </c>
      <c r="G142" s="72">
        <f t="shared" si="14"/>
        <v>1130</v>
      </c>
      <c r="H142" s="66">
        <v>16000</v>
      </c>
      <c r="I142" s="72">
        <f t="shared" si="15"/>
        <v>16000</v>
      </c>
      <c r="J142" s="72">
        <f t="shared" si="16"/>
        <v>664740</v>
      </c>
      <c r="K142" s="72">
        <f t="shared" si="17"/>
        <v>1710</v>
      </c>
      <c r="L142" s="2">
        <v>43042</v>
      </c>
      <c r="M142" s="66">
        <v>0</v>
      </c>
      <c r="N142" s="1"/>
      <c r="O142" s="66">
        <v>0</v>
      </c>
      <c r="P142" s="1"/>
      <c r="Q142" s="1"/>
      <c r="R142" s="93"/>
    </row>
    <row r="143" spans="1:18">
      <c r="A143" s="79" t="s">
        <v>373</v>
      </c>
      <c r="B143" s="1">
        <v>198</v>
      </c>
      <c r="C143" s="66">
        <v>4950</v>
      </c>
      <c r="D143" s="66">
        <v>5240</v>
      </c>
      <c r="E143" s="72">
        <f t="shared" si="13"/>
        <v>290</v>
      </c>
      <c r="F143" s="66">
        <v>290</v>
      </c>
      <c r="G143" s="72">
        <f t="shared" si="14"/>
        <v>1130</v>
      </c>
      <c r="H143" s="66">
        <v>15710</v>
      </c>
      <c r="I143" s="72">
        <f t="shared" si="15"/>
        <v>16000</v>
      </c>
      <c r="J143" s="72">
        <f t="shared" si="16"/>
        <v>669690</v>
      </c>
      <c r="K143" s="72">
        <f t="shared" si="17"/>
        <v>4950</v>
      </c>
      <c r="L143" s="2">
        <v>43045</v>
      </c>
      <c r="M143" s="66">
        <v>0</v>
      </c>
      <c r="N143" s="1"/>
      <c r="O143" s="66">
        <v>0</v>
      </c>
      <c r="P143" s="1"/>
      <c r="Q143" s="1"/>
      <c r="R143" s="93"/>
    </row>
    <row r="144" spans="1:18">
      <c r="A144" s="79" t="s">
        <v>377</v>
      </c>
      <c r="B144" s="1">
        <v>200</v>
      </c>
      <c r="C144" s="66">
        <v>1890</v>
      </c>
      <c r="D144" s="66">
        <v>2400</v>
      </c>
      <c r="E144" s="72">
        <f t="shared" si="13"/>
        <v>510</v>
      </c>
      <c r="F144" s="66">
        <v>510</v>
      </c>
      <c r="G144" s="72">
        <f t="shared" si="14"/>
        <v>1130</v>
      </c>
      <c r="H144" s="66">
        <v>15490</v>
      </c>
      <c r="I144" s="72">
        <f t="shared" si="15"/>
        <v>16000</v>
      </c>
      <c r="J144" s="72">
        <f t="shared" si="16"/>
        <v>671580</v>
      </c>
      <c r="K144" s="72">
        <f t="shared" si="17"/>
        <v>1890</v>
      </c>
      <c r="L144" s="2">
        <v>43047</v>
      </c>
      <c r="M144" s="66">
        <v>0</v>
      </c>
      <c r="N144" s="1"/>
      <c r="O144" s="66">
        <v>0</v>
      </c>
      <c r="P144" s="1"/>
      <c r="Q144" s="1"/>
      <c r="R144" s="93"/>
    </row>
    <row r="145" spans="1:18">
      <c r="A145" s="79" t="s">
        <v>381</v>
      </c>
      <c r="B145" s="1">
        <v>201</v>
      </c>
      <c r="C145" s="66">
        <v>900</v>
      </c>
      <c r="D145" s="66">
        <v>1020</v>
      </c>
      <c r="E145" s="72">
        <f t="shared" si="13"/>
        <v>120</v>
      </c>
      <c r="F145" s="66">
        <v>120</v>
      </c>
      <c r="G145" s="72">
        <f t="shared" si="14"/>
        <v>1130</v>
      </c>
      <c r="H145" s="66">
        <v>15880</v>
      </c>
      <c r="I145" s="72">
        <f t="shared" si="15"/>
        <v>16000</v>
      </c>
      <c r="J145" s="72">
        <f t="shared" si="16"/>
        <v>672480</v>
      </c>
      <c r="K145" s="72">
        <f t="shared" si="17"/>
        <v>900</v>
      </c>
      <c r="L145" s="2">
        <v>43049</v>
      </c>
      <c r="M145" s="66">
        <v>0</v>
      </c>
      <c r="N145" s="1"/>
      <c r="O145" s="66">
        <v>0</v>
      </c>
      <c r="P145" s="1"/>
      <c r="Q145" s="1"/>
      <c r="R145" s="93"/>
    </row>
    <row r="146" spans="1:18">
      <c r="A146" s="79" t="s">
        <v>380</v>
      </c>
      <c r="B146" s="1">
        <v>202</v>
      </c>
      <c r="C146" s="66">
        <v>7020</v>
      </c>
      <c r="D146" s="66">
        <v>8540</v>
      </c>
      <c r="E146" s="72">
        <f t="shared" si="13"/>
        <v>1520</v>
      </c>
      <c r="F146" s="66">
        <v>1520</v>
      </c>
      <c r="G146" s="72">
        <f t="shared" si="14"/>
        <v>1130</v>
      </c>
      <c r="H146" s="66">
        <v>14480</v>
      </c>
      <c r="I146" s="72">
        <f t="shared" si="15"/>
        <v>16000</v>
      </c>
      <c r="J146" s="72">
        <f t="shared" si="16"/>
        <v>679500</v>
      </c>
      <c r="K146" s="72">
        <f t="shared" si="17"/>
        <v>7020</v>
      </c>
      <c r="L146" s="2">
        <v>43052</v>
      </c>
      <c r="M146" s="66">
        <v>0</v>
      </c>
      <c r="N146" s="1"/>
      <c r="O146" s="66">
        <v>0</v>
      </c>
      <c r="P146" s="1"/>
      <c r="Q146" s="1"/>
      <c r="R146" s="93"/>
    </row>
    <row r="147" spans="1:18">
      <c r="A147" s="79" t="s">
        <v>385</v>
      </c>
      <c r="B147" s="1">
        <v>203</v>
      </c>
      <c r="C147" s="66">
        <v>2160</v>
      </c>
      <c r="D147" s="66">
        <v>2560</v>
      </c>
      <c r="E147" s="72">
        <f t="shared" si="13"/>
        <v>400</v>
      </c>
      <c r="F147" s="66">
        <v>400</v>
      </c>
      <c r="G147" s="72">
        <f t="shared" si="14"/>
        <v>1130</v>
      </c>
      <c r="H147" s="66">
        <v>15600</v>
      </c>
      <c r="I147" s="72">
        <f t="shared" si="15"/>
        <v>16000</v>
      </c>
      <c r="J147" s="72">
        <f t="shared" si="16"/>
        <v>681660</v>
      </c>
      <c r="K147" s="72">
        <f t="shared" si="17"/>
        <v>2160</v>
      </c>
      <c r="L147" s="2">
        <v>43054</v>
      </c>
      <c r="M147" s="66">
        <v>0</v>
      </c>
      <c r="N147" s="1"/>
      <c r="O147" s="66">
        <v>0</v>
      </c>
      <c r="P147" s="1"/>
      <c r="Q147" s="1"/>
      <c r="R147" s="93"/>
    </row>
    <row r="148" spans="1:18">
      <c r="A148" s="79" t="s">
        <v>386</v>
      </c>
      <c r="B148" s="1">
        <v>204</v>
      </c>
      <c r="C148" s="66">
        <v>450</v>
      </c>
      <c r="D148" s="66">
        <v>620</v>
      </c>
      <c r="E148" s="72">
        <f t="shared" si="13"/>
        <v>170</v>
      </c>
      <c r="F148" s="66">
        <v>170</v>
      </c>
      <c r="G148" s="72">
        <v>1270</v>
      </c>
      <c r="H148" s="66">
        <v>15830</v>
      </c>
      <c r="I148" s="72">
        <f t="shared" si="15"/>
        <v>16000</v>
      </c>
      <c r="J148" s="72">
        <f t="shared" si="16"/>
        <v>682110</v>
      </c>
      <c r="K148" s="72">
        <f t="shared" si="17"/>
        <v>450</v>
      </c>
      <c r="L148" s="2">
        <v>43055</v>
      </c>
      <c r="M148" s="66">
        <v>0</v>
      </c>
      <c r="N148" s="110" t="s">
        <v>387</v>
      </c>
      <c r="O148" s="66">
        <v>0</v>
      </c>
      <c r="P148" s="1"/>
      <c r="Q148" s="1"/>
      <c r="R148" s="93"/>
    </row>
    <row r="149" spans="1:18">
      <c r="A149" s="79" t="s">
        <v>388</v>
      </c>
      <c r="B149" s="1">
        <v>207</v>
      </c>
      <c r="C149" s="66">
        <v>11160</v>
      </c>
      <c r="D149" s="66">
        <v>12610</v>
      </c>
      <c r="E149" s="72">
        <f t="shared" si="13"/>
        <v>1450</v>
      </c>
      <c r="F149" s="66">
        <v>1450</v>
      </c>
      <c r="G149" s="72">
        <f t="shared" si="14"/>
        <v>1270</v>
      </c>
      <c r="H149" s="66">
        <v>14550</v>
      </c>
      <c r="I149" s="72">
        <f t="shared" si="15"/>
        <v>16000</v>
      </c>
      <c r="J149" s="72">
        <f t="shared" si="16"/>
        <v>693270</v>
      </c>
      <c r="K149" s="72">
        <f t="shared" si="17"/>
        <v>11160</v>
      </c>
      <c r="L149" s="2">
        <v>43059</v>
      </c>
      <c r="M149" s="66">
        <v>0</v>
      </c>
      <c r="N149" s="1"/>
      <c r="O149" s="66">
        <v>0</v>
      </c>
      <c r="P149" s="1"/>
      <c r="Q149" s="1"/>
      <c r="R149" s="93"/>
    </row>
    <row r="150" spans="1:18">
      <c r="A150" s="79" t="s">
        <v>389</v>
      </c>
      <c r="B150" s="1">
        <v>208</v>
      </c>
      <c r="C150" s="66">
        <v>1170</v>
      </c>
      <c r="D150" s="66">
        <v>1650</v>
      </c>
      <c r="E150" s="72">
        <f t="shared" si="13"/>
        <v>480</v>
      </c>
      <c r="F150" s="66">
        <v>480</v>
      </c>
      <c r="G150" s="72">
        <f t="shared" si="14"/>
        <v>1270</v>
      </c>
      <c r="H150" s="66">
        <v>15520</v>
      </c>
      <c r="I150" s="72">
        <f t="shared" si="15"/>
        <v>16000</v>
      </c>
      <c r="J150" s="72">
        <f t="shared" si="16"/>
        <v>694440</v>
      </c>
      <c r="K150" s="72">
        <f t="shared" si="17"/>
        <v>1170</v>
      </c>
      <c r="L150" s="2">
        <v>43061</v>
      </c>
      <c r="M150" s="66">
        <v>0</v>
      </c>
      <c r="N150" s="1"/>
      <c r="O150" s="66">
        <v>0</v>
      </c>
      <c r="P150" s="1"/>
      <c r="Q150" s="1"/>
      <c r="R150" s="93"/>
    </row>
    <row r="151" spans="1:18">
      <c r="A151" s="79" t="s">
        <v>393</v>
      </c>
      <c r="B151" s="1">
        <v>209</v>
      </c>
      <c r="C151" s="66">
        <v>1620</v>
      </c>
      <c r="D151" s="66">
        <v>2270</v>
      </c>
      <c r="E151" s="72">
        <f t="shared" si="13"/>
        <v>650</v>
      </c>
      <c r="F151" s="66">
        <v>650</v>
      </c>
      <c r="G151" s="72">
        <f t="shared" si="14"/>
        <v>1270</v>
      </c>
      <c r="H151" s="66">
        <v>15350</v>
      </c>
      <c r="I151" s="72">
        <f t="shared" si="15"/>
        <v>16000</v>
      </c>
      <c r="J151" s="72">
        <f t="shared" si="16"/>
        <v>696060</v>
      </c>
      <c r="K151" s="72">
        <f t="shared" si="17"/>
        <v>1620</v>
      </c>
      <c r="L151" s="2">
        <v>43063</v>
      </c>
      <c r="M151" s="66">
        <v>0</v>
      </c>
      <c r="N151" s="1"/>
      <c r="O151" s="66">
        <v>0</v>
      </c>
      <c r="P151" s="1"/>
      <c r="Q151" s="1"/>
      <c r="R151" s="93"/>
    </row>
    <row r="152" spans="1:18">
      <c r="A152" s="79" t="s">
        <v>394</v>
      </c>
      <c r="B152" s="1">
        <v>210</v>
      </c>
      <c r="C152" s="66">
        <v>7110</v>
      </c>
      <c r="D152" s="66">
        <v>8380</v>
      </c>
      <c r="E152" s="72">
        <f t="shared" si="13"/>
        <v>1270</v>
      </c>
      <c r="F152" s="66">
        <v>1270</v>
      </c>
      <c r="G152" s="72">
        <f t="shared" si="14"/>
        <v>1270</v>
      </c>
      <c r="H152" s="66">
        <v>14730</v>
      </c>
      <c r="I152" s="72">
        <f t="shared" si="15"/>
        <v>16000</v>
      </c>
      <c r="J152" s="72">
        <f t="shared" si="16"/>
        <v>703170</v>
      </c>
      <c r="K152" s="72">
        <f t="shared" si="17"/>
        <v>7110</v>
      </c>
      <c r="L152" s="2">
        <v>43066</v>
      </c>
      <c r="M152" s="66">
        <v>0</v>
      </c>
      <c r="N152" s="1"/>
      <c r="O152" s="66">
        <v>0</v>
      </c>
      <c r="P152" s="1"/>
      <c r="Q152" s="1"/>
      <c r="R152" s="93"/>
    </row>
    <row r="153" spans="1:18">
      <c r="A153" s="79" t="s">
        <v>396</v>
      </c>
      <c r="B153" s="1">
        <v>211</v>
      </c>
      <c r="C153" s="66">
        <v>720</v>
      </c>
      <c r="D153" s="66">
        <v>880</v>
      </c>
      <c r="E153" s="72">
        <f t="shared" si="13"/>
        <v>160</v>
      </c>
      <c r="F153" s="66">
        <v>160</v>
      </c>
      <c r="G153" s="72">
        <f t="shared" si="14"/>
        <v>1270</v>
      </c>
      <c r="H153" s="66">
        <v>15840</v>
      </c>
      <c r="I153" s="72">
        <f t="shared" si="15"/>
        <v>16000</v>
      </c>
      <c r="J153" s="72">
        <f t="shared" si="16"/>
        <v>703890</v>
      </c>
      <c r="K153" s="72">
        <f t="shared" si="17"/>
        <v>720</v>
      </c>
      <c r="L153" s="2">
        <v>43068</v>
      </c>
      <c r="M153" s="66">
        <v>0</v>
      </c>
      <c r="N153" s="110" t="s">
        <v>269</v>
      </c>
      <c r="O153" s="66">
        <v>0</v>
      </c>
      <c r="P153" s="1"/>
      <c r="Q153" s="1"/>
      <c r="R153" s="93"/>
    </row>
    <row r="154" spans="1:18">
      <c r="A154" s="79" t="s">
        <v>399</v>
      </c>
      <c r="B154" s="1">
        <v>212</v>
      </c>
      <c r="C154" s="66">
        <v>1710</v>
      </c>
      <c r="D154" s="66">
        <v>1980</v>
      </c>
      <c r="E154" s="72">
        <f t="shared" si="13"/>
        <v>270</v>
      </c>
      <c r="F154" s="66">
        <v>270</v>
      </c>
      <c r="G154" s="72">
        <f t="shared" si="14"/>
        <v>1270</v>
      </c>
      <c r="H154" s="66">
        <v>15730</v>
      </c>
      <c r="I154" s="72">
        <f t="shared" si="15"/>
        <v>16000</v>
      </c>
      <c r="J154" s="72">
        <f t="shared" si="16"/>
        <v>705600</v>
      </c>
      <c r="K154" s="72">
        <f t="shared" si="17"/>
        <v>1710</v>
      </c>
      <c r="L154" s="2">
        <v>43070</v>
      </c>
      <c r="M154" s="66">
        <v>0</v>
      </c>
      <c r="N154" s="1"/>
      <c r="O154" s="66">
        <v>0</v>
      </c>
      <c r="P154" s="1"/>
      <c r="Q154" s="1"/>
      <c r="R154" s="93"/>
    </row>
    <row r="155" spans="1:18">
      <c r="A155" s="79" t="s">
        <v>401</v>
      </c>
      <c r="B155" s="1">
        <v>213</v>
      </c>
      <c r="C155" s="66">
        <v>6840</v>
      </c>
      <c r="D155" s="66">
        <v>7740</v>
      </c>
      <c r="E155" s="72">
        <f t="shared" si="13"/>
        <v>900</v>
      </c>
      <c r="F155" s="66">
        <v>900</v>
      </c>
      <c r="G155" s="72">
        <f t="shared" si="14"/>
        <v>1270</v>
      </c>
      <c r="H155" s="66">
        <v>15100</v>
      </c>
      <c r="I155" s="72">
        <f t="shared" si="15"/>
        <v>16000</v>
      </c>
      <c r="J155" s="72">
        <f t="shared" si="16"/>
        <v>712440</v>
      </c>
      <c r="K155" s="72">
        <f t="shared" si="17"/>
        <v>6840</v>
      </c>
      <c r="L155" s="2">
        <v>43073</v>
      </c>
      <c r="M155" s="66">
        <v>0</v>
      </c>
      <c r="N155" s="1"/>
      <c r="O155" s="66">
        <v>0</v>
      </c>
      <c r="P155" s="1"/>
      <c r="Q155" s="1"/>
      <c r="R155" s="93"/>
    </row>
    <row r="156" spans="1:18">
      <c r="A156" s="79" t="s">
        <v>413</v>
      </c>
      <c r="B156" s="1">
        <v>214</v>
      </c>
      <c r="C156" s="66">
        <v>1080</v>
      </c>
      <c r="D156" s="66">
        <v>1300</v>
      </c>
      <c r="E156" s="72">
        <f t="shared" si="13"/>
        <v>220</v>
      </c>
      <c r="F156" s="66">
        <v>220</v>
      </c>
      <c r="G156" s="72">
        <f t="shared" si="14"/>
        <v>1270</v>
      </c>
      <c r="H156" s="66">
        <v>15780</v>
      </c>
      <c r="I156" s="72">
        <f t="shared" si="15"/>
        <v>16000</v>
      </c>
      <c r="J156" s="72">
        <f t="shared" si="16"/>
        <v>713520</v>
      </c>
      <c r="K156" s="72">
        <f t="shared" si="17"/>
        <v>1080</v>
      </c>
      <c r="L156" s="2">
        <v>43075</v>
      </c>
      <c r="M156" s="66">
        <v>0</v>
      </c>
      <c r="N156" s="1"/>
      <c r="O156" s="66">
        <v>0</v>
      </c>
      <c r="P156" s="1"/>
      <c r="Q156" s="1"/>
      <c r="R156" s="93"/>
    </row>
    <row r="157" spans="1:18">
      <c r="A157" s="79" t="s">
        <v>415</v>
      </c>
      <c r="B157" s="1">
        <v>215</v>
      </c>
      <c r="C157" s="66">
        <v>1710</v>
      </c>
      <c r="D157" s="66">
        <v>2260</v>
      </c>
      <c r="E157" s="72">
        <f t="shared" si="13"/>
        <v>550</v>
      </c>
      <c r="F157" s="66">
        <v>550</v>
      </c>
      <c r="G157" s="72">
        <f t="shared" si="14"/>
        <v>1270</v>
      </c>
      <c r="H157" s="66">
        <v>15450</v>
      </c>
      <c r="I157" s="72">
        <f t="shared" si="15"/>
        <v>16000</v>
      </c>
      <c r="J157" s="72">
        <f t="shared" si="16"/>
        <v>715230</v>
      </c>
      <c r="K157" s="72">
        <f t="shared" si="17"/>
        <v>1710</v>
      </c>
      <c r="L157" s="2">
        <v>43077</v>
      </c>
      <c r="M157" s="66">
        <v>0</v>
      </c>
      <c r="N157" s="1"/>
      <c r="O157" s="66">
        <v>0</v>
      </c>
      <c r="P157" s="1"/>
      <c r="Q157" s="1"/>
      <c r="R157" s="93"/>
    </row>
    <row r="158" spans="1:18">
      <c r="A158" s="79" t="s">
        <v>416</v>
      </c>
      <c r="B158" s="1">
        <v>216</v>
      </c>
      <c r="C158" s="66">
        <v>6660</v>
      </c>
      <c r="D158" s="66">
        <v>7460</v>
      </c>
      <c r="E158" s="72">
        <f t="shared" si="13"/>
        <v>800</v>
      </c>
      <c r="F158" s="66">
        <v>800</v>
      </c>
      <c r="G158" s="72">
        <f t="shared" si="14"/>
        <v>1270</v>
      </c>
      <c r="H158" s="66">
        <v>15200</v>
      </c>
      <c r="I158" s="72">
        <f t="shared" si="15"/>
        <v>16000</v>
      </c>
      <c r="J158" s="72">
        <f t="shared" si="16"/>
        <v>721890</v>
      </c>
      <c r="K158" s="72">
        <f t="shared" si="17"/>
        <v>6660</v>
      </c>
      <c r="L158" s="2">
        <v>43080</v>
      </c>
      <c r="M158" s="66">
        <v>0</v>
      </c>
      <c r="N158" s="1"/>
      <c r="O158" s="66">
        <v>0</v>
      </c>
      <c r="P158" s="1"/>
      <c r="Q158" s="1"/>
      <c r="R158" s="93"/>
    </row>
    <row r="159" spans="1:18">
      <c r="A159" s="79" t="s">
        <v>417</v>
      </c>
      <c r="B159" s="1">
        <v>217</v>
      </c>
      <c r="C159" s="66">
        <v>1350</v>
      </c>
      <c r="D159" s="66">
        <v>1420</v>
      </c>
      <c r="E159" s="72">
        <f t="shared" si="13"/>
        <v>70</v>
      </c>
      <c r="F159" s="66">
        <v>70</v>
      </c>
      <c r="G159" s="72">
        <f t="shared" si="14"/>
        <v>1270</v>
      </c>
      <c r="H159" s="66">
        <v>15930</v>
      </c>
      <c r="I159" s="72">
        <f t="shared" si="15"/>
        <v>16000</v>
      </c>
      <c r="J159" s="72">
        <f t="shared" si="16"/>
        <v>723240</v>
      </c>
      <c r="K159" s="72">
        <f t="shared" si="17"/>
        <v>1350</v>
      </c>
      <c r="L159" s="2">
        <v>43082</v>
      </c>
      <c r="M159" s="66">
        <v>0</v>
      </c>
      <c r="N159" s="1"/>
      <c r="O159" s="66">
        <v>0</v>
      </c>
      <c r="P159" s="1"/>
      <c r="Q159" s="1"/>
      <c r="R159" s="93"/>
    </row>
    <row r="160" spans="1:18">
      <c r="A160" s="79" t="s">
        <v>419</v>
      </c>
      <c r="B160" s="1">
        <v>218</v>
      </c>
      <c r="C160" s="66">
        <v>990</v>
      </c>
      <c r="D160" s="66">
        <v>1390</v>
      </c>
      <c r="E160" s="72">
        <f t="shared" si="13"/>
        <v>400</v>
      </c>
      <c r="F160" s="66">
        <v>400</v>
      </c>
      <c r="G160" s="72">
        <f t="shared" si="14"/>
        <v>1270</v>
      </c>
      <c r="H160" s="66">
        <v>16230</v>
      </c>
      <c r="I160" s="72">
        <v>16010</v>
      </c>
      <c r="J160" s="72">
        <f t="shared" si="16"/>
        <v>724230</v>
      </c>
      <c r="K160" s="72">
        <f t="shared" si="17"/>
        <v>990</v>
      </c>
      <c r="L160" s="2">
        <v>43084</v>
      </c>
      <c r="M160" s="66">
        <v>0</v>
      </c>
      <c r="N160" s="1"/>
      <c r="O160" s="66">
        <v>0</v>
      </c>
      <c r="P160" s="1"/>
      <c r="Q160" s="1" t="s">
        <v>420</v>
      </c>
      <c r="R160" s="93"/>
    </row>
    <row r="161" spans="1:18">
      <c r="A161" s="79" t="s">
        <v>421</v>
      </c>
      <c r="B161" s="1">
        <v>219</v>
      </c>
      <c r="C161" s="66">
        <v>7290</v>
      </c>
      <c r="D161" s="66">
        <v>7920</v>
      </c>
      <c r="E161" s="72">
        <f t="shared" si="13"/>
        <v>630</v>
      </c>
      <c r="F161" s="66">
        <v>620</v>
      </c>
      <c r="G161" s="72">
        <f t="shared" si="14"/>
        <v>1280</v>
      </c>
      <c r="H161" s="66">
        <v>15380</v>
      </c>
      <c r="I161" s="72">
        <f t="shared" si="15"/>
        <v>16000</v>
      </c>
      <c r="J161" s="72">
        <f t="shared" si="16"/>
        <v>731520</v>
      </c>
      <c r="K161" s="72">
        <f t="shared" si="17"/>
        <v>7290</v>
      </c>
      <c r="L161" s="2">
        <v>43087</v>
      </c>
      <c r="M161" s="66">
        <v>0</v>
      </c>
      <c r="N161" s="1"/>
      <c r="O161" s="66">
        <v>0</v>
      </c>
      <c r="P161" s="1"/>
      <c r="Q161" s="1"/>
      <c r="R161" s="93"/>
    </row>
    <row r="162" spans="1:18">
      <c r="A162" s="79" t="s">
        <v>425</v>
      </c>
      <c r="B162" s="1">
        <v>220</v>
      </c>
      <c r="C162" s="66">
        <v>1170</v>
      </c>
      <c r="D162" s="66">
        <v>1420</v>
      </c>
      <c r="E162" s="72">
        <f t="shared" si="13"/>
        <v>250</v>
      </c>
      <c r="F162" s="66">
        <v>250</v>
      </c>
      <c r="G162" s="72">
        <f t="shared" si="14"/>
        <v>1280</v>
      </c>
      <c r="H162" s="66">
        <v>15750</v>
      </c>
      <c r="I162" s="72">
        <f t="shared" si="15"/>
        <v>16000</v>
      </c>
      <c r="J162" s="72">
        <f t="shared" si="16"/>
        <v>732690</v>
      </c>
      <c r="K162" s="72">
        <f t="shared" si="17"/>
        <v>1170</v>
      </c>
      <c r="L162" s="2">
        <v>43089</v>
      </c>
      <c r="M162" s="66">
        <v>0</v>
      </c>
      <c r="N162" s="1"/>
      <c r="O162" s="66">
        <v>0</v>
      </c>
      <c r="P162" s="1"/>
      <c r="Q162" s="1"/>
      <c r="R162" s="93"/>
    </row>
    <row r="163" spans="1:18">
      <c r="A163" s="79" t="s">
        <v>426</v>
      </c>
      <c r="B163" s="1">
        <v>221</v>
      </c>
      <c r="C163" s="66">
        <v>1800</v>
      </c>
      <c r="D163" s="66">
        <v>2120</v>
      </c>
      <c r="E163" s="72">
        <f t="shared" si="13"/>
        <v>320</v>
      </c>
      <c r="F163" s="66">
        <v>320</v>
      </c>
      <c r="G163" s="72">
        <f t="shared" si="14"/>
        <v>1280</v>
      </c>
      <c r="H163" s="66">
        <v>15680</v>
      </c>
      <c r="I163" s="72">
        <f t="shared" si="15"/>
        <v>16000</v>
      </c>
      <c r="J163" s="72">
        <f t="shared" si="16"/>
        <v>734490</v>
      </c>
      <c r="K163" s="72">
        <f t="shared" si="17"/>
        <v>1800</v>
      </c>
      <c r="L163" s="2">
        <v>43091</v>
      </c>
      <c r="M163" s="66">
        <v>0</v>
      </c>
      <c r="N163" s="1"/>
      <c r="O163" s="66">
        <v>0</v>
      </c>
      <c r="P163" s="1"/>
      <c r="Q163" s="1"/>
      <c r="R163" s="93"/>
    </row>
    <row r="164" spans="1:18">
      <c r="A164" s="79" t="s">
        <v>427</v>
      </c>
      <c r="B164" s="1">
        <v>222</v>
      </c>
      <c r="C164" s="66">
        <v>20880</v>
      </c>
      <c r="D164" s="66">
        <v>22540</v>
      </c>
      <c r="E164" s="72">
        <f t="shared" si="13"/>
        <v>1660</v>
      </c>
      <c r="F164" s="66">
        <v>1660</v>
      </c>
      <c r="G164" s="72">
        <f t="shared" si="14"/>
        <v>1280</v>
      </c>
      <c r="H164" s="66">
        <v>14340</v>
      </c>
      <c r="I164" s="72">
        <f t="shared" si="15"/>
        <v>16000</v>
      </c>
      <c r="J164" s="72">
        <f t="shared" si="16"/>
        <v>755370</v>
      </c>
      <c r="K164" s="72">
        <f t="shared" si="17"/>
        <v>20880</v>
      </c>
      <c r="L164" s="2">
        <v>43096</v>
      </c>
      <c r="M164" s="66">
        <v>0</v>
      </c>
      <c r="N164" s="1"/>
      <c r="O164" s="66">
        <v>0</v>
      </c>
      <c r="P164" s="1"/>
      <c r="Q164" s="1"/>
      <c r="R164" s="93"/>
    </row>
    <row r="165" spans="1:18">
      <c r="A165" s="79" t="s">
        <v>6</v>
      </c>
      <c r="B165" s="1">
        <v>223</v>
      </c>
      <c r="C165" s="66">
        <v>16740</v>
      </c>
      <c r="D165" s="66">
        <v>18120</v>
      </c>
      <c r="E165" s="72">
        <f t="shared" si="13"/>
        <v>1380</v>
      </c>
      <c r="F165" s="66">
        <v>1380</v>
      </c>
      <c r="G165" s="72">
        <f t="shared" si="14"/>
        <v>1280</v>
      </c>
      <c r="H165" s="66">
        <v>14620</v>
      </c>
      <c r="I165" s="72">
        <f t="shared" si="15"/>
        <v>16000</v>
      </c>
      <c r="J165" s="72">
        <f t="shared" si="16"/>
        <v>772110</v>
      </c>
      <c r="K165" s="72">
        <f t="shared" si="17"/>
        <v>16740</v>
      </c>
      <c r="L165" s="2">
        <v>43102</v>
      </c>
      <c r="M165" s="66">
        <v>0</v>
      </c>
      <c r="N165" s="1"/>
      <c r="O165" s="66">
        <v>0</v>
      </c>
      <c r="P165" s="1"/>
      <c r="Q165" s="1"/>
      <c r="R165" s="93"/>
    </row>
    <row r="166" spans="1:18">
      <c r="A166" s="79" t="s">
        <v>450</v>
      </c>
      <c r="B166" s="1">
        <v>224</v>
      </c>
      <c r="C166" s="66">
        <v>2790</v>
      </c>
      <c r="D166" s="66">
        <v>3060</v>
      </c>
      <c r="E166" s="72">
        <f t="shared" si="13"/>
        <v>270</v>
      </c>
      <c r="F166" s="66">
        <v>270</v>
      </c>
      <c r="G166" s="72">
        <f t="shared" si="14"/>
        <v>1280</v>
      </c>
      <c r="H166" s="66">
        <v>15730</v>
      </c>
      <c r="I166" s="72">
        <f t="shared" si="15"/>
        <v>16000</v>
      </c>
      <c r="J166" s="72">
        <f t="shared" si="16"/>
        <v>774900</v>
      </c>
      <c r="K166" s="72">
        <f t="shared" si="17"/>
        <v>2790</v>
      </c>
      <c r="L166" s="2">
        <v>43105</v>
      </c>
      <c r="M166" s="66">
        <v>0</v>
      </c>
      <c r="N166" s="1"/>
      <c r="O166" s="66">
        <v>0</v>
      </c>
      <c r="P166" s="1"/>
      <c r="Q166" s="1"/>
      <c r="R166" s="93"/>
    </row>
    <row r="167" spans="1:18">
      <c r="A167" s="79" t="s">
        <v>453</v>
      </c>
      <c r="B167" s="1">
        <v>225</v>
      </c>
      <c r="C167" s="66">
        <v>5400</v>
      </c>
      <c r="D167" s="66">
        <v>5660</v>
      </c>
      <c r="E167" s="72">
        <f t="shared" si="13"/>
        <v>260</v>
      </c>
      <c r="F167" s="66">
        <v>260</v>
      </c>
      <c r="G167" s="72">
        <f t="shared" si="14"/>
        <v>1280</v>
      </c>
      <c r="H167" s="66">
        <v>15740</v>
      </c>
      <c r="I167" s="72">
        <f t="shared" si="15"/>
        <v>16000</v>
      </c>
      <c r="J167" s="72">
        <f t="shared" si="16"/>
        <v>780300</v>
      </c>
      <c r="K167" s="72">
        <f t="shared" si="17"/>
        <v>5400</v>
      </c>
      <c r="L167" s="2">
        <v>43108</v>
      </c>
      <c r="M167" s="66">
        <v>0</v>
      </c>
      <c r="N167" s="110" t="s">
        <v>457</v>
      </c>
      <c r="O167" s="66">
        <v>0</v>
      </c>
      <c r="P167" s="1"/>
      <c r="Q167" s="1"/>
      <c r="R167" s="93"/>
    </row>
    <row r="168" spans="1:18">
      <c r="A168" s="79" t="s">
        <v>461</v>
      </c>
      <c r="B168" s="1">
        <v>227</v>
      </c>
      <c r="C168" s="66">
        <v>540</v>
      </c>
      <c r="D168" s="66">
        <v>1000</v>
      </c>
      <c r="E168" s="72">
        <f t="shared" si="13"/>
        <v>460</v>
      </c>
      <c r="F168" s="66">
        <v>460</v>
      </c>
      <c r="G168" s="72">
        <f t="shared" si="14"/>
        <v>1280</v>
      </c>
      <c r="H168" s="66">
        <v>15540</v>
      </c>
      <c r="I168" s="72">
        <f t="shared" si="15"/>
        <v>16000</v>
      </c>
      <c r="J168" s="72">
        <f t="shared" si="16"/>
        <v>780840</v>
      </c>
      <c r="K168" s="72">
        <f t="shared" si="17"/>
        <v>540</v>
      </c>
      <c r="L168" s="2">
        <v>43110</v>
      </c>
      <c r="M168" s="66">
        <v>0</v>
      </c>
      <c r="N168" s="1"/>
      <c r="O168" s="66">
        <v>0</v>
      </c>
      <c r="P168" s="1"/>
      <c r="Q168" s="1"/>
      <c r="R168" s="93"/>
    </row>
    <row r="169" spans="1:18">
      <c r="A169" s="79" t="s">
        <v>464</v>
      </c>
      <c r="B169" s="1">
        <v>228</v>
      </c>
      <c r="C169" s="66">
        <v>1710</v>
      </c>
      <c r="D169" s="66">
        <v>2540</v>
      </c>
      <c r="E169" s="72">
        <f t="shared" si="13"/>
        <v>830</v>
      </c>
      <c r="F169" s="66">
        <v>830</v>
      </c>
      <c r="G169" s="72">
        <f t="shared" si="14"/>
        <v>1280</v>
      </c>
      <c r="H169" s="66">
        <v>15170</v>
      </c>
      <c r="I169" s="72">
        <f t="shared" si="15"/>
        <v>16000</v>
      </c>
      <c r="J169" s="72">
        <f t="shared" si="16"/>
        <v>782550</v>
      </c>
      <c r="K169" s="72">
        <f t="shared" si="17"/>
        <v>1710</v>
      </c>
      <c r="L169" s="2">
        <v>43112</v>
      </c>
      <c r="M169" s="66">
        <v>0</v>
      </c>
      <c r="N169" s="1"/>
      <c r="O169" s="66">
        <v>0</v>
      </c>
      <c r="P169" s="1"/>
      <c r="Q169" s="1"/>
      <c r="R169" s="93"/>
    </row>
    <row r="170" spans="1:18">
      <c r="A170" s="79" t="s">
        <v>465</v>
      </c>
      <c r="B170" s="1">
        <v>229</v>
      </c>
      <c r="C170" s="66">
        <v>5400</v>
      </c>
      <c r="D170" s="66">
        <v>6420</v>
      </c>
      <c r="E170" s="72">
        <f t="shared" si="13"/>
        <v>1020</v>
      </c>
      <c r="F170" s="66">
        <v>1020</v>
      </c>
      <c r="G170" s="72">
        <f t="shared" si="14"/>
        <v>1280</v>
      </c>
      <c r="H170" s="66">
        <v>14980</v>
      </c>
      <c r="I170" s="72">
        <f t="shared" si="15"/>
        <v>16000</v>
      </c>
      <c r="J170" s="72">
        <f t="shared" si="16"/>
        <v>787950</v>
      </c>
      <c r="K170" s="72">
        <f t="shared" si="17"/>
        <v>5400</v>
      </c>
      <c r="L170" s="2">
        <v>43115</v>
      </c>
      <c r="M170" s="66">
        <v>0</v>
      </c>
      <c r="N170" s="1"/>
      <c r="O170" s="66">
        <v>0</v>
      </c>
      <c r="P170" s="1"/>
      <c r="Q170" s="1"/>
      <c r="R170" s="93"/>
    </row>
    <row r="171" spans="1:18">
      <c r="A171" s="79" t="s">
        <v>466</v>
      </c>
      <c r="B171" s="1">
        <v>230</v>
      </c>
      <c r="C171" s="66">
        <v>1530</v>
      </c>
      <c r="D171" s="66">
        <v>1940</v>
      </c>
      <c r="E171" s="72">
        <f t="shared" si="13"/>
        <v>410</v>
      </c>
      <c r="F171" s="66">
        <v>410</v>
      </c>
      <c r="G171" s="72">
        <f t="shared" si="14"/>
        <v>1280</v>
      </c>
      <c r="H171" s="66">
        <v>15590</v>
      </c>
      <c r="I171" s="72">
        <f t="shared" si="15"/>
        <v>16000</v>
      </c>
      <c r="J171" s="72">
        <f t="shared" si="16"/>
        <v>789480</v>
      </c>
      <c r="K171" s="72">
        <f t="shared" si="17"/>
        <v>1530</v>
      </c>
      <c r="L171" s="2">
        <v>43117</v>
      </c>
      <c r="M171" s="66">
        <v>0</v>
      </c>
      <c r="N171" s="1"/>
      <c r="O171" s="66">
        <v>0</v>
      </c>
      <c r="P171" s="1"/>
      <c r="Q171" s="1"/>
      <c r="R171" s="93"/>
    </row>
    <row r="172" spans="1:18">
      <c r="A172" s="79" t="s">
        <v>467</v>
      </c>
      <c r="B172" s="1">
        <v>231</v>
      </c>
      <c r="C172" s="66">
        <v>1080</v>
      </c>
      <c r="D172" s="66">
        <v>1520</v>
      </c>
      <c r="E172" s="72">
        <f t="shared" si="13"/>
        <v>440</v>
      </c>
      <c r="F172" s="66">
        <v>440</v>
      </c>
      <c r="G172" s="72">
        <f t="shared" si="14"/>
        <v>1280</v>
      </c>
      <c r="H172" s="66">
        <v>15560</v>
      </c>
      <c r="I172" s="72">
        <f t="shared" si="15"/>
        <v>16000</v>
      </c>
      <c r="J172" s="72">
        <f t="shared" si="16"/>
        <v>790560</v>
      </c>
      <c r="K172" s="72">
        <f t="shared" si="17"/>
        <v>1080</v>
      </c>
      <c r="L172" s="2">
        <v>43119</v>
      </c>
      <c r="M172" s="66">
        <v>0</v>
      </c>
      <c r="N172" s="1"/>
      <c r="O172" s="66">
        <v>0</v>
      </c>
      <c r="P172" s="1"/>
      <c r="Q172" s="1"/>
      <c r="R172" s="93"/>
    </row>
    <row r="173" spans="1:18">
      <c r="A173" s="79" t="s">
        <v>470</v>
      </c>
      <c r="B173" s="1">
        <v>232</v>
      </c>
      <c r="C173" s="66">
        <v>6570</v>
      </c>
      <c r="D173" s="66">
        <v>7650</v>
      </c>
      <c r="E173" s="72">
        <f t="shared" si="13"/>
        <v>1080</v>
      </c>
      <c r="F173" s="66">
        <v>1080</v>
      </c>
      <c r="G173" s="72">
        <f t="shared" si="14"/>
        <v>1280</v>
      </c>
      <c r="H173" s="66">
        <v>14920</v>
      </c>
      <c r="I173" s="72">
        <f t="shared" si="15"/>
        <v>16000</v>
      </c>
      <c r="J173" s="72">
        <f t="shared" si="16"/>
        <v>797130</v>
      </c>
      <c r="K173" s="72">
        <f t="shared" si="17"/>
        <v>6570</v>
      </c>
      <c r="L173" s="2">
        <v>43122</v>
      </c>
      <c r="M173" s="66">
        <v>0</v>
      </c>
      <c r="N173" s="1"/>
      <c r="O173" s="66">
        <v>0</v>
      </c>
      <c r="P173" s="1"/>
      <c r="Q173" s="1"/>
      <c r="R173" s="93"/>
    </row>
    <row r="174" spans="1:18">
      <c r="A174" s="79" t="s">
        <v>471</v>
      </c>
      <c r="B174" s="1">
        <v>233</v>
      </c>
      <c r="C174" s="66">
        <v>1530</v>
      </c>
      <c r="D174" s="66">
        <v>1760</v>
      </c>
      <c r="E174" s="72">
        <f t="shared" ref="E174:E239" si="18">D174-C174</f>
        <v>230</v>
      </c>
      <c r="F174" s="66">
        <v>230</v>
      </c>
      <c r="G174" s="72">
        <f t="shared" ref="G174:G239" si="19">G173+E174-F174</f>
        <v>1280</v>
      </c>
      <c r="H174" s="66">
        <v>15770</v>
      </c>
      <c r="I174" s="72">
        <f t="shared" ref="I174:I239" si="20">SUM(F174+H174)</f>
        <v>16000</v>
      </c>
      <c r="J174" s="72">
        <f t="shared" ref="J174:J239" si="21">J173+C174</f>
        <v>798660</v>
      </c>
      <c r="K174" s="72">
        <f t="shared" ref="K174:K239" si="22">C174</f>
        <v>1530</v>
      </c>
      <c r="L174" s="2">
        <v>43124</v>
      </c>
      <c r="M174" s="66">
        <v>0</v>
      </c>
      <c r="N174" s="1"/>
      <c r="O174" s="66">
        <v>0</v>
      </c>
      <c r="P174" s="1"/>
      <c r="Q174" s="1"/>
      <c r="R174" s="93"/>
    </row>
    <row r="175" spans="1:18">
      <c r="A175" s="79" t="s">
        <v>477</v>
      </c>
      <c r="B175" s="1">
        <v>234</v>
      </c>
      <c r="C175" s="66">
        <v>1620</v>
      </c>
      <c r="D175" s="66">
        <v>1680</v>
      </c>
      <c r="E175" s="72">
        <f t="shared" si="18"/>
        <v>60</v>
      </c>
      <c r="F175" s="66">
        <v>60</v>
      </c>
      <c r="G175" s="72">
        <f t="shared" si="19"/>
        <v>1280</v>
      </c>
      <c r="H175" s="66">
        <v>15940</v>
      </c>
      <c r="I175" s="72">
        <f t="shared" si="20"/>
        <v>16000</v>
      </c>
      <c r="J175" s="72">
        <f t="shared" si="21"/>
        <v>800280</v>
      </c>
      <c r="K175" s="72">
        <f t="shared" si="22"/>
        <v>1620</v>
      </c>
      <c r="L175" s="2">
        <v>43126</v>
      </c>
      <c r="M175" s="66">
        <v>0</v>
      </c>
      <c r="N175" s="1"/>
      <c r="O175" s="66">
        <v>0</v>
      </c>
      <c r="P175" s="1"/>
      <c r="Q175" s="1"/>
      <c r="R175" s="93"/>
    </row>
    <row r="176" spans="1:18">
      <c r="A176" s="79" t="s">
        <v>478</v>
      </c>
      <c r="B176" s="1">
        <v>235</v>
      </c>
      <c r="C176" s="66">
        <v>8010</v>
      </c>
      <c r="D176" s="66">
        <v>8720</v>
      </c>
      <c r="E176" s="72">
        <f t="shared" si="18"/>
        <v>710</v>
      </c>
      <c r="F176" s="66">
        <v>710</v>
      </c>
      <c r="G176" s="72">
        <f t="shared" si="19"/>
        <v>1280</v>
      </c>
      <c r="H176" s="66">
        <v>15290</v>
      </c>
      <c r="I176" s="72">
        <f t="shared" si="20"/>
        <v>16000</v>
      </c>
      <c r="J176" s="72">
        <f t="shared" si="21"/>
        <v>808290</v>
      </c>
      <c r="K176" s="72">
        <f t="shared" si="22"/>
        <v>8010</v>
      </c>
      <c r="L176" s="2">
        <v>43129</v>
      </c>
      <c r="M176" s="66">
        <v>0</v>
      </c>
      <c r="N176" s="1"/>
      <c r="O176" s="66">
        <v>0</v>
      </c>
      <c r="P176" s="1"/>
      <c r="Q176" s="1"/>
      <c r="R176" s="93"/>
    </row>
    <row r="177" spans="1:18">
      <c r="A177" s="79" t="s">
        <v>486</v>
      </c>
      <c r="B177" s="1">
        <v>236</v>
      </c>
      <c r="C177" s="66">
        <v>1890</v>
      </c>
      <c r="D177" s="66">
        <v>2120</v>
      </c>
      <c r="E177" s="72">
        <f t="shared" si="18"/>
        <v>230</v>
      </c>
      <c r="F177" s="66">
        <v>230</v>
      </c>
      <c r="G177" s="72">
        <f t="shared" si="19"/>
        <v>1280</v>
      </c>
      <c r="H177" s="66">
        <v>15770</v>
      </c>
      <c r="I177" s="72">
        <f t="shared" si="20"/>
        <v>16000</v>
      </c>
      <c r="J177" s="72">
        <f t="shared" si="21"/>
        <v>810180</v>
      </c>
      <c r="K177" s="72">
        <f t="shared" si="22"/>
        <v>1890</v>
      </c>
      <c r="L177" s="2">
        <v>43131</v>
      </c>
      <c r="M177" s="66">
        <v>0</v>
      </c>
      <c r="N177" s="110" t="s">
        <v>488</v>
      </c>
      <c r="O177" s="66">
        <v>0</v>
      </c>
      <c r="P177" s="1"/>
      <c r="Q177" s="1"/>
      <c r="R177" s="93"/>
    </row>
    <row r="178" spans="1:18">
      <c r="A178" s="79"/>
      <c r="B178" s="1" t="s">
        <v>493</v>
      </c>
      <c r="C178" s="66"/>
      <c r="D178" s="66"/>
      <c r="E178" s="72">
        <f t="shared" si="18"/>
        <v>0</v>
      </c>
      <c r="F178" s="66"/>
      <c r="G178" s="72">
        <f t="shared" si="19"/>
        <v>1280</v>
      </c>
      <c r="H178" s="66"/>
      <c r="I178" s="72">
        <f t="shared" si="20"/>
        <v>0</v>
      </c>
      <c r="J178" s="72">
        <f t="shared" si="21"/>
        <v>810180</v>
      </c>
      <c r="K178" s="72">
        <f t="shared" si="22"/>
        <v>0</v>
      </c>
      <c r="L178" s="1"/>
      <c r="M178" s="66"/>
      <c r="N178" s="1"/>
      <c r="O178" s="66"/>
      <c r="P178" s="1"/>
      <c r="Q178" s="1"/>
      <c r="R178" s="93"/>
    </row>
    <row r="179" spans="1:18">
      <c r="A179" s="79" t="s">
        <v>494</v>
      </c>
      <c r="B179" s="1">
        <v>240</v>
      </c>
      <c r="C179" s="66">
        <v>1800</v>
      </c>
      <c r="D179" s="66">
        <v>2120</v>
      </c>
      <c r="E179" s="72">
        <f t="shared" si="18"/>
        <v>320</v>
      </c>
      <c r="F179" s="66">
        <v>320</v>
      </c>
      <c r="G179" s="72">
        <f t="shared" si="19"/>
        <v>1280</v>
      </c>
      <c r="H179" s="66">
        <v>15680</v>
      </c>
      <c r="I179" s="72">
        <f t="shared" si="20"/>
        <v>16000</v>
      </c>
      <c r="J179" s="72">
        <f t="shared" si="21"/>
        <v>811980</v>
      </c>
      <c r="K179" s="72">
        <f t="shared" si="22"/>
        <v>1800</v>
      </c>
      <c r="L179" s="2">
        <v>43133</v>
      </c>
      <c r="M179" s="66">
        <v>0</v>
      </c>
      <c r="N179" s="1"/>
      <c r="O179" s="66">
        <v>0</v>
      </c>
      <c r="P179" s="1"/>
      <c r="Q179" s="1"/>
      <c r="R179" s="93"/>
    </row>
    <row r="180" spans="1:18">
      <c r="A180" s="79" t="s">
        <v>492</v>
      </c>
      <c r="B180" s="1">
        <v>241</v>
      </c>
      <c r="C180" s="66">
        <v>8100</v>
      </c>
      <c r="D180" s="66">
        <v>9380</v>
      </c>
      <c r="E180" s="72">
        <f t="shared" si="18"/>
        <v>1280</v>
      </c>
      <c r="F180" s="66">
        <v>1280</v>
      </c>
      <c r="G180" s="72">
        <f t="shared" si="19"/>
        <v>1280</v>
      </c>
      <c r="H180" s="66">
        <v>14720</v>
      </c>
      <c r="I180" s="72">
        <f t="shared" si="20"/>
        <v>16000</v>
      </c>
      <c r="J180" s="72">
        <f t="shared" si="21"/>
        <v>820080</v>
      </c>
      <c r="K180" s="72">
        <f t="shared" si="22"/>
        <v>8100</v>
      </c>
      <c r="L180" s="2">
        <v>43136</v>
      </c>
      <c r="M180" s="66">
        <v>0</v>
      </c>
      <c r="N180" s="1"/>
      <c r="O180" s="66">
        <v>0</v>
      </c>
      <c r="P180" s="1"/>
      <c r="Q180" s="1"/>
      <c r="R180" s="93"/>
    </row>
    <row r="181" spans="1:18">
      <c r="A181" s="79" t="s">
        <v>495</v>
      </c>
      <c r="B181" s="1">
        <v>242</v>
      </c>
      <c r="C181" s="66">
        <v>1350</v>
      </c>
      <c r="D181" s="66">
        <v>1840</v>
      </c>
      <c r="E181" s="72">
        <f t="shared" si="18"/>
        <v>490</v>
      </c>
      <c r="F181" s="66">
        <v>490</v>
      </c>
      <c r="G181" s="72">
        <f t="shared" si="19"/>
        <v>1280</v>
      </c>
      <c r="H181" s="66">
        <v>15510</v>
      </c>
      <c r="I181" s="72">
        <f t="shared" si="20"/>
        <v>16000</v>
      </c>
      <c r="J181" s="72">
        <f t="shared" si="21"/>
        <v>821430</v>
      </c>
      <c r="K181" s="72">
        <f t="shared" si="22"/>
        <v>1350</v>
      </c>
      <c r="L181" s="2">
        <v>43138</v>
      </c>
      <c r="M181" s="66">
        <v>0</v>
      </c>
      <c r="N181" s="1"/>
      <c r="O181" s="66">
        <v>0</v>
      </c>
      <c r="P181" s="1"/>
      <c r="Q181" s="1"/>
      <c r="R181" s="93"/>
    </row>
    <row r="182" spans="1:18">
      <c r="A182" s="79" t="s">
        <v>500</v>
      </c>
      <c r="B182" s="1">
        <v>243</v>
      </c>
      <c r="C182" s="66">
        <v>1080</v>
      </c>
      <c r="D182" s="66">
        <v>1420</v>
      </c>
      <c r="E182" s="72">
        <f t="shared" si="18"/>
        <v>340</v>
      </c>
      <c r="F182" s="66">
        <v>340</v>
      </c>
      <c r="G182" s="72">
        <f t="shared" si="19"/>
        <v>1280</v>
      </c>
      <c r="H182" s="66">
        <v>15660</v>
      </c>
      <c r="I182" s="72">
        <f t="shared" si="20"/>
        <v>16000</v>
      </c>
      <c r="J182" s="72">
        <f t="shared" si="21"/>
        <v>822510</v>
      </c>
      <c r="K182" s="72">
        <f t="shared" si="22"/>
        <v>1080</v>
      </c>
      <c r="L182" s="2">
        <v>43140</v>
      </c>
      <c r="M182" s="66">
        <v>0</v>
      </c>
      <c r="N182" s="1"/>
      <c r="O182" s="66">
        <v>0</v>
      </c>
      <c r="P182" s="1"/>
      <c r="Q182" s="1"/>
      <c r="R182" s="93"/>
    </row>
    <row r="183" spans="1:18">
      <c r="A183" s="79" t="s">
        <v>501</v>
      </c>
      <c r="B183" s="1">
        <v>244</v>
      </c>
      <c r="C183" s="66">
        <v>6210</v>
      </c>
      <c r="D183" s="66">
        <v>6750</v>
      </c>
      <c r="E183" s="72">
        <f t="shared" si="18"/>
        <v>540</v>
      </c>
      <c r="F183" s="66">
        <v>540</v>
      </c>
      <c r="G183" s="72">
        <f t="shared" si="19"/>
        <v>1280</v>
      </c>
      <c r="H183" s="66">
        <v>15460</v>
      </c>
      <c r="I183" s="72">
        <f t="shared" si="20"/>
        <v>16000</v>
      </c>
      <c r="J183" s="72">
        <f t="shared" si="21"/>
        <v>828720</v>
      </c>
      <c r="K183" s="72">
        <f t="shared" si="22"/>
        <v>6210</v>
      </c>
      <c r="L183" s="2">
        <v>43143</v>
      </c>
      <c r="M183" s="66">
        <v>200</v>
      </c>
      <c r="N183" s="1"/>
      <c r="O183" s="66">
        <v>0</v>
      </c>
      <c r="P183" s="1"/>
      <c r="Q183" s="1"/>
      <c r="R183" s="93"/>
    </row>
    <row r="184" spans="1:18">
      <c r="A184" s="79" t="s">
        <v>503</v>
      </c>
      <c r="B184" s="1">
        <v>245</v>
      </c>
      <c r="C184" s="66">
        <v>2520</v>
      </c>
      <c r="D184" s="66">
        <v>3300</v>
      </c>
      <c r="E184" s="72">
        <f t="shared" si="18"/>
        <v>780</v>
      </c>
      <c r="F184" s="66">
        <v>780</v>
      </c>
      <c r="G184" s="72">
        <f t="shared" si="19"/>
        <v>1280</v>
      </c>
      <c r="H184" s="66">
        <v>15220</v>
      </c>
      <c r="I184" s="72">
        <f t="shared" si="20"/>
        <v>16000</v>
      </c>
      <c r="J184" s="72">
        <f t="shared" si="21"/>
        <v>831240</v>
      </c>
      <c r="K184" s="72">
        <f t="shared" si="22"/>
        <v>2520</v>
      </c>
      <c r="L184" s="2">
        <v>43145</v>
      </c>
      <c r="M184" s="66">
        <v>0</v>
      </c>
      <c r="N184" s="1"/>
      <c r="O184" s="66">
        <v>0</v>
      </c>
      <c r="P184" s="1"/>
      <c r="Q184" s="1"/>
      <c r="R184" s="93"/>
    </row>
    <row r="185" spans="1:18">
      <c r="A185" s="79" t="s">
        <v>504</v>
      </c>
      <c r="B185" s="1">
        <v>246</v>
      </c>
      <c r="C185" s="66">
        <v>1890</v>
      </c>
      <c r="D185" s="66">
        <v>2270</v>
      </c>
      <c r="E185" s="72">
        <f t="shared" si="18"/>
        <v>380</v>
      </c>
      <c r="F185" s="66">
        <v>380</v>
      </c>
      <c r="G185" s="72">
        <f t="shared" si="19"/>
        <v>1280</v>
      </c>
      <c r="H185" s="66">
        <v>15620</v>
      </c>
      <c r="I185" s="72">
        <f t="shared" si="20"/>
        <v>16000</v>
      </c>
      <c r="J185" s="72">
        <f t="shared" si="21"/>
        <v>833130</v>
      </c>
      <c r="K185" s="72">
        <f t="shared" si="22"/>
        <v>1890</v>
      </c>
      <c r="L185" s="2">
        <v>43147</v>
      </c>
      <c r="M185" s="66">
        <v>0</v>
      </c>
      <c r="N185" s="1"/>
      <c r="O185" s="66">
        <v>0</v>
      </c>
      <c r="P185" s="1"/>
      <c r="Q185" s="1"/>
      <c r="R185" s="93"/>
    </row>
    <row r="186" spans="1:18">
      <c r="A186" s="79" t="s">
        <v>505</v>
      </c>
      <c r="B186" s="1">
        <v>247</v>
      </c>
      <c r="C186" s="66">
        <v>8820</v>
      </c>
      <c r="D186" s="66">
        <v>9150</v>
      </c>
      <c r="E186" s="72">
        <f t="shared" si="18"/>
        <v>330</v>
      </c>
      <c r="F186" s="66">
        <v>330</v>
      </c>
      <c r="G186" s="72">
        <f t="shared" si="19"/>
        <v>1280</v>
      </c>
      <c r="H186" s="66">
        <v>15670</v>
      </c>
      <c r="I186" s="72">
        <f t="shared" si="20"/>
        <v>16000</v>
      </c>
      <c r="J186" s="72">
        <f t="shared" si="21"/>
        <v>841950</v>
      </c>
      <c r="K186" s="72">
        <f t="shared" si="22"/>
        <v>8820</v>
      </c>
      <c r="L186" s="2">
        <v>43150</v>
      </c>
      <c r="M186" s="66">
        <v>0</v>
      </c>
      <c r="N186" s="1"/>
      <c r="O186" s="66">
        <v>0</v>
      </c>
      <c r="P186" s="1"/>
      <c r="Q186" s="1"/>
      <c r="R186" s="93"/>
    </row>
    <row r="187" spans="1:18">
      <c r="A187" s="79" t="s">
        <v>511</v>
      </c>
      <c r="B187" s="1">
        <v>248</v>
      </c>
      <c r="C187" s="66">
        <v>2070</v>
      </c>
      <c r="D187" s="66">
        <v>2230</v>
      </c>
      <c r="E187" s="72">
        <f t="shared" si="18"/>
        <v>160</v>
      </c>
      <c r="F187" s="66">
        <v>160</v>
      </c>
      <c r="G187" s="72">
        <f t="shared" si="19"/>
        <v>1280</v>
      </c>
      <c r="H187" s="66">
        <v>15840</v>
      </c>
      <c r="I187" s="72">
        <f t="shared" si="20"/>
        <v>16000</v>
      </c>
      <c r="J187" s="72">
        <f t="shared" si="21"/>
        <v>844020</v>
      </c>
      <c r="K187" s="72">
        <f t="shared" si="22"/>
        <v>2070</v>
      </c>
      <c r="L187" s="2">
        <v>43152</v>
      </c>
      <c r="M187" s="66">
        <v>0</v>
      </c>
      <c r="N187" s="1"/>
      <c r="O187" s="66">
        <v>0</v>
      </c>
      <c r="P187" s="1"/>
      <c r="Q187" s="1"/>
      <c r="R187" s="93"/>
    </row>
    <row r="188" spans="1:18">
      <c r="A188" s="79" t="s">
        <v>512</v>
      </c>
      <c r="B188" s="1">
        <v>249</v>
      </c>
      <c r="C188" s="66">
        <v>2520</v>
      </c>
      <c r="D188" s="66">
        <v>2840</v>
      </c>
      <c r="E188" s="72">
        <f t="shared" si="18"/>
        <v>320</v>
      </c>
      <c r="F188" s="66">
        <v>320</v>
      </c>
      <c r="G188" s="72">
        <f t="shared" si="19"/>
        <v>1280</v>
      </c>
      <c r="H188" s="66">
        <v>15680</v>
      </c>
      <c r="I188" s="72">
        <f t="shared" si="20"/>
        <v>16000</v>
      </c>
      <c r="J188" s="72">
        <f t="shared" si="21"/>
        <v>846540</v>
      </c>
      <c r="K188" s="72">
        <f t="shared" si="22"/>
        <v>2520</v>
      </c>
      <c r="L188" s="2">
        <v>43154</v>
      </c>
      <c r="M188" s="66">
        <v>0</v>
      </c>
      <c r="N188" s="1"/>
      <c r="O188" s="66">
        <v>0</v>
      </c>
      <c r="P188" s="1"/>
      <c r="Q188" s="1"/>
      <c r="R188" s="93"/>
    </row>
    <row r="189" spans="1:18">
      <c r="A189" s="79" t="s">
        <v>513</v>
      </c>
      <c r="B189" s="1">
        <v>250</v>
      </c>
      <c r="C189" s="66">
        <v>8820</v>
      </c>
      <c r="D189" s="66">
        <v>10680</v>
      </c>
      <c r="E189" s="72">
        <f t="shared" si="18"/>
        <v>1860</v>
      </c>
      <c r="F189" s="66">
        <v>1860</v>
      </c>
      <c r="G189" s="72">
        <f t="shared" si="19"/>
        <v>1280</v>
      </c>
      <c r="H189" s="66">
        <v>14140</v>
      </c>
      <c r="I189" s="72">
        <f t="shared" si="20"/>
        <v>16000</v>
      </c>
      <c r="J189" s="72">
        <f t="shared" si="21"/>
        <v>855360</v>
      </c>
      <c r="K189" s="72">
        <f t="shared" si="22"/>
        <v>8820</v>
      </c>
      <c r="L189" s="2">
        <v>43157</v>
      </c>
      <c r="M189" s="66">
        <v>0</v>
      </c>
      <c r="N189" s="1"/>
      <c r="O189" s="66">
        <v>0</v>
      </c>
      <c r="P189" s="1"/>
      <c r="Q189" s="1"/>
      <c r="R189" s="93"/>
    </row>
    <row r="190" spans="1:18">
      <c r="A190" s="79" t="s">
        <v>515</v>
      </c>
      <c r="B190" s="1">
        <v>251</v>
      </c>
      <c r="C190" s="66">
        <v>1800</v>
      </c>
      <c r="D190" s="66">
        <v>2340</v>
      </c>
      <c r="E190" s="72">
        <f t="shared" si="18"/>
        <v>540</v>
      </c>
      <c r="F190" s="66">
        <v>540</v>
      </c>
      <c r="G190" s="72">
        <f t="shared" si="19"/>
        <v>1280</v>
      </c>
      <c r="H190" s="66">
        <v>15460</v>
      </c>
      <c r="I190" s="72">
        <f t="shared" si="20"/>
        <v>16000</v>
      </c>
      <c r="J190" s="72">
        <f t="shared" si="21"/>
        <v>857160</v>
      </c>
      <c r="K190" s="72">
        <f t="shared" si="22"/>
        <v>1800</v>
      </c>
      <c r="L190" s="2">
        <v>43159</v>
      </c>
      <c r="M190" s="66">
        <v>0</v>
      </c>
      <c r="N190" s="110" t="s">
        <v>518</v>
      </c>
      <c r="O190" s="66">
        <v>0</v>
      </c>
      <c r="P190" s="1"/>
      <c r="Q190" s="1"/>
      <c r="R190" s="93"/>
    </row>
    <row r="191" spans="1:18">
      <c r="A191" s="79"/>
      <c r="B191" s="1">
        <v>252</v>
      </c>
      <c r="C191" s="66"/>
      <c r="D191" s="66"/>
      <c r="E191" s="72">
        <f t="shared" si="18"/>
        <v>0</v>
      </c>
      <c r="F191" s="66"/>
      <c r="G191" s="72">
        <f t="shared" si="19"/>
        <v>1280</v>
      </c>
      <c r="H191" s="66"/>
      <c r="I191" s="72">
        <f t="shared" si="20"/>
        <v>0</v>
      </c>
      <c r="J191" s="72">
        <f t="shared" si="21"/>
        <v>857160</v>
      </c>
      <c r="K191" s="72">
        <f t="shared" si="22"/>
        <v>0</v>
      </c>
      <c r="L191" s="1"/>
      <c r="M191" s="66"/>
      <c r="N191" s="1"/>
      <c r="O191" s="66"/>
      <c r="P191" s="1"/>
      <c r="Q191" s="1"/>
      <c r="R191" s="93"/>
    </row>
    <row r="192" spans="1:18">
      <c r="A192" s="79" t="s">
        <v>519</v>
      </c>
      <c r="B192" s="1">
        <v>253</v>
      </c>
      <c r="C192" s="66">
        <v>1890</v>
      </c>
      <c r="D192" s="66">
        <v>2290</v>
      </c>
      <c r="E192" s="72">
        <f t="shared" si="18"/>
        <v>400</v>
      </c>
      <c r="F192" s="66">
        <v>400</v>
      </c>
      <c r="G192" s="72">
        <f t="shared" si="19"/>
        <v>1280</v>
      </c>
      <c r="H192" s="66">
        <v>15600</v>
      </c>
      <c r="I192" s="72">
        <f t="shared" si="20"/>
        <v>16000</v>
      </c>
      <c r="J192" s="72">
        <f t="shared" si="21"/>
        <v>859050</v>
      </c>
      <c r="K192" s="72">
        <f t="shared" si="22"/>
        <v>1890</v>
      </c>
      <c r="L192" s="2">
        <v>43161</v>
      </c>
      <c r="M192" s="66">
        <v>0</v>
      </c>
      <c r="N192" s="1"/>
      <c r="O192" s="66">
        <v>0</v>
      </c>
      <c r="P192" s="1"/>
      <c r="Q192" s="1"/>
      <c r="R192" s="93"/>
    </row>
    <row r="193" spans="1:18">
      <c r="A193" s="79" t="s">
        <v>523</v>
      </c>
      <c r="B193" s="1">
        <v>254</v>
      </c>
      <c r="C193" s="66">
        <v>9720</v>
      </c>
      <c r="D193" s="66">
        <v>11960</v>
      </c>
      <c r="E193" s="72">
        <f t="shared" si="18"/>
        <v>2240</v>
      </c>
      <c r="F193" s="66">
        <v>2240</v>
      </c>
      <c r="G193" s="72">
        <f t="shared" si="19"/>
        <v>1280</v>
      </c>
      <c r="H193" s="66">
        <v>13760</v>
      </c>
      <c r="I193" s="72">
        <f t="shared" si="20"/>
        <v>16000</v>
      </c>
      <c r="J193" s="72">
        <f t="shared" si="21"/>
        <v>868770</v>
      </c>
      <c r="K193" s="72">
        <f t="shared" si="22"/>
        <v>9720</v>
      </c>
      <c r="L193" s="2">
        <v>43164</v>
      </c>
      <c r="M193" s="66">
        <v>0</v>
      </c>
      <c r="N193" s="1"/>
      <c r="O193" s="66">
        <v>0</v>
      </c>
      <c r="P193" s="1"/>
      <c r="Q193" s="1"/>
      <c r="R193" s="93"/>
    </row>
    <row r="194" spans="1:18">
      <c r="A194" s="79" t="s">
        <v>527</v>
      </c>
      <c r="B194" s="1">
        <v>255</v>
      </c>
      <c r="C194" s="66">
        <v>1890</v>
      </c>
      <c r="D194" s="66">
        <v>2640</v>
      </c>
      <c r="E194" s="72">
        <f t="shared" si="18"/>
        <v>750</v>
      </c>
      <c r="F194" s="66">
        <v>750</v>
      </c>
      <c r="G194" s="72">
        <f t="shared" si="19"/>
        <v>1280</v>
      </c>
      <c r="H194" s="66">
        <v>15250</v>
      </c>
      <c r="I194" s="72">
        <f t="shared" si="20"/>
        <v>16000</v>
      </c>
      <c r="J194" s="72">
        <f t="shared" si="21"/>
        <v>870660</v>
      </c>
      <c r="K194" s="72">
        <f t="shared" si="22"/>
        <v>1890</v>
      </c>
      <c r="L194" s="2">
        <v>43166</v>
      </c>
      <c r="M194" s="66">
        <v>0</v>
      </c>
      <c r="N194" s="1"/>
      <c r="O194" s="66">
        <v>0</v>
      </c>
      <c r="P194" s="1"/>
      <c r="Q194" s="1"/>
      <c r="R194" s="93"/>
    </row>
    <row r="195" spans="1:18">
      <c r="A195" s="79" t="s">
        <v>527</v>
      </c>
      <c r="B195" s="1">
        <v>256</v>
      </c>
      <c r="C195" s="66"/>
      <c r="D195" s="66"/>
      <c r="E195" s="72">
        <f t="shared" si="18"/>
        <v>0</v>
      </c>
      <c r="F195" s="66"/>
      <c r="G195" s="72">
        <f t="shared" si="19"/>
        <v>1280</v>
      </c>
      <c r="H195" s="66"/>
      <c r="I195" s="72">
        <f t="shared" si="20"/>
        <v>0</v>
      </c>
      <c r="J195" s="72">
        <f t="shared" si="21"/>
        <v>870660</v>
      </c>
      <c r="K195" s="72">
        <f t="shared" si="22"/>
        <v>0</v>
      </c>
      <c r="L195" s="1"/>
      <c r="M195" s="66">
        <v>0</v>
      </c>
      <c r="N195" s="1"/>
      <c r="O195" s="66">
        <v>0</v>
      </c>
      <c r="P195" s="1"/>
      <c r="Q195" s="1"/>
      <c r="R195" s="93"/>
    </row>
    <row r="196" spans="1:18">
      <c r="A196" s="79" t="s">
        <v>529</v>
      </c>
      <c r="B196" s="1">
        <v>257</v>
      </c>
      <c r="C196" s="66">
        <v>1800</v>
      </c>
      <c r="D196" s="66">
        <v>2100</v>
      </c>
      <c r="E196" s="72">
        <f t="shared" si="18"/>
        <v>300</v>
      </c>
      <c r="F196" s="66">
        <v>300</v>
      </c>
      <c r="G196" s="72">
        <f t="shared" si="19"/>
        <v>1280</v>
      </c>
      <c r="H196" s="66">
        <v>15700</v>
      </c>
      <c r="I196" s="72">
        <f t="shared" si="20"/>
        <v>16000</v>
      </c>
      <c r="J196" s="72">
        <f t="shared" si="21"/>
        <v>872460</v>
      </c>
      <c r="K196" s="72">
        <f t="shared" si="22"/>
        <v>1800</v>
      </c>
      <c r="L196" s="2">
        <v>43168</v>
      </c>
      <c r="M196" s="66">
        <v>0</v>
      </c>
      <c r="N196" s="1"/>
      <c r="O196" s="66">
        <v>0</v>
      </c>
      <c r="P196" s="1"/>
      <c r="Q196" s="1"/>
      <c r="R196" s="93"/>
    </row>
    <row r="197" spans="1:18">
      <c r="A197" s="79" t="s">
        <v>530</v>
      </c>
      <c r="B197" s="1">
        <v>258</v>
      </c>
      <c r="C197" s="66">
        <v>7920</v>
      </c>
      <c r="D197" s="66">
        <v>8300</v>
      </c>
      <c r="E197" s="72">
        <f t="shared" si="18"/>
        <v>380</v>
      </c>
      <c r="F197" s="66">
        <v>380</v>
      </c>
      <c r="G197" s="72">
        <f t="shared" si="19"/>
        <v>1280</v>
      </c>
      <c r="H197" s="66">
        <v>15620</v>
      </c>
      <c r="I197" s="72">
        <f t="shared" si="20"/>
        <v>16000</v>
      </c>
      <c r="J197" s="72">
        <f t="shared" si="21"/>
        <v>880380</v>
      </c>
      <c r="K197" s="72">
        <f t="shared" si="22"/>
        <v>7920</v>
      </c>
      <c r="L197" s="2">
        <v>43171</v>
      </c>
      <c r="M197" s="66">
        <v>0</v>
      </c>
      <c r="N197" s="1"/>
      <c r="O197" s="66">
        <v>0</v>
      </c>
      <c r="P197" s="1"/>
      <c r="Q197" s="1"/>
      <c r="R197" s="93"/>
    </row>
    <row r="198" spans="1:18">
      <c r="A198" s="79" t="s">
        <v>533</v>
      </c>
      <c r="B198" s="1">
        <v>259</v>
      </c>
      <c r="C198" s="66">
        <v>1530</v>
      </c>
      <c r="D198" s="66">
        <v>2400</v>
      </c>
      <c r="E198" s="72">
        <f t="shared" si="18"/>
        <v>870</v>
      </c>
      <c r="F198" s="66">
        <v>870</v>
      </c>
      <c r="G198" s="72">
        <f t="shared" si="19"/>
        <v>1280</v>
      </c>
      <c r="H198" s="66">
        <v>15130</v>
      </c>
      <c r="I198" s="72">
        <f t="shared" si="20"/>
        <v>16000</v>
      </c>
      <c r="J198" s="72">
        <f t="shared" si="21"/>
        <v>881910</v>
      </c>
      <c r="K198" s="72">
        <f t="shared" si="22"/>
        <v>1530</v>
      </c>
      <c r="L198" s="2">
        <v>43173</v>
      </c>
      <c r="M198" s="66">
        <v>0</v>
      </c>
      <c r="N198" s="1"/>
      <c r="O198" s="66">
        <v>0</v>
      </c>
      <c r="P198" s="1"/>
      <c r="Q198" s="1"/>
      <c r="R198" s="93"/>
    </row>
    <row r="199" spans="1:18">
      <c r="A199" s="79" t="s">
        <v>534</v>
      </c>
      <c r="B199" s="1">
        <v>260</v>
      </c>
      <c r="C199" s="66">
        <v>1530</v>
      </c>
      <c r="D199" s="66">
        <v>1910</v>
      </c>
      <c r="E199" s="72">
        <f t="shared" si="18"/>
        <v>380</v>
      </c>
      <c r="F199" s="66">
        <v>380</v>
      </c>
      <c r="G199" s="72">
        <f t="shared" si="19"/>
        <v>1280</v>
      </c>
      <c r="H199" s="66">
        <v>15620</v>
      </c>
      <c r="I199" s="72">
        <f t="shared" si="20"/>
        <v>16000</v>
      </c>
      <c r="J199" s="72">
        <f t="shared" si="21"/>
        <v>883440</v>
      </c>
      <c r="K199" s="72">
        <f t="shared" si="22"/>
        <v>1530</v>
      </c>
      <c r="L199" s="2">
        <v>43175</v>
      </c>
      <c r="M199" s="66">
        <v>0</v>
      </c>
      <c r="N199" s="1"/>
      <c r="O199" s="66">
        <v>0</v>
      </c>
      <c r="P199" s="1"/>
      <c r="Q199" s="1"/>
      <c r="R199" s="93"/>
    </row>
    <row r="200" spans="1:18">
      <c r="A200" s="138" t="s">
        <v>535</v>
      </c>
      <c r="B200" s="1">
        <v>261</v>
      </c>
      <c r="C200" s="66">
        <v>5310</v>
      </c>
      <c r="D200" s="66">
        <v>5720</v>
      </c>
      <c r="E200" s="72">
        <f t="shared" si="18"/>
        <v>410</v>
      </c>
      <c r="F200" s="66">
        <v>410</v>
      </c>
      <c r="G200" s="72">
        <f t="shared" si="19"/>
        <v>1280</v>
      </c>
      <c r="H200" s="66">
        <v>15590</v>
      </c>
      <c r="I200" s="72">
        <f t="shared" si="20"/>
        <v>16000</v>
      </c>
      <c r="J200" s="72">
        <f t="shared" si="21"/>
        <v>888750</v>
      </c>
      <c r="K200" s="72">
        <f t="shared" si="22"/>
        <v>5310</v>
      </c>
      <c r="L200" s="2">
        <v>43178</v>
      </c>
      <c r="M200" s="66">
        <v>0</v>
      </c>
      <c r="N200" s="1"/>
      <c r="O200" s="66">
        <v>0</v>
      </c>
      <c r="P200" s="1"/>
      <c r="Q200" s="1"/>
      <c r="R200" s="93"/>
    </row>
    <row r="201" spans="1:18">
      <c r="A201" s="79" t="s">
        <v>536</v>
      </c>
      <c r="B201" s="1">
        <v>262</v>
      </c>
      <c r="C201" s="66">
        <v>1980</v>
      </c>
      <c r="D201" s="66">
        <v>2100</v>
      </c>
      <c r="E201" s="72">
        <f t="shared" si="18"/>
        <v>120</v>
      </c>
      <c r="F201" s="66">
        <v>120</v>
      </c>
      <c r="G201" s="72">
        <f t="shared" si="19"/>
        <v>1280</v>
      </c>
      <c r="H201" s="66">
        <v>15880</v>
      </c>
      <c r="I201" s="72">
        <f t="shared" si="20"/>
        <v>16000</v>
      </c>
      <c r="J201" s="72">
        <f t="shared" si="21"/>
        <v>890730</v>
      </c>
      <c r="K201" s="72">
        <f t="shared" si="22"/>
        <v>1980</v>
      </c>
      <c r="L201" s="2">
        <v>43180</v>
      </c>
      <c r="M201" s="66">
        <v>0</v>
      </c>
      <c r="N201" s="1"/>
      <c r="O201" s="66">
        <v>0</v>
      </c>
      <c r="P201" s="1"/>
      <c r="Q201" s="1"/>
      <c r="R201" s="93"/>
    </row>
    <row r="202" spans="1:18">
      <c r="A202" s="79" t="s">
        <v>541</v>
      </c>
      <c r="B202" s="1">
        <v>263</v>
      </c>
      <c r="C202" s="66">
        <v>810</v>
      </c>
      <c r="D202" s="66">
        <v>1000</v>
      </c>
      <c r="E202" s="72">
        <f t="shared" si="18"/>
        <v>190</v>
      </c>
      <c r="F202" s="66">
        <v>190</v>
      </c>
      <c r="G202" s="72">
        <f t="shared" si="19"/>
        <v>1280</v>
      </c>
      <c r="H202" s="66">
        <v>15810</v>
      </c>
      <c r="I202" s="72">
        <f t="shared" si="20"/>
        <v>16000</v>
      </c>
      <c r="J202" s="72">
        <f t="shared" si="21"/>
        <v>891540</v>
      </c>
      <c r="K202" s="72">
        <f t="shared" si="22"/>
        <v>810</v>
      </c>
      <c r="L202" s="2">
        <v>43182</v>
      </c>
      <c r="M202" s="66">
        <v>0</v>
      </c>
      <c r="N202" s="1"/>
      <c r="O202" s="66">
        <v>0</v>
      </c>
      <c r="P202" s="1"/>
      <c r="Q202" s="1"/>
      <c r="R202" s="93"/>
    </row>
    <row r="203" spans="1:18">
      <c r="A203" s="79" t="s">
        <v>546</v>
      </c>
      <c r="B203" s="1">
        <v>264</v>
      </c>
      <c r="C203" s="66">
        <v>7920</v>
      </c>
      <c r="D203" s="66">
        <v>9630</v>
      </c>
      <c r="E203" s="72">
        <f t="shared" si="18"/>
        <v>1710</v>
      </c>
      <c r="F203" s="66">
        <v>1690</v>
      </c>
      <c r="G203" s="72">
        <f t="shared" si="19"/>
        <v>1300</v>
      </c>
      <c r="H203" s="66">
        <v>14310</v>
      </c>
      <c r="I203" s="72">
        <f t="shared" si="20"/>
        <v>16000</v>
      </c>
      <c r="J203" s="72">
        <f t="shared" si="21"/>
        <v>899460</v>
      </c>
      <c r="K203" s="72">
        <f t="shared" si="22"/>
        <v>7920</v>
      </c>
      <c r="L203" s="2">
        <v>43185</v>
      </c>
      <c r="M203" s="66">
        <v>0</v>
      </c>
      <c r="N203" s="1"/>
      <c r="O203" s="66">
        <v>0</v>
      </c>
      <c r="P203" s="1"/>
      <c r="Q203" s="1"/>
      <c r="R203" s="93"/>
    </row>
    <row r="204" spans="1:18">
      <c r="A204" s="79" t="s">
        <v>547</v>
      </c>
      <c r="B204" s="1">
        <v>265</v>
      </c>
      <c r="C204" s="66">
        <v>1980</v>
      </c>
      <c r="D204" s="66">
        <v>2400</v>
      </c>
      <c r="E204" s="72">
        <f t="shared" si="18"/>
        <v>420</v>
      </c>
      <c r="F204" s="66">
        <v>420</v>
      </c>
      <c r="G204" s="72">
        <f t="shared" si="19"/>
        <v>1300</v>
      </c>
      <c r="H204" s="66">
        <v>15580</v>
      </c>
      <c r="I204" s="72">
        <f t="shared" si="20"/>
        <v>16000</v>
      </c>
      <c r="J204" s="72">
        <f t="shared" si="21"/>
        <v>901440</v>
      </c>
      <c r="K204" s="72">
        <f t="shared" si="22"/>
        <v>1980</v>
      </c>
      <c r="L204" s="2">
        <v>43187</v>
      </c>
      <c r="M204" s="66">
        <v>0</v>
      </c>
      <c r="N204" s="110" t="s">
        <v>269</v>
      </c>
      <c r="O204" s="66">
        <v>0</v>
      </c>
      <c r="P204" s="1"/>
      <c r="Q204" s="1"/>
      <c r="R204" s="93"/>
    </row>
    <row r="205" spans="1:18">
      <c r="A205" s="79"/>
      <c r="B205" s="1">
        <v>266</v>
      </c>
      <c r="C205" s="66"/>
      <c r="D205" s="66"/>
      <c r="E205" s="72">
        <f t="shared" si="18"/>
        <v>0</v>
      </c>
      <c r="F205" s="66"/>
      <c r="G205" s="72">
        <f t="shared" si="19"/>
        <v>1300</v>
      </c>
      <c r="H205" s="66"/>
      <c r="I205" s="72">
        <f t="shared" si="20"/>
        <v>0</v>
      </c>
      <c r="J205" s="72">
        <f t="shared" si="21"/>
        <v>901440</v>
      </c>
      <c r="K205" s="72">
        <f t="shared" si="22"/>
        <v>0</v>
      </c>
      <c r="L205" s="1"/>
      <c r="M205" s="66"/>
      <c r="N205" s="1"/>
      <c r="O205" s="66"/>
      <c r="P205" s="1"/>
      <c r="Q205" s="1"/>
      <c r="R205" s="93"/>
    </row>
    <row r="206" spans="1:18">
      <c r="A206" s="79" t="s">
        <v>177</v>
      </c>
      <c r="B206" s="1">
        <v>267</v>
      </c>
      <c r="C206" s="66">
        <v>16920</v>
      </c>
      <c r="D206" s="66">
        <v>17640</v>
      </c>
      <c r="E206" s="72">
        <f t="shared" si="18"/>
        <v>720</v>
      </c>
      <c r="F206" s="66">
        <v>720</v>
      </c>
      <c r="G206" s="72">
        <f t="shared" si="19"/>
        <v>1300</v>
      </c>
      <c r="H206" s="66">
        <v>15280</v>
      </c>
      <c r="I206" s="72">
        <f t="shared" si="20"/>
        <v>16000</v>
      </c>
      <c r="J206" s="72">
        <f t="shared" si="21"/>
        <v>918360</v>
      </c>
      <c r="K206" s="72">
        <f t="shared" si="22"/>
        <v>16920</v>
      </c>
      <c r="L206" s="2">
        <v>43193</v>
      </c>
      <c r="M206" s="66">
        <v>0</v>
      </c>
      <c r="N206" s="1"/>
      <c r="O206" s="66">
        <v>0</v>
      </c>
      <c r="P206" s="1"/>
      <c r="Q206" s="1"/>
      <c r="R206" s="93"/>
    </row>
    <row r="207" spans="1:18">
      <c r="A207" s="79" t="s">
        <v>551</v>
      </c>
      <c r="B207" s="1">
        <v>268</v>
      </c>
      <c r="C207" s="66">
        <v>1800</v>
      </c>
      <c r="D207" s="66">
        <v>2080</v>
      </c>
      <c r="E207" s="72">
        <f t="shared" si="18"/>
        <v>280</v>
      </c>
      <c r="F207" s="66">
        <v>280</v>
      </c>
      <c r="G207" s="72">
        <f t="shared" si="19"/>
        <v>1300</v>
      </c>
      <c r="H207" s="66">
        <v>15720</v>
      </c>
      <c r="I207" s="72">
        <f t="shared" si="20"/>
        <v>16000</v>
      </c>
      <c r="J207" s="72">
        <f t="shared" si="21"/>
        <v>920160</v>
      </c>
      <c r="K207" s="72">
        <f t="shared" si="22"/>
        <v>1800</v>
      </c>
      <c r="L207" s="2">
        <v>43196</v>
      </c>
      <c r="M207" s="66">
        <v>0</v>
      </c>
      <c r="N207" s="1"/>
      <c r="O207" s="66">
        <v>0</v>
      </c>
      <c r="P207" s="1"/>
      <c r="Q207" s="1"/>
      <c r="R207" s="93"/>
    </row>
    <row r="208" spans="1:18">
      <c r="A208" s="79" t="s">
        <v>553</v>
      </c>
      <c r="B208" s="1">
        <v>269</v>
      </c>
      <c r="C208" s="66">
        <v>6750</v>
      </c>
      <c r="D208" s="66">
        <v>8370</v>
      </c>
      <c r="E208" s="72">
        <f t="shared" si="18"/>
        <v>1620</v>
      </c>
      <c r="F208" s="66">
        <v>1620</v>
      </c>
      <c r="G208" s="72">
        <f t="shared" si="19"/>
        <v>1300</v>
      </c>
      <c r="H208" s="66">
        <v>14380</v>
      </c>
      <c r="I208" s="72">
        <f t="shared" si="20"/>
        <v>16000</v>
      </c>
      <c r="J208" s="72">
        <f t="shared" si="21"/>
        <v>926910</v>
      </c>
      <c r="K208" s="72">
        <f t="shared" si="22"/>
        <v>6750</v>
      </c>
      <c r="L208" s="2">
        <v>43199</v>
      </c>
      <c r="M208" s="66">
        <v>0</v>
      </c>
      <c r="N208" s="1"/>
      <c r="O208" s="66">
        <v>0</v>
      </c>
      <c r="P208" s="1"/>
      <c r="Q208" s="1"/>
      <c r="R208" s="93"/>
    </row>
    <row r="209" spans="1:18">
      <c r="A209" s="79" t="s">
        <v>557</v>
      </c>
      <c r="B209" s="1">
        <v>270</v>
      </c>
      <c r="C209" s="66">
        <v>1170</v>
      </c>
      <c r="D209" s="66">
        <v>1280</v>
      </c>
      <c r="E209" s="72">
        <f t="shared" si="18"/>
        <v>110</v>
      </c>
      <c r="F209" s="66">
        <v>110</v>
      </c>
      <c r="G209" s="72">
        <f t="shared" si="19"/>
        <v>1300</v>
      </c>
      <c r="H209" s="66">
        <v>15890</v>
      </c>
      <c r="I209" s="72">
        <f t="shared" si="20"/>
        <v>16000</v>
      </c>
      <c r="J209" s="72">
        <f t="shared" si="21"/>
        <v>928080</v>
      </c>
      <c r="K209" s="72">
        <f t="shared" si="22"/>
        <v>1170</v>
      </c>
      <c r="L209" s="2">
        <v>43201</v>
      </c>
      <c r="M209" s="66">
        <v>0</v>
      </c>
      <c r="N209" s="1"/>
      <c r="O209" s="66">
        <v>0</v>
      </c>
      <c r="P209" s="1"/>
      <c r="Q209" s="1"/>
      <c r="R209" s="93"/>
    </row>
    <row r="210" spans="1:18">
      <c r="A210" s="79" t="s">
        <v>187</v>
      </c>
      <c r="B210" s="1">
        <v>271</v>
      </c>
      <c r="C210" s="66">
        <v>1440</v>
      </c>
      <c r="D210" s="66">
        <v>1980</v>
      </c>
      <c r="E210" s="72">
        <f t="shared" si="18"/>
        <v>540</v>
      </c>
      <c r="F210" s="66">
        <v>540</v>
      </c>
      <c r="G210" s="72">
        <f t="shared" si="19"/>
        <v>1300</v>
      </c>
      <c r="H210" s="66">
        <v>15460</v>
      </c>
      <c r="I210" s="72">
        <f t="shared" si="20"/>
        <v>16000</v>
      </c>
      <c r="J210" s="72">
        <f t="shared" si="21"/>
        <v>929520</v>
      </c>
      <c r="K210" s="72">
        <f t="shared" si="22"/>
        <v>1440</v>
      </c>
      <c r="L210" s="2">
        <v>43203</v>
      </c>
      <c r="M210" s="66">
        <v>0</v>
      </c>
      <c r="N210" s="1"/>
      <c r="O210" s="66">
        <v>0</v>
      </c>
      <c r="P210" s="1"/>
      <c r="Q210" s="1"/>
      <c r="R210" s="93"/>
    </row>
    <row r="211" spans="1:18">
      <c r="A211" s="79" t="s">
        <v>562</v>
      </c>
      <c r="B211" s="1">
        <v>272</v>
      </c>
      <c r="C211" s="66">
        <v>5670</v>
      </c>
      <c r="D211" s="66">
        <v>6710</v>
      </c>
      <c r="E211" s="72">
        <f t="shared" si="18"/>
        <v>1040</v>
      </c>
      <c r="F211" s="66">
        <v>1040</v>
      </c>
      <c r="G211" s="72">
        <f t="shared" si="19"/>
        <v>1300</v>
      </c>
      <c r="H211" s="66">
        <v>14960</v>
      </c>
      <c r="I211" s="72">
        <f t="shared" si="20"/>
        <v>16000</v>
      </c>
      <c r="J211" s="72">
        <f t="shared" si="21"/>
        <v>935190</v>
      </c>
      <c r="K211" s="72">
        <f t="shared" si="22"/>
        <v>5670</v>
      </c>
      <c r="L211" s="2">
        <v>43206</v>
      </c>
      <c r="M211" s="66">
        <v>0</v>
      </c>
      <c r="N211" s="1"/>
      <c r="O211" s="66">
        <v>0</v>
      </c>
      <c r="P211" s="1"/>
      <c r="Q211" s="1"/>
      <c r="R211" s="93"/>
    </row>
    <row r="212" spans="1:18">
      <c r="A212" s="79" t="s">
        <v>190</v>
      </c>
      <c r="B212" s="1">
        <v>273</v>
      </c>
      <c r="C212" s="66">
        <v>1710</v>
      </c>
      <c r="D212" s="66">
        <v>2020</v>
      </c>
      <c r="E212" s="72">
        <f t="shared" si="18"/>
        <v>310</v>
      </c>
      <c r="F212" s="66">
        <v>310</v>
      </c>
      <c r="G212" s="72">
        <f t="shared" si="19"/>
        <v>1300</v>
      </c>
      <c r="H212" s="66">
        <v>15690</v>
      </c>
      <c r="I212" s="72">
        <f t="shared" si="20"/>
        <v>16000</v>
      </c>
      <c r="J212" s="72">
        <f t="shared" si="21"/>
        <v>936900</v>
      </c>
      <c r="K212" s="72">
        <f t="shared" si="22"/>
        <v>1710</v>
      </c>
      <c r="L212" s="2">
        <v>43208</v>
      </c>
      <c r="M212" s="66">
        <v>0</v>
      </c>
      <c r="N212" s="1"/>
      <c r="O212" s="66">
        <v>0</v>
      </c>
      <c r="P212" s="1"/>
      <c r="Q212" s="1"/>
      <c r="R212" s="93"/>
    </row>
    <row r="213" spans="1:18">
      <c r="A213" s="79" t="s">
        <v>567</v>
      </c>
      <c r="B213" s="1">
        <v>274</v>
      </c>
      <c r="C213" s="66">
        <v>1260</v>
      </c>
      <c r="D213" s="66">
        <v>1510</v>
      </c>
      <c r="E213" s="72">
        <f t="shared" si="18"/>
        <v>250</v>
      </c>
      <c r="F213" s="66">
        <v>250</v>
      </c>
      <c r="G213" s="72">
        <f t="shared" si="19"/>
        <v>1300</v>
      </c>
      <c r="H213" s="66">
        <v>15750</v>
      </c>
      <c r="I213" s="72">
        <f t="shared" si="20"/>
        <v>16000</v>
      </c>
      <c r="J213" s="72">
        <f t="shared" si="21"/>
        <v>938160</v>
      </c>
      <c r="K213" s="72">
        <f t="shared" si="22"/>
        <v>1260</v>
      </c>
      <c r="L213" s="2">
        <v>43210</v>
      </c>
      <c r="M213" s="66">
        <v>0</v>
      </c>
      <c r="N213" s="1"/>
      <c r="O213" s="66">
        <v>0</v>
      </c>
      <c r="P213" s="1"/>
      <c r="Q213" s="1"/>
      <c r="R213" s="93"/>
    </row>
    <row r="214" spans="1:18">
      <c r="A214" s="79" t="s">
        <v>568</v>
      </c>
      <c r="B214" s="1">
        <v>275</v>
      </c>
      <c r="C214" s="66">
        <v>6120</v>
      </c>
      <c r="D214" s="66">
        <v>7540</v>
      </c>
      <c r="E214" s="72">
        <f t="shared" si="18"/>
        <v>1420</v>
      </c>
      <c r="F214" s="66">
        <v>1420</v>
      </c>
      <c r="G214" s="72">
        <f t="shared" si="19"/>
        <v>1300</v>
      </c>
      <c r="H214" s="66">
        <v>14580</v>
      </c>
      <c r="I214" s="72">
        <f t="shared" si="20"/>
        <v>16000</v>
      </c>
      <c r="J214" s="72">
        <f t="shared" si="21"/>
        <v>944280</v>
      </c>
      <c r="K214" s="72">
        <f t="shared" si="22"/>
        <v>6120</v>
      </c>
      <c r="L214" s="2">
        <v>43213</v>
      </c>
      <c r="M214" s="66">
        <v>0</v>
      </c>
      <c r="N214" s="1"/>
      <c r="O214" s="66">
        <v>0</v>
      </c>
      <c r="P214" s="1"/>
      <c r="Q214" s="1"/>
      <c r="R214" s="93"/>
    </row>
    <row r="215" spans="1:18">
      <c r="A215" s="79" t="s">
        <v>572</v>
      </c>
      <c r="B215" s="1">
        <v>276</v>
      </c>
      <c r="C215" s="66">
        <v>1170</v>
      </c>
      <c r="D215" s="66">
        <v>1340</v>
      </c>
      <c r="E215" s="72">
        <f t="shared" si="18"/>
        <v>170</v>
      </c>
      <c r="F215" s="66">
        <v>170</v>
      </c>
      <c r="G215" s="72">
        <f t="shared" si="19"/>
        <v>1300</v>
      </c>
      <c r="H215" s="66">
        <v>15830</v>
      </c>
      <c r="I215" s="72">
        <f t="shared" si="20"/>
        <v>16000</v>
      </c>
      <c r="J215" s="72">
        <f t="shared" si="21"/>
        <v>945450</v>
      </c>
      <c r="K215" s="72">
        <f t="shared" si="22"/>
        <v>1170</v>
      </c>
      <c r="L215" s="2">
        <v>43215</v>
      </c>
      <c r="M215" s="66">
        <v>0</v>
      </c>
      <c r="N215" s="1"/>
      <c r="O215" s="66">
        <v>0</v>
      </c>
      <c r="P215" s="1"/>
      <c r="Q215" s="1"/>
      <c r="R215" s="93"/>
    </row>
    <row r="216" spans="1:18">
      <c r="A216" s="79" t="s">
        <v>573</v>
      </c>
      <c r="B216" s="1">
        <v>277</v>
      </c>
      <c r="C216" s="66">
        <v>1080</v>
      </c>
      <c r="D216" s="66">
        <v>1460</v>
      </c>
      <c r="E216" s="72">
        <f t="shared" si="18"/>
        <v>380</v>
      </c>
      <c r="F216" s="66">
        <v>380</v>
      </c>
      <c r="G216" s="72">
        <f t="shared" si="19"/>
        <v>1300</v>
      </c>
      <c r="H216" s="66">
        <v>15620</v>
      </c>
      <c r="I216" s="72">
        <f t="shared" si="20"/>
        <v>16000</v>
      </c>
      <c r="J216" s="72">
        <f t="shared" si="21"/>
        <v>946530</v>
      </c>
      <c r="K216" s="72">
        <f t="shared" si="22"/>
        <v>1080</v>
      </c>
      <c r="L216" s="2">
        <v>43217</v>
      </c>
      <c r="M216" s="66">
        <v>0</v>
      </c>
      <c r="N216" s="1"/>
      <c r="O216" s="66">
        <v>0</v>
      </c>
      <c r="P216" s="1"/>
      <c r="Q216" s="1"/>
      <c r="R216" s="93"/>
    </row>
    <row r="217" spans="1:18">
      <c r="A217" s="79" t="s">
        <v>574</v>
      </c>
      <c r="B217" s="1">
        <v>278</v>
      </c>
      <c r="C217" s="66">
        <v>6300</v>
      </c>
      <c r="D217" s="66">
        <v>7140</v>
      </c>
      <c r="E217" s="72">
        <f t="shared" si="18"/>
        <v>840</v>
      </c>
      <c r="F217" s="66">
        <v>840</v>
      </c>
      <c r="G217" s="72">
        <f t="shared" si="19"/>
        <v>1300</v>
      </c>
      <c r="H217" s="66">
        <v>15160</v>
      </c>
      <c r="I217" s="72">
        <f t="shared" si="20"/>
        <v>16000</v>
      </c>
      <c r="J217" s="72">
        <f t="shared" si="21"/>
        <v>952830</v>
      </c>
      <c r="K217" s="72">
        <f t="shared" si="22"/>
        <v>6300</v>
      </c>
      <c r="L217" s="2">
        <v>43220</v>
      </c>
      <c r="M217" s="66">
        <v>0</v>
      </c>
      <c r="N217" s="110" t="s">
        <v>269</v>
      </c>
      <c r="O217" s="66">
        <v>0</v>
      </c>
      <c r="P217" s="1"/>
      <c r="Q217" s="1"/>
      <c r="R217" s="93"/>
    </row>
    <row r="218" spans="1:18">
      <c r="A218" s="79"/>
      <c r="B218" s="1">
        <v>279</v>
      </c>
      <c r="C218" s="66"/>
      <c r="D218" s="66"/>
      <c r="E218" s="72">
        <f t="shared" si="18"/>
        <v>0</v>
      </c>
      <c r="F218" s="66"/>
      <c r="G218" s="72">
        <f t="shared" si="19"/>
        <v>1300</v>
      </c>
      <c r="H218" s="66"/>
      <c r="I218" s="72">
        <f t="shared" si="20"/>
        <v>0</v>
      </c>
      <c r="J218" s="72">
        <f t="shared" si="21"/>
        <v>952830</v>
      </c>
      <c r="K218" s="72">
        <f t="shared" si="22"/>
        <v>0</v>
      </c>
      <c r="L218" s="1"/>
      <c r="M218" s="66"/>
      <c r="N218" s="1"/>
      <c r="O218" s="66"/>
      <c r="P218" s="1"/>
      <c r="Q218" s="1"/>
      <c r="R218" s="93"/>
    </row>
    <row r="219" spans="1:18">
      <c r="A219" s="79" t="s">
        <v>202</v>
      </c>
      <c r="B219" s="1">
        <v>280</v>
      </c>
      <c r="C219" s="66">
        <v>4590</v>
      </c>
      <c r="D219" s="66">
        <v>5870</v>
      </c>
      <c r="E219" s="72">
        <f t="shared" si="18"/>
        <v>1280</v>
      </c>
      <c r="F219" s="66">
        <v>1280</v>
      </c>
      <c r="G219" s="72">
        <f t="shared" si="19"/>
        <v>1300</v>
      </c>
      <c r="H219" s="66">
        <v>14720</v>
      </c>
      <c r="I219" s="72">
        <f t="shared" si="20"/>
        <v>16000</v>
      </c>
      <c r="J219" s="72">
        <f t="shared" si="21"/>
        <v>957420</v>
      </c>
      <c r="K219" s="72">
        <f t="shared" si="22"/>
        <v>4590</v>
      </c>
      <c r="L219" s="2">
        <v>43222</v>
      </c>
      <c r="M219" s="66">
        <v>0</v>
      </c>
      <c r="N219" s="1"/>
      <c r="O219" s="66">
        <v>0</v>
      </c>
      <c r="P219" s="1"/>
      <c r="Q219" s="1"/>
      <c r="R219" s="93"/>
    </row>
    <row r="220" spans="1:18">
      <c r="A220" s="79" t="s">
        <v>576</v>
      </c>
      <c r="B220" s="1">
        <v>281</v>
      </c>
      <c r="C220" s="66">
        <v>1530</v>
      </c>
      <c r="D220" s="66">
        <v>1840</v>
      </c>
      <c r="E220" s="72">
        <f t="shared" si="18"/>
        <v>310</v>
      </c>
      <c r="F220" s="66">
        <v>310</v>
      </c>
      <c r="G220" s="72">
        <f t="shared" si="19"/>
        <v>1300</v>
      </c>
      <c r="H220" s="66">
        <v>15690</v>
      </c>
      <c r="I220" s="72">
        <f t="shared" si="20"/>
        <v>16000</v>
      </c>
      <c r="J220" s="72">
        <f t="shared" si="21"/>
        <v>958950</v>
      </c>
      <c r="K220" s="72">
        <f t="shared" si="22"/>
        <v>1530</v>
      </c>
      <c r="L220" s="2">
        <v>43224</v>
      </c>
      <c r="M220" s="66">
        <v>0</v>
      </c>
      <c r="N220" s="1"/>
      <c r="O220" s="66">
        <v>0</v>
      </c>
      <c r="P220" s="1"/>
      <c r="Q220" s="1"/>
      <c r="R220" s="93"/>
    </row>
    <row r="221" spans="1:18">
      <c r="A221" s="79" t="s">
        <v>577</v>
      </c>
      <c r="B221" s="1">
        <v>282</v>
      </c>
      <c r="C221" s="66">
        <v>5040</v>
      </c>
      <c r="D221" s="66">
        <v>5520</v>
      </c>
      <c r="E221" s="72">
        <f t="shared" si="18"/>
        <v>480</v>
      </c>
      <c r="F221" s="66">
        <v>480</v>
      </c>
      <c r="G221" s="72">
        <f t="shared" si="19"/>
        <v>1300</v>
      </c>
      <c r="H221" s="66">
        <v>15520</v>
      </c>
      <c r="I221" s="72">
        <f t="shared" si="20"/>
        <v>16000</v>
      </c>
      <c r="J221" s="72">
        <f t="shared" si="21"/>
        <v>963990</v>
      </c>
      <c r="K221" s="72">
        <f t="shared" si="22"/>
        <v>5040</v>
      </c>
      <c r="L221" s="2">
        <v>43227</v>
      </c>
      <c r="M221" s="66">
        <v>0</v>
      </c>
      <c r="N221" s="1"/>
      <c r="O221" s="66">
        <v>0</v>
      </c>
      <c r="P221" s="1"/>
      <c r="Q221" s="1"/>
      <c r="R221" s="93"/>
    </row>
    <row r="222" spans="1:18">
      <c r="A222" s="79" t="s">
        <v>205</v>
      </c>
      <c r="B222" s="1">
        <v>283</v>
      </c>
      <c r="C222" s="66">
        <v>2610</v>
      </c>
      <c r="D222" s="66">
        <v>3120</v>
      </c>
      <c r="E222" s="72">
        <f t="shared" si="18"/>
        <v>510</v>
      </c>
      <c r="F222" s="66">
        <v>510</v>
      </c>
      <c r="G222" s="72">
        <f t="shared" si="19"/>
        <v>1300</v>
      </c>
      <c r="H222" s="66">
        <v>15490</v>
      </c>
      <c r="I222" s="72">
        <f t="shared" si="20"/>
        <v>16000</v>
      </c>
      <c r="J222" s="72">
        <f t="shared" si="21"/>
        <v>966600</v>
      </c>
      <c r="K222" s="72">
        <f t="shared" si="22"/>
        <v>2610</v>
      </c>
      <c r="L222" s="2">
        <v>43229</v>
      </c>
      <c r="M222" s="66">
        <v>0</v>
      </c>
      <c r="N222" s="1"/>
      <c r="O222" s="66">
        <v>0</v>
      </c>
      <c r="P222" s="1"/>
      <c r="Q222" s="1"/>
      <c r="R222" s="93"/>
    </row>
    <row r="223" spans="1:18">
      <c r="A223" s="79" t="s">
        <v>581</v>
      </c>
      <c r="B223" s="1">
        <v>284</v>
      </c>
      <c r="C223" s="66">
        <v>1980</v>
      </c>
      <c r="D223" s="66">
        <v>2580</v>
      </c>
      <c r="E223" s="72">
        <f t="shared" si="18"/>
        <v>600</v>
      </c>
      <c r="F223" s="66">
        <v>600</v>
      </c>
      <c r="G223" s="72">
        <f t="shared" si="19"/>
        <v>1300</v>
      </c>
      <c r="H223" s="66">
        <v>15400</v>
      </c>
      <c r="I223" s="72">
        <f t="shared" si="20"/>
        <v>16000</v>
      </c>
      <c r="J223" s="72">
        <f t="shared" si="21"/>
        <v>968580</v>
      </c>
      <c r="K223" s="72">
        <f t="shared" si="22"/>
        <v>1980</v>
      </c>
      <c r="L223" s="2">
        <v>43231</v>
      </c>
      <c r="M223" s="66">
        <v>0</v>
      </c>
      <c r="N223" s="1"/>
      <c r="O223" s="66">
        <v>0</v>
      </c>
      <c r="P223" s="1"/>
      <c r="Q223" s="1"/>
      <c r="R223" s="93"/>
    </row>
    <row r="224" spans="1:18">
      <c r="A224" s="79" t="s">
        <v>582</v>
      </c>
      <c r="B224" s="1">
        <v>285</v>
      </c>
      <c r="C224" s="66">
        <v>6570</v>
      </c>
      <c r="D224" s="66">
        <v>8260</v>
      </c>
      <c r="E224" s="72">
        <f t="shared" si="18"/>
        <v>1690</v>
      </c>
      <c r="F224" s="66">
        <v>1690</v>
      </c>
      <c r="G224" s="72">
        <f t="shared" si="19"/>
        <v>1300</v>
      </c>
      <c r="H224" s="66">
        <v>14310</v>
      </c>
      <c r="I224" s="72">
        <f t="shared" si="20"/>
        <v>16000</v>
      </c>
      <c r="J224" s="72">
        <f t="shared" si="21"/>
        <v>975150</v>
      </c>
      <c r="K224" s="72">
        <f t="shared" si="22"/>
        <v>6570</v>
      </c>
      <c r="L224" s="2">
        <v>43234</v>
      </c>
      <c r="M224" s="66">
        <v>0</v>
      </c>
      <c r="N224" s="1"/>
      <c r="O224" s="66">
        <v>0</v>
      </c>
      <c r="P224" s="1"/>
      <c r="Q224" s="1"/>
      <c r="R224" s="93"/>
    </row>
    <row r="225" spans="1:18">
      <c r="A225" s="79" t="s">
        <v>583</v>
      </c>
      <c r="B225" s="1">
        <v>286</v>
      </c>
      <c r="C225" s="66">
        <v>1350</v>
      </c>
      <c r="D225" s="66">
        <v>2200</v>
      </c>
      <c r="E225" s="72">
        <f t="shared" si="18"/>
        <v>850</v>
      </c>
      <c r="F225" s="66">
        <v>850</v>
      </c>
      <c r="G225" s="72">
        <f t="shared" si="19"/>
        <v>1300</v>
      </c>
      <c r="H225" s="66">
        <v>15150</v>
      </c>
      <c r="I225" s="72">
        <f t="shared" si="20"/>
        <v>16000</v>
      </c>
      <c r="J225" s="72">
        <f t="shared" si="21"/>
        <v>976500</v>
      </c>
      <c r="K225" s="72">
        <f t="shared" si="22"/>
        <v>1350</v>
      </c>
      <c r="L225" s="2">
        <v>43236</v>
      </c>
      <c r="M225" s="66">
        <v>0</v>
      </c>
      <c r="N225" s="1"/>
      <c r="O225" s="66">
        <v>0</v>
      </c>
      <c r="P225" s="1"/>
      <c r="Q225" s="1"/>
      <c r="R225" s="93"/>
    </row>
    <row r="226" spans="1:18">
      <c r="A226" s="79" t="s">
        <v>585</v>
      </c>
      <c r="B226" s="1">
        <v>287</v>
      </c>
      <c r="C226" s="66">
        <v>2430</v>
      </c>
      <c r="D226" s="66">
        <v>2920</v>
      </c>
      <c r="E226" s="72">
        <f t="shared" si="18"/>
        <v>490</v>
      </c>
      <c r="F226" s="66">
        <v>490</v>
      </c>
      <c r="G226" s="72">
        <f t="shared" si="19"/>
        <v>1300</v>
      </c>
      <c r="H226" s="66">
        <v>15510</v>
      </c>
      <c r="I226" s="72">
        <f t="shared" si="20"/>
        <v>16000</v>
      </c>
      <c r="J226" s="72">
        <f t="shared" si="21"/>
        <v>978930</v>
      </c>
      <c r="K226" s="72">
        <f t="shared" si="22"/>
        <v>2430</v>
      </c>
      <c r="L226" s="2">
        <v>43238</v>
      </c>
      <c r="M226" s="66">
        <v>0</v>
      </c>
      <c r="N226" s="1"/>
      <c r="O226" s="66">
        <v>0</v>
      </c>
      <c r="P226" s="1"/>
      <c r="Q226" s="1"/>
      <c r="R226" s="93"/>
    </row>
    <row r="227" spans="1:18">
      <c r="A227" s="79" t="s">
        <v>587</v>
      </c>
      <c r="B227" s="1">
        <v>288</v>
      </c>
      <c r="C227" s="66">
        <v>6750</v>
      </c>
      <c r="D227" s="66">
        <v>9020</v>
      </c>
      <c r="E227" s="72">
        <f t="shared" si="18"/>
        <v>2270</v>
      </c>
      <c r="F227" s="66">
        <v>2270</v>
      </c>
      <c r="G227" s="72">
        <f t="shared" si="19"/>
        <v>1300</v>
      </c>
      <c r="H227" s="66">
        <v>13730</v>
      </c>
      <c r="I227" s="72">
        <f t="shared" si="20"/>
        <v>16000</v>
      </c>
      <c r="J227" s="72">
        <f t="shared" si="21"/>
        <v>985680</v>
      </c>
      <c r="K227" s="72">
        <f t="shared" si="22"/>
        <v>6750</v>
      </c>
      <c r="L227" s="2">
        <v>43241</v>
      </c>
      <c r="M227" s="66">
        <v>0</v>
      </c>
      <c r="N227" s="1"/>
      <c r="O227" s="66">
        <v>0</v>
      </c>
      <c r="P227" s="1"/>
      <c r="Q227" s="1"/>
      <c r="R227" s="93"/>
    </row>
    <row r="228" spans="1:18">
      <c r="A228" s="79" t="s">
        <v>589</v>
      </c>
      <c r="B228" s="1">
        <v>289</v>
      </c>
      <c r="C228" s="66">
        <v>1710</v>
      </c>
      <c r="D228" s="66">
        <v>2200</v>
      </c>
      <c r="E228" s="72">
        <f t="shared" si="18"/>
        <v>490</v>
      </c>
      <c r="F228" s="66">
        <v>490</v>
      </c>
      <c r="G228" s="72">
        <f t="shared" si="19"/>
        <v>1300</v>
      </c>
      <c r="H228" s="66">
        <v>15510</v>
      </c>
      <c r="I228" s="72">
        <f t="shared" si="20"/>
        <v>16000</v>
      </c>
      <c r="J228" s="72">
        <f t="shared" si="21"/>
        <v>987390</v>
      </c>
      <c r="K228" s="72">
        <f t="shared" si="22"/>
        <v>1710</v>
      </c>
      <c r="L228" s="2">
        <v>43243</v>
      </c>
      <c r="M228" s="66">
        <v>0</v>
      </c>
      <c r="N228" s="1"/>
      <c r="O228" s="66">
        <v>0</v>
      </c>
      <c r="P228" s="1"/>
      <c r="Q228" s="1"/>
      <c r="R228" s="93"/>
    </row>
    <row r="229" spans="1:18">
      <c r="A229" s="79" t="s">
        <v>590</v>
      </c>
      <c r="B229" s="1">
        <v>290</v>
      </c>
      <c r="C229" s="66">
        <v>1620</v>
      </c>
      <c r="D229" s="66">
        <v>2060</v>
      </c>
      <c r="E229" s="72">
        <f t="shared" si="18"/>
        <v>440</v>
      </c>
      <c r="F229" s="66">
        <v>440</v>
      </c>
      <c r="G229" s="72">
        <f t="shared" si="19"/>
        <v>1300</v>
      </c>
      <c r="H229" s="66">
        <v>15560</v>
      </c>
      <c r="I229" s="72">
        <f t="shared" si="20"/>
        <v>16000</v>
      </c>
      <c r="J229" s="72">
        <f t="shared" si="21"/>
        <v>989010</v>
      </c>
      <c r="K229" s="72">
        <f t="shared" si="22"/>
        <v>1620</v>
      </c>
      <c r="L229" s="2">
        <v>43245</v>
      </c>
      <c r="M229" s="66">
        <v>0</v>
      </c>
      <c r="N229" s="1"/>
      <c r="O229" s="66">
        <v>0</v>
      </c>
      <c r="P229" s="1"/>
      <c r="Q229" s="1"/>
      <c r="R229" s="93"/>
    </row>
    <row r="230" spans="1:18">
      <c r="A230" s="79" t="s">
        <v>592</v>
      </c>
      <c r="B230" s="1">
        <v>291</v>
      </c>
      <c r="C230" s="66">
        <v>6660</v>
      </c>
      <c r="D230" s="66">
        <v>7690</v>
      </c>
      <c r="E230" s="72">
        <f t="shared" si="18"/>
        <v>1030</v>
      </c>
      <c r="F230" s="66">
        <v>1030</v>
      </c>
      <c r="G230" s="72">
        <f t="shared" si="19"/>
        <v>1300</v>
      </c>
      <c r="H230" s="66">
        <v>14970</v>
      </c>
      <c r="I230" s="72">
        <f t="shared" si="20"/>
        <v>16000</v>
      </c>
      <c r="J230" s="72">
        <f t="shared" si="21"/>
        <v>995670</v>
      </c>
      <c r="K230" s="72">
        <f t="shared" si="22"/>
        <v>6660</v>
      </c>
      <c r="L230" s="2">
        <v>43248</v>
      </c>
      <c r="M230" s="66">
        <v>0</v>
      </c>
      <c r="N230" s="1"/>
      <c r="O230" s="66">
        <v>0</v>
      </c>
      <c r="P230" s="1"/>
      <c r="Q230" s="1"/>
      <c r="R230" s="93"/>
    </row>
    <row r="231" spans="1:18">
      <c r="A231" s="79" t="s">
        <v>596</v>
      </c>
      <c r="B231" s="1">
        <v>292</v>
      </c>
      <c r="C231" s="66">
        <v>1620</v>
      </c>
      <c r="D231" s="66">
        <v>1690</v>
      </c>
      <c r="E231" s="72">
        <f t="shared" si="18"/>
        <v>70</v>
      </c>
      <c r="F231" s="66">
        <v>70</v>
      </c>
      <c r="G231" s="72">
        <f t="shared" si="19"/>
        <v>1300</v>
      </c>
      <c r="H231" s="66">
        <v>15930</v>
      </c>
      <c r="I231" s="72">
        <f t="shared" si="20"/>
        <v>16000</v>
      </c>
      <c r="J231" s="72">
        <f t="shared" si="21"/>
        <v>997290</v>
      </c>
      <c r="K231" s="72">
        <f t="shared" si="22"/>
        <v>1620</v>
      </c>
      <c r="L231" s="2">
        <v>43250</v>
      </c>
      <c r="M231" s="66">
        <v>0</v>
      </c>
      <c r="N231" s="110" t="s">
        <v>269</v>
      </c>
      <c r="O231" s="66">
        <v>0</v>
      </c>
      <c r="P231" s="1"/>
      <c r="Q231" s="1"/>
      <c r="R231" s="93"/>
    </row>
    <row r="232" spans="1:18">
      <c r="A232" s="79"/>
      <c r="B232" s="1">
        <v>293</v>
      </c>
      <c r="C232" s="66"/>
      <c r="D232" s="66"/>
      <c r="E232" s="72"/>
      <c r="F232" s="66"/>
      <c r="G232" s="72"/>
      <c r="H232" s="66"/>
      <c r="I232" s="72"/>
      <c r="J232" s="72"/>
      <c r="K232" s="72"/>
      <c r="L232" s="2"/>
      <c r="M232" s="66"/>
      <c r="N232" s="110" t="s">
        <v>598</v>
      </c>
      <c r="O232" s="66"/>
      <c r="P232" s="1"/>
      <c r="Q232" s="1"/>
      <c r="R232" s="93"/>
    </row>
    <row r="233" spans="1:18">
      <c r="A233" s="79"/>
      <c r="B233" s="1">
        <v>294</v>
      </c>
      <c r="C233" s="66"/>
      <c r="D233" s="66"/>
      <c r="E233" s="72"/>
      <c r="F233" s="66"/>
      <c r="G233" s="72"/>
      <c r="H233" s="66"/>
      <c r="I233" s="72"/>
      <c r="J233" s="72"/>
      <c r="K233" s="72"/>
      <c r="L233" s="2"/>
      <c r="M233" s="66"/>
      <c r="N233" s="110" t="s">
        <v>601</v>
      </c>
      <c r="O233" s="66"/>
      <c r="P233" s="1"/>
      <c r="Q233" s="1"/>
      <c r="R233" s="93"/>
    </row>
    <row r="234" spans="1:18">
      <c r="A234" s="79" t="s">
        <v>597</v>
      </c>
      <c r="B234" s="1">
        <v>295</v>
      </c>
      <c r="C234" s="66">
        <v>1260</v>
      </c>
      <c r="D234" s="66">
        <v>1400</v>
      </c>
      <c r="E234" s="72">
        <v>140</v>
      </c>
      <c r="F234" s="66">
        <v>140</v>
      </c>
      <c r="G234" s="72">
        <f>G231+E234-F234</f>
        <v>1300</v>
      </c>
      <c r="H234" s="66">
        <v>15860</v>
      </c>
      <c r="I234" s="72">
        <f t="shared" si="20"/>
        <v>16000</v>
      </c>
      <c r="J234" s="72">
        <f>J231+C234</f>
        <v>998550</v>
      </c>
      <c r="K234" s="72">
        <f t="shared" si="22"/>
        <v>1260</v>
      </c>
      <c r="L234" s="2">
        <v>43252</v>
      </c>
      <c r="M234" s="66">
        <v>0</v>
      </c>
      <c r="N234" s="1"/>
      <c r="O234" s="66">
        <v>0</v>
      </c>
      <c r="P234" s="1"/>
      <c r="Q234" s="1"/>
      <c r="R234" s="93"/>
    </row>
    <row r="235" spans="1:18">
      <c r="A235" s="79" t="s">
        <v>602</v>
      </c>
      <c r="B235" s="1">
        <v>296</v>
      </c>
      <c r="C235" s="66">
        <v>6390</v>
      </c>
      <c r="D235" s="66">
        <v>7500</v>
      </c>
      <c r="E235" s="72">
        <f t="shared" si="18"/>
        <v>1110</v>
      </c>
      <c r="F235" s="66">
        <v>1110</v>
      </c>
      <c r="G235" s="72">
        <f t="shared" si="19"/>
        <v>1300</v>
      </c>
      <c r="H235" s="66">
        <v>14890</v>
      </c>
      <c r="I235" s="72">
        <f t="shared" si="20"/>
        <v>16000</v>
      </c>
      <c r="J235" s="72">
        <f t="shared" si="21"/>
        <v>1004940</v>
      </c>
      <c r="K235" s="72">
        <f t="shared" si="22"/>
        <v>6390</v>
      </c>
      <c r="L235" s="2">
        <v>43255</v>
      </c>
      <c r="M235" s="66">
        <v>0</v>
      </c>
      <c r="N235" s="1"/>
      <c r="O235" s="66">
        <v>0</v>
      </c>
      <c r="P235" s="1"/>
      <c r="Q235" s="1"/>
      <c r="R235" s="93"/>
    </row>
    <row r="236" spans="1:18">
      <c r="A236" s="79" t="s">
        <v>604</v>
      </c>
      <c r="B236" s="1">
        <v>297</v>
      </c>
      <c r="C236" s="66">
        <v>900</v>
      </c>
      <c r="D236" s="66">
        <v>1070</v>
      </c>
      <c r="E236" s="72">
        <f t="shared" si="18"/>
        <v>170</v>
      </c>
      <c r="F236" s="66">
        <v>170</v>
      </c>
      <c r="G236" s="72">
        <f t="shared" si="19"/>
        <v>1300</v>
      </c>
      <c r="H236" s="66">
        <v>15830</v>
      </c>
      <c r="I236" s="72">
        <f t="shared" si="20"/>
        <v>16000</v>
      </c>
      <c r="J236" s="72">
        <f t="shared" si="21"/>
        <v>1005840</v>
      </c>
      <c r="K236" s="72">
        <f t="shared" si="22"/>
        <v>900</v>
      </c>
      <c r="L236" s="2">
        <v>43257</v>
      </c>
      <c r="M236" s="66">
        <v>0</v>
      </c>
      <c r="N236" s="1"/>
      <c r="O236" s="66">
        <v>0</v>
      </c>
      <c r="P236" s="1"/>
      <c r="Q236" s="1"/>
      <c r="R236" s="93"/>
    </row>
    <row r="237" spans="1:18">
      <c r="A237" s="79" t="s">
        <v>240</v>
      </c>
      <c r="B237" s="1">
        <v>298</v>
      </c>
      <c r="C237" s="66">
        <v>2430</v>
      </c>
      <c r="D237" s="66">
        <v>2910</v>
      </c>
      <c r="E237" s="72">
        <f t="shared" si="18"/>
        <v>480</v>
      </c>
      <c r="F237" s="66">
        <v>480</v>
      </c>
      <c r="G237" s="72">
        <f t="shared" si="19"/>
        <v>1300</v>
      </c>
      <c r="H237" s="66">
        <v>15520</v>
      </c>
      <c r="I237" s="72">
        <f t="shared" si="20"/>
        <v>16000</v>
      </c>
      <c r="J237" s="72">
        <f t="shared" si="21"/>
        <v>1008270</v>
      </c>
      <c r="K237" s="72">
        <f t="shared" si="22"/>
        <v>2430</v>
      </c>
      <c r="L237" s="2">
        <v>43259</v>
      </c>
      <c r="M237" s="66">
        <v>0</v>
      </c>
      <c r="N237" s="1"/>
      <c r="O237" s="66">
        <v>0</v>
      </c>
      <c r="P237" s="1"/>
      <c r="Q237" s="1"/>
      <c r="R237" s="93"/>
    </row>
    <row r="238" spans="1:18">
      <c r="A238" s="79" t="s">
        <v>611</v>
      </c>
      <c r="B238" s="1">
        <v>299</v>
      </c>
      <c r="C238" s="66">
        <v>8100</v>
      </c>
      <c r="D238" s="66">
        <v>9010</v>
      </c>
      <c r="E238" s="72">
        <f t="shared" si="18"/>
        <v>910</v>
      </c>
      <c r="F238" s="66">
        <v>910</v>
      </c>
      <c r="G238" s="72">
        <f t="shared" si="19"/>
        <v>1300</v>
      </c>
      <c r="H238" s="66">
        <v>15090</v>
      </c>
      <c r="I238" s="72">
        <f t="shared" si="20"/>
        <v>16000</v>
      </c>
      <c r="J238" s="72">
        <f t="shared" si="21"/>
        <v>1016370</v>
      </c>
      <c r="K238" s="72">
        <f t="shared" si="22"/>
        <v>8100</v>
      </c>
      <c r="L238" s="2">
        <v>43262</v>
      </c>
      <c r="M238" s="66">
        <v>0</v>
      </c>
      <c r="N238" s="1"/>
      <c r="O238" s="66">
        <v>0</v>
      </c>
      <c r="P238" s="1"/>
      <c r="Q238" s="1"/>
      <c r="R238" s="93"/>
    </row>
    <row r="239" spans="1:18">
      <c r="A239" s="79" t="s">
        <v>613</v>
      </c>
      <c r="B239" s="1">
        <v>300</v>
      </c>
      <c r="C239" s="66">
        <v>1350</v>
      </c>
      <c r="D239" s="66">
        <v>1390</v>
      </c>
      <c r="E239" s="72">
        <f t="shared" si="18"/>
        <v>40</v>
      </c>
      <c r="F239" s="66">
        <v>40</v>
      </c>
      <c r="G239" s="72">
        <f t="shared" si="19"/>
        <v>1300</v>
      </c>
      <c r="H239" s="66">
        <v>15960</v>
      </c>
      <c r="I239" s="72">
        <f t="shared" si="20"/>
        <v>16000</v>
      </c>
      <c r="J239" s="72">
        <f t="shared" si="21"/>
        <v>1017720</v>
      </c>
      <c r="K239" s="72">
        <f t="shared" si="22"/>
        <v>1350</v>
      </c>
      <c r="L239" s="2">
        <v>43264</v>
      </c>
      <c r="M239" s="66">
        <v>0</v>
      </c>
      <c r="N239" s="1"/>
      <c r="O239" s="66">
        <v>0</v>
      </c>
      <c r="P239" s="1"/>
      <c r="Q239" s="1"/>
      <c r="R239" s="93"/>
    </row>
    <row r="240" spans="1:18">
      <c r="A240" s="79" t="s">
        <v>615</v>
      </c>
      <c r="B240" s="1">
        <v>301</v>
      </c>
      <c r="C240" s="66">
        <v>1440</v>
      </c>
      <c r="D240" s="66">
        <v>1700</v>
      </c>
      <c r="E240" s="72">
        <f t="shared" ref="E240:E303" si="23">D240-C240</f>
        <v>260</v>
      </c>
      <c r="F240" s="66">
        <v>260</v>
      </c>
      <c r="G240" s="72">
        <f t="shared" ref="G240:G303" si="24">G239+E240-F240</f>
        <v>1300</v>
      </c>
      <c r="H240" s="66">
        <v>15740</v>
      </c>
      <c r="I240" s="72">
        <f t="shared" ref="I240:I303" si="25">SUM(F240+H240)</f>
        <v>16000</v>
      </c>
      <c r="J240" s="72">
        <f t="shared" ref="J240:J303" si="26">J239+C240</f>
        <v>1019160</v>
      </c>
      <c r="K240" s="72">
        <f t="shared" ref="K240:K303" si="27">C240</f>
        <v>1440</v>
      </c>
      <c r="L240" s="2">
        <v>43266</v>
      </c>
      <c r="M240" s="66">
        <v>0</v>
      </c>
      <c r="N240" s="1"/>
      <c r="O240" s="66">
        <v>0</v>
      </c>
      <c r="P240" s="1"/>
      <c r="Q240" s="1"/>
      <c r="R240" s="93"/>
    </row>
    <row r="241" spans="1:18">
      <c r="A241" s="79" t="s">
        <v>616</v>
      </c>
      <c r="B241" s="1">
        <v>302</v>
      </c>
      <c r="C241" s="66">
        <v>7560</v>
      </c>
      <c r="D241" s="66">
        <v>8620</v>
      </c>
      <c r="E241" s="72">
        <f t="shared" si="23"/>
        <v>1060</v>
      </c>
      <c r="F241" s="66">
        <v>1060</v>
      </c>
      <c r="G241" s="72">
        <f t="shared" si="24"/>
        <v>1300</v>
      </c>
      <c r="H241" s="66">
        <v>14940</v>
      </c>
      <c r="I241" s="72">
        <f t="shared" si="25"/>
        <v>16000</v>
      </c>
      <c r="J241" s="72">
        <f t="shared" si="26"/>
        <v>1026720</v>
      </c>
      <c r="K241" s="72">
        <f t="shared" si="27"/>
        <v>7560</v>
      </c>
      <c r="L241" s="2">
        <v>43269</v>
      </c>
      <c r="M241" s="66">
        <v>100</v>
      </c>
      <c r="N241" s="1" t="s">
        <v>617</v>
      </c>
      <c r="O241" s="66">
        <v>0</v>
      </c>
      <c r="P241" s="1"/>
      <c r="Q241" s="1"/>
      <c r="R241" s="93"/>
    </row>
    <row r="242" spans="1:18">
      <c r="A242" s="79" t="s">
        <v>622</v>
      </c>
      <c r="B242" s="1">
        <v>303</v>
      </c>
      <c r="C242" s="66">
        <v>1530</v>
      </c>
      <c r="D242" s="66">
        <v>2160</v>
      </c>
      <c r="E242" s="72">
        <f t="shared" si="23"/>
        <v>630</v>
      </c>
      <c r="F242" s="66">
        <v>630</v>
      </c>
      <c r="G242" s="72">
        <f t="shared" si="24"/>
        <v>1300</v>
      </c>
      <c r="H242" s="66">
        <v>15370</v>
      </c>
      <c r="I242" s="72">
        <f t="shared" si="25"/>
        <v>16000</v>
      </c>
      <c r="J242" s="72">
        <f t="shared" si="26"/>
        <v>1028250</v>
      </c>
      <c r="K242" s="72">
        <f t="shared" si="27"/>
        <v>1530</v>
      </c>
      <c r="L242" s="2">
        <v>42906</v>
      </c>
      <c r="M242" s="66">
        <v>0</v>
      </c>
      <c r="N242" s="1"/>
      <c r="O242" s="66">
        <v>0</v>
      </c>
      <c r="P242" s="1"/>
      <c r="Q242" s="1"/>
      <c r="R242" s="93"/>
    </row>
    <row r="243" spans="1:18">
      <c r="A243" s="79" t="s">
        <v>632</v>
      </c>
      <c r="B243" s="1">
        <v>304</v>
      </c>
      <c r="C243" s="66">
        <v>1890</v>
      </c>
      <c r="D243" s="66">
        <v>2340</v>
      </c>
      <c r="E243" s="72">
        <f t="shared" si="23"/>
        <v>450</v>
      </c>
      <c r="F243" s="66">
        <v>450</v>
      </c>
      <c r="G243" s="72">
        <f t="shared" si="24"/>
        <v>1300</v>
      </c>
      <c r="H243" s="66">
        <v>15550</v>
      </c>
      <c r="I243" s="72">
        <f t="shared" si="25"/>
        <v>16000</v>
      </c>
      <c r="J243" s="72">
        <f t="shared" si="26"/>
        <v>1030140</v>
      </c>
      <c r="K243" s="72">
        <f t="shared" si="27"/>
        <v>1890</v>
      </c>
      <c r="L243" s="2">
        <v>43273</v>
      </c>
      <c r="M243" s="66">
        <v>0</v>
      </c>
      <c r="N243" s="1"/>
      <c r="O243" s="66">
        <v>0</v>
      </c>
      <c r="P243" s="1"/>
      <c r="Q243" s="1"/>
      <c r="R243" s="93"/>
    </row>
    <row r="244" spans="1:18">
      <c r="A244" s="79" t="s">
        <v>633</v>
      </c>
      <c r="B244" s="1">
        <v>305</v>
      </c>
      <c r="C244" s="66">
        <v>8280</v>
      </c>
      <c r="D244" s="66">
        <v>10120</v>
      </c>
      <c r="E244" s="72">
        <f t="shared" si="23"/>
        <v>1840</v>
      </c>
      <c r="F244" s="66">
        <v>1840</v>
      </c>
      <c r="G244" s="72">
        <f t="shared" si="24"/>
        <v>1300</v>
      </c>
      <c r="H244" s="66">
        <v>14160</v>
      </c>
      <c r="I244" s="72">
        <f t="shared" si="25"/>
        <v>16000</v>
      </c>
      <c r="J244" s="72">
        <f t="shared" si="26"/>
        <v>1038420</v>
      </c>
      <c r="K244" s="72">
        <f t="shared" si="27"/>
        <v>8280</v>
      </c>
      <c r="L244" s="2">
        <v>43276</v>
      </c>
      <c r="M244" s="66">
        <v>0</v>
      </c>
      <c r="N244" s="1"/>
      <c r="O244" s="66">
        <v>0</v>
      </c>
      <c r="P244" s="1"/>
      <c r="Q244" s="1"/>
      <c r="R244" s="93"/>
    </row>
    <row r="245" spans="1:18">
      <c r="A245" s="79" t="s">
        <v>638</v>
      </c>
      <c r="B245" s="1">
        <v>306</v>
      </c>
      <c r="C245" s="66">
        <v>1890</v>
      </c>
      <c r="D245" s="66">
        <v>2160</v>
      </c>
      <c r="E245" s="72">
        <f t="shared" si="23"/>
        <v>270</v>
      </c>
      <c r="F245" s="66">
        <v>270</v>
      </c>
      <c r="G245" s="72">
        <f t="shared" si="24"/>
        <v>1300</v>
      </c>
      <c r="H245" s="66">
        <v>15730</v>
      </c>
      <c r="I245" s="72">
        <f t="shared" si="25"/>
        <v>16000</v>
      </c>
      <c r="J245" s="72">
        <f t="shared" si="26"/>
        <v>1040310</v>
      </c>
      <c r="K245" s="72">
        <f t="shared" si="27"/>
        <v>1890</v>
      </c>
      <c r="L245" s="2">
        <v>43278</v>
      </c>
      <c r="M245" s="66">
        <v>0</v>
      </c>
      <c r="N245" s="1"/>
      <c r="O245" s="66">
        <v>0</v>
      </c>
      <c r="P245" s="1"/>
      <c r="Q245" s="1"/>
      <c r="R245" s="93"/>
    </row>
    <row r="246" spans="1:18">
      <c r="A246" s="79" t="s">
        <v>639</v>
      </c>
      <c r="B246" s="1">
        <v>307</v>
      </c>
      <c r="C246" s="66">
        <v>1620</v>
      </c>
      <c r="D246" s="66">
        <v>2700</v>
      </c>
      <c r="E246" s="72">
        <f t="shared" si="23"/>
        <v>1080</v>
      </c>
      <c r="F246" s="66">
        <v>1080</v>
      </c>
      <c r="G246" s="72">
        <f t="shared" si="24"/>
        <v>1300</v>
      </c>
      <c r="H246" s="66">
        <v>14920</v>
      </c>
      <c r="I246" s="72">
        <f t="shared" si="25"/>
        <v>16000</v>
      </c>
      <c r="J246" s="72">
        <f t="shared" si="26"/>
        <v>1041930</v>
      </c>
      <c r="K246" s="72">
        <f t="shared" si="27"/>
        <v>1620</v>
      </c>
      <c r="L246" s="2">
        <v>43280</v>
      </c>
      <c r="M246" s="66">
        <v>0</v>
      </c>
      <c r="N246" s="1"/>
      <c r="O246" s="66">
        <v>0</v>
      </c>
      <c r="P246" s="1"/>
      <c r="Q246" s="1"/>
      <c r="R246" s="93"/>
    </row>
    <row r="247" spans="1:18">
      <c r="A247" s="79" t="s">
        <v>640</v>
      </c>
      <c r="B247" s="1">
        <v>308</v>
      </c>
      <c r="C247" s="66">
        <v>8280</v>
      </c>
      <c r="D247" s="66">
        <v>9330</v>
      </c>
      <c r="E247" s="72">
        <f t="shared" si="23"/>
        <v>1050</v>
      </c>
      <c r="F247" s="66">
        <v>1050</v>
      </c>
      <c r="G247" s="72">
        <f t="shared" si="24"/>
        <v>1300</v>
      </c>
      <c r="H247" s="66">
        <v>14950</v>
      </c>
      <c r="I247" s="72">
        <f t="shared" si="25"/>
        <v>16000</v>
      </c>
      <c r="J247" s="72">
        <f t="shared" si="26"/>
        <v>1050210</v>
      </c>
      <c r="K247" s="72">
        <f t="shared" si="27"/>
        <v>8280</v>
      </c>
      <c r="L247" s="2">
        <v>43283</v>
      </c>
      <c r="M247" s="66">
        <v>0</v>
      </c>
      <c r="N247" s="1"/>
      <c r="O247" s="66">
        <v>0</v>
      </c>
      <c r="P247" s="1"/>
      <c r="Q247" s="1"/>
      <c r="R247" s="93"/>
    </row>
    <row r="248" spans="1:18">
      <c r="A248" s="79" t="s">
        <v>642</v>
      </c>
      <c r="B248" s="1">
        <v>309</v>
      </c>
      <c r="C248" s="66">
        <v>2610</v>
      </c>
      <c r="D248" s="66">
        <v>3320</v>
      </c>
      <c r="E248" s="72">
        <f t="shared" si="23"/>
        <v>710</v>
      </c>
      <c r="F248" s="66">
        <v>710</v>
      </c>
      <c r="G248" s="72">
        <f t="shared" si="24"/>
        <v>1300</v>
      </c>
      <c r="H248" s="66">
        <v>15290</v>
      </c>
      <c r="I248" s="72">
        <f t="shared" si="25"/>
        <v>16000</v>
      </c>
      <c r="J248" s="72">
        <f t="shared" si="26"/>
        <v>1052820</v>
      </c>
      <c r="K248" s="72">
        <f t="shared" si="27"/>
        <v>2610</v>
      </c>
      <c r="L248" s="2">
        <v>43285</v>
      </c>
      <c r="M248" s="66">
        <v>0</v>
      </c>
      <c r="N248" s="110" t="s">
        <v>269</v>
      </c>
      <c r="O248" s="66">
        <v>0</v>
      </c>
      <c r="P248" s="1"/>
      <c r="Q248" s="1"/>
      <c r="R248" s="93"/>
    </row>
    <row r="249" spans="1:18">
      <c r="A249" s="79" t="s">
        <v>642</v>
      </c>
      <c r="B249" s="1">
        <v>310</v>
      </c>
      <c r="C249" s="66"/>
      <c r="D249" s="66"/>
      <c r="E249" s="72">
        <f t="shared" si="23"/>
        <v>0</v>
      </c>
      <c r="F249" s="66"/>
      <c r="G249" s="72">
        <f t="shared" si="24"/>
        <v>1300</v>
      </c>
      <c r="H249" s="66"/>
      <c r="I249" s="72">
        <f t="shared" si="25"/>
        <v>0</v>
      </c>
      <c r="J249" s="72">
        <f t="shared" si="26"/>
        <v>1052820</v>
      </c>
      <c r="K249" s="72">
        <f t="shared" si="27"/>
        <v>0</v>
      </c>
      <c r="L249" s="1"/>
      <c r="M249" s="66"/>
      <c r="N249" s="110" t="s">
        <v>598</v>
      </c>
      <c r="O249" s="66"/>
      <c r="P249" s="1"/>
      <c r="Q249" s="1"/>
      <c r="R249" s="93"/>
    </row>
    <row r="250" spans="1:18">
      <c r="A250" s="79"/>
      <c r="B250" s="1"/>
      <c r="C250" s="66"/>
      <c r="D250" s="66"/>
      <c r="E250" s="72">
        <f t="shared" si="23"/>
        <v>0</v>
      </c>
      <c r="F250" s="66"/>
      <c r="G250" s="72">
        <f t="shared" si="24"/>
        <v>1300</v>
      </c>
      <c r="H250" s="66"/>
      <c r="I250" s="72">
        <f t="shared" si="25"/>
        <v>0</v>
      </c>
      <c r="J250" s="72">
        <f t="shared" si="26"/>
        <v>1052820</v>
      </c>
      <c r="K250" s="72">
        <f t="shared" si="27"/>
        <v>0</v>
      </c>
      <c r="L250" s="1"/>
      <c r="M250" s="66"/>
      <c r="N250" s="110" t="s">
        <v>643</v>
      </c>
      <c r="O250" s="66"/>
      <c r="P250" s="1"/>
      <c r="Q250" s="1"/>
      <c r="R250" s="93"/>
    </row>
    <row r="251" spans="1:18">
      <c r="A251" s="79" t="s">
        <v>646</v>
      </c>
      <c r="B251" s="1">
        <v>311</v>
      </c>
      <c r="C251" s="66">
        <v>16560</v>
      </c>
      <c r="D251" s="66">
        <v>18160</v>
      </c>
      <c r="E251" s="72">
        <f t="shared" si="23"/>
        <v>1600</v>
      </c>
      <c r="F251" s="66">
        <v>1600</v>
      </c>
      <c r="G251" s="72">
        <v>1300</v>
      </c>
      <c r="H251" s="66">
        <v>14400</v>
      </c>
      <c r="I251" s="72">
        <f t="shared" si="25"/>
        <v>16000</v>
      </c>
      <c r="J251" s="72">
        <f t="shared" si="26"/>
        <v>1069380</v>
      </c>
      <c r="K251" s="72">
        <f t="shared" si="27"/>
        <v>16560</v>
      </c>
      <c r="L251" s="2">
        <v>43290</v>
      </c>
      <c r="M251" s="66">
        <v>0</v>
      </c>
      <c r="N251" s="1"/>
      <c r="O251" s="66">
        <v>0</v>
      </c>
      <c r="P251" s="1"/>
      <c r="Q251" s="1"/>
      <c r="R251" s="93"/>
    </row>
    <row r="252" spans="1:18">
      <c r="A252" s="79" t="s">
        <v>647</v>
      </c>
      <c r="B252" s="1">
        <v>312</v>
      </c>
      <c r="C252" s="66">
        <v>1980</v>
      </c>
      <c r="D252" s="66">
        <v>2500</v>
      </c>
      <c r="E252" s="72">
        <f t="shared" si="23"/>
        <v>520</v>
      </c>
      <c r="F252" s="66">
        <v>520</v>
      </c>
      <c r="G252" s="72">
        <f t="shared" si="24"/>
        <v>1300</v>
      </c>
      <c r="H252" s="66">
        <v>15480</v>
      </c>
      <c r="I252" s="72">
        <f t="shared" si="25"/>
        <v>16000</v>
      </c>
      <c r="J252" s="72">
        <f t="shared" si="26"/>
        <v>1071360</v>
      </c>
      <c r="K252" s="72">
        <f t="shared" si="27"/>
        <v>1980</v>
      </c>
      <c r="L252" s="2">
        <v>43292</v>
      </c>
      <c r="M252" s="66">
        <v>0</v>
      </c>
      <c r="N252" s="1"/>
      <c r="O252" s="66">
        <v>0</v>
      </c>
      <c r="P252" s="1"/>
      <c r="Q252" s="1"/>
      <c r="R252" s="93"/>
    </row>
    <row r="253" spans="1:18">
      <c r="A253" s="79" t="s">
        <v>653</v>
      </c>
      <c r="B253" s="1">
        <v>313</v>
      </c>
      <c r="C253" s="66">
        <v>1710</v>
      </c>
      <c r="D253" s="66">
        <v>2180</v>
      </c>
      <c r="E253" s="72">
        <f t="shared" si="23"/>
        <v>470</v>
      </c>
      <c r="F253" s="66">
        <v>470</v>
      </c>
      <c r="G253" s="72">
        <f t="shared" si="24"/>
        <v>1300</v>
      </c>
      <c r="H253" s="66">
        <v>15530</v>
      </c>
      <c r="I253" s="72">
        <f t="shared" si="25"/>
        <v>16000</v>
      </c>
      <c r="J253" s="72">
        <f t="shared" si="26"/>
        <v>1073070</v>
      </c>
      <c r="K253" s="72">
        <f t="shared" si="27"/>
        <v>1710</v>
      </c>
      <c r="L253" s="2">
        <v>43294</v>
      </c>
      <c r="M253" s="66">
        <v>0</v>
      </c>
      <c r="N253" s="1"/>
      <c r="O253" s="66">
        <v>0</v>
      </c>
      <c r="P253" s="1"/>
      <c r="Q253" s="1"/>
      <c r="R253" s="93"/>
    </row>
    <row r="254" spans="1:18">
      <c r="A254" s="79" t="s">
        <v>654</v>
      </c>
      <c r="B254" s="1">
        <v>314</v>
      </c>
      <c r="C254" s="66">
        <v>8010</v>
      </c>
      <c r="D254" s="66">
        <v>8980</v>
      </c>
      <c r="E254" s="72">
        <f t="shared" si="23"/>
        <v>970</v>
      </c>
      <c r="F254" s="66">
        <v>970</v>
      </c>
      <c r="G254" s="72">
        <f t="shared" si="24"/>
        <v>1300</v>
      </c>
      <c r="H254" s="66">
        <v>15030</v>
      </c>
      <c r="I254" s="72">
        <f t="shared" si="25"/>
        <v>16000</v>
      </c>
      <c r="J254" s="72">
        <f t="shared" si="26"/>
        <v>1081080</v>
      </c>
      <c r="K254" s="72">
        <f t="shared" si="27"/>
        <v>8010</v>
      </c>
      <c r="L254" s="2">
        <v>43297</v>
      </c>
      <c r="M254" s="66">
        <v>0</v>
      </c>
      <c r="N254" s="1"/>
      <c r="O254" s="66">
        <v>0</v>
      </c>
      <c r="P254" s="1"/>
      <c r="Q254" s="1"/>
      <c r="R254" s="93"/>
    </row>
    <row r="255" spans="1:18">
      <c r="A255" s="79" t="s">
        <v>660</v>
      </c>
      <c r="B255" s="1">
        <v>315</v>
      </c>
      <c r="C255" s="66">
        <v>1530</v>
      </c>
      <c r="D255" s="66">
        <v>1710</v>
      </c>
      <c r="E255" s="72">
        <f t="shared" si="23"/>
        <v>180</v>
      </c>
      <c r="F255" s="66">
        <v>180</v>
      </c>
      <c r="G255" s="72">
        <v>1300</v>
      </c>
      <c r="H255" s="66">
        <v>15820</v>
      </c>
      <c r="I255" s="72">
        <f t="shared" si="25"/>
        <v>16000</v>
      </c>
      <c r="J255" s="72">
        <f t="shared" si="26"/>
        <v>1082610</v>
      </c>
      <c r="K255" s="72">
        <f t="shared" si="27"/>
        <v>1530</v>
      </c>
      <c r="L255" s="2">
        <v>43299</v>
      </c>
      <c r="M255" s="66">
        <v>0</v>
      </c>
      <c r="N255" s="1"/>
      <c r="O255" s="66">
        <v>0</v>
      </c>
      <c r="P255" s="1"/>
      <c r="Q255" s="1"/>
      <c r="R255" s="93"/>
    </row>
    <row r="256" spans="1:18">
      <c r="A256" s="79" t="s">
        <v>661</v>
      </c>
      <c r="B256" s="1">
        <v>316</v>
      </c>
      <c r="C256" s="66">
        <v>1260</v>
      </c>
      <c r="D256" s="66">
        <v>1440</v>
      </c>
      <c r="E256" s="72">
        <f t="shared" si="23"/>
        <v>180</v>
      </c>
      <c r="F256" s="66">
        <v>180</v>
      </c>
      <c r="G256" s="72">
        <f t="shared" si="24"/>
        <v>1300</v>
      </c>
      <c r="H256" s="66">
        <v>15820</v>
      </c>
      <c r="I256" s="72">
        <f t="shared" si="25"/>
        <v>16000</v>
      </c>
      <c r="J256" s="72">
        <f t="shared" si="26"/>
        <v>1083870</v>
      </c>
      <c r="K256" s="72">
        <f t="shared" si="27"/>
        <v>1260</v>
      </c>
      <c r="L256" s="2">
        <v>43301</v>
      </c>
      <c r="M256" s="66">
        <v>0</v>
      </c>
      <c r="N256" s="1"/>
      <c r="O256" s="66">
        <v>0</v>
      </c>
      <c r="P256" s="1"/>
      <c r="Q256" s="1"/>
      <c r="R256" s="93"/>
    </row>
    <row r="257" spans="1:18">
      <c r="A257" s="79" t="s">
        <v>665</v>
      </c>
      <c r="B257" s="1">
        <v>317</v>
      </c>
      <c r="C257" s="66">
        <v>7560</v>
      </c>
      <c r="D257" s="66">
        <v>10360</v>
      </c>
      <c r="E257" s="72">
        <f t="shared" si="23"/>
        <v>2800</v>
      </c>
      <c r="F257" s="66">
        <v>2800</v>
      </c>
      <c r="G257" s="72">
        <f t="shared" si="24"/>
        <v>1300</v>
      </c>
      <c r="H257" s="66">
        <v>13200</v>
      </c>
      <c r="I257" s="72">
        <f t="shared" si="25"/>
        <v>16000</v>
      </c>
      <c r="J257" s="72">
        <f t="shared" si="26"/>
        <v>1091430</v>
      </c>
      <c r="K257" s="72">
        <f t="shared" si="27"/>
        <v>7560</v>
      </c>
      <c r="L257" s="2">
        <v>43304</v>
      </c>
      <c r="M257" s="66">
        <v>0</v>
      </c>
      <c r="N257" s="1"/>
      <c r="O257" s="66">
        <v>0</v>
      </c>
      <c r="P257" s="1"/>
      <c r="Q257" s="1"/>
      <c r="R257" s="93"/>
    </row>
    <row r="258" spans="1:18">
      <c r="A258" s="79" t="s">
        <v>666</v>
      </c>
      <c r="B258" s="1">
        <v>318</v>
      </c>
      <c r="C258" s="66">
        <v>1800</v>
      </c>
      <c r="D258" s="66">
        <v>2540</v>
      </c>
      <c r="E258" s="72">
        <f t="shared" si="23"/>
        <v>740</v>
      </c>
      <c r="F258" s="66">
        <v>740</v>
      </c>
      <c r="G258" s="72">
        <f t="shared" si="24"/>
        <v>1300</v>
      </c>
      <c r="H258" s="66">
        <v>15260</v>
      </c>
      <c r="I258" s="72">
        <f t="shared" si="25"/>
        <v>16000</v>
      </c>
      <c r="J258" s="72">
        <f t="shared" si="26"/>
        <v>1093230</v>
      </c>
      <c r="K258" s="72">
        <f t="shared" si="27"/>
        <v>1800</v>
      </c>
      <c r="L258" s="2">
        <v>43306</v>
      </c>
      <c r="M258" s="66">
        <v>0</v>
      </c>
      <c r="N258" s="1"/>
      <c r="O258" s="66">
        <v>0</v>
      </c>
      <c r="P258" s="1"/>
      <c r="Q258" s="1"/>
      <c r="R258" s="93"/>
    </row>
    <row r="259" spans="1:18">
      <c r="A259" s="79" t="s">
        <v>670</v>
      </c>
      <c r="B259" s="1">
        <v>319</v>
      </c>
      <c r="C259" s="66">
        <v>1530</v>
      </c>
      <c r="D259" s="66">
        <v>1750</v>
      </c>
      <c r="E259" s="72">
        <f t="shared" si="23"/>
        <v>220</v>
      </c>
      <c r="F259" s="66">
        <v>220</v>
      </c>
      <c r="G259" s="72">
        <v>1300</v>
      </c>
      <c r="H259" s="66">
        <v>15780</v>
      </c>
      <c r="I259" s="72">
        <f t="shared" si="25"/>
        <v>16000</v>
      </c>
      <c r="J259" s="72">
        <f t="shared" si="26"/>
        <v>1094760</v>
      </c>
      <c r="K259" s="72">
        <f t="shared" si="27"/>
        <v>1530</v>
      </c>
      <c r="L259" s="2">
        <v>43308</v>
      </c>
      <c r="M259" s="66">
        <v>0</v>
      </c>
      <c r="N259" s="110"/>
      <c r="O259" s="66">
        <v>0</v>
      </c>
      <c r="P259" s="1"/>
      <c r="Q259" s="1"/>
      <c r="R259" s="93"/>
    </row>
    <row r="260" spans="1:18">
      <c r="A260" s="79" t="s">
        <v>670</v>
      </c>
      <c r="B260" s="1">
        <v>320</v>
      </c>
      <c r="C260" s="66"/>
      <c r="D260" s="66"/>
      <c r="E260" s="72">
        <f t="shared" si="23"/>
        <v>0</v>
      </c>
      <c r="F260" s="66"/>
      <c r="G260" s="72">
        <f t="shared" si="24"/>
        <v>1300</v>
      </c>
      <c r="H260" s="66"/>
      <c r="I260" s="72">
        <f t="shared" si="25"/>
        <v>0</v>
      </c>
      <c r="J260" s="72">
        <f t="shared" si="26"/>
        <v>1094760</v>
      </c>
      <c r="K260" s="72">
        <f t="shared" si="27"/>
        <v>0</v>
      </c>
      <c r="L260" s="1"/>
      <c r="M260" s="66"/>
      <c r="N260" s="110" t="s">
        <v>269</v>
      </c>
      <c r="O260" s="66"/>
      <c r="P260" s="1"/>
      <c r="Q260" s="1"/>
      <c r="R260" s="93"/>
    </row>
    <row r="261" spans="1:18">
      <c r="A261" s="79" t="s">
        <v>671</v>
      </c>
      <c r="B261" s="1">
        <v>321</v>
      </c>
      <c r="C261" s="66">
        <v>7020</v>
      </c>
      <c r="D261" s="66">
        <v>7280</v>
      </c>
      <c r="E261" s="72">
        <f t="shared" si="23"/>
        <v>260</v>
      </c>
      <c r="F261" s="66">
        <v>260</v>
      </c>
      <c r="G261" s="72">
        <f t="shared" si="24"/>
        <v>1300</v>
      </c>
      <c r="H261" s="66">
        <v>15740</v>
      </c>
      <c r="I261" s="72">
        <f t="shared" si="25"/>
        <v>16000</v>
      </c>
      <c r="J261" s="72">
        <f t="shared" si="26"/>
        <v>1101780</v>
      </c>
      <c r="K261" s="72">
        <f t="shared" si="27"/>
        <v>7020</v>
      </c>
      <c r="L261" s="2">
        <v>43311</v>
      </c>
      <c r="M261" s="66">
        <v>0</v>
      </c>
      <c r="N261" s="1"/>
      <c r="O261" s="66">
        <v>0</v>
      </c>
      <c r="P261" s="1"/>
      <c r="Q261" s="1"/>
      <c r="R261" s="93"/>
    </row>
    <row r="262" spans="1:18">
      <c r="A262" s="79" t="s">
        <v>676</v>
      </c>
      <c r="B262" s="1">
        <v>322</v>
      </c>
      <c r="C262" s="66">
        <v>2070</v>
      </c>
      <c r="D262" s="66">
        <v>2460</v>
      </c>
      <c r="E262" s="72">
        <f t="shared" si="23"/>
        <v>390</v>
      </c>
      <c r="F262" s="66">
        <v>390</v>
      </c>
      <c r="G262" s="72">
        <f t="shared" si="24"/>
        <v>1300</v>
      </c>
      <c r="H262" s="66">
        <v>15610</v>
      </c>
      <c r="I262" s="72">
        <f t="shared" si="25"/>
        <v>16000</v>
      </c>
      <c r="J262" s="72">
        <f t="shared" si="26"/>
        <v>1103850</v>
      </c>
      <c r="K262" s="72">
        <f t="shared" si="27"/>
        <v>2070</v>
      </c>
      <c r="L262" s="2">
        <v>43313</v>
      </c>
      <c r="M262" s="66">
        <v>0</v>
      </c>
      <c r="N262" s="1"/>
      <c r="O262" s="66">
        <v>0</v>
      </c>
      <c r="P262" s="1"/>
      <c r="Q262" s="1"/>
      <c r="R262" s="93"/>
    </row>
    <row r="263" spans="1:18">
      <c r="A263" s="79" t="s">
        <v>677</v>
      </c>
      <c r="B263" s="1">
        <v>323</v>
      </c>
      <c r="C263" s="66">
        <v>1170</v>
      </c>
      <c r="D263" s="66">
        <v>1510</v>
      </c>
      <c r="E263" s="72">
        <f t="shared" si="23"/>
        <v>340</v>
      </c>
      <c r="F263" s="66">
        <v>340</v>
      </c>
      <c r="G263" s="72">
        <f t="shared" si="24"/>
        <v>1300</v>
      </c>
      <c r="H263" s="66">
        <v>15660</v>
      </c>
      <c r="I263" s="72">
        <f t="shared" si="25"/>
        <v>16000</v>
      </c>
      <c r="J263" s="72">
        <f t="shared" si="26"/>
        <v>1105020</v>
      </c>
      <c r="K263" s="72">
        <f t="shared" si="27"/>
        <v>1170</v>
      </c>
      <c r="L263" s="2">
        <v>43315</v>
      </c>
      <c r="M263" s="66">
        <v>0</v>
      </c>
      <c r="N263" s="1"/>
      <c r="O263" s="66">
        <v>0</v>
      </c>
      <c r="P263" s="1"/>
      <c r="Q263" s="1"/>
      <c r="R263" s="93"/>
    </row>
    <row r="264" spans="1:18">
      <c r="A264" s="79" t="s">
        <v>680</v>
      </c>
      <c r="B264" s="1">
        <v>324</v>
      </c>
      <c r="C264" s="66">
        <v>6030</v>
      </c>
      <c r="D264" s="66">
        <v>6330</v>
      </c>
      <c r="E264" s="72">
        <f t="shared" si="23"/>
        <v>300</v>
      </c>
      <c r="F264" s="66">
        <v>300</v>
      </c>
      <c r="G264" s="72">
        <f t="shared" si="24"/>
        <v>1300</v>
      </c>
      <c r="H264" s="66">
        <v>15700</v>
      </c>
      <c r="I264" s="72">
        <f t="shared" si="25"/>
        <v>16000</v>
      </c>
      <c r="J264" s="72">
        <f t="shared" si="26"/>
        <v>1111050</v>
      </c>
      <c r="K264" s="72">
        <f t="shared" si="27"/>
        <v>6030</v>
      </c>
      <c r="L264" s="2">
        <v>43318</v>
      </c>
      <c r="M264" s="66">
        <v>0</v>
      </c>
      <c r="N264" s="1"/>
      <c r="O264" s="66">
        <v>0</v>
      </c>
      <c r="P264" s="1"/>
      <c r="Q264" s="1"/>
      <c r="R264" s="93"/>
    </row>
    <row r="265" spans="1:18">
      <c r="A265" s="79" t="s">
        <v>689</v>
      </c>
      <c r="B265" s="1">
        <v>325</v>
      </c>
      <c r="C265" s="66">
        <v>1710</v>
      </c>
      <c r="D265" s="66">
        <v>2030</v>
      </c>
      <c r="E265" s="72">
        <f t="shared" si="23"/>
        <v>320</v>
      </c>
      <c r="F265" s="66">
        <v>320</v>
      </c>
      <c r="G265" s="72">
        <f t="shared" si="24"/>
        <v>1300</v>
      </c>
      <c r="H265" s="66">
        <v>15680</v>
      </c>
      <c r="I265" s="72">
        <f t="shared" si="25"/>
        <v>16000</v>
      </c>
      <c r="J265" s="72">
        <f t="shared" si="26"/>
        <v>1112760</v>
      </c>
      <c r="K265" s="72">
        <f t="shared" si="27"/>
        <v>1710</v>
      </c>
      <c r="L265" s="2">
        <v>43320</v>
      </c>
      <c r="M265" s="66">
        <v>0</v>
      </c>
      <c r="N265" s="1"/>
      <c r="O265" s="66">
        <v>0</v>
      </c>
      <c r="P265" s="1"/>
      <c r="Q265" s="1"/>
      <c r="R265" s="93"/>
    </row>
    <row r="266" spans="1:18">
      <c r="A266" s="79" t="s">
        <v>690</v>
      </c>
      <c r="B266" s="1">
        <v>326</v>
      </c>
      <c r="C266" s="66">
        <v>2430</v>
      </c>
      <c r="D266" s="66">
        <v>2920</v>
      </c>
      <c r="E266" s="72">
        <f t="shared" si="23"/>
        <v>490</v>
      </c>
      <c r="F266" s="66">
        <v>490</v>
      </c>
      <c r="G266" s="72">
        <f t="shared" si="24"/>
        <v>1300</v>
      </c>
      <c r="H266" s="66">
        <v>15510</v>
      </c>
      <c r="I266" s="72">
        <f t="shared" si="25"/>
        <v>16000</v>
      </c>
      <c r="J266" s="72">
        <f t="shared" si="26"/>
        <v>1115190</v>
      </c>
      <c r="K266" s="72">
        <f t="shared" si="27"/>
        <v>2430</v>
      </c>
      <c r="L266" s="2">
        <v>43322</v>
      </c>
      <c r="M266" s="66">
        <v>100</v>
      </c>
      <c r="N266" s="1"/>
      <c r="O266" s="66">
        <v>0</v>
      </c>
      <c r="P266" s="1"/>
      <c r="Q266" s="1" t="s">
        <v>830</v>
      </c>
      <c r="R266" s="93"/>
    </row>
    <row r="267" spans="1:18">
      <c r="A267" s="79" t="s">
        <v>695</v>
      </c>
      <c r="B267" s="1">
        <v>327</v>
      </c>
      <c r="C267" s="66">
        <v>7020</v>
      </c>
      <c r="D267" s="66">
        <v>8220</v>
      </c>
      <c r="E267" s="72">
        <f t="shared" si="23"/>
        <v>1200</v>
      </c>
      <c r="F267" s="66">
        <v>1200</v>
      </c>
      <c r="G267" s="72">
        <f t="shared" si="24"/>
        <v>1300</v>
      </c>
      <c r="H267" s="66">
        <v>14800</v>
      </c>
      <c r="I267" s="72">
        <f t="shared" si="25"/>
        <v>16000</v>
      </c>
      <c r="J267" s="72">
        <f t="shared" si="26"/>
        <v>1122210</v>
      </c>
      <c r="K267" s="72">
        <f t="shared" si="27"/>
        <v>7020</v>
      </c>
      <c r="L267" s="2">
        <v>43325</v>
      </c>
      <c r="M267" s="66">
        <v>0</v>
      </c>
      <c r="N267" s="1"/>
      <c r="O267" s="66">
        <v>0</v>
      </c>
      <c r="P267" s="1"/>
      <c r="Q267" s="1"/>
      <c r="R267" s="93"/>
    </row>
    <row r="268" spans="1:18">
      <c r="A268" s="79" t="s">
        <v>699</v>
      </c>
      <c r="B268" s="1">
        <v>328</v>
      </c>
      <c r="C268" s="66">
        <v>1260</v>
      </c>
      <c r="D268" s="66">
        <v>1510</v>
      </c>
      <c r="E268" s="72">
        <f t="shared" si="23"/>
        <v>250</v>
      </c>
      <c r="F268" s="66">
        <v>250</v>
      </c>
      <c r="G268" s="72">
        <f t="shared" si="24"/>
        <v>1300</v>
      </c>
      <c r="H268" s="66">
        <v>15750</v>
      </c>
      <c r="I268" s="72">
        <f t="shared" si="25"/>
        <v>16000</v>
      </c>
      <c r="J268" s="72">
        <f t="shared" si="26"/>
        <v>1123470</v>
      </c>
      <c r="K268" s="72">
        <f t="shared" si="27"/>
        <v>1260</v>
      </c>
      <c r="L268" s="2">
        <v>43327</v>
      </c>
      <c r="M268" s="66">
        <v>0</v>
      </c>
      <c r="N268" s="1"/>
      <c r="O268" s="66">
        <v>0</v>
      </c>
      <c r="P268" s="1"/>
      <c r="Q268" s="1"/>
      <c r="R268" s="93"/>
    </row>
    <row r="269" spans="1:18">
      <c r="A269" s="79" t="s">
        <v>700</v>
      </c>
      <c r="B269" s="1">
        <v>329</v>
      </c>
      <c r="C269" s="66">
        <v>2160</v>
      </c>
      <c r="D269" s="66">
        <v>2680</v>
      </c>
      <c r="E269" s="72">
        <f t="shared" si="23"/>
        <v>520</v>
      </c>
      <c r="F269" s="66">
        <v>520</v>
      </c>
      <c r="G269" s="72">
        <f t="shared" si="24"/>
        <v>1300</v>
      </c>
      <c r="H269" s="66">
        <v>15480</v>
      </c>
      <c r="I269" s="72">
        <f t="shared" si="25"/>
        <v>16000</v>
      </c>
      <c r="J269" s="72">
        <f t="shared" si="26"/>
        <v>1125630</v>
      </c>
      <c r="K269" s="72">
        <f t="shared" si="27"/>
        <v>2160</v>
      </c>
      <c r="L269" s="2">
        <v>43329</v>
      </c>
      <c r="M269" s="66">
        <v>0</v>
      </c>
      <c r="N269" s="1"/>
      <c r="O269" s="66">
        <v>0</v>
      </c>
      <c r="P269" s="1"/>
      <c r="Q269" s="1"/>
      <c r="R269" s="93"/>
    </row>
    <row r="270" spans="1:18">
      <c r="A270" s="79" t="s">
        <v>704</v>
      </c>
      <c r="B270" s="1">
        <v>330</v>
      </c>
      <c r="C270" s="66">
        <v>4680</v>
      </c>
      <c r="D270" s="66">
        <v>5500</v>
      </c>
      <c r="E270" s="72">
        <f t="shared" si="23"/>
        <v>820</v>
      </c>
      <c r="F270" s="66">
        <v>820</v>
      </c>
      <c r="G270" s="72">
        <f t="shared" si="24"/>
        <v>1300</v>
      </c>
      <c r="H270" s="66">
        <v>15180</v>
      </c>
      <c r="I270" s="72">
        <f t="shared" si="25"/>
        <v>16000</v>
      </c>
      <c r="J270" s="72">
        <f t="shared" si="26"/>
        <v>1130310</v>
      </c>
      <c r="K270" s="72">
        <f t="shared" si="27"/>
        <v>4680</v>
      </c>
      <c r="L270" s="2">
        <v>43332</v>
      </c>
      <c r="M270" s="66">
        <v>0</v>
      </c>
      <c r="N270" s="1"/>
      <c r="O270" s="66">
        <v>0</v>
      </c>
      <c r="P270" s="1"/>
      <c r="Q270" s="1"/>
      <c r="R270" s="93"/>
    </row>
    <row r="271" spans="1:18">
      <c r="A271" s="79" t="s">
        <v>708</v>
      </c>
      <c r="B271" s="1">
        <v>331</v>
      </c>
      <c r="C271" s="66">
        <v>810</v>
      </c>
      <c r="D271" s="66">
        <v>1260</v>
      </c>
      <c r="E271" s="72">
        <f t="shared" si="23"/>
        <v>450</v>
      </c>
      <c r="F271" s="66">
        <v>450</v>
      </c>
      <c r="G271" s="72">
        <f t="shared" si="24"/>
        <v>1300</v>
      </c>
      <c r="H271" s="66">
        <v>15550</v>
      </c>
      <c r="I271" s="72">
        <f t="shared" si="25"/>
        <v>16000</v>
      </c>
      <c r="J271" s="72">
        <f t="shared" si="26"/>
        <v>1131120</v>
      </c>
      <c r="K271" s="72">
        <f t="shared" si="27"/>
        <v>810</v>
      </c>
      <c r="L271" s="2">
        <v>43334</v>
      </c>
      <c r="M271" s="66">
        <v>0</v>
      </c>
      <c r="N271" s="1"/>
      <c r="O271" s="66">
        <v>0</v>
      </c>
      <c r="P271" s="1"/>
      <c r="Q271" s="1"/>
      <c r="R271" s="93"/>
    </row>
    <row r="272" spans="1:18">
      <c r="A272" s="79" t="s">
        <v>709</v>
      </c>
      <c r="B272" s="1">
        <v>332</v>
      </c>
      <c r="C272" s="66">
        <v>1710</v>
      </c>
      <c r="D272" s="66">
        <v>2240</v>
      </c>
      <c r="E272" s="72">
        <f t="shared" si="23"/>
        <v>530</v>
      </c>
      <c r="F272" s="66">
        <v>530</v>
      </c>
      <c r="G272" s="72">
        <f t="shared" si="24"/>
        <v>1300</v>
      </c>
      <c r="H272" s="66">
        <v>15470</v>
      </c>
      <c r="I272" s="72">
        <f t="shared" si="25"/>
        <v>16000</v>
      </c>
      <c r="J272" s="72">
        <f t="shared" si="26"/>
        <v>1132830</v>
      </c>
      <c r="K272" s="72">
        <f t="shared" si="27"/>
        <v>1710</v>
      </c>
      <c r="L272" s="2">
        <v>43336</v>
      </c>
      <c r="M272" s="66">
        <v>0</v>
      </c>
      <c r="N272" s="1"/>
      <c r="O272" s="66">
        <v>0</v>
      </c>
      <c r="P272" s="1"/>
      <c r="Q272" s="1"/>
      <c r="R272" s="93"/>
    </row>
    <row r="273" spans="1:18">
      <c r="A273" s="79" t="s">
        <v>713</v>
      </c>
      <c r="B273" s="1">
        <v>333</v>
      </c>
      <c r="C273" s="66">
        <v>3240</v>
      </c>
      <c r="D273" s="66">
        <v>3680</v>
      </c>
      <c r="E273" s="72">
        <f t="shared" si="23"/>
        <v>440</v>
      </c>
      <c r="F273" s="66">
        <v>440</v>
      </c>
      <c r="G273" s="72">
        <f t="shared" si="24"/>
        <v>1300</v>
      </c>
      <c r="H273" s="66">
        <v>15560</v>
      </c>
      <c r="I273" s="72">
        <f t="shared" si="25"/>
        <v>16000</v>
      </c>
      <c r="J273" s="72">
        <f t="shared" si="26"/>
        <v>1136070</v>
      </c>
      <c r="K273" s="72">
        <f t="shared" si="27"/>
        <v>3240</v>
      </c>
      <c r="L273" s="2">
        <v>43339</v>
      </c>
      <c r="M273" s="66">
        <v>0</v>
      </c>
      <c r="N273" s="1"/>
      <c r="O273" s="66">
        <v>0</v>
      </c>
      <c r="P273" s="1"/>
      <c r="Q273" s="1"/>
      <c r="R273" s="93"/>
    </row>
    <row r="274" spans="1:18">
      <c r="A274" s="79" t="s">
        <v>716</v>
      </c>
      <c r="B274" s="1">
        <v>334</v>
      </c>
      <c r="C274" s="66">
        <v>990</v>
      </c>
      <c r="D274" s="66">
        <v>1520</v>
      </c>
      <c r="E274" s="72">
        <f t="shared" si="23"/>
        <v>530</v>
      </c>
      <c r="F274" s="66">
        <v>530</v>
      </c>
      <c r="G274" s="72">
        <f t="shared" si="24"/>
        <v>1300</v>
      </c>
      <c r="H274" s="66">
        <v>15470</v>
      </c>
      <c r="I274" s="72">
        <f t="shared" si="25"/>
        <v>16000</v>
      </c>
      <c r="J274" s="72">
        <f t="shared" si="26"/>
        <v>1137060</v>
      </c>
      <c r="K274" s="72">
        <f t="shared" si="27"/>
        <v>990</v>
      </c>
      <c r="L274" s="2">
        <v>43341</v>
      </c>
      <c r="M274" s="66">
        <v>0</v>
      </c>
      <c r="N274" s="110" t="s">
        <v>269</v>
      </c>
      <c r="O274" s="66">
        <v>0</v>
      </c>
      <c r="P274" s="1"/>
      <c r="Q274" s="1"/>
      <c r="R274" s="93"/>
    </row>
    <row r="275" spans="1:18">
      <c r="A275" s="79" t="s">
        <v>716</v>
      </c>
      <c r="B275" s="1">
        <v>335</v>
      </c>
      <c r="C275" s="66"/>
      <c r="D275" s="66"/>
      <c r="E275" s="72">
        <f t="shared" si="23"/>
        <v>0</v>
      </c>
      <c r="F275" s="66"/>
      <c r="G275" s="72">
        <f t="shared" si="24"/>
        <v>1300</v>
      </c>
      <c r="H275" s="66"/>
      <c r="I275" s="72">
        <f t="shared" si="25"/>
        <v>0</v>
      </c>
      <c r="J275" s="72">
        <f t="shared" si="26"/>
        <v>1137060</v>
      </c>
      <c r="K275" s="72">
        <f t="shared" si="27"/>
        <v>0</v>
      </c>
      <c r="L275" s="1"/>
      <c r="M275" s="66"/>
      <c r="N275" s="110" t="s">
        <v>598</v>
      </c>
      <c r="O275" s="66"/>
      <c r="P275" s="1"/>
      <c r="Q275" s="1"/>
      <c r="R275" s="93"/>
    </row>
    <row r="276" spans="1:18">
      <c r="A276" s="100">
        <v>43341</v>
      </c>
      <c r="B276" s="1">
        <v>336</v>
      </c>
      <c r="C276" s="66"/>
      <c r="D276" s="66"/>
      <c r="E276" s="72">
        <f t="shared" si="23"/>
        <v>0</v>
      </c>
      <c r="F276" s="66"/>
      <c r="G276" s="72">
        <f t="shared" si="24"/>
        <v>1300</v>
      </c>
      <c r="H276" s="66"/>
      <c r="I276" s="72">
        <f t="shared" si="25"/>
        <v>0</v>
      </c>
      <c r="J276" s="72">
        <f t="shared" si="26"/>
        <v>1137060</v>
      </c>
      <c r="K276" s="72">
        <f t="shared" si="27"/>
        <v>0</v>
      </c>
      <c r="L276" s="1"/>
      <c r="M276" s="66"/>
      <c r="N276" s="110" t="s">
        <v>643</v>
      </c>
      <c r="O276" s="66"/>
      <c r="P276" s="1"/>
      <c r="Q276" s="1"/>
      <c r="R276" s="93"/>
    </row>
    <row r="277" spans="1:18">
      <c r="A277" s="79" t="s">
        <v>720</v>
      </c>
      <c r="B277" s="1">
        <v>337</v>
      </c>
      <c r="C277" s="66">
        <v>1080</v>
      </c>
      <c r="D277" s="66">
        <v>1170</v>
      </c>
      <c r="E277" s="72">
        <f t="shared" si="23"/>
        <v>90</v>
      </c>
      <c r="F277" s="66">
        <v>90</v>
      </c>
      <c r="G277" s="72">
        <f t="shared" si="24"/>
        <v>1300</v>
      </c>
      <c r="H277" s="66">
        <v>15910</v>
      </c>
      <c r="I277" s="72">
        <f t="shared" si="25"/>
        <v>16000</v>
      </c>
      <c r="J277" s="72">
        <f t="shared" si="26"/>
        <v>1138140</v>
      </c>
      <c r="K277" s="72">
        <f t="shared" si="27"/>
        <v>1080</v>
      </c>
      <c r="L277" s="2">
        <v>43343</v>
      </c>
      <c r="M277" s="66">
        <v>0</v>
      </c>
      <c r="N277" s="1"/>
      <c r="O277" s="66">
        <v>0</v>
      </c>
      <c r="P277" s="1"/>
      <c r="Q277" s="1"/>
      <c r="R277" s="93"/>
    </row>
    <row r="278" spans="1:18">
      <c r="A278" s="79" t="s">
        <v>724</v>
      </c>
      <c r="B278" s="1">
        <v>338</v>
      </c>
      <c r="C278" s="66">
        <v>2610</v>
      </c>
      <c r="D278" s="66">
        <v>2940</v>
      </c>
      <c r="E278" s="72">
        <f t="shared" si="23"/>
        <v>330</v>
      </c>
      <c r="F278" s="66">
        <v>330</v>
      </c>
      <c r="G278" s="72">
        <f t="shared" si="24"/>
        <v>1300</v>
      </c>
      <c r="H278" s="66">
        <v>15670</v>
      </c>
      <c r="I278" s="72">
        <f t="shared" si="25"/>
        <v>16000</v>
      </c>
      <c r="J278" s="72">
        <f t="shared" si="26"/>
        <v>1140750</v>
      </c>
      <c r="K278" s="72">
        <f t="shared" si="27"/>
        <v>2610</v>
      </c>
      <c r="L278" s="2">
        <v>43346</v>
      </c>
      <c r="M278" s="66">
        <v>0</v>
      </c>
      <c r="N278" s="1"/>
      <c r="O278" s="66">
        <v>0</v>
      </c>
      <c r="P278" s="1"/>
      <c r="Q278" s="1"/>
      <c r="R278" s="93"/>
    </row>
    <row r="279" spans="1:18">
      <c r="A279" s="79" t="s">
        <v>728</v>
      </c>
      <c r="B279" s="1">
        <v>339</v>
      </c>
      <c r="C279" s="66">
        <v>1080</v>
      </c>
      <c r="D279" s="66">
        <v>1340</v>
      </c>
      <c r="E279" s="72">
        <f t="shared" si="23"/>
        <v>260</v>
      </c>
      <c r="F279" s="66">
        <v>260</v>
      </c>
      <c r="G279" s="72">
        <f t="shared" si="24"/>
        <v>1300</v>
      </c>
      <c r="H279" s="66">
        <v>15740</v>
      </c>
      <c r="I279" s="72">
        <f t="shared" si="25"/>
        <v>16000</v>
      </c>
      <c r="J279" s="72">
        <f t="shared" si="26"/>
        <v>1141830</v>
      </c>
      <c r="K279" s="72">
        <f t="shared" si="27"/>
        <v>1080</v>
      </c>
      <c r="L279" s="2">
        <v>43348</v>
      </c>
      <c r="M279" s="66">
        <v>0</v>
      </c>
      <c r="N279" s="1"/>
      <c r="O279" s="66">
        <v>0</v>
      </c>
      <c r="P279" s="1"/>
      <c r="Q279" s="1"/>
      <c r="R279" s="93"/>
    </row>
    <row r="280" spans="1:18">
      <c r="A280" s="79" t="s">
        <v>741</v>
      </c>
      <c r="B280" s="1">
        <v>340</v>
      </c>
      <c r="C280" s="66">
        <v>900</v>
      </c>
      <c r="D280" s="66">
        <v>1240</v>
      </c>
      <c r="E280" s="72">
        <f t="shared" si="23"/>
        <v>340</v>
      </c>
      <c r="F280" s="66">
        <v>340</v>
      </c>
      <c r="G280" s="72">
        <f t="shared" si="24"/>
        <v>1300</v>
      </c>
      <c r="H280" s="66">
        <v>15660</v>
      </c>
      <c r="I280" s="72">
        <f t="shared" si="25"/>
        <v>16000</v>
      </c>
      <c r="J280" s="72">
        <f t="shared" si="26"/>
        <v>1142730</v>
      </c>
      <c r="K280" s="72">
        <f t="shared" si="27"/>
        <v>900</v>
      </c>
      <c r="L280" s="2">
        <v>43350</v>
      </c>
      <c r="M280" s="66">
        <v>0</v>
      </c>
      <c r="N280" s="1"/>
      <c r="O280" s="66">
        <v>0</v>
      </c>
      <c r="P280" s="1"/>
      <c r="Q280" s="1"/>
      <c r="R280" s="93"/>
    </row>
    <row r="281" spans="1:18">
      <c r="A281" s="79" t="s">
        <v>742</v>
      </c>
      <c r="B281" s="1">
        <v>341</v>
      </c>
      <c r="C281" s="66">
        <v>4770</v>
      </c>
      <c r="D281" s="66">
        <v>6060</v>
      </c>
      <c r="E281" s="72">
        <f t="shared" si="23"/>
        <v>1290</v>
      </c>
      <c r="F281" s="66">
        <v>1290</v>
      </c>
      <c r="G281" s="72">
        <f t="shared" si="24"/>
        <v>1300</v>
      </c>
      <c r="H281" s="66">
        <v>14710</v>
      </c>
      <c r="I281" s="72">
        <f t="shared" si="25"/>
        <v>16000</v>
      </c>
      <c r="J281" s="72">
        <f t="shared" si="26"/>
        <v>1147500</v>
      </c>
      <c r="K281" s="72">
        <f t="shared" si="27"/>
        <v>4770</v>
      </c>
      <c r="L281" s="2">
        <v>43353</v>
      </c>
      <c r="M281" s="66">
        <v>0</v>
      </c>
      <c r="N281" s="1"/>
      <c r="O281" s="66">
        <v>0</v>
      </c>
      <c r="P281" s="1"/>
      <c r="Q281" s="1"/>
      <c r="R281" s="93"/>
    </row>
    <row r="282" spans="1:18">
      <c r="A282" s="79" t="s">
        <v>743</v>
      </c>
      <c r="B282" s="1">
        <v>342</v>
      </c>
      <c r="C282" s="66">
        <v>1620</v>
      </c>
      <c r="D282" s="66">
        <v>1880</v>
      </c>
      <c r="E282" s="72">
        <f t="shared" si="23"/>
        <v>260</v>
      </c>
      <c r="F282" s="66">
        <v>260</v>
      </c>
      <c r="G282" s="72">
        <f t="shared" si="24"/>
        <v>1300</v>
      </c>
      <c r="H282" s="66">
        <v>15740</v>
      </c>
      <c r="I282" s="72">
        <f t="shared" si="25"/>
        <v>16000</v>
      </c>
      <c r="J282" s="72">
        <f t="shared" si="26"/>
        <v>1149120</v>
      </c>
      <c r="K282" s="72">
        <f t="shared" si="27"/>
        <v>1620</v>
      </c>
      <c r="L282" s="2">
        <v>43355</v>
      </c>
      <c r="M282" s="66">
        <v>0</v>
      </c>
      <c r="N282" s="1"/>
      <c r="O282" s="66">
        <v>0</v>
      </c>
      <c r="P282" s="1"/>
      <c r="Q282" s="1"/>
      <c r="R282" s="93"/>
    </row>
    <row r="283" spans="1:18">
      <c r="A283" s="79" t="s">
        <v>747</v>
      </c>
      <c r="B283" s="1">
        <v>343</v>
      </c>
      <c r="C283" s="66">
        <v>1440</v>
      </c>
      <c r="D283" s="66">
        <v>1780</v>
      </c>
      <c r="E283" s="72">
        <f t="shared" si="23"/>
        <v>340</v>
      </c>
      <c r="F283" s="66">
        <v>340</v>
      </c>
      <c r="G283" s="72">
        <f t="shared" si="24"/>
        <v>1300</v>
      </c>
      <c r="H283" s="66">
        <v>15660</v>
      </c>
      <c r="I283" s="72">
        <f t="shared" si="25"/>
        <v>16000</v>
      </c>
      <c r="J283" s="72">
        <f t="shared" si="26"/>
        <v>1150560</v>
      </c>
      <c r="K283" s="72">
        <f t="shared" si="27"/>
        <v>1440</v>
      </c>
      <c r="L283" s="2">
        <v>43357</v>
      </c>
      <c r="M283" s="66">
        <v>0</v>
      </c>
      <c r="N283" s="1"/>
      <c r="O283" s="66">
        <v>0</v>
      </c>
      <c r="P283" s="1"/>
      <c r="Q283" s="1"/>
      <c r="R283" s="93"/>
    </row>
    <row r="284" spans="1:18">
      <c r="A284" s="79" t="s">
        <v>751</v>
      </c>
      <c r="B284" s="1">
        <v>344</v>
      </c>
      <c r="C284" s="66">
        <v>3870</v>
      </c>
      <c r="D284" s="66">
        <v>4820</v>
      </c>
      <c r="E284" s="72">
        <f t="shared" si="23"/>
        <v>950</v>
      </c>
      <c r="F284" s="66">
        <v>950</v>
      </c>
      <c r="G284" s="72">
        <f t="shared" si="24"/>
        <v>1300</v>
      </c>
      <c r="H284" s="66">
        <v>15050</v>
      </c>
      <c r="I284" s="72">
        <f t="shared" si="25"/>
        <v>16000</v>
      </c>
      <c r="J284" s="72">
        <f t="shared" si="26"/>
        <v>1154430</v>
      </c>
      <c r="K284" s="72">
        <f t="shared" si="27"/>
        <v>3870</v>
      </c>
      <c r="L284" s="2">
        <v>43360</v>
      </c>
      <c r="M284" s="66">
        <v>0</v>
      </c>
      <c r="N284" s="1"/>
      <c r="O284" s="66">
        <v>0</v>
      </c>
      <c r="P284" s="1"/>
      <c r="Q284" s="1"/>
      <c r="R284" s="93"/>
    </row>
    <row r="285" spans="1:18">
      <c r="A285" s="79" t="s">
        <v>755</v>
      </c>
      <c r="B285" s="1">
        <v>345</v>
      </c>
      <c r="C285" s="66">
        <v>630</v>
      </c>
      <c r="D285" s="66">
        <v>620</v>
      </c>
      <c r="E285" s="72">
        <f t="shared" si="23"/>
        <v>-10</v>
      </c>
      <c r="F285" s="66">
        <v>0</v>
      </c>
      <c r="G285" s="72">
        <f t="shared" si="24"/>
        <v>1290</v>
      </c>
      <c r="H285" s="66">
        <v>16010</v>
      </c>
      <c r="I285" s="72">
        <f t="shared" si="25"/>
        <v>16010</v>
      </c>
      <c r="J285" s="72">
        <f t="shared" si="26"/>
        <v>1155060</v>
      </c>
      <c r="K285" s="72">
        <f t="shared" si="27"/>
        <v>630</v>
      </c>
      <c r="L285" s="2">
        <v>43362</v>
      </c>
      <c r="M285" s="66">
        <v>0</v>
      </c>
      <c r="N285" s="1"/>
      <c r="O285" s="66">
        <v>0</v>
      </c>
      <c r="P285" s="1"/>
      <c r="Q285" s="1"/>
      <c r="R285" s="93"/>
    </row>
    <row r="286" spans="1:18">
      <c r="A286" s="79" t="s">
        <v>759</v>
      </c>
      <c r="B286" s="1">
        <v>346</v>
      </c>
      <c r="C286" s="66">
        <v>810</v>
      </c>
      <c r="D286" s="66">
        <v>850</v>
      </c>
      <c r="E286" s="72">
        <f t="shared" si="23"/>
        <v>40</v>
      </c>
      <c r="F286" s="66">
        <v>30</v>
      </c>
      <c r="G286" s="72">
        <f t="shared" si="24"/>
        <v>1300</v>
      </c>
      <c r="H286" s="66">
        <v>15970</v>
      </c>
      <c r="I286" s="72">
        <f t="shared" si="25"/>
        <v>16000</v>
      </c>
      <c r="J286" s="72">
        <f t="shared" si="26"/>
        <v>1155870</v>
      </c>
      <c r="K286" s="72">
        <f t="shared" si="27"/>
        <v>810</v>
      </c>
      <c r="L286" s="2">
        <v>43364</v>
      </c>
      <c r="M286" s="66">
        <v>0</v>
      </c>
      <c r="N286" s="1"/>
      <c r="O286" s="66">
        <v>0</v>
      </c>
      <c r="P286" s="1"/>
      <c r="Q286" s="1"/>
      <c r="R286" s="93"/>
    </row>
    <row r="287" spans="1:18">
      <c r="A287" s="79" t="s">
        <v>761</v>
      </c>
      <c r="B287" s="1">
        <v>347</v>
      </c>
      <c r="C287" s="66">
        <v>4410</v>
      </c>
      <c r="D287" s="66">
        <v>6090</v>
      </c>
      <c r="E287" s="72">
        <f t="shared" si="23"/>
        <v>1680</v>
      </c>
      <c r="F287" s="66">
        <v>1680</v>
      </c>
      <c r="G287" s="72">
        <f t="shared" si="24"/>
        <v>1300</v>
      </c>
      <c r="H287" s="66">
        <v>14320</v>
      </c>
      <c r="I287" s="72">
        <f t="shared" si="25"/>
        <v>16000</v>
      </c>
      <c r="J287" s="72">
        <f t="shared" si="26"/>
        <v>1160280</v>
      </c>
      <c r="K287" s="72">
        <f t="shared" si="27"/>
        <v>4410</v>
      </c>
      <c r="L287" s="2">
        <v>43367</v>
      </c>
      <c r="M287" s="66">
        <v>0</v>
      </c>
      <c r="N287" s="1"/>
      <c r="O287" s="66">
        <v>0</v>
      </c>
      <c r="P287" s="1"/>
      <c r="Q287" s="1"/>
      <c r="R287" s="93"/>
    </row>
    <row r="288" spans="1:18">
      <c r="A288" s="79" t="s">
        <v>765</v>
      </c>
      <c r="B288" s="1">
        <v>348</v>
      </c>
      <c r="C288" s="66">
        <v>540</v>
      </c>
      <c r="D288" s="66">
        <v>700</v>
      </c>
      <c r="E288" s="72">
        <f t="shared" si="23"/>
        <v>160</v>
      </c>
      <c r="F288" s="66">
        <v>160</v>
      </c>
      <c r="G288" s="72">
        <f t="shared" si="24"/>
        <v>1300</v>
      </c>
      <c r="H288" s="66">
        <v>15840</v>
      </c>
      <c r="I288" s="72">
        <f t="shared" si="25"/>
        <v>16000</v>
      </c>
      <c r="J288" s="72">
        <f t="shared" si="26"/>
        <v>1160820</v>
      </c>
      <c r="K288" s="72">
        <f t="shared" si="27"/>
        <v>540</v>
      </c>
      <c r="L288" s="2">
        <v>43369</v>
      </c>
      <c r="M288" s="66">
        <v>0</v>
      </c>
      <c r="N288" s="110" t="s">
        <v>269</v>
      </c>
      <c r="O288" s="66">
        <v>0</v>
      </c>
      <c r="P288" s="1"/>
      <c r="Q288" s="1"/>
      <c r="R288" s="93"/>
    </row>
    <row r="289" spans="1:18">
      <c r="A289" s="79" t="s">
        <v>765</v>
      </c>
      <c r="B289" s="1">
        <v>349</v>
      </c>
      <c r="C289" s="66"/>
      <c r="D289" s="66"/>
      <c r="E289" s="72">
        <f t="shared" si="23"/>
        <v>0</v>
      </c>
      <c r="F289" s="66"/>
      <c r="G289" s="72">
        <f t="shared" si="24"/>
        <v>1300</v>
      </c>
      <c r="H289" s="66"/>
      <c r="I289" s="72">
        <f t="shared" si="25"/>
        <v>0</v>
      </c>
      <c r="J289" s="72">
        <f t="shared" si="26"/>
        <v>1160820</v>
      </c>
      <c r="K289" s="72">
        <f t="shared" si="27"/>
        <v>0</v>
      </c>
      <c r="L289" s="1"/>
      <c r="M289" s="66"/>
      <c r="N289" s="110" t="s">
        <v>598</v>
      </c>
      <c r="O289" s="66"/>
      <c r="P289" s="1"/>
      <c r="Q289" s="1"/>
      <c r="R289" s="93"/>
    </row>
    <row r="290" spans="1:18">
      <c r="A290" s="79" t="s">
        <v>773</v>
      </c>
      <c r="B290" s="1">
        <v>350</v>
      </c>
      <c r="C290" s="66">
        <v>5400</v>
      </c>
      <c r="D290" s="66">
        <v>6060</v>
      </c>
      <c r="E290" s="72">
        <f t="shared" si="23"/>
        <v>660</v>
      </c>
      <c r="F290" s="66">
        <v>660</v>
      </c>
      <c r="G290" s="72">
        <f t="shared" si="24"/>
        <v>1300</v>
      </c>
      <c r="H290" s="66">
        <v>15340</v>
      </c>
      <c r="I290" s="72">
        <f t="shared" si="25"/>
        <v>16000</v>
      </c>
      <c r="J290" s="72">
        <f t="shared" si="26"/>
        <v>1166220</v>
      </c>
      <c r="K290" s="72">
        <f t="shared" si="27"/>
        <v>5400</v>
      </c>
      <c r="L290" s="2">
        <v>43374</v>
      </c>
      <c r="M290" s="66">
        <v>0</v>
      </c>
      <c r="N290" s="1"/>
      <c r="O290" s="66">
        <v>0</v>
      </c>
      <c r="P290" s="1"/>
      <c r="Q290" s="1"/>
      <c r="R290" s="93"/>
    </row>
    <row r="291" spans="1:18">
      <c r="A291" s="79" t="s">
        <v>777</v>
      </c>
      <c r="B291" s="1">
        <v>351</v>
      </c>
      <c r="C291" s="66">
        <v>720</v>
      </c>
      <c r="D291" s="66">
        <v>1060</v>
      </c>
      <c r="E291" s="72">
        <f t="shared" si="23"/>
        <v>340</v>
      </c>
      <c r="F291" s="66">
        <v>340</v>
      </c>
      <c r="G291" s="72">
        <f t="shared" si="24"/>
        <v>1300</v>
      </c>
      <c r="H291" s="66">
        <v>15660</v>
      </c>
      <c r="I291" s="72">
        <f t="shared" si="25"/>
        <v>16000</v>
      </c>
      <c r="J291" s="72">
        <f t="shared" si="26"/>
        <v>1166940</v>
      </c>
      <c r="K291" s="72">
        <f t="shared" si="27"/>
        <v>720</v>
      </c>
      <c r="L291" s="2">
        <v>43376</v>
      </c>
      <c r="M291" s="66">
        <v>0</v>
      </c>
      <c r="N291" s="1"/>
      <c r="O291" s="66">
        <v>0</v>
      </c>
      <c r="P291" s="1"/>
      <c r="Q291" s="1"/>
      <c r="R291" s="93"/>
    </row>
    <row r="292" spans="1:18">
      <c r="A292" s="79" t="s">
        <v>778</v>
      </c>
      <c r="B292" s="1">
        <v>352</v>
      </c>
      <c r="C292" s="66">
        <v>1170</v>
      </c>
      <c r="D292" s="66">
        <v>1360</v>
      </c>
      <c r="E292" s="72">
        <f t="shared" si="23"/>
        <v>190</v>
      </c>
      <c r="F292" s="66">
        <v>190</v>
      </c>
      <c r="G292" s="72">
        <f t="shared" si="24"/>
        <v>1300</v>
      </c>
      <c r="H292" s="66">
        <v>15810</v>
      </c>
      <c r="I292" s="72">
        <f t="shared" si="25"/>
        <v>16000</v>
      </c>
      <c r="J292" s="72">
        <f t="shared" si="26"/>
        <v>1168110</v>
      </c>
      <c r="K292" s="72">
        <f t="shared" si="27"/>
        <v>1170</v>
      </c>
      <c r="L292" s="2">
        <v>43378</v>
      </c>
      <c r="M292" s="66">
        <v>0</v>
      </c>
      <c r="N292" s="1"/>
      <c r="O292" s="66">
        <v>0</v>
      </c>
      <c r="P292" s="1"/>
      <c r="Q292" s="1"/>
      <c r="R292" s="93"/>
    </row>
    <row r="293" spans="1:18">
      <c r="A293" s="79" t="s">
        <v>782</v>
      </c>
      <c r="B293" s="1">
        <v>353</v>
      </c>
      <c r="C293" s="66">
        <v>5220</v>
      </c>
      <c r="D293" s="66">
        <v>5620</v>
      </c>
      <c r="E293" s="72">
        <f t="shared" si="23"/>
        <v>400</v>
      </c>
      <c r="F293" s="66">
        <v>400</v>
      </c>
      <c r="G293" s="72">
        <f t="shared" si="24"/>
        <v>1300</v>
      </c>
      <c r="H293" s="66">
        <v>15600</v>
      </c>
      <c r="I293" s="72">
        <f t="shared" si="25"/>
        <v>16000</v>
      </c>
      <c r="J293" s="72">
        <f t="shared" si="26"/>
        <v>1173330</v>
      </c>
      <c r="K293" s="72">
        <f t="shared" si="27"/>
        <v>5220</v>
      </c>
      <c r="L293" s="2">
        <v>43381</v>
      </c>
      <c r="M293" s="66">
        <v>0</v>
      </c>
      <c r="N293" s="1"/>
      <c r="O293" s="66">
        <v>0</v>
      </c>
      <c r="P293" s="1"/>
      <c r="Q293" s="1"/>
      <c r="R293" s="93"/>
    </row>
    <row r="294" spans="1:18">
      <c r="A294" s="79" t="s">
        <v>788</v>
      </c>
      <c r="B294" s="1">
        <v>354</v>
      </c>
      <c r="C294" s="66">
        <v>450</v>
      </c>
      <c r="D294" s="66">
        <v>1040</v>
      </c>
      <c r="E294" s="72">
        <f t="shared" si="23"/>
        <v>590</v>
      </c>
      <c r="F294" s="66">
        <v>590</v>
      </c>
      <c r="G294" s="72">
        <f t="shared" si="24"/>
        <v>1300</v>
      </c>
      <c r="H294" s="66">
        <v>15410</v>
      </c>
      <c r="I294" s="72">
        <f t="shared" si="25"/>
        <v>16000</v>
      </c>
      <c r="J294" s="72">
        <f t="shared" si="26"/>
        <v>1173780</v>
      </c>
      <c r="K294" s="72">
        <f t="shared" si="27"/>
        <v>450</v>
      </c>
      <c r="L294" s="2">
        <v>43383</v>
      </c>
      <c r="M294" s="66">
        <v>0</v>
      </c>
      <c r="N294" s="1"/>
      <c r="O294" s="66">
        <v>0</v>
      </c>
      <c r="P294" s="1"/>
      <c r="Q294" s="1"/>
      <c r="R294" s="93"/>
    </row>
    <row r="295" spans="1:18">
      <c r="A295" s="79" t="s">
        <v>789</v>
      </c>
      <c r="B295" s="1">
        <v>355</v>
      </c>
      <c r="C295" s="66">
        <v>900</v>
      </c>
      <c r="D295" s="66">
        <v>1100</v>
      </c>
      <c r="E295" s="72">
        <f t="shared" si="23"/>
        <v>200</v>
      </c>
      <c r="F295" s="66">
        <v>200</v>
      </c>
      <c r="G295" s="72">
        <f t="shared" si="24"/>
        <v>1300</v>
      </c>
      <c r="H295" s="66">
        <v>15800</v>
      </c>
      <c r="I295" s="72">
        <f t="shared" si="25"/>
        <v>16000</v>
      </c>
      <c r="J295" s="72">
        <f t="shared" si="26"/>
        <v>1174680</v>
      </c>
      <c r="K295" s="72">
        <f t="shared" si="27"/>
        <v>900</v>
      </c>
      <c r="L295" s="2">
        <v>43385</v>
      </c>
      <c r="M295" s="66">
        <v>0</v>
      </c>
      <c r="N295" s="1"/>
      <c r="O295" s="66">
        <v>0</v>
      </c>
      <c r="P295" s="1"/>
      <c r="Q295" s="1"/>
      <c r="R295" s="93"/>
    </row>
    <row r="296" spans="1:18">
      <c r="A296" s="79" t="s">
        <v>793</v>
      </c>
      <c r="B296" s="1">
        <v>356</v>
      </c>
      <c r="C296" s="66">
        <v>4050</v>
      </c>
      <c r="D296" s="66">
        <v>4570</v>
      </c>
      <c r="E296" s="72">
        <f t="shared" si="23"/>
        <v>520</v>
      </c>
      <c r="F296" s="66">
        <v>520</v>
      </c>
      <c r="G296" s="72">
        <f t="shared" si="24"/>
        <v>1300</v>
      </c>
      <c r="H296" s="66">
        <v>15480</v>
      </c>
      <c r="I296" s="72">
        <f t="shared" si="25"/>
        <v>16000</v>
      </c>
      <c r="J296" s="72">
        <f t="shared" si="26"/>
        <v>1178730</v>
      </c>
      <c r="K296" s="72">
        <f t="shared" si="27"/>
        <v>4050</v>
      </c>
      <c r="L296" s="2">
        <v>43388</v>
      </c>
      <c r="M296" s="66">
        <v>0</v>
      </c>
      <c r="N296" s="1"/>
      <c r="O296" s="66">
        <v>0</v>
      </c>
      <c r="P296" s="1"/>
      <c r="Q296" s="1"/>
      <c r="R296" s="93"/>
    </row>
    <row r="297" spans="1:18">
      <c r="A297" s="79" t="s">
        <v>797</v>
      </c>
      <c r="B297" s="1">
        <v>357</v>
      </c>
      <c r="C297" s="66">
        <v>900</v>
      </c>
      <c r="D297" s="66">
        <v>900</v>
      </c>
      <c r="E297" s="72">
        <v>0</v>
      </c>
      <c r="F297" s="66">
        <v>0</v>
      </c>
      <c r="G297" s="72">
        <f t="shared" si="24"/>
        <v>1300</v>
      </c>
      <c r="H297" s="66">
        <v>16000</v>
      </c>
      <c r="I297" s="72">
        <f t="shared" si="25"/>
        <v>16000</v>
      </c>
      <c r="J297" s="72">
        <f t="shared" si="26"/>
        <v>1179630</v>
      </c>
      <c r="K297" s="72">
        <f t="shared" si="27"/>
        <v>900</v>
      </c>
      <c r="L297" s="2">
        <v>43390</v>
      </c>
      <c r="M297" s="66">
        <v>0</v>
      </c>
      <c r="N297" s="1"/>
      <c r="O297" s="66">
        <v>0</v>
      </c>
      <c r="P297" s="1"/>
      <c r="Q297" s="1"/>
      <c r="R297" s="93"/>
    </row>
    <row r="298" spans="1:18">
      <c r="A298" s="79" t="s">
        <v>801</v>
      </c>
      <c r="B298" s="1">
        <v>358</v>
      </c>
      <c r="C298" s="66">
        <v>1080</v>
      </c>
      <c r="D298" s="66">
        <v>1580</v>
      </c>
      <c r="E298" s="72">
        <f t="shared" si="23"/>
        <v>500</v>
      </c>
      <c r="F298" s="66">
        <v>500</v>
      </c>
      <c r="G298" s="72">
        <f t="shared" si="24"/>
        <v>1300</v>
      </c>
      <c r="H298" s="66">
        <v>15500</v>
      </c>
      <c r="I298" s="72">
        <f t="shared" si="25"/>
        <v>16000</v>
      </c>
      <c r="J298" s="72">
        <f t="shared" si="26"/>
        <v>1180710</v>
      </c>
      <c r="K298" s="72">
        <f t="shared" si="27"/>
        <v>1080</v>
      </c>
      <c r="L298" s="2">
        <v>43392</v>
      </c>
      <c r="M298" s="66">
        <v>0</v>
      </c>
      <c r="N298" s="1"/>
      <c r="O298" s="66">
        <v>0</v>
      </c>
      <c r="P298" s="1"/>
      <c r="Q298" s="1"/>
      <c r="R298" s="93"/>
    </row>
    <row r="299" spans="1:18">
      <c r="A299" s="79" t="s">
        <v>802</v>
      </c>
      <c r="B299" s="1">
        <v>359</v>
      </c>
      <c r="C299" s="66">
        <v>4140</v>
      </c>
      <c r="D299" s="66">
        <v>5800</v>
      </c>
      <c r="E299" s="72">
        <f t="shared" si="23"/>
        <v>1660</v>
      </c>
      <c r="F299" s="66">
        <v>1660</v>
      </c>
      <c r="G299" s="72">
        <f t="shared" si="24"/>
        <v>1300</v>
      </c>
      <c r="H299" s="66">
        <v>14340</v>
      </c>
      <c r="I299" s="72">
        <f t="shared" si="25"/>
        <v>16000</v>
      </c>
      <c r="J299" s="72">
        <f t="shared" si="26"/>
        <v>1184850</v>
      </c>
      <c r="K299" s="72">
        <f t="shared" si="27"/>
        <v>4140</v>
      </c>
      <c r="L299" s="2">
        <v>43395</v>
      </c>
      <c r="M299" s="66">
        <v>0</v>
      </c>
      <c r="N299" s="1"/>
      <c r="O299" s="66">
        <v>0</v>
      </c>
      <c r="P299" s="1"/>
      <c r="Q299" s="1"/>
      <c r="R299" s="93"/>
    </row>
    <row r="300" spans="1:18">
      <c r="A300" s="79" t="s">
        <v>806</v>
      </c>
      <c r="B300" s="1">
        <v>360</v>
      </c>
      <c r="C300" s="66">
        <v>900</v>
      </c>
      <c r="D300" s="66">
        <v>920</v>
      </c>
      <c r="E300" s="72">
        <f t="shared" si="23"/>
        <v>20</v>
      </c>
      <c r="F300" s="66">
        <v>20</v>
      </c>
      <c r="G300" s="72">
        <f t="shared" si="24"/>
        <v>1300</v>
      </c>
      <c r="H300" s="66">
        <v>15980</v>
      </c>
      <c r="I300" s="72">
        <f t="shared" si="25"/>
        <v>16000</v>
      </c>
      <c r="J300" s="72">
        <f t="shared" si="26"/>
        <v>1185750</v>
      </c>
      <c r="K300" s="72">
        <f t="shared" si="27"/>
        <v>900</v>
      </c>
      <c r="L300" s="2">
        <v>43397</v>
      </c>
      <c r="M300" s="66">
        <v>0</v>
      </c>
      <c r="N300" s="1"/>
      <c r="O300" s="66">
        <v>0</v>
      </c>
      <c r="P300" s="1"/>
      <c r="Q300" s="1"/>
      <c r="R300" s="93"/>
    </row>
    <row r="301" spans="1:18">
      <c r="A301" s="100">
        <v>43397</v>
      </c>
      <c r="B301" s="1">
        <v>361</v>
      </c>
      <c r="C301" s="66"/>
      <c r="D301" s="66"/>
      <c r="E301" s="72">
        <f t="shared" si="23"/>
        <v>0</v>
      </c>
      <c r="F301" s="66"/>
      <c r="G301" s="72">
        <f t="shared" si="24"/>
        <v>1300</v>
      </c>
      <c r="H301" s="66"/>
      <c r="I301" s="72">
        <f t="shared" si="25"/>
        <v>0</v>
      </c>
      <c r="J301" s="72">
        <f t="shared" si="26"/>
        <v>1185750</v>
      </c>
      <c r="K301" s="72">
        <f t="shared" si="27"/>
        <v>0</v>
      </c>
      <c r="L301" s="1"/>
      <c r="M301" s="66"/>
      <c r="N301" s="110" t="s">
        <v>807</v>
      </c>
      <c r="O301" s="66"/>
      <c r="P301" s="1"/>
      <c r="Q301" s="1"/>
      <c r="R301" s="93"/>
    </row>
    <row r="302" spans="1:18">
      <c r="A302" s="79" t="s">
        <v>811</v>
      </c>
      <c r="B302" s="1">
        <v>362</v>
      </c>
      <c r="C302" s="66">
        <v>360</v>
      </c>
      <c r="D302" s="66">
        <v>300</v>
      </c>
      <c r="E302" s="72">
        <f t="shared" si="23"/>
        <v>-60</v>
      </c>
      <c r="F302" s="66"/>
      <c r="G302" s="72">
        <f t="shared" si="24"/>
        <v>1240</v>
      </c>
      <c r="H302" s="66">
        <v>16060</v>
      </c>
      <c r="I302" s="72">
        <f t="shared" si="25"/>
        <v>16060</v>
      </c>
      <c r="J302" s="72">
        <f t="shared" si="26"/>
        <v>1186110</v>
      </c>
      <c r="K302" s="72">
        <f t="shared" si="27"/>
        <v>360</v>
      </c>
      <c r="L302" s="2">
        <v>43399</v>
      </c>
      <c r="M302" s="66">
        <v>0</v>
      </c>
      <c r="N302" s="1"/>
      <c r="O302" s="66">
        <v>0</v>
      </c>
      <c r="P302" s="1"/>
      <c r="Q302" s="1"/>
      <c r="R302" s="93"/>
    </row>
    <row r="303" spans="1:18">
      <c r="A303" s="79" t="s">
        <v>815</v>
      </c>
      <c r="B303" s="1">
        <v>363</v>
      </c>
      <c r="C303" s="66">
        <v>3690</v>
      </c>
      <c r="D303" s="66">
        <v>4910</v>
      </c>
      <c r="E303" s="72">
        <f t="shared" si="23"/>
        <v>1220</v>
      </c>
      <c r="F303" s="66">
        <v>1160</v>
      </c>
      <c r="G303" s="72">
        <f t="shared" si="24"/>
        <v>1300</v>
      </c>
      <c r="H303" s="66">
        <v>14840</v>
      </c>
      <c r="I303" s="72">
        <f t="shared" si="25"/>
        <v>16000</v>
      </c>
      <c r="J303" s="72">
        <f t="shared" si="26"/>
        <v>1189800</v>
      </c>
      <c r="K303" s="72">
        <f t="shared" si="27"/>
        <v>3690</v>
      </c>
      <c r="L303" s="2">
        <v>43402</v>
      </c>
      <c r="M303" s="66">
        <v>0</v>
      </c>
      <c r="N303" s="1"/>
      <c r="O303" s="66">
        <v>0</v>
      </c>
      <c r="P303" s="1"/>
      <c r="Q303" s="1"/>
      <c r="R303" s="93"/>
    </row>
    <row r="304" spans="1:18">
      <c r="A304" s="79" t="s">
        <v>818</v>
      </c>
      <c r="B304" s="1">
        <v>364</v>
      </c>
      <c r="C304" s="66">
        <v>990</v>
      </c>
      <c r="D304" s="66">
        <v>1860</v>
      </c>
      <c r="E304" s="72">
        <f t="shared" ref="E304:E367" si="28">D304-C304</f>
        <v>870</v>
      </c>
      <c r="F304" s="66">
        <v>870</v>
      </c>
      <c r="G304" s="72">
        <f t="shared" ref="G304:G367" si="29">G303+E304-F304</f>
        <v>1300</v>
      </c>
      <c r="H304" s="66">
        <v>15130</v>
      </c>
      <c r="I304" s="72">
        <f t="shared" ref="I304:I367" si="30">SUM(F304+H304)</f>
        <v>16000</v>
      </c>
      <c r="J304" s="72">
        <f t="shared" ref="J304:J367" si="31">J303+C304</f>
        <v>1190790</v>
      </c>
      <c r="K304" s="72">
        <f t="shared" ref="K304:K367" si="32">C304</f>
        <v>990</v>
      </c>
      <c r="L304" s="2">
        <v>43404</v>
      </c>
      <c r="M304" s="66">
        <v>0</v>
      </c>
      <c r="N304" s="1"/>
      <c r="O304" s="66">
        <v>0</v>
      </c>
      <c r="P304" s="1"/>
      <c r="Q304" s="1"/>
      <c r="R304" s="93"/>
    </row>
    <row r="305" spans="1:18">
      <c r="A305" s="79" t="s">
        <v>818</v>
      </c>
      <c r="B305" s="1">
        <v>365</v>
      </c>
      <c r="C305" s="66"/>
      <c r="D305" s="66"/>
      <c r="E305" s="72">
        <f t="shared" si="28"/>
        <v>0</v>
      </c>
      <c r="F305" s="66"/>
      <c r="G305" s="72">
        <f t="shared" si="29"/>
        <v>1300</v>
      </c>
      <c r="H305" s="66"/>
      <c r="I305" s="72">
        <f t="shared" si="30"/>
        <v>0</v>
      </c>
      <c r="J305" s="72">
        <f t="shared" si="31"/>
        <v>1190790</v>
      </c>
      <c r="K305" s="72">
        <f t="shared" si="32"/>
        <v>0</v>
      </c>
      <c r="L305" s="1"/>
      <c r="M305" s="66"/>
      <c r="N305" s="1" t="s">
        <v>824</v>
      </c>
      <c r="O305" s="66"/>
      <c r="P305" s="1"/>
      <c r="Q305" s="1"/>
      <c r="R305" s="93"/>
    </row>
    <row r="306" spans="1:18">
      <c r="A306" s="79" t="s">
        <v>818</v>
      </c>
      <c r="B306" s="1">
        <v>366</v>
      </c>
      <c r="C306" s="66"/>
      <c r="D306" s="66"/>
      <c r="E306" s="72">
        <f t="shared" si="28"/>
        <v>0</v>
      </c>
      <c r="F306" s="66"/>
      <c r="G306" s="72">
        <f t="shared" si="29"/>
        <v>1300</v>
      </c>
      <c r="H306" s="66"/>
      <c r="I306" s="72">
        <f t="shared" si="30"/>
        <v>0</v>
      </c>
      <c r="J306" s="72">
        <f t="shared" si="31"/>
        <v>1190790</v>
      </c>
      <c r="K306" s="72">
        <f t="shared" si="32"/>
        <v>0</v>
      </c>
      <c r="L306" s="1"/>
      <c r="M306" s="66"/>
      <c r="N306" s="1" t="s">
        <v>598</v>
      </c>
      <c r="O306" s="66"/>
      <c r="P306" s="1"/>
      <c r="Q306" s="1"/>
      <c r="R306" s="93"/>
    </row>
    <row r="307" spans="1:18">
      <c r="A307" s="79" t="s">
        <v>823</v>
      </c>
      <c r="B307" s="1">
        <v>367</v>
      </c>
      <c r="C307" s="66">
        <v>360</v>
      </c>
      <c r="D307" s="66">
        <v>340</v>
      </c>
      <c r="E307" s="72">
        <f t="shared" si="28"/>
        <v>-20</v>
      </c>
      <c r="F307" s="66"/>
      <c r="G307" s="72">
        <f t="shared" si="29"/>
        <v>1280</v>
      </c>
      <c r="H307" s="66">
        <v>16000</v>
      </c>
      <c r="I307" s="72">
        <f t="shared" si="30"/>
        <v>16000</v>
      </c>
      <c r="J307" s="72">
        <f t="shared" si="31"/>
        <v>1191150</v>
      </c>
      <c r="K307" s="72">
        <f t="shared" si="32"/>
        <v>360</v>
      </c>
      <c r="L307" s="2">
        <v>43406</v>
      </c>
      <c r="M307" s="66">
        <v>100</v>
      </c>
      <c r="N307" s="1" t="s">
        <v>851</v>
      </c>
      <c r="O307" s="66">
        <v>0</v>
      </c>
      <c r="P307" s="1"/>
      <c r="Q307" s="1"/>
      <c r="R307" s="93"/>
    </row>
    <row r="308" spans="1:18">
      <c r="A308" s="79" t="s">
        <v>825</v>
      </c>
      <c r="B308" s="1">
        <v>368</v>
      </c>
      <c r="C308" s="66">
        <v>3420</v>
      </c>
      <c r="D308" s="66">
        <v>3620</v>
      </c>
      <c r="E308" s="72">
        <f t="shared" si="28"/>
        <v>200</v>
      </c>
      <c r="F308" s="66">
        <v>180</v>
      </c>
      <c r="G308" s="72">
        <f t="shared" si="29"/>
        <v>1300</v>
      </c>
      <c r="H308" s="66">
        <v>15820</v>
      </c>
      <c r="I308" s="72">
        <f t="shared" si="30"/>
        <v>16000</v>
      </c>
      <c r="J308" s="72">
        <f t="shared" si="31"/>
        <v>1194570</v>
      </c>
      <c r="K308" s="72">
        <f t="shared" si="32"/>
        <v>3420</v>
      </c>
      <c r="L308" s="2">
        <v>43409</v>
      </c>
      <c r="M308" s="66">
        <v>0</v>
      </c>
      <c r="N308" s="1"/>
      <c r="O308" s="66">
        <v>0</v>
      </c>
      <c r="P308" s="1"/>
      <c r="Q308" s="1"/>
      <c r="R308" s="93"/>
    </row>
    <row r="309" spans="1:18">
      <c r="A309" s="100">
        <v>43411</v>
      </c>
      <c r="B309" s="1">
        <v>369</v>
      </c>
      <c r="C309" s="66">
        <v>720</v>
      </c>
      <c r="D309" s="66">
        <v>920</v>
      </c>
      <c r="E309" s="72">
        <f t="shared" si="28"/>
        <v>200</v>
      </c>
      <c r="F309" s="66">
        <v>200</v>
      </c>
      <c r="G309" s="72">
        <f t="shared" si="29"/>
        <v>1300</v>
      </c>
      <c r="H309" s="66">
        <v>15800</v>
      </c>
      <c r="I309" s="72">
        <f t="shared" si="30"/>
        <v>16000</v>
      </c>
      <c r="J309" s="72">
        <f t="shared" si="31"/>
        <v>1195290</v>
      </c>
      <c r="K309" s="72">
        <f t="shared" si="32"/>
        <v>720</v>
      </c>
      <c r="L309" s="2">
        <v>43411</v>
      </c>
      <c r="M309" s="66">
        <v>0</v>
      </c>
      <c r="N309" s="1"/>
      <c r="O309" s="66">
        <v>0</v>
      </c>
      <c r="P309" s="1"/>
      <c r="Q309" s="1"/>
      <c r="R309" s="93"/>
    </row>
    <row r="310" spans="1:18">
      <c r="A310" s="79" t="s">
        <v>836</v>
      </c>
      <c r="B310" s="1">
        <v>370</v>
      </c>
      <c r="C310" s="66">
        <v>900</v>
      </c>
      <c r="D310" s="66">
        <v>1180</v>
      </c>
      <c r="E310" s="72">
        <f t="shared" si="28"/>
        <v>280</v>
      </c>
      <c r="F310" s="66">
        <v>280</v>
      </c>
      <c r="G310" s="72">
        <f t="shared" si="29"/>
        <v>1300</v>
      </c>
      <c r="H310" s="66">
        <v>15720</v>
      </c>
      <c r="I310" s="72">
        <f t="shared" si="30"/>
        <v>16000</v>
      </c>
      <c r="J310" s="72">
        <f t="shared" si="31"/>
        <v>1196190</v>
      </c>
      <c r="K310" s="72">
        <f t="shared" si="32"/>
        <v>900</v>
      </c>
      <c r="L310" s="2">
        <v>43413</v>
      </c>
      <c r="M310" s="66">
        <v>0</v>
      </c>
      <c r="N310" s="1"/>
      <c r="O310" s="66">
        <v>0</v>
      </c>
      <c r="P310" s="1"/>
      <c r="Q310" s="1"/>
      <c r="R310" s="93"/>
    </row>
    <row r="311" spans="1:18">
      <c r="A311" s="79" t="s">
        <v>838</v>
      </c>
      <c r="B311" s="1">
        <v>371</v>
      </c>
      <c r="C311" s="66">
        <v>3240</v>
      </c>
      <c r="D311" s="66">
        <v>4440</v>
      </c>
      <c r="E311" s="72">
        <f t="shared" si="28"/>
        <v>1200</v>
      </c>
      <c r="F311" s="66">
        <v>1200</v>
      </c>
      <c r="G311" s="72">
        <f t="shared" si="29"/>
        <v>1300</v>
      </c>
      <c r="H311" s="66">
        <v>14800</v>
      </c>
      <c r="I311" s="72">
        <f t="shared" si="30"/>
        <v>16000</v>
      </c>
      <c r="J311" s="72">
        <f t="shared" si="31"/>
        <v>1199430</v>
      </c>
      <c r="K311" s="72">
        <f t="shared" si="32"/>
        <v>3240</v>
      </c>
      <c r="L311" s="2">
        <v>43416</v>
      </c>
      <c r="M311" s="66">
        <v>200</v>
      </c>
      <c r="N311" s="1"/>
      <c r="O311" s="66">
        <v>0</v>
      </c>
      <c r="P311" s="1"/>
      <c r="Q311" s="1" t="s">
        <v>899</v>
      </c>
      <c r="R311" s="93"/>
    </row>
    <row r="312" spans="1:18">
      <c r="A312" s="79" t="s">
        <v>842</v>
      </c>
      <c r="B312" s="1">
        <v>372</v>
      </c>
      <c r="C312" s="66">
        <v>1080</v>
      </c>
      <c r="D312" s="66">
        <v>1090</v>
      </c>
      <c r="E312" s="72">
        <f t="shared" si="28"/>
        <v>10</v>
      </c>
      <c r="F312" s="66">
        <v>10</v>
      </c>
      <c r="G312" s="72">
        <f t="shared" si="29"/>
        <v>1300</v>
      </c>
      <c r="H312" s="66">
        <v>15990</v>
      </c>
      <c r="I312" s="72">
        <f t="shared" si="30"/>
        <v>16000</v>
      </c>
      <c r="J312" s="72">
        <f t="shared" si="31"/>
        <v>1200510</v>
      </c>
      <c r="K312" s="72">
        <f t="shared" si="32"/>
        <v>1080</v>
      </c>
      <c r="L312" s="2">
        <v>43418</v>
      </c>
      <c r="M312" s="66">
        <v>0</v>
      </c>
      <c r="N312" s="1"/>
      <c r="O312" s="66">
        <v>0</v>
      </c>
      <c r="P312" s="1"/>
      <c r="Q312" s="1"/>
      <c r="R312" s="93"/>
    </row>
    <row r="313" spans="1:18">
      <c r="A313" s="79" t="s">
        <v>386</v>
      </c>
      <c r="B313" s="1">
        <v>373</v>
      </c>
      <c r="C313" s="66">
        <v>720</v>
      </c>
      <c r="D313" s="66">
        <v>1020</v>
      </c>
      <c r="E313" s="72">
        <f t="shared" si="28"/>
        <v>300</v>
      </c>
      <c r="F313" s="66">
        <v>300</v>
      </c>
      <c r="G313" s="72">
        <f t="shared" si="29"/>
        <v>1300</v>
      </c>
      <c r="H313" s="66">
        <v>15700</v>
      </c>
      <c r="I313" s="72">
        <f t="shared" si="30"/>
        <v>16000</v>
      </c>
      <c r="J313" s="72">
        <f t="shared" si="31"/>
        <v>1201230</v>
      </c>
      <c r="K313" s="72">
        <f t="shared" si="32"/>
        <v>720</v>
      </c>
      <c r="L313" s="2">
        <v>43420</v>
      </c>
      <c r="M313" s="66">
        <v>0</v>
      </c>
      <c r="N313" s="1"/>
      <c r="O313" s="66">
        <v>0</v>
      </c>
      <c r="P313" s="1"/>
      <c r="Q313" s="1"/>
      <c r="R313" s="93"/>
    </row>
    <row r="314" spans="1:18">
      <c r="A314" s="79" t="s">
        <v>846</v>
      </c>
      <c r="B314" s="1">
        <v>374</v>
      </c>
      <c r="C314" s="66">
        <v>2880</v>
      </c>
      <c r="D314" s="66">
        <v>3880</v>
      </c>
      <c r="E314" s="72">
        <f t="shared" si="28"/>
        <v>1000</v>
      </c>
      <c r="F314" s="66">
        <v>1000</v>
      </c>
      <c r="G314" s="72">
        <f t="shared" si="29"/>
        <v>1300</v>
      </c>
      <c r="H314" s="66">
        <v>15000</v>
      </c>
      <c r="I314" s="72">
        <f t="shared" si="30"/>
        <v>16000</v>
      </c>
      <c r="J314" s="72">
        <f t="shared" si="31"/>
        <v>1204110</v>
      </c>
      <c r="K314" s="72">
        <f t="shared" si="32"/>
        <v>2880</v>
      </c>
      <c r="L314" s="2">
        <v>43423</v>
      </c>
      <c r="M314" s="66">
        <v>0</v>
      </c>
      <c r="N314" s="1"/>
      <c r="O314" s="66">
        <v>0</v>
      </c>
      <c r="P314" s="1"/>
      <c r="Q314" s="1"/>
      <c r="R314" s="93"/>
    </row>
    <row r="315" spans="1:18">
      <c r="A315" s="79" t="s">
        <v>850</v>
      </c>
      <c r="B315" s="1">
        <v>375</v>
      </c>
      <c r="C315" s="66">
        <v>630</v>
      </c>
      <c r="D315" s="66">
        <v>1040</v>
      </c>
      <c r="E315" s="72">
        <f t="shared" si="28"/>
        <v>410</v>
      </c>
      <c r="F315" s="66">
        <v>410</v>
      </c>
      <c r="G315" s="72">
        <f t="shared" si="29"/>
        <v>1300</v>
      </c>
      <c r="H315" s="66">
        <v>15590</v>
      </c>
      <c r="I315" s="72">
        <f t="shared" si="30"/>
        <v>16000</v>
      </c>
      <c r="J315" s="72">
        <f t="shared" si="31"/>
        <v>1204740</v>
      </c>
      <c r="K315" s="72">
        <f t="shared" si="32"/>
        <v>630</v>
      </c>
      <c r="L315" s="2">
        <v>43425</v>
      </c>
      <c r="M315" s="66">
        <v>0</v>
      </c>
      <c r="N315" s="1"/>
      <c r="O315" s="66">
        <v>0</v>
      </c>
      <c r="P315" s="1"/>
      <c r="Q315" s="1"/>
      <c r="R315" s="93"/>
    </row>
    <row r="316" spans="1:18">
      <c r="A316" s="79" t="s">
        <v>852</v>
      </c>
      <c r="B316" s="1">
        <v>376</v>
      </c>
      <c r="C316" s="66">
        <v>1350</v>
      </c>
      <c r="D316" s="66">
        <v>1710</v>
      </c>
      <c r="E316" s="72">
        <f t="shared" si="28"/>
        <v>360</v>
      </c>
      <c r="F316" s="66">
        <v>360</v>
      </c>
      <c r="G316" s="72">
        <f t="shared" si="29"/>
        <v>1300</v>
      </c>
      <c r="H316" s="66">
        <v>15640</v>
      </c>
      <c r="I316" s="72">
        <f t="shared" si="30"/>
        <v>16000</v>
      </c>
      <c r="J316" s="72">
        <f t="shared" si="31"/>
        <v>1206090</v>
      </c>
      <c r="K316" s="72">
        <f t="shared" si="32"/>
        <v>1350</v>
      </c>
      <c r="L316" s="2">
        <v>43427</v>
      </c>
      <c r="M316" s="66">
        <v>0</v>
      </c>
      <c r="N316" s="1"/>
      <c r="O316" s="66">
        <v>0</v>
      </c>
      <c r="P316" s="1"/>
      <c r="Q316" s="1"/>
      <c r="R316" s="93"/>
    </row>
    <row r="317" spans="1:18">
      <c r="A317" s="79" t="s">
        <v>856</v>
      </c>
      <c r="B317" s="1">
        <v>377</v>
      </c>
      <c r="C317" s="66">
        <v>3060</v>
      </c>
      <c r="D317" s="66">
        <v>3860</v>
      </c>
      <c r="E317" s="72">
        <f t="shared" si="28"/>
        <v>800</v>
      </c>
      <c r="F317" s="66">
        <v>800</v>
      </c>
      <c r="G317" s="72">
        <f t="shared" si="29"/>
        <v>1300</v>
      </c>
      <c r="H317" s="66">
        <v>15200</v>
      </c>
      <c r="I317" s="72">
        <f t="shared" si="30"/>
        <v>16000</v>
      </c>
      <c r="J317" s="72">
        <f t="shared" si="31"/>
        <v>1209150</v>
      </c>
      <c r="K317" s="72">
        <f t="shared" si="32"/>
        <v>3060</v>
      </c>
      <c r="L317" s="2">
        <v>43430</v>
      </c>
      <c r="M317" s="66">
        <v>0</v>
      </c>
      <c r="N317" s="1"/>
      <c r="O317" s="66">
        <v>0</v>
      </c>
      <c r="P317" s="1"/>
      <c r="Q317" s="1"/>
      <c r="R317" s="93"/>
    </row>
    <row r="318" spans="1:18">
      <c r="A318" s="79" t="s">
        <v>860</v>
      </c>
      <c r="B318" s="1">
        <v>378</v>
      </c>
      <c r="C318" s="66">
        <v>1080</v>
      </c>
      <c r="D318" s="66">
        <v>1440</v>
      </c>
      <c r="E318" s="72">
        <f t="shared" si="28"/>
        <v>360</v>
      </c>
      <c r="F318" s="66">
        <v>360</v>
      </c>
      <c r="G318" s="72">
        <f t="shared" si="29"/>
        <v>1300</v>
      </c>
      <c r="H318" s="66">
        <v>15640</v>
      </c>
      <c r="I318" s="72">
        <f t="shared" si="30"/>
        <v>16000</v>
      </c>
      <c r="J318" s="72">
        <f t="shared" si="31"/>
        <v>1210230</v>
      </c>
      <c r="K318" s="72">
        <f t="shared" si="32"/>
        <v>1080</v>
      </c>
      <c r="L318" s="2">
        <v>43432</v>
      </c>
      <c r="M318" s="66">
        <v>0</v>
      </c>
      <c r="N318" s="1"/>
      <c r="O318" s="66">
        <v>0</v>
      </c>
      <c r="P318" s="1"/>
      <c r="Q318" s="1"/>
      <c r="R318" s="93"/>
    </row>
    <row r="319" spans="1:18">
      <c r="A319" s="79" t="s">
        <v>862</v>
      </c>
      <c r="B319" s="1">
        <v>379</v>
      </c>
      <c r="C319" s="66">
        <v>900</v>
      </c>
      <c r="D319" s="66">
        <v>990</v>
      </c>
      <c r="E319" s="72">
        <f t="shared" si="28"/>
        <v>90</v>
      </c>
      <c r="F319" s="66">
        <v>90</v>
      </c>
      <c r="G319" s="72">
        <f t="shared" si="29"/>
        <v>1300</v>
      </c>
      <c r="H319" s="66">
        <v>15910</v>
      </c>
      <c r="I319" s="72">
        <f t="shared" si="30"/>
        <v>16000</v>
      </c>
      <c r="J319" s="72">
        <f t="shared" si="31"/>
        <v>1211130</v>
      </c>
      <c r="K319" s="72">
        <f t="shared" si="32"/>
        <v>900</v>
      </c>
      <c r="L319" s="2">
        <v>43434</v>
      </c>
      <c r="M319" s="66">
        <v>0</v>
      </c>
      <c r="N319" s="1"/>
      <c r="O319" s="66">
        <v>0</v>
      </c>
      <c r="P319" s="1"/>
      <c r="Q319" s="1"/>
      <c r="R319" s="93"/>
    </row>
    <row r="320" spans="1:18">
      <c r="A320" s="79" t="s">
        <v>862</v>
      </c>
      <c r="B320" s="1">
        <v>380</v>
      </c>
      <c r="C320" s="66"/>
      <c r="D320" s="66"/>
      <c r="E320" s="72">
        <f t="shared" si="28"/>
        <v>0</v>
      </c>
      <c r="F320" s="66"/>
      <c r="G320" s="72">
        <f t="shared" si="29"/>
        <v>1300</v>
      </c>
      <c r="H320" s="66"/>
      <c r="I320" s="72">
        <f t="shared" si="30"/>
        <v>0</v>
      </c>
      <c r="J320" s="72">
        <f t="shared" si="31"/>
        <v>1211130</v>
      </c>
      <c r="K320" s="72">
        <f t="shared" si="32"/>
        <v>0</v>
      </c>
      <c r="L320" s="1"/>
      <c r="M320" s="66"/>
      <c r="N320" s="110" t="s">
        <v>868</v>
      </c>
      <c r="O320" s="66"/>
      <c r="P320" s="1"/>
      <c r="Q320" s="1"/>
      <c r="R320" s="93"/>
    </row>
    <row r="321" spans="1:18">
      <c r="A321" s="79" t="s">
        <v>866</v>
      </c>
      <c r="B321" s="1">
        <v>381</v>
      </c>
      <c r="C321" s="66">
        <v>4230</v>
      </c>
      <c r="D321" s="66">
        <v>5080</v>
      </c>
      <c r="E321" s="72">
        <f t="shared" si="28"/>
        <v>850</v>
      </c>
      <c r="F321" s="66">
        <v>850</v>
      </c>
      <c r="G321" s="72">
        <f t="shared" si="29"/>
        <v>1300</v>
      </c>
      <c r="H321" s="66">
        <v>15150</v>
      </c>
      <c r="I321" s="72">
        <f t="shared" si="30"/>
        <v>16000</v>
      </c>
      <c r="J321" s="72">
        <f t="shared" si="31"/>
        <v>1215360</v>
      </c>
      <c r="K321" s="72">
        <f t="shared" si="32"/>
        <v>4230</v>
      </c>
      <c r="L321" s="2">
        <v>43437</v>
      </c>
      <c r="M321" s="66">
        <v>0</v>
      </c>
      <c r="N321" s="1"/>
      <c r="O321" s="66">
        <v>0</v>
      </c>
      <c r="P321" s="1"/>
      <c r="Q321" s="1"/>
      <c r="R321" s="93"/>
    </row>
    <row r="322" spans="1:18">
      <c r="A322" s="79" t="s">
        <v>873</v>
      </c>
      <c r="B322" s="1">
        <v>382</v>
      </c>
      <c r="C322" s="66">
        <v>720</v>
      </c>
      <c r="D322" s="66">
        <v>840</v>
      </c>
      <c r="E322" s="72">
        <f t="shared" si="28"/>
        <v>120</v>
      </c>
      <c r="F322" s="66">
        <v>120</v>
      </c>
      <c r="G322" s="72">
        <f t="shared" si="29"/>
        <v>1300</v>
      </c>
      <c r="H322" s="66">
        <v>15880</v>
      </c>
      <c r="I322" s="72">
        <f t="shared" si="30"/>
        <v>16000</v>
      </c>
      <c r="J322" s="72">
        <f t="shared" si="31"/>
        <v>1216080</v>
      </c>
      <c r="K322" s="72">
        <f t="shared" si="32"/>
        <v>720</v>
      </c>
      <c r="L322" s="2">
        <v>43439</v>
      </c>
      <c r="M322" s="66">
        <v>0</v>
      </c>
      <c r="N322" s="1"/>
      <c r="O322" s="66">
        <v>0</v>
      </c>
      <c r="P322" s="1"/>
      <c r="Q322" s="1"/>
      <c r="R322" s="93"/>
    </row>
    <row r="323" spans="1:18">
      <c r="A323" s="79" t="s">
        <v>876</v>
      </c>
      <c r="B323" s="1">
        <v>383</v>
      </c>
      <c r="C323" s="66">
        <v>450</v>
      </c>
      <c r="D323" s="66">
        <v>680</v>
      </c>
      <c r="E323" s="72">
        <f t="shared" si="28"/>
        <v>230</v>
      </c>
      <c r="F323" s="66">
        <v>230</v>
      </c>
      <c r="G323" s="72">
        <f t="shared" si="29"/>
        <v>1300</v>
      </c>
      <c r="H323" s="66">
        <v>15770</v>
      </c>
      <c r="I323" s="72">
        <f t="shared" si="30"/>
        <v>16000</v>
      </c>
      <c r="J323" s="72">
        <f t="shared" si="31"/>
        <v>1216530</v>
      </c>
      <c r="K323" s="72">
        <f t="shared" si="32"/>
        <v>450</v>
      </c>
      <c r="L323" s="2">
        <v>43441</v>
      </c>
      <c r="M323" s="66">
        <v>0</v>
      </c>
      <c r="N323" s="1"/>
      <c r="O323" s="66">
        <v>0</v>
      </c>
      <c r="P323" s="1"/>
      <c r="Q323" s="1"/>
      <c r="R323" s="93"/>
    </row>
    <row r="324" spans="1:18">
      <c r="A324" s="79" t="s">
        <v>880</v>
      </c>
      <c r="B324" s="1">
        <v>384</v>
      </c>
      <c r="C324" s="66">
        <v>4410</v>
      </c>
      <c r="D324" s="66">
        <v>4990</v>
      </c>
      <c r="E324" s="72">
        <f t="shared" si="28"/>
        <v>580</v>
      </c>
      <c r="F324" s="66">
        <v>580</v>
      </c>
      <c r="G324" s="72">
        <f t="shared" si="29"/>
        <v>1300</v>
      </c>
      <c r="H324" s="66">
        <v>15420</v>
      </c>
      <c r="I324" s="72">
        <f t="shared" si="30"/>
        <v>16000</v>
      </c>
      <c r="J324" s="72">
        <f t="shared" si="31"/>
        <v>1220940</v>
      </c>
      <c r="K324" s="72">
        <f t="shared" si="32"/>
        <v>4410</v>
      </c>
      <c r="L324" s="2">
        <v>43444</v>
      </c>
      <c r="M324" s="66">
        <v>0</v>
      </c>
      <c r="N324" s="1"/>
      <c r="O324" s="66">
        <v>0</v>
      </c>
      <c r="P324" s="1"/>
      <c r="Q324" s="1"/>
      <c r="R324" s="93"/>
    </row>
    <row r="325" spans="1:18">
      <c r="A325" s="79" t="s">
        <v>884</v>
      </c>
      <c r="B325" s="1">
        <v>385</v>
      </c>
      <c r="C325" s="66">
        <v>810</v>
      </c>
      <c r="D325" s="66">
        <v>760</v>
      </c>
      <c r="E325" s="72">
        <v>-50</v>
      </c>
      <c r="F325" s="66">
        <v>-50</v>
      </c>
      <c r="G325" s="72">
        <v>1240</v>
      </c>
      <c r="H325" s="66">
        <v>16050</v>
      </c>
      <c r="I325" s="72">
        <f t="shared" si="30"/>
        <v>16000</v>
      </c>
      <c r="J325" s="72">
        <f t="shared" si="31"/>
        <v>1221750</v>
      </c>
      <c r="K325" s="72">
        <f t="shared" si="32"/>
        <v>810</v>
      </c>
      <c r="L325" s="2">
        <v>43446</v>
      </c>
      <c r="M325" s="66">
        <v>0</v>
      </c>
      <c r="N325" s="1"/>
      <c r="O325" s="66">
        <v>0</v>
      </c>
      <c r="P325" s="1"/>
      <c r="Q325" s="1"/>
      <c r="R325" s="93"/>
    </row>
    <row r="326" spans="1:18">
      <c r="A326" s="79" t="s">
        <v>888</v>
      </c>
      <c r="B326" s="1">
        <v>386</v>
      </c>
      <c r="C326" s="66">
        <v>810</v>
      </c>
      <c r="D326" s="66">
        <v>890</v>
      </c>
      <c r="E326" s="72">
        <f t="shared" si="28"/>
        <v>80</v>
      </c>
      <c r="F326" s="66">
        <v>30</v>
      </c>
      <c r="G326" s="72">
        <f t="shared" si="29"/>
        <v>1290</v>
      </c>
      <c r="H326" s="66">
        <v>15970</v>
      </c>
      <c r="I326" s="72">
        <f t="shared" si="30"/>
        <v>16000</v>
      </c>
      <c r="J326" s="72">
        <f t="shared" si="31"/>
        <v>1222560</v>
      </c>
      <c r="K326" s="72">
        <f t="shared" si="32"/>
        <v>810</v>
      </c>
      <c r="L326" s="2">
        <v>43448</v>
      </c>
      <c r="M326" s="66">
        <v>0</v>
      </c>
      <c r="N326" s="1"/>
      <c r="O326" s="66">
        <v>0</v>
      </c>
      <c r="P326" s="1"/>
      <c r="Q326" s="1"/>
      <c r="R326" s="93"/>
    </row>
    <row r="327" spans="1:18">
      <c r="A327" s="79" t="s">
        <v>889</v>
      </c>
      <c r="B327" s="1">
        <v>387</v>
      </c>
      <c r="C327" s="66">
        <v>4770</v>
      </c>
      <c r="D327" s="66">
        <v>6230</v>
      </c>
      <c r="E327" s="72">
        <f t="shared" si="28"/>
        <v>1460</v>
      </c>
      <c r="F327" s="66">
        <v>1460</v>
      </c>
      <c r="G327" s="72">
        <f t="shared" si="29"/>
        <v>1290</v>
      </c>
      <c r="H327" s="66">
        <v>14540</v>
      </c>
      <c r="I327" s="72">
        <f t="shared" si="30"/>
        <v>16000</v>
      </c>
      <c r="J327" s="72">
        <f t="shared" si="31"/>
        <v>1227330</v>
      </c>
      <c r="K327" s="72">
        <f t="shared" si="32"/>
        <v>4770</v>
      </c>
      <c r="L327" s="2">
        <v>43451</v>
      </c>
      <c r="M327" s="66">
        <v>0</v>
      </c>
      <c r="N327" s="1"/>
      <c r="O327" s="66">
        <v>0</v>
      </c>
      <c r="P327" s="1"/>
      <c r="Q327" s="1"/>
      <c r="R327" s="93"/>
    </row>
    <row r="328" spans="1:18">
      <c r="A328" s="79" t="s">
        <v>896</v>
      </c>
      <c r="B328" s="1">
        <v>388</v>
      </c>
      <c r="C328" s="66">
        <v>900</v>
      </c>
      <c r="D328" s="66">
        <v>1360</v>
      </c>
      <c r="E328" s="72">
        <f t="shared" si="28"/>
        <v>460</v>
      </c>
      <c r="F328" s="66">
        <v>460</v>
      </c>
      <c r="G328" s="72">
        <f t="shared" si="29"/>
        <v>1290</v>
      </c>
      <c r="H328" s="66">
        <v>15540</v>
      </c>
      <c r="I328" s="72">
        <f t="shared" si="30"/>
        <v>16000</v>
      </c>
      <c r="J328" s="72">
        <f t="shared" si="31"/>
        <v>1228230</v>
      </c>
      <c r="K328" s="72">
        <f t="shared" si="32"/>
        <v>900</v>
      </c>
      <c r="L328" s="2">
        <v>43453</v>
      </c>
      <c r="M328" s="66">
        <v>200</v>
      </c>
      <c r="N328" s="1"/>
      <c r="O328" s="66">
        <v>0</v>
      </c>
      <c r="P328" s="1"/>
      <c r="Q328" s="1"/>
      <c r="R328" s="93"/>
    </row>
    <row r="329" spans="1:18">
      <c r="A329" s="79" t="s">
        <v>896</v>
      </c>
      <c r="B329" s="1">
        <v>389</v>
      </c>
      <c r="C329" s="66"/>
      <c r="D329" s="66"/>
      <c r="E329" s="72">
        <f t="shared" si="28"/>
        <v>0</v>
      </c>
      <c r="F329" s="66"/>
      <c r="G329" s="72">
        <f t="shared" si="29"/>
        <v>1290</v>
      </c>
      <c r="H329" s="66"/>
      <c r="I329" s="72">
        <f t="shared" si="30"/>
        <v>0</v>
      </c>
      <c r="J329" s="72">
        <f t="shared" si="31"/>
        <v>1228230</v>
      </c>
      <c r="K329" s="72">
        <f t="shared" si="32"/>
        <v>0</v>
      </c>
      <c r="L329" s="1"/>
      <c r="M329" s="66"/>
      <c r="N329" s="110" t="s">
        <v>768</v>
      </c>
      <c r="O329" s="66"/>
      <c r="P329" s="1"/>
      <c r="Q329" s="1"/>
      <c r="R329" s="93"/>
    </row>
    <row r="330" spans="1:18">
      <c r="A330" s="79" t="s">
        <v>907</v>
      </c>
      <c r="B330" s="1">
        <v>390</v>
      </c>
      <c r="C330" s="66">
        <v>1080</v>
      </c>
      <c r="D330" s="66">
        <v>1310</v>
      </c>
      <c r="E330" s="72">
        <f t="shared" si="28"/>
        <v>230</v>
      </c>
      <c r="F330" s="66">
        <v>230</v>
      </c>
      <c r="G330" s="72">
        <f t="shared" si="29"/>
        <v>1290</v>
      </c>
      <c r="H330" s="66">
        <v>15770</v>
      </c>
      <c r="I330" s="72">
        <f t="shared" si="30"/>
        <v>16000</v>
      </c>
      <c r="J330" s="72">
        <f t="shared" si="31"/>
        <v>1229310</v>
      </c>
      <c r="K330" s="72">
        <f t="shared" si="32"/>
        <v>1080</v>
      </c>
      <c r="L330" s="2">
        <v>43455</v>
      </c>
      <c r="M330" s="66">
        <v>0</v>
      </c>
      <c r="N330" s="1"/>
      <c r="O330" s="66">
        <v>0</v>
      </c>
      <c r="P330" s="1"/>
      <c r="Q330" s="1"/>
      <c r="R330" s="93"/>
    </row>
    <row r="331" spans="1:18">
      <c r="A331" s="79" t="s">
        <v>427</v>
      </c>
      <c r="B331" s="1">
        <v>391</v>
      </c>
      <c r="C331" s="66">
        <v>14490</v>
      </c>
      <c r="D331" s="66">
        <v>16040</v>
      </c>
      <c r="E331" s="72">
        <f t="shared" si="28"/>
        <v>1550</v>
      </c>
      <c r="F331" s="66">
        <v>1550</v>
      </c>
      <c r="G331" s="72">
        <f t="shared" si="29"/>
        <v>1290</v>
      </c>
      <c r="H331" s="66">
        <v>14450</v>
      </c>
      <c r="I331" s="72">
        <f t="shared" si="30"/>
        <v>16000</v>
      </c>
      <c r="J331" s="72">
        <f t="shared" si="31"/>
        <v>1243800</v>
      </c>
      <c r="K331" s="72">
        <f t="shared" si="32"/>
        <v>14490</v>
      </c>
      <c r="L331" s="2">
        <v>43461</v>
      </c>
      <c r="M331" s="66">
        <v>0</v>
      </c>
      <c r="N331" s="1"/>
      <c r="O331" s="66">
        <v>0</v>
      </c>
      <c r="P331" s="1"/>
      <c r="Q331" s="1"/>
      <c r="R331" s="93"/>
    </row>
    <row r="332" spans="1:18">
      <c r="A332" s="79" t="s">
        <v>6</v>
      </c>
      <c r="B332" s="1">
        <v>392</v>
      </c>
      <c r="C332" s="66">
        <v>7380</v>
      </c>
      <c r="D332" s="66">
        <v>8920</v>
      </c>
      <c r="E332" s="72">
        <f t="shared" si="28"/>
        <v>1540</v>
      </c>
      <c r="F332" s="66">
        <v>1540</v>
      </c>
      <c r="G332" s="72">
        <f t="shared" si="29"/>
        <v>1290</v>
      </c>
      <c r="H332" s="66">
        <v>14460</v>
      </c>
      <c r="I332" s="72">
        <f t="shared" si="30"/>
        <v>16000</v>
      </c>
      <c r="J332" s="72">
        <f t="shared" si="31"/>
        <v>1251180</v>
      </c>
      <c r="K332" s="72">
        <f t="shared" si="32"/>
        <v>7380</v>
      </c>
      <c r="L332" s="2">
        <v>43467</v>
      </c>
      <c r="M332" s="66">
        <v>0</v>
      </c>
      <c r="N332" s="1"/>
      <c r="O332" s="66">
        <v>0</v>
      </c>
      <c r="P332" s="1"/>
      <c r="Q332" s="1"/>
      <c r="R332" s="93"/>
    </row>
    <row r="333" spans="1:18">
      <c r="A333" s="79" t="s">
        <v>8</v>
      </c>
      <c r="B333" s="1">
        <v>393</v>
      </c>
      <c r="C333" s="66">
        <v>990</v>
      </c>
      <c r="D333" s="66">
        <v>990</v>
      </c>
      <c r="E333" s="72">
        <f t="shared" si="28"/>
        <v>0</v>
      </c>
      <c r="F333" s="66">
        <v>0</v>
      </c>
      <c r="G333" s="72">
        <f t="shared" si="29"/>
        <v>1290</v>
      </c>
      <c r="H333" s="66">
        <v>16000</v>
      </c>
      <c r="I333" s="72">
        <f t="shared" si="30"/>
        <v>16000</v>
      </c>
      <c r="J333" s="72">
        <f t="shared" si="31"/>
        <v>1252170</v>
      </c>
      <c r="K333" s="72">
        <f t="shared" si="32"/>
        <v>990</v>
      </c>
      <c r="L333" s="2">
        <v>43469</v>
      </c>
      <c r="M333" s="66">
        <v>0</v>
      </c>
      <c r="N333" s="1"/>
      <c r="O333" s="66">
        <v>0</v>
      </c>
      <c r="P333" s="1"/>
      <c r="Q333" s="1"/>
      <c r="R333" s="93"/>
    </row>
    <row r="334" spans="1:18">
      <c r="A334" s="79" t="s">
        <v>917</v>
      </c>
      <c r="B334" s="1">
        <v>394</v>
      </c>
      <c r="C334" s="66">
        <v>3150</v>
      </c>
      <c r="D334" s="66">
        <v>3960</v>
      </c>
      <c r="E334" s="72">
        <f t="shared" si="28"/>
        <v>810</v>
      </c>
      <c r="F334" s="66">
        <v>810</v>
      </c>
      <c r="G334" s="72">
        <f t="shared" si="29"/>
        <v>1290</v>
      </c>
      <c r="H334" s="66">
        <v>15190</v>
      </c>
      <c r="I334" s="72">
        <f t="shared" si="30"/>
        <v>16000</v>
      </c>
      <c r="J334" s="72">
        <f t="shared" si="31"/>
        <v>1255320</v>
      </c>
      <c r="K334" s="72">
        <f t="shared" si="32"/>
        <v>3150</v>
      </c>
      <c r="L334" s="2">
        <v>43472</v>
      </c>
      <c r="M334" s="66">
        <v>0</v>
      </c>
      <c r="N334" s="1"/>
      <c r="O334" s="66">
        <v>0</v>
      </c>
      <c r="P334" s="1"/>
      <c r="Q334" s="1"/>
      <c r="R334" s="93"/>
    </row>
    <row r="335" spans="1:18">
      <c r="A335" s="79" t="s">
        <v>10</v>
      </c>
      <c r="B335" s="1">
        <v>395</v>
      </c>
      <c r="C335" s="66">
        <v>900</v>
      </c>
      <c r="D335" s="66">
        <v>1100</v>
      </c>
      <c r="E335" s="72">
        <f t="shared" si="28"/>
        <v>200</v>
      </c>
      <c r="F335" s="66">
        <v>200</v>
      </c>
      <c r="G335" s="72">
        <f t="shared" si="29"/>
        <v>1290</v>
      </c>
      <c r="H335" s="66">
        <v>15800</v>
      </c>
      <c r="I335" s="72">
        <f t="shared" si="30"/>
        <v>16000</v>
      </c>
      <c r="J335" s="72">
        <f t="shared" si="31"/>
        <v>1256220</v>
      </c>
      <c r="K335" s="72">
        <f t="shared" si="32"/>
        <v>900</v>
      </c>
      <c r="L335" s="2">
        <v>43474</v>
      </c>
      <c r="M335" s="66">
        <v>0</v>
      </c>
      <c r="N335" s="1"/>
      <c r="O335" s="66">
        <v>0</v>
      </c>
      <c r="P335" s="1"/>
      <c r="Q335" s="1"/>
      <c r="R335" s="93"/>
    </row>
    <row r="336" spans="1:18">
      <c r="A336" s="79" t="s">
        <v>21</v>
      </c>
      <c r="B336" s="1">
        <v>396</v>
      </c>
      <c r="C336" s="66">
        <v>1170</v>
      </c>
      <c r="D336" s="66">
        <v>1320</v>
      </c>
      <c r="E336" s="72">
        <f t="shared" si="28"/>
        <v>150</v>
      </c>
      <c r="F336" s="66">
        <v>150</v>
      </c>
      <c r="G336" s="72">
        <f t="shared" si="29"/>
        <v>1290</v>
      </c>
      <c r="H336" s="66">
        <v>15850</v>
      </c>
      <c r="I336" s="72">
        <f t="shared" si="30"/>
        <v>16000</v>
      </c>
      <c r="J336" s="72">
        <f t="shared" si="31"/>
        <v>1257390</v>
      </c>
      <c r="K336" s="72">
        <f t="shared" si="32"/>
        <v>1170</v>
      </c>
      <c r="L336" s="2">
        <v>43476</v>
      </c>
      <c r="M336" s="66">
        <v>0</v>
      </c>
      <c r="N336" s="1"/>
      <c r="O336" s="66">
        <v>0</v>
      </c>
      <c r="P336" s="1"/>
      <c r="Q336" s="1"/>
      <c r="R336" s="93"/>
    </row>
    <row r="337" spans="1:18">
      <c r="A337" s="79" t="s">
        <v>922</v>
      </c>
      <c r="B337" s="1">
        <v>397</v>
      </c>
      <c r="C337" s="66">
        <v>1800</v>
      </c>
      <c r="D337" s="66">
        <v>2360</v>
      </c>
      <c r="E337" s="72">
        <f t="shared" si="28"/>
        <v>560</v>
      </c>
      <c r="F337" s="66">
        <v>560</v>
      </c>
      <c r="G337" s="72">
        <f t="shared" si="29"/>
        <v>1290</v>
      </c>
      <c r="H337" s="66">
        <v>15440</v>
      </c>
      <c r="I337" s="72">
        <f t="shared" si="30"/>
        <v>16000</v>
      </c>
      <c r="J337" s="72">
        <f t="shared" si="31"/>
        <v>1259190</v>
      </c>
      <c r="K337" s="72">
        <f t="shared" si="32"/>
        <v>1800</v>
      </c>
      <c r="L337" s="2">
        <v>43479</v>
      </c>
      <c r="M337" s="66">
        <v>0</v>
      </c>
      <c r="N337" s="1"/>
      <c r="O337" s="66">
        <v>0</v>
      </c>
      <c r="P337" s="1"/>
      <c r="Q337" s="1"/>
      <c r="R337" s="93"/>
    </row>
    <row r="338" spans="1:18">
      <c r="A338" s="79" t="s">
        <v>12</v>
      </c>
      <c r="B338" s="1">
        <v>398</v>
      </c>
      <c r="C338" s="66">
        <v>630</v>
      </c>
      <c r="D338" s="66">
        <v>1200</v>
      </c>
      <c r="E338" s="72">
        <f t="shared" si="28"/>
        <v>570</v>
      </c>
      <c r="F338" s="66">
        <v>570</v>
      </c>
      <c r="G338" s="72">
        <f t="shared" si="29"/>
        <v>1290</v>
      </c>
      <c r="H338" s="66">
        <v>15430</v>
      </c>
      <c r="I338" s="72">
        <f t="shared" si="30"/>
        <v>16000</v>
      </c>
      <c r="J338" s="72">
        <f t="shared" si="31"/>
        <v>1259820</v>
      </c>
      <c r="K338" s="72">
        <f t="shared" si="32"/>
        <v>630</v>
      </c>
      <c r="L338" s="2">
        <v>43481</v>
      </c>
      <c r="M338" s="66">
        <v>0</v>
      </c>
      <c r="N338" s="1"/>
      <c r="O338" s="66">
        <v>0</v>
      </c>
      <c r="P338" s="1"/>
      <c r="Q338" s="1"/>
      <c r="R338" s="93"/>
    </row>
    <row r="339" spans="1:18">
      <c r="A339" s="79" t="s">
        <v>13</v>
      </c>
      <c r="B339" s="1">
        <v>399</v>
      </c>
      <c r="C339" s="66">
        <v>540</v>
      </c>
      <c r="D339" s="66">
        <v>800</v>
      </c>
      <c r="E339" s="72">
        <f t="shared" si="28"/>
        <v>260</v>
      </c>
      <c r="F339" s="66">
        <v>260</v>
      </c>
      <c r="G339" s="72">
        <f t="shared" si="29"/>
        <v>1290</v>
      </c>
      <c r="H339" s="66">
        <v>15740</v>
      </c>
      <c r="I339" s="72">
        <f t="shared" si="30"/>
        <v>16000</v>
      </c>
      <c r="J339" s="72">
        <f t="shared" si="31"/>
        <v>1260360</v>
      </c>
      <c r="K339" s="72">
        <f t="shared" si="32"/>
        <v>540</v>
      </c>
      <c r="L339" s="2">
        <v>43483</v>
      </c>
      <c r="M339" s="66">
        <v>0</v>
      </c>
      <c r="N339" s="1"/>
      <c r="O339" s="66">
        <v>0</v>
      </c>
      <c r="P339" s="1"/>
      <c r="Q339" s="1"/>
      <c r="R339" s="93"/>
    </row>
    <row r="340" spans="1:18">
      <c r="A340" s="79" t="s">
        <v>927</v>
      </c>
      <c r="B340" s="1">
        <v>400</v>
      </c>
      <c r="C340" s="66">
        <v>4050</v>
      </c>
      <c r="D340" s="66">
        <v>4220</v>
      </c>
      <c r="E340" s="72">
        <f t="shared" si="28"/>
        <v>170</v>
      </c>
      <c r="F340" s="66">
        <v>170</v>
      </c>
      <c r="G340" s="72">
        <f t="shared" si="29"/>
        <v>1290</v>
      </c>
      <c r="H340" s="66">
        <v>15830</v>
      </c>
      <c r="I340" s="72">
        <f t="shared" si="30"/>
        <v>16000</v>
      </c>
      <c r="J340" s="72">
        <f t="shared" si="31"/>
        <v>1264410</v>
      </c>
      <c r="K340" s="72">
        <f t="shared" si="32"/>
        <v>4050</v>
      </c>
      <c r="L340" s="2">
        <v>43486</v>
      </c>
      <c r="M340" s="66">
        <v>0</v>
      </c>
      <c r="N340" s="1"/>
      <c r="O340" s="66">
        <v>0</v>
      </c>
      <c r="P340" s="1"/>
      <c r="Q340" s="1"/>
      <c r="R340" s="93"/>
    </row>
    <row r="341" spans="1:18">
      <c r="A341" s="79" t="s">
        <v>15</v>
      </c>
      <c r="B341" s="1">
        <v>401</v>
      </c>
      <c r="C341" s="66">
        <v>900</v>
      </c>
      <c r="D341" s="66">
        <v>930</v>
      </c>
      <c r="E341" s="72">
        <f t="shared" si="28"/>
        <v>30</v>
      </c>
      <c r="F341" s="66">
        <v>30</v>
      </c>
      <c r="G341" s="72">
        <f t="shared" si="29"/>
        <v>1290</v>
      </c>
      <c r="H341" s="66">
        <v>15970</v>
      </c>
      <c r="I341" s="72">
        <f t="shared" si="30"/>
        <v>16000</v>
      </c>
      <c r="J341" s="72">
        <f t="shared" si="31"/>
        <v>1265310</v>
      </c>
      <c r="K341" s="72">
        <f t="shared" si="32"/>
        <v>900</v>
      </c>
      <c r="L341" s="2">
        <v>43488</v>
      </c>
      <c r="M341" s="66">
        <v>0</v>
      </c>
      <c r="N341" s="1"/>
      <c r="O341" s="66">
        <v>0</v>
      </c>
      <c r="P341" s="1"/>
      <c r="Q341" s="1"/>
      <c r="R341" s="93"/>
    </row>
    <row r="342" spans="1:18">
      <c r="A342" s="79" t="s">
        <v>16</v>
      </c>
      <c r="B342" s="1">
        <v>402</v>
      </c>
      <c r="C342" s="66">
        <v>1170</v>
      </c>
      <c r="D342" s="66">
        <v>1520</v>
      </c>
      <c r="E342" s="72">
        <f t="shared" si="28"/>
        <v>350</v>
      </c>
      <c r="F342" s="66">
        <v>350</v>
      </c>
      <c r="G342" s="72">
        <f t="shared" si="29"/>
        <v>1290</v>
      </c>
      <c r="H342" s="66">
        <v>15650</v>
      </c>
      <c r="I342" s="72">
        <f t="shared" si="30"/>
        <v>16000</v>
      </c>
      <c r="J342" s="72">
        <f t="shared" si="31"/>
        <v>1266480</v>
      </c>
      <c r="K342" s="72">
        <f t="shared" si="32"/>
        <v>1170</v>
      </c>
      <c r="L342" s="2">
        <v>43490</v>
      </c>
      <c r="M342" s="66">
        <v>0</v>
      </c>
      <c r="N342" s="1"/>
      <c r="O342" s="66">
        <v>0</v>
      </c>
      <c r="P342" s="1"/>
      <c r="Q342" s="1"/>
      <c r="R342" s="93"/>
    </row>
    <row r="343" spans="1:18">
      <c r="A343" s="79" t="s">
        <v>933</v>
      </c>
      <c r="B343" s="1">
        <v>403</v>
      </c>
      <c r="C343" s="66">
        <v>5040</v>
      </c>
      <c r="D343" s="66">
        <v>5640</v>
      </c>
      <c r="E343" s="72">
        <f t="shared" si="28"/>
        <v>600</v>
      </c>
      <c r="F343" s="66">
        <v>600</v>
      </c>
      <c r="G343" s="72">
        <f t="shared" si="29"/>
        <v>1290</v>
      </c>
      <c r="H343" s="66">
        <v>15400</v>
      </c>
      <c r="I343" s="72">
        <f t="shared" si="30"/>
        <v>16000</v>
      </c>
      <c r="J343" s="72">
        <f t="shared" si="31"/>
        <v>1271520</v>
      </c>
      <c r="K343" s="72">
        <f t="shared" si="32"/>
        <v>5040</v>
      </c>
      <c r="L343" s="2">
        <v>43493</v>
      </c>
      <c r="M343" s="66">
        <v>0</v>
      </c>
      <c r="N343" s="1"/>
      <c r="O343" s="66">
        <v>0</v>
      </c>
      <c r="P343" s="1"/>
      <c r="Q343" s="1"/>
      <c r="R343" s="93"/>
    </row>
    <row r="344" spans="1:18">
      <c r="A344" s="79" t="s">
        <v>60</v>
      </c>
      <c r="B344" s="1">
        <v>404</v>
      </c>
      <c r="C344" s="66">
        <v>1260</v>
      </c>
      <c r="D344" s="66">
        <v>1800</v>
      </c>
      <c r="E344" s="72">
        <f t="shared" si="28"/>
        <v>540</v>
      </c>
      <c r="F344" s="66">
        <v>540</v>
      </c>
      <c r="G344" s="72">
        <f t="shared" si="29"/>
        <v>1290</v>
      </c>
      <c r="H344" s="66">
        <v>15460</v>
      </c>
      <c r="I344" s="72">
        <f t="shared" si="30"/>
        <v>16000</v>
      </c>
      <c r="J344" s="72">
        <f t="shared" si="31"/>
        <v>1272780</v>
      </c>
      <c r="K344" s="72">
        <f t="shared" si="32"/>
        <v>1260</v>
      </c>
      <c r="L344" s="2">
        <v>43495</v>
      </c>
      <c r="M344" s="66">
        <v>0</v>
      </c>
      <c r="N344" s="1"/>
      <c r="O344" s="66">
        <v>0</v>
      </c>
      <c r="P344" s="1"/>
      <c r="Q344" s="1"/>
      <c r="R344" s="93"/>
    </row>
    <row r="345" spans="1:18">
      <c r="A345" s="79" t="s">
        <v>60</v>
      </c>
      <c r="B345" s="1">
        <v>405</v>
      </c>
      <c r="C345" s="66"/>
      <c r="D345" s="66"/>
      <c r="E345" s="72">
        <f t="shared" si="28"/>
        <v>0</v>
      </c>
      <c r="F345" s="66"/>
      <c r="G345" s="72">
        <f t="shared" si="29"/>
        <v>1290</v>
      </c>
      <c r="H345" s="66"/>
      <c r="I345" s="72">
        <f t="shared" si="30"/>
        <v>0</v>
      </c>
      <c r="J345" s="72">
        <f t="shared" si="31"/>
        <v>1272780</v>
      </c>
      <c r="K345" s="72">
        <f t="shared" si="32"/>
        <v>0</v>
      </c>
      <c r="L345" s="1"/>
      <c r="M345" s="66"/>
      <c r="N345" s="110" t="s">
        <v>937</v>
      </c>
      <c r="O345" s="66"/>
      <c r="P345" s="1"/>
      <c r="Q345" s="1"/>
      <c r="R345" s="93"/>
    </row>
    <row r="346" spans="1:18">
      <c r="A346" s="79" t="s">
        <v>69</v>
      </c>
      <c r="B346" s="1">
        <v>406</v>
      </c>
      <c r="C346" s="66">
        <v>1170</v>
      </c>
      <c r="D346" s="66">
        <v>1340</v>
      </c>
      <c r="E346" s="72">
        <f t="shared" si="28"/>
        <v>170</v>
      </c>
      <c r="F346" s="66">
        <v>170</v>
      </c>
      <c r="G346" s="72">
        <f t="shared" si="29"/>
        <v>1290</v>
      </c>
      <c r="H346" s="66">
        <v>15830</v>
      </c>
      <c r="I346" s="72">
        <f t="shared" si="30"/>
        <v>16000</v>
      </c>
      <c r="J346" s="72">
        <f t="shared" si="31"/>
        <v>1273950</v>
      </c>
      <c r="K346" s="72">
        <f t="shared" si="32"/>
        <v>1170</v>
      </c>
      <c r="L346" s="2">
        <v>43497</v>
      </c>
      <c r="M346" s="66">
        <v>0</v>
      </c>
      <c r="N346" s="1"/>
      <c r="O346" s="66">
        <v>0</v>
      </c>
      <c r="P346" s="1"/>
      <c r="Q346" s="1"/>
      <c r="R346" s="93"/>
    </row>
    <row r="347" spans="1:18">
      <c r="A347" s="79" t="s">
        <v>576</v>
      </c>
      <c r="B347" s="1">
        <v>407</v>
      </c>
      <c r="C347" s="66">
        <v>5940</v>
      </c>
      <c r="D347" s="66">
        <v>7000</v>
      </c>
      <c r="E347" s="72">
        <f t="shared" si="28"/>
        <v>1060</v>
      </c>
      <c r="F347" s="66">
        <v>1060</v>
      </c>
      <c r="G347" s="72">
        <f t="shared" si="29"/>
        <v>1290</v>
      </c>
      <c r="H347" s="66">
        <v>14940</v>
      </c>
      <c r="I347" s="72">
        <f t="shared" si="30"/>
        <v>16000</v>
      </c>
      <c r="J347" s="72">
        <f t="shared" si="31"/>
        <v>1279890</v>
      </c>
      <c r="K347" s="72">
        <f t="shared" si="32"/>
        <v>5940</v>
      </c>
      <c r="L347" s="2">
        <v>43500</v>
      </c>
      <c r="M347" s="66">
        <v>100</v>
      </c>
      <c r="N347" s="1"/>
      <c r="O347" s="66">
        <v>0</v>
      </c>
      <c r="P347" s="1"/>
      <c r="Q347" s="1" t="s">
        <v>1114</v>
      </c>
      <c r="R347" s="93"/>
    </row>
    <row r="348" spans="1:18">
      <c r="A348" s="79" t="s">
        <v>73</v>
      </c>
      <c r="B348" s="1">
        <v>408</v>
      </c>
      <c r="C348" s="66">
        <v>1170</v>
      </c>
      <c r="D348" s="66">
        <v>1540</v>
      </c>
      <c r="E348" s="72">
        <f t="shared" si="28"/>
        <v>370</v>
      </c>
      <c r="F348" s="66">
        <v>370</v>
      </c>
      <c r="G348" s="72">
        <f t="shared" si="29"/>
        <v>1290</v>
      </c>
      <c r="H348" s="66">
        <v>15630</v>
      </c>
      <c r="I348" s="72">
        <f t="shared" si="30"/>
        <v>16000</v>
      </c>
      <c r="J348" s="72">
        <f t="shared" si="31"/>
        <v>1281060</v>
      </c>
      <c r="K348" s="72">
        <f t="shared" si="32"/>
        <v>1170</v>
      </c>
      <c r="L348" s="2">
        <v>43502</v>
      </c>
      <c r="M348" s="66">
        <v>0</v>
      </c>
      <c r="N348" s="1"/>
      <c r="O348" s="66">
        <v>0</v>
      </c>
      <c r="P348" s="1"/>
      <c r="Q348" s="1"/>
      <c r="R348" s="93"/>
    </row>
    <row r="349" spans="1:18">
      <c r="A349" s="79" t="s">
        <v>86</v>
      </c>
      <c r="B349" s="1">
        <v>409</v>
      </c>
      <c r="C349" s="66">
        <v>810</v>
      </c>
      <c r="D349" s="66">
        <v>940</v>
      </c>
      <c r="E349" s="72">
        <f t="shared" si="28"/>
        <v>130</v>
      </c>
      <c r="F349" s="66">
        <v>130</v>
      </c>
      <c r="G349" s="72">
        <f t="shared" si="29"/>
        <v>1290</v>
      </c>
      <c r="H349" s="66">
        <v>15870</v>
      </c>
      <c r="I349" s="72">
        <f t="shared" si="30"/>
        <v>16000</v>
      </c>
      <c r="J349" s="72">
        <f t="shared" si="31"/>
        <v>1281870</v>
      </c>
      <c r="K349" s="72">
        <f t="shared" si="32"/>
        <v>810</v>
      </c>
      <c r="L349" s="2">
        <v>43504</v>
      </c>
      <c r="M349" s="66">
        <v>0</v>
      </c>
      <c r="N349" s="1"/>
      <c r="O349" s="66">
        <v>0</v>
      </c>
      <c r="P349" s="1"/>
      <c r="Q349" s="1"/>
      <c r="R349" s="93"/>
    </row>
    <row r="350" spans="1:18">
      <c r="A350" s="79" t="s">
        <v>948</v>
      </c>
      <c r="B350" s="1">
        <v>410</v>
      </c>
      <c r="C350" s="66">
        <v>6750</v>
      </c>
      <c r="D350" s="66">
        <v>7100</v>
      </c>
      <c r="E350" s="72">
        <f t="shared" si="28"/>
        <v>350</v>
      </c>
      <c r="F350" s="66">
        <v>350</v>
      </c>
      <c r="G350" s="72">
        <f t="shared" si="29"/>
        <v>1290</v>
      </c>
      <c r="H350" s="66">
        <v>15650</v>
      </c>
      <c r="I350" s="72">
        <f t="shared" si="30"/>
        <v>16000</v>
      </c>
      <c r="J350" s="72">
        <f t="shared" si="31"/>
        <v>1288620</v>
      </c>
      <c r="K350" s="72">
        <f t="shared" si="32"/>
        <v>6750</v>
      </c>
      <c r="L350" s="2">
        <v>43507</v>
      </c>
      <c r="M350" s="66">
        <v>0</v>
      </c>
      <c r="N350" s="1"/>
      <c r="O350" s="66">
        <v>0</v>
      </c>
      <c r="P350" s="1"/>
      <c r="Q350" s="1"/>
      <c r="R350" s="93"/>
    </row>
    <row r="351" spans="1:18">
      <c r="A351" s="79" t="s">
        <v>94</v>
      </c>
      <c r="B351" s="1">
        <v>411</v>
      </c>
      <c r="C351" s="66">
        <v>1350</v>
      </c>
      <c r="D351" s="66">
        <v>1460</v>
      </c>
      <c r="E351" s="72">
        <f t="shared" si="28"/>
        <v>110</v>
      </c>
      <c r="F351" s="66">
        <v>110</v>
      </c>
      <c r="G351" s="72">
        <f t="shared" si="29"/>
        <v>1290</v>
      </c>
      <c r="H351" s="66">
        <v>15890</v>
      </c>
      <c r="I351" s="72">
        <f t="shared" si="30"/>
        <v>16000</v>
      </c>
      <c r="J351" s="72">
        <f t="shared" si="31"/>
        <v>1289970</v>
      </c>
      <c r="K351" s="72">
        <f t="shared" si="32"/>
        <v>1350</v>
      </c>
      <c r="L351" s="2">
        <v>43509</v>
      </c>
      <c r="M351" s="66">
        <v>0</v>
      </c>
      <c r="N351" s="1"/>
      <c r="O351" s="66">
        <v>0</v>
      </c>
      <c r="P351" s="1"/>
      <c r="Q351" s="1"/>
      <c r="R351" s="93"/>
    </row>
    <row r="352" spans="1:18">
      <c r="A352" s="79" t="s">
        <v>98</v>
      </c>
      <c r="B352" s="1">
        <v>412</v>
      </c>
      <c r="C352" s="66">
        <v>1080</v>
      </c>
      <c r="D352" s="66">
        <v>1340</v>
      </c>
      <c r="E352" s="72">
        <f t="shared" si="28"/>
        <v>260</v>
      </c>
      <c r="F352" s="66">
        <v>260</v>
      </c>
      <c r="G352" s="72">
        <f t="shared" si="29"/>
        <v>1290</v>
      </c>
      <c r="H352" s="66">
        <v>15740</v>
      </c>
      <c r="I352" s="72">
        <f t="shared" si="30"/>
        <v>16000</v>
      </c>
      <c r="J352" s="72">
        <f t="shared" si="31"/>
        <v>1291050</v>
      </c>
      <c r="K352" s="72">
        <f t="shared" si="32"/>
        <v>1080</v>
      </c>
      <c r="L352" s="2">
        <v>43511</v>
      </c>
      <c r="M352" s="66">
        <v>0</v>
      </c>
      <c r="N352" s="1"/>
      <c r="O352" s="66">
        <v>0</v>
      </c>
      <c r="P352" s="1"/>
      <c r="Q352" s="1"/>
      <c r="R352" s="93"/>
    </row>
    <row r="353" spans="1:18">
      <c r="A353" s="79" t="s">
        <v>954</v>
      </c>
      <c r="B353" s="1">
        <v>413</v>
      </c>
      <c r="C353" s="66">
        <v>3780</v>
      </c>
      <c r="D353" s="66">
        <v>4230</v>
      </c>
      <c r="E353" s="72">
        <f t="shared" si="28"/>
        <v>450</v>
      </c>
      <c r="F353" s="66">
        <v>450</v>
      </c>
      <c r="G353" s="72">
        <f t="shared" si="29"/>
        <v>1290</v>
      </c>
      <c r="H353" s="66">
        <v>15550</v>
      </c>
      <c r="I353" s="72">
        <f t="shared" si="30"/>
        <v>16000</v>
      </c>
      <c r="J353" s="72">
        <f t="shared" si="31"/>
        <v>1294830</v>
      </c>
      <c r="K353" s="72">
        <f t="shared" si="32"/>
        <v>3780</v>
      </c>
      <c r="L353" s="2">
        <v>43514</v>
      </c>
      <c r="M353" s="66">
        <v>0</v>
      </c>
      <c r="N353" s="1"/>
      <c r="O353" s="66">
        <v>0</v>
      </c>
      <c r="P353" s="1"/>
      <c r="Q353" s="1"/>
      <c r="R353" s="93"/>
    </row>
    <row r="354" spans="1:18">
      <c r="A354" s="79" t="s">
        <v>113</v>
      </c>
      <c r="B354" s="1">
        <v>414</v>
      </c>
      <c r="C354" s="66">
        <v>900</v>
      </c>
      <c r="D354" s="66">
        <v>1100</v>
      </c>
      <c r="E354" s="72">
        <f t="shared" si="28"/>
        <v>200</v>
      </c>
      <c r="F354" s="66">
        <v>200</v>
      </c>
      <c r="G354" s="72">
        <f t="shared" si="29"/>
        <v>1290</v>
      </c>
      <c r="H354" s="66">
        <v>15800</v>
      </c>
      <c r="I354" s="72">
        <f t="shared" si="30"/>
        <v>16000</v>
      </c>
      <c r="J354" s="72">
        <f t="shared" si="31"/>
        <v>1295730</v>
      </c>
      <c r="K354" s="72">
        <f t="shared" si="32"/>
        <v>900</v>
      </c>
      <c r="L354" s="2">
        <v>43516</v>
      </c>
      <c r="M354" s="66">
        <v>0</v>
      </c>
      <c r="N354" s="1"/>
      <c r="O354" s="66">
        <v>0</v>
      </c>
      <c r="P354" s="1"/>
      <c r="Q354" s="1"/>
      <c r="R354" s="93"/>
    </row>
    <row r="355" spans="1:18">
      <c r="A355" s="79" t="s">
        <v>117</v>
      </c>
      <c r="B355" s="1">
        <v>415</v>
      </c>
      <c r="C355" s="66">
        <v>1440</v>
      </c>
      <c r="D355" s="66">
        <v>1980</v>
      </c>
      <c r="E355" s="72">
        <f t="shared" si="28"/>
        <v>540</v>
      </c>
      <c r="F355" s="66">
        <v>540</v>
      </c>
      <c r="G355" s="72">
        <f t="shared" si="29"/>
        <v>1290</v>
      </c>
      <c r="H355" s="66">
        <v>15460</v>
      </c>
      <c r="I355" s="72">
        <f t="shared" si="30"/>
        <v>16000</v>
      </c>
      <c r="J355" s="72">
        <f t="shared" si="31"/>
        <v>1297170</v>
      </c>
      <c r="K355" s="72">
        <f t="shared" si="32"/>
        <v>1440</v>
      </c>
      <c r="L355" s="2">
        <v>43518</v>
      </c>
      <c r="M355" s="66">
        <v>0</v>
      </c>
      <c r="N355" s="1"/>
      <c r="O355" s="66">
        <v>0</v>
      </c>
      <c r="P355" s="1"/>
      <c r="Q355" s="1"/>
      <c r="R355" s="93"/>
    </row>
    <row r="356" spans="1:18">
      <c r="A356" s="79" t="s">
        <v>983</v>
      </c>
      <c r="B356" s="1">
        <v>416</v>
      </c>
      <c r="C356" s="66">
        <v>4770</v>
      </c>
      <c r="D356" s="66">
        <v>5230</v>
      </c>
      <c r="E356" s="72">
        <f t="shared" si="28"/>
        <v>460</v>
      </c>
      <c r="F356" s="66">
        <v>460</v>
      </c>
      <c r="G356" s="72">
        <f t="shared" si="29"/>
        <v>1290</v>
      </c>
      <c r="H356" s="66">
        <v>15540</v>
      </c>
      <c r="I356" s="72">
        <f t="shared" si="30"/>
        <v>16000</v>
      </c>
      <c r="J356" s="72">
        <f t="shared" si="31"/>
        <v>1301940</v>
      </c>
      <c r="K356" s="72">
        <f t="shared" si="32"/>
        <v>4770</v>
      </c>
      <c r="L356" s="2">
        <v>43521</v>
      </c>
      <c r="M356" s="66">
        <v>0</v>
      </c>
      <c r="N356" s="1"/>
      <c r="O356" s="66">
        <v>0</v>
      </c>
      <c r="P356" s="1"/>
      <c r="Q356" s="1"/>
      <c r="R356" s="93"/>
    </row>
    <row r="357" spans="1:18">
      <c r="A357" s="79" t="s">
        <v>122</v>
      </c>
      <c r="B357" s="1">
        <v>417</v>
      </c>
      <c r="C357" s="66">
        <v>990</v>
      </c>
      <c r="D357" s="66">
        <v>1680</v>
      </c>
      <c r="E357" s="72">
        <f t="shared" si="28"/>
        <v>690</v>
      </c>
      <c r="F357" s="66">
        <v>690</v>
      </c>
      <c r="G357" s="72">
        <f t="shared" si="29"/>
        <v>1290</v>
      </c>
      <c r="H357" s="66">
        <v>15310</v>
      </c>
      <c r="I357" s="72">
        <f t="shared" si="30"/>
        <v>16000</v>
      </c>
      <c r="J357" s="72">
        <f t="shared" si="31"/>
        <v>1302930</v>
      </c>
      <c r="K357" s="72">
        <f t="shared" si="32"/>
        <v>990</v>
      </c>
      <c r="L357" s="2">
        <v>43523</v>
      </c>
      <c r="M357" s="66">
        <v>0</v>
      </c>
      <c r="N357" s="110"/>
      <c r="O357" s="66">
        <v>0</v>
      </c>
      <c r="P357" s="1"/>
      <c r="Q357" s="1"/>
      <c r="R357" s="93"/>
    </row>
    <row r="358" spans="1:18">
      <c r="A358" s="100">
        <v>43523</v>
      </c>
      <c r="B358" s="1">
        <v>418</v>
      </c>
      <c r="C358" s="66"/>
      <c r="D358" s="66"/>
      <c r="E358" s="72">
        <f t="shared" si="28"/>
        <v>0</v>
      </c>
      <c r="F358" s="66"/>
      <c r="G358" s="72">
        <f t="shared" si="29"/>
        <v>1290</v>
      </c>
      <c r="H358" s="66"/>
      <c r="I358" s="72">
        <f t="shared" si="30"/>
        <v>0</v>
      </c>
      <c r="J358" s="72">
        <f t="shared" si="31"/>
        <v>1302930</v>
      </c>
      <c r="K358" s="72">
        <f t="shared" si="32"/>
        <v>0</v>
      </c>
      <c r="L358" s="1"/>
      <c r="M358" s="66"/>
      <c r="N358" s="110" t="s">
        <v>989</v>
      </c>
      <c r="O358" s="66"/>
      <c r="P358" s="1"/>
      <c r="Q358" s="1"/>
      <c r="R358" s="93"/>
    </row>
    <row r="359" spans="1:18">
      <c r="A359" s="79" t="s">
        <v>127</v>
      </c>
      <c r="B359" s="1">
        <v>419</v>
      </c>
      <c r="C359" s="66">
        <v>1350</v>
      </c>
      <c r="D359" s="66">
        <v>1800</v>
      </c>
      <c r="E359" s="72">
        <f t="shared" si="28"/>
        <v>450</v>
      </c>
      <c r="F359" s="66">
        <v>450</v>
      </c>
      <c r="G359" s="72">
        <f t="shared" si="29"/>
        <v>1290</v>
      </c>
      <c r="H359" s="66">
        <v>15550</v>
      </c>
      <c r="I359" s="72">
        <f t="shared" si="30"/>
        <v>16000</v>
      </c>
      <c r="J359" s="72">
        <f t="shared" si="31"/>
        <v>1304280</v>
      </c>
      <c r="K359" s="72">
        <f t="shared" si="32"/>
        <v>1350</v>
      </c>
      <c r="L359" s="2">
        <v>43525</v>
      </c>
      <c r="M359" s="66">
        <v>0</v>
      </c>
      <c r="N359" s="1"/>
      <c r="O359" s="66">
        <v>0</v>
      </c>
      <c r="P359" s="1"/>
      <c r="Q359" s="1"/>
      <c r="R359" s="93"/>
    </row>
    <row r="360" spans="1:18">
      <c r="A360" s="79" t="s">
        <v>992</v>
      </c>
      <c r="B360" s="1">
        <v>420</v>
      </c>
      <c r="C360" s="66">
        <v>3600</v>
      </c>
      <c r="D360" s="66">
        <v>4190</v>
      </c>
      <c r="E360" s="72">
        <f t="shared" si="28"/>
        <v>590</v>
      </c>
      <c r="F360" s="66">
        <v>590</v>
      </c>
      <c r="G360" s="72">
        <f t="shared" si="29"/>
        <v>1290</v>
      </c>
      <c r="H360" s="66">
        <v>15410</v>
      </c>
      <c r="I360" s="72">
        <f t="shared" si="30"/>
        <v>16000</v>
      </c>
      <c r="J360" s="72">
        <f t="shared" si="31"/>
        <v>1307880</v>
      </c>
      <c r="K360" s="72">
        <f t="shared" si="32"/>
        <v>3600</v>
      </c>
      <c r="L360" s="2">
        <v>43528</v>
      </c>
      <c r="M360" s="66">
        <v>0</v>
      </c>
      <c r="N360" s="1"/>
      <c r="O360" s="66">
        <v>0</v>
      </c>
      <c r="P360" s="1"/>
      <c r="Q360" s="1"/>
      <c r="R360" s="93"/>
    </row>
    <row r="361" spans="1:18">
      <c r="A361" s="79" t="s">
        <v>136</v>
      </c>
      <c r="B361" s="1">
        <v>421</v>
      </c>
      <c r="C361" s="66">
        <v>1080</v>
      </c>
      <c r="D361" s="66">
        <v>1520</v>
      </c>
      <c r="E361" s="72">
        <f t="shared" si="28"/>
        <v>440</v>
      </c>
      <c r="F361" s="66">
        <v>440</v>
      </c>
      <c r="G361" s="72">
        <f t="shared" si="29"/>
        <v>1290</v>
      </c>
      <c r="H361" s="66">
        <v>15560</v>
      </c>
      <c r="I361" s="72">
        <f t="shared" si="30"/>
        <v>16000</v>
      </c>
      <c r="J361" s="72">
        <f t="shared" si="31"/>
        <v>1308960</v>
      </c>
      <c r="K361" s="72">
        <f t="shared" si="32"/>
        <v>1080</v>
      </c>
      <c r="L361" s="2">
        <v>43530</v>
      </c>
      <c r="M361" s="66">
        <v>0</v>
      </c>
      <c r="N361" s="1"/>
      <c r="O361" s="66">
        <v>0</v>
      </c>
      <c r="P361" s="1"/>
      <c r="Q361" s="1"/>
      <c r="R361" s="93"/>
    </row>
    <row r="362" spans="1:18">
      <c r="A362" s="79" t="s">
        <v>141</v>
      </c>
      <c r="B362" s="1">
        <v>422</v>
      </c>
      <c r="C362" s="66">
        <v>1170</v>
      </c>
      <c r="D362" s="66">
        <v>1620</v>
      </c>
      <c r="E362" s="72">
        <f t="shared" si="28"/>
        <v>450</v>
      </c>
      <c r="F362" s="66">
        <v>450</v>
      </c>
      <c r="G362" s="72">
        <f t="shared" si="29"/>
        <v>1290</v>
      </c>
      <c r="H362" s="66">
        <v>15550</v>
      </c>
      <c r="I362" s="72">
        <f t="shared" si="30"/>
        <v>16000</v>
      </c>
      <c r="J362" s="72">
        <f t="shared" si="31"/>
        <v>1310130</v>
      </c>
      <c r="K362" s="72">
        <f t="shared" si="32"/>
        <v>1170</v>
      </c>
      <c r="L362" s="2">
        <v>43532</v>
      </c>
      <c r="M362" s="66">
        <v>0</v>
      </c>
      <c r="N362" s="1"/>
      <c r="O362" s="66">
        <v>0</v>
      </c>
      <c r="P362" s="1"/>
      <c r="Q362" s="1"/>
      <c r="R362" s="93"/>
    </row>
    <row r="363" spans="1:18">
      <c r="A363" s="79" t="s">
        <v>1016</v>
      </c>
      <c r="B363" s="1">
        <v>423</v>
      </c>
      <c r="C363" s="66">
        <v>4320</v>
      </c>
      <c r="D363" s="66">
        <v>5380</v>
      </c>
      <c r="E363" s="72">
        <f t="shared" si="28"/>
        <v>1060</v>
      </c>
      <c r="F363" s="66">
        <v>1060</v>
      </c>
      <c r="G363" s="72">
        <f t="shared" si="29"/>
        <v>1290</v>
      </c>
      <c r="H363" s="66">
        <v>14940</v>
      </c>
      <c r="I363" s="72">
        <f t="shared" si="30"/>
        <v>16000</v>
      </c>
      <c r="J363" s="72">
        <f t="shared" si="31"/>
        <v>1314450</v>
      </c>
      <c r="K363" s="72">
        <f t="shared" si="32"/>
        <v>4320</v>
      </c>
      <c r="L363" s="2">
        <v>43535</v>
      </c>
      <c r="M363" s="66">
        <v>0</v>
      </c>
      <c r="N363" s="1"/>
      <c r="O363" s="66">
        <v>0</v>
      </c>
      <c r="P363" s="1"/>
      <c r="Q363" s="1"/>
      <c r="R363" s="93"/>
    </row>
    <row r="364" spans="1:18">
      <c r="A364" s="79" t="s">
        <v>146</v>
      </c>
      <c r="B364" s="1">
        <v>424</v>
      </c>
      <c r="C364" s="66">
        <v>810</v>
      </c>
      <c r="D364" s="66">
        <v>790</v>
      </c>
      <c r="E364" s="72">
        <v>0</v>
      </c>
      <c r="F364" s="66">
        <v>20</v>
      </c>
      <c r="G364" s="72">
        <f t="shared" si="29"/>
        <v>1270</v>
      </c>
      <c r="H364" s="66">
        <v>16020</v>
      </c>
      <c r="I364" s="72">
        <v>16020</v>
      </c>
      <c r="J364" s="72">
        <f t="shared" si="31"/>
        <v>1315260</v>
      </c>
      <c r="K364" s="72">
        <f t="shared" si="32"/>
        <v>810</v>
      </c>
      <c r="L364" s="2">
        <v>43537</v>
      </c>
      <c r="M364" s="66">
        <v>0</v>
      </c>
      <c r="N364" s="1"/>
      <c r="O364" s="66">
        <v>0</v>
      </c>
      <c r="P364" s="1"/>
      <c r="Q364" s="1"/>
      <c r="R364" s="93"/>
    </row>
    <row r="365" spans="1:18">
      <c r="A365" s="79" t="s">
        <v>156</v>
      </c>
      <c r="B365" s="1">
        <v>425</v>
      </c>
      <c r="C365" s="66">
        <v>900</v>
      </c>
      <c r="D365" s="66">
        <v>1010</v>
      </c>
      <c r="E365" s="72">
        <f t="shared" si="28"/>
        <v>110</v>
      </c>
      <c r="F365" s="66">
        <v>90</v>
      </c>
      <c r="G365" s="72">
        <f t="shared" si="29"/>
        <v>1290</v>
      </c>
      <c r="H365" s="66">
        <v>15910</v>
      </c>
      <c r="I365" s="72">
        <f t="shared" si="30"/>
        <v>16000</v>
      </c>
      <c r="J365" s="72">
        <f t="shared" si="31"/>
        <v>1316160</v>
      </c>
      <c r="K365" s="72">
        <f t="shared" si="32"/>
        <v>900</v>
      </c>
      <c r="L365" s="2">
        <v>43539</v>
      </c>
      <c r="M365" s="66">
        <v>0</v>
      </c>
      <c r="N365" s="1"/>
      <c r="O365" s="66">
        <v>0</v>
      </c>
      <c r="P365" s="1"/>
      <c r="Q365" s="1"/>
      <c r="R365" s="93"/>
    </row>
    <row r="366" spans="1:18">
      <c r="A366" s="79" t="s">
        <v>1025</v>
      </c>
      <c r="B366" s="1">
        <v>426</v>
      </c>
      <c r="C366" s="66">
        <v>2970</v>
      </c>
      <c r="D366" s="66">
        <v>4140</v>
      </c>
      <c r="E366" s="72">
        <f t="shared" si="28"/>
        <v>1170</v>
      </c>
      <c r="F366" s="66">
        <v>1170</v>
      </c>
      <c r="G366" s="72">
        <f t="shared" si="29"/>
        <v>1290</v>
      </c>
      <c r="H366" s="66">
        <v>14830</v>
      </c>
      <c r="I366" s="72">
        <f t="shared" si="30"/>
        <v>16000</v>
      </c>
      <c r="J366" s="72">
        <f t="shared" si="31"/>
        <v>1319130</v>
      </c>
      <c r="K366" s="72">
        <f t="shared" si="32"/>
        <v>2970</v>
      </c>
      <c r="L366" s="2">
        <v>43542</v>
      </c>
      <c r="M366" s="66">
        <v>0</v>
      </c>
      <c r="N366" s="1"/>
      <c r="O366" s="66">
        <v>0</v>
      </c>
      <c r="P366" s="1"/>
      <c r="Q366" s="1"/>
      <c r="R366" s="93"/>
    </row>
    <row r="367" spans="1:18">
      <c r="A367" s="79" t="s">
        <v>162</v>
      </c>
      <c r="B367" s="1">
        <v>427</v>
      </c>
      <c r="C367" s="66">
        <v>540</v>
      </c>
      <c r="D367" s="66">
        <v>600</v>
      </c>
      <c r="E367" s="72">
        <f t="shared" si="28"/>
        <v>60</v>
      </c>
      <c r="F367" s="66">
        <v>60</v>
      </c>
      <c r="G367" s="72">
        <f t="shared" si="29"/>
        <v>1290</v>
      </c>
      <c r="H367" s="66">
        <v>15940</v>
      </c>
      <c r="I367" s="72">
        <f t="shared" si="30"/>
        <v>16000</v>
      </c>
      <c r="J367" s="72">
        <f t="shared" si="31"/>
        <v>1319670</v>
      </c>
      <c r="K367" s="72">
        <f t="shared" si="32"/>
        <v>540</v>
      </c>
      <c r="L367" s="2">
        <v>43544</v>
      </c>
      <c r="M367" s="66">
        <v>0</v>
      </c>
      <c r="N367" s="1"/>
      <c r="O367" s="66">
        <v>0</v>
      </c>
      <c r="P367" s="1"/>
      <c r="Q367" s="1"/>
      <c r="R367" s="93"/>
    </row>
    <row r="368" spans="1:18">
      <c r="A368" s="79" t="s">
        <v>166</v>
      </c>
      <c r="B368" s="1">
        <v>428</v>
      </c>
      <c r="C368" s="66">
        <v>450</v>
      </c>
      <c r="D368" s="66">
        <v>420</v>
      </c>
      <c r="E368" s="72">
        <f t="shared" ref="E368:E431" si="33">D368-C368</f>
        <v>-30</v>
      </c>
      <c r="F368" s="66">
        <v>30</v>
      </c>
      <c r="G368" s="72">
        <v>1240</v>
      </c>
      <c r="H368" s="66">
        <v>16030</v>
      </c>
      <c r="I368" s="72">
        <v>16030</v>
      </c>
      <c r="J368" s="72">
        <f t="shared" ref="J368:J431" si="34">J367+C368</f>
        <v>1320120</v>
      </c>
      <c r="K368" s="72">
        <f t="shared" ref="K368:K431" si="35">C368</f>
        <v>450</v>
      </c>
      <c r="L368" s="2">
        <v>43546</v>
      </c>
      <c r="M368" s="66">
        <v>0</v>
      </c>
      <c r="N368" s="1"/>
      <c r="O368" s="66">
        <v>0</v>
      </c>
      <c r="P368" s="1"/>
      <c r="Q368" s="1"/>
      <c r="R368" s="93"/>
    </row>
    <row r="369" spans="1:18">
      <c r="A369" s="79" t="s">
        <v>1036</v>
      </c>
      <c r="B369" s="1">
        <v>429</v>
      </c>
      <c r="C369" s="66">
        <v>3690</v>
      </c>
      <c r="D369" s="66">
        <v>4220</v>
      </c>
      <c r="E369" s="72">
        <v>530</v>
      </c>
      <c r="F369" s="66">
        <v>500</v>
      </c>
      <c r="G369" s="72">
        <f t="shared" ref="G369:G432" si="36">G368+E369-F369</f>
        <v>1270</v>
      </c>
      <c r="H369" s="66">
        <v>15500</v>
      </c>
      <c r="I369" s="72">
        <f t="shared" ref="I369:I432" si="37">SUM(F369+H369)</f>
        <v>16000</v>
      </c>
      <c r="J369" s="72">
        <f t="shared" si="34"/>
        <v>1323810</v>
      </c>
      <c r="K369" s="72">
        <f t="shared" si="35"/>
        <v>3690</v>
      </c>
      <c r="L369" s="2">
        <v>43549</v>
      </c>
      <c r="M369" s="66">
        <v>0</v>
      </c>
      <c r="N369" s="1"/>
      <c r="O369" s="66">
        <v>0</v>
      </c>
      <c r="P369" s="1"/>
      <c r="Q369" s="1"/>
      <c r="R369" s="93"/>
    </row>
    <row r="370" spans="1:18">
      <c r="A370" s="79" t="s">
        <v>170</v>
      </c>
      <c r="B370" s="1">
        <v>430</v>
      </c>
      <c r="C370" s="66">
        <v>540</v>
      </c>
      <c r="D370" s="66">
        <v>600</v>
      </c>
      <c r="E370" s="72">
        <f t="shared" si="33"/>
        <v>60</v>
      </c>
      <c r="F370" s="66">
        <v>60</v>
      </c>
      <c r="G370" s="72">
        <f t="shared" si="36"/>
        <v>1270</v>
      </c>
      <c r="H370" s="66">
        <v>15940</v>
      </c>
      <c r="I370" s="72">
        <f t="shared" si="37"/>
        <v>16000</v>
      </c>
      <c r="J370" s="72">
        <f t="shared" si="34"/>
        <v>1324350</v>
      </c>
      <c r="K370" s="72">
        <f t="shared" si="35"/>
        <v>540</v>
      </c>
      <c r="L370" s="2">
        <v>43551</v>
      </c>
      <c r="M370" s="66">
        <v>0</v>
      </c>
      <c r="O370" s="66">
        <v>0</v>
      </c>
      <c r="P370" s="1"/>
      <c r="Q370" s="1"/>
      <c r="R370" s="93"/>
    </row>
    <row r="371" spans="1:18">
      <c r="A371" s="79" t="s">
        <v>170</v>
      </c>
      <c r="B371" s="1">
        <v>431</v>
      </c>
      <c r="C371" s="66"/>
      <c r="D371" s="66"/>
      <c r="E371" s="72">
        <f t="shared" si="33"/>
        <v>0</v>
      </c>
      <c r="F371" s="66"/>
      <c r="G371" s="72">
        <f t="shared" si="36"/>
        <v>1270</v>
      </c>
      <c r="H371" s="66"/>
      <c r="I371" s="72">
        <f t="shared" si="37"/>
        <v>0</v>
      </c>
      <c r="J371" s="72">
        <f t="shared" si="34"/>
        <v>1324350</v>
      </c>
      <c r="K371" s="72">
        <f t="shared" si="35"/>
        <v>0</v>
      </c>
      <c r="L371" s="1"/>
      <c r="M371" s="66"/>
      <c r="N371" s="110" t="s">
        <v>939</v>
      </c>
      <c r="O371" s="66"/>
      <c r="P371" s="1"/>
      <c r="Q371" s="1"/>
      <c r="R371" s="93"/>
    </row>
    <row r="372" spans="1:18">
      <c r="A372" s="79" t="s">
        <v>173</v>
      </c>
      <c r="B372" s="1">
        <v>432</v>
      </c>
      <c r="C372" s="66">
        <v>1080</v>
      </c>
      <c r="D372" s="66">
        <v>1600</v>
      </c>
      <c r="E372" s="72">
        <f t="shared" si="33"/>
        <v>520</v>
      </c>
      <c r="F372" s="66">
        <v>520</v>
      </c>
      <c r="G372" s="72">
        <f t="shared" si="36"/>
        <v>1270</v>
      </c>
      <c r="H372" s="66">
        <v>15480</v>
      </c>
      <c r="I372" s="72">
        <f t="shared" si="37"/>
        <v>16000</v>
      </c>
      <c r="J372" s="72">
        <f t="shared" si="34"/>
        <v>1325430</v>
      </c>
      <c r="K372" s="72">
        <f t="shared" si="35"/>
        <v>1080</v>
      </c>
      <c r="L372" s="2">
        <v>43553</v>
      </c>
      <c r="M372" s="66">
        <v>0</v>
      </c>
      <c r="N372" s="1"/>
      <c r="O372" s="66">
        <v>0</v>
      </c>
      <c r="P372" s="1"/>
      <c r="Q372" s="1"/>
      <c r="R372" s="93"/>
    </row>
    <row r="373" spans="1:18">
      <c r="A373" s="79" t="s">
        <v>1044</v>
      </c>
      <c r="B373" s="1">
        <v>433</v>
      </c>
      <c r="C373" s="66">
        <v>3150</v>
      </c>
      <c r="D373" s="66">
        <v>3760</v>
      </c>
      <c r="E373" s="72">
        <f t="shared" si="33"/>
        <v>610</v>
      </c>
      <c r="F373" s="66">
        <v>610</v>
      </c>
      <c r="G373" s="72">
        <f t="shared" si="36"/>
        <v>1270</v>
      </c>
      <c r="H373" s="66">
        <v>15390</v>
      </c>
      <c r="I373" s="72">
        <f t="shared" si="37"/>
        <v>16000</v>
      </c>
      <c r="J373" s="72">
        <f t="shared" si="34"/>
        <v>1328580</v>
      </c>
      <c r="K373" s="72">
        <f t="shared" si="35"/>
        <v>3150</v>
      </c>
      <c r="L373" s="2">
        <v>43556</v>
      </c>
      <c r="M373" s="66">
        <v>0</v>
      </c>
      <c r="N373" s="1"/>
      <c r="O373" s="66">
        <v>0</v>
      </c>
      <c r="P373" s="1"/>
      <c r="Q373" s="1"/>
      <c r="R373" s="93"/>
    </row>
    <row r="374" spans="1:18">
      <c r="A374" s="79" t="s">
        <v>177</v>
      </c>
      <c r="B374" s="1">
        <v>434</v>
      </c>
      <c r="C374" s="66">
        <v>720</v>
      </c>
      <c r="D374" s="66">
        <v>710</v>
      </c>
      <c r="E374" s="72">
        <f t="shared" si="33"/>
        <v>-10</v>
      </c>
      <c r="F374" s="66">
        <v>-10</v>
      </c>
      <c r="G374" s="72">
        <v>1260</v>
      </c>
      <c r="H374" s="66">
        <v>16010</v>
      </c>
      <c r="I374" s="72">
        <f t="shared" si="37"/>
        <v>16000</v>
      </c>
      <c r="J374" s="72">
        <f t="shared" si="34"/>
        <v>1329300</v>
      </c>
      <c r="K374" s="72">
        <f t="shared" si="35"/>
        <v>720</v>
      </c>
      <c r="L374" s="2">
        <v>43558</v>
      </c>
      <c r="M374" s="66">
        <v>0</v>
      </c>
      <c r="N374" s="204"/>
      <c r="O374" s="66">
        <v>0</v>
      </c>
      <c r="P374" s="1"/>
      <c r="Q374" s="1"/>
      <c r="R374" s="93"/>
    </row>
    <row r="375" spans="1:18">
      <c r="A375" s="79" t="s">
        <v>179</v>
      </c>
      <c r="B375" s="1">
        <v>435</v>
      </c>
      <c r="C375" s="66">
        <v>1170</v>
      </c>
      <c r="D375" s="66">
        <v>1600</v>
      </c>
      <c r="E375" s="72">
        <v>430</v>
      </c>
      <c r="F375" s="66">
        <v>420</v>
      </c>
      <c r="G375" s="72">
        <f t="shared" si="36"/>
        <v>1270</v>
      </c>
      <c r="H375" s="66">
        <v>15580</v>
      </c>
      <c r="I375" s="72">
        <f t="shared" si="37"/>
        <v>16000</v>
      </c>
      <c r="J375" s="72">
        <f t="shared" si="34"/>
        <v>1330470</v>
      </c>
      <c r="K375" s="72">
        <f t="shared" si="35"/>
        <v>1170</v>
      </c>
      <c r="L375" s="2">
        <v>43560</v>
      </c>
      <c r="M375" s="66">
        <v>0</v>
      </c>
      <c r="N375" s="1"/>
      <c r="O375" s="66">
        <v>0</v>
      </c>
      <c r="P375" s="1"/>
      <c r="Q375" s="1"/>
      <c r="R375" s="93"/>
    </row>
    <row r="376" spans="1:18">
      <c r="A376" s="79" t="s">
        <v>1053</v>
      </c>
      <c r="B376" s="1">
        <v>436</v>
      </c>
      <c r="C376" s="66">
        <v>2970</v>
      </c>
      <c r="D376" s="66">
        <v>3210</v>
      </c>
      <c r="E376" s="72">
        <f t="shared" si="33"/>
        <v>240</v>
      </c>
      <c r="F376" s="66">
        <v>240</v>
      </c>
      <c r="G376" s="72">
        <f t="shared" si="36"/>
        <v>1270</v>
      </c>
      <c r="H376" s="66">
        <v>15760</v>
      </c>
      <c r="I376" s="72">
        <f t="shared" si="37"/>
        <v>16000</v>
      </c>
      <c r="J376" s="72">
        <f t="shared" si="34"/>
        <v>1333440</v>
      </c>
      <c r="K376" s="72">
        <f t="shared" si="35"/>
        <v>2970</v>
      </c>
      <c r="L376" s="2">
        <v>43563</v>
      </c>
      <c r="M376" s="66">
        <v>0</v>
      </c>
      <c r="N376" s="1"/>
      <c r="O376" s="66">
        <v>0</v>
      </c>
      <c r="P376" s="1"/>
      <c r="Q376" s="1"/>
      <c r="R376" s="93"/>
    </row>
    <row r="377" spans="1:18">
      <c r="A377" s="79" t="s">
        <v>181</v>
      </c>
      <c r="B377" s="1">
        <v>437</v>
      </c>
      <c r="C377" s="66">
        <v>900</v>
      </c>
      <c r="D377" s="66">
        <v>1010</v>
      </c>
      <c r="E377" s="72">
        <f t="shared" si="33"/>
        <v>110</v>
      </c>
      <c r="F377" s="66">
        <v>110</v>
      </c>
      <c r="G377" s="72">
        <f t="shared" si="36"/>
        <v>1270</v>
      </c>
      <c r="H377" s="66">
        <v>15890</v>
      </c>
      <c r="I377" s="72">
        <f t="shared" si="37"/>
        <v>16000</v>
      </c>
      <c r="J377" s="72">
        <f t="shared" si="34"/>
        <v>1334340</v>
      </c>
      <c r="K377" s="72">
        <f t="shared" si="35"/>
        <v>900</v>
      </c>
      <c r="L377" s="2">
        <v>43565</v>
      </c>
      <c r="M377" s="66">
        <v>0</v>
      </c>
      <c r="N377" s="1"/>
      <c r="O377" s="66">
        <v>0</v>
      </c>
      <c r="P377" s="1"/>
      <c r="Q377" s="1"/>
      <c r="R377" s="93"/>
    </row>
    <row r="378" spans="1:18">
      <c r="A378" s="79" t="s">
        <v>1057</v>
      </c>
      <c r="B378" s="1">
        <v>438</v>
      </c>
      <c r="C378" s="66">
        <v>630</v>
      </c>
      <c r="D378" s="66">
        <v>920</v>
      </c>
      <c r="E378" s="72">
        <f t="shared" si="33"/>
        <v>290</v>
      </c>
      <c r="F378" s="66">
        <v>290</v>
      </c>
      <c r="G378" s="72">
        <f t="shared" si="36"/>
        <v>1270</v>
      </c>
      <c r="H378" s="66">
        <v>15710</v>
      </c>
      <c r="I378" s="72">
        <f t="shared" si="37"/>
        <v>16000</v>
      </c>
      <c r="J378" s="72">
        <f t="shared" si="34"/>
        <v>1334970</v>
      </c>
      <c r="K378" s="72">
        <f t="shared" si="35"/>
        <v>630</v>
      </c>
      <c r="L378" s="2">
        <v>43567</v>
      </c>
      <c r="M378" s="66">
        <v>0</v>
      </c>
      <c r="N378" s="1"/>
      <c r="O378" s="66">
        <v>0</v>
      </c>
      <c r="P378" s="1"/>
      <c r="Q378" s="1"/>
      <c r="R378" s="93"/>
    </row>
    <row r="379" spans="1:18">
      <c r="A379" s="79" t="s">
        <v>1061</v>
      </c>
      <c r="B379" s="1">
        <v>439</v>
      </c>
      <c r="C379" s="66">
        <v>1800</v>
      </c>
      <c r="D379" s="66">
        <v>2180</v>
      </c>
      <c r="E379" s="72">
        <f t="shared" si="33"/>
        <v>380</v>
      </c>
      <c r="F379" s="66">
        <v>380</v>
      </c>
      <c r="G379" s="72">
        <f t="shared" si="36"/>
        <v>1270</v>
      </c>
      <c r="H379" s="66">
        <v>15620</v>
      </c>
      <c r="I379" s="72">
        <f t="shared" si="37"/>
        <v>16000</v>
      </c>
      <c r="J379" s="72">
        <f t="shared" si="34"/>
        <v>1336770</v>
      </c>
      <c r="K379" s="72">
        <f t="shared" si="35"/>
        <v>1800</v>
      </c>
      <c r="L379" s="2">
        <v>43570</v>
      </c>
      <c r="M379" s="66">
        <v>0</v>
      </c>
      <c r="N379" s="1"/>
      <c r="O379" s="66">
        <v>0</v>
      </c>
      <c r="P379" s="1"/>
      <c r="Q379" s="1"/>
      <c r="R379" s="93"/>
    </row>
    <row r="380" spans="1:18">
      <c r="A380" s="79" t="s">
        <v>190</v>
      </c>
      <c r="B380" s="1">
        <v>440</v>
      </c>
      <c r="C380" s="66">
        <v>1080</v>
      </c>
      <c r="D380" s="66">
        <v>1560</v>
      </c>
      <c r="E380" s="72">
        <f t="shared" si="33"/>
        <v>480</v>
      </c>
      <c r="F380" s="66">
        <v>480</v>
      </c>
      <c r="G380" s="72">
        <f t="shared" si="36"/>
        <v>1270</v>
      </c>
      <c r="H380" s="66">
        <v>15520</v>
      </c>
      <c r="I380" s="72">
        <f t="shared" si="37"/>
        <v>16000</v>
      </c>
      <c r="J380" s="72">
        <f t="shared" si="34"/>
        <v>1337850</v>
      </c>
      <c r="K380" s="72">
        <f t="shared" si="35"/>
        <v>1080</v>
      </c>
      <c r="L380" s="2">
        <v>43573</v>
      </c>
      <c r="M380" s="66">
        <v>0</v>
      </c>
      <c r="N380" s="1"/>
      <c r="O380" s="66">
        <v>0</v>
      </c>
      <c r="P380" s="1"/>
      <c r="Q380" s="1"/>
      <c r="R380" s="93"/>
    </row>
    <row r="381" spans="1:18">
      <c r="A381" s="79" t="s">
        <v>568</v>
      </c>
      <c r="B381" s="1">
        <v>441</v>
      </c>
      <c r="C381" s="66">
        <v>7650</v>
      </c>
      <c r="D381" s="66">
        <v>9320</v>
      </c>
      <c r="E381" s="72">
        <f t="shared" si="33"/>
        <v>1670</v>
      </c>
      <c r="F381" s="66">
        <v>1670</v>
      </c>
      <c r="G381" s="72">
        <f t="shared" si="36"/>
        <v>1270</v>
      </c>
      <c r="H381" s="66">
        <v>14330</v>
      </c>
      <c r="I381" s="72">
        <f t="shared" si="37"/>
        <v>16000</v>
      </c>
      <c r="J381" s="72">
        <f t="shared" si="34"/>
        <v>1345500</v>
      </c>
      <c r="K381" s="72">
        <f t="shared" si="35"/>
        <v>7650</v>
      </c>
      <c r="L381" s="2">
        <v>43578</v>
      </c>
      <c r="M381" s="66">
        <v>0</v>
      </c>
      <c r="N381" s="1"/>
      <c r="O381" s="66">
        <v>0</v>
      </c>
      <c r="P381" s="1"/>
      <c r="Q381" s="1"/>
      <c r="R381" s="93"/>
    </row>
    <row r="382" spans="1:18">
      <c r="A382" s="79" t="s">
        <v>200</v>
      </c>
      <c r="B382" s="1">
        <v>442</v>
      </c>
      <c r="C382" s="66">
        <v>1080</v>
      </c>
      <c r="D382" s="66">
        <v>1660</v>
      </c>
      <c r="E382" s="72">
        <f t="shared" si="33"/>
        <v>580</v>
      </c>
      <c r="F382" s="66">
        <v>580</v>
      </c>
      <c r="G382" s="72">
        <f t="shared" si="36"/>
        <v>1270</v>
      </c>
      <c r="H382" s="66">
        <v>15420</v>
      </c>
      <c r="I382" s="72">
        <f t="shared" si="37"/>
        <v>16000</v>
      </c>
      <c r="J382" s="72">
        <f t="shared" si="34"/>
        <v>1346580</v>
      </c>
      <c r="K382" s="72">
        <f t="shared" si="35"/>
        <v>1080</v>
      </c>
      <c r="L382" s="2">
        <v>43581</v>
      </c>
      <c r="M382" s="66">
        <v>0</v>
      </c>
      <c r="N382" s="1"/>
      <c r="O382" s="66">
        <v>0</v>
      </c>
      <c r="P382" s="1"/>
      <c r="Q382" s="1"/>
      <c r="R382" s="93"/>
    </row>
    <row r="383" spans="1:18">
      <c r="A383" s="79" t="s">
        <v>1076</v>
      </c>
      <c r="B383" s="1">
        <v>443</v>
      </c>
      <c r="C383" s="66">
        <v>3330</v>
      </c>
      <c r="D383" s="66">
        <v>4460</v>
      </c>
      <c r="E383" s="72">
        <f t="shared" si="33"/>
        <v>1130</v>
      </c>
      <c r="F383" s="66">
        <v>1130</v>
      </c>
      <c r="G383" s="72">
        <f t="shared" si="36"/>
        <v>1270</v>
      </c>
      <c r="H383" s="66">
        <v>14870</v>
      </c>
      <c r="I383" s="72">
        <f t="shared" si="37"/>
        <v>16000</v>
      </c>
      <c r="J383" s="72">
        <f t="shared" si="34"/>
        <v>1349910</v>
      </c>
      <c r="K383" s="72">
        <f t="shared" si="35"/>
        <v>3330</v>
      </c>
      <c r="L383" s="2">
        <v>43584</v>
      </c>
      <c r="M383" s="66">
        <v>0</v>
      </c>
      <c r="N383" s="1"/>
      <c r="O383" s="66">
        <v>0</v>
      </c>
      <c r="P383" s="1"/>
      <c r="Q383" s="1"/>
      <c r="R383" s="93"/>
    </row>
    <row r="384" spans="1:18">
      <c r="A384" s="79" t="s">
        <v>202</v>
      </c>
      <c r="B384" s="1">
        <v>444</v>
      </c>
      <c r="C384" s="66">
        <v>1710</v>
      </c>
      <c r="D384" s="66">
        <v>2100</v>
      </c>
      <c r="E384" s="72">
        <f t="shared" si="33"/>
        <v>390</v>
      </c>
      <c r="F384" s="66">
        <v>390</v>
      </c>
      <c r="G384" s="72">
        <f t="shared" si="36"/>
        <v>1270</v>
      </c>
      <c r="H384" s="66">
        <v>15610</v>
      </c>
      <c r="I384" s="72">
        <f t="shared" si="37"/>
        <v>16000</v>
      </c>
      <c r="J384" s="72">
        <f t="shared" si="34"/>
        <v>1351620</v>
      </c>
      <c r="K384" s="72">
        <f t="shared" si="35"/>
        <v>1710</v>
      </c>
      <c r="L384" s="2">
        <v>43587</v>
      </c>
      <c r="M384" s="66">
        <v>0</v>
      </c>
      <c r="N384" s="1"/>
      <c r="O384" s="66">
        <v>0</v>
      </c>
      <c r="P384" s="1"/>
      <c r="Q384" s="1"/>
      <c r="R384" s="93"/>
    </row>
    <row r="385" spans="1:18">
      <c r="A385" s="79" t="s">
        <v>202</v>
      </c>
      <c r="B385" s="1">
        <v>445</v>
      </c>
      <c r="C385" s="66"/>
      <c r="D385" s="66"/>
      <c r="E385" s="72">
        <f t="shared" si="33"/>
        <v>0</v>
      </c>
      <c r="F385" s="66"/>
      <c r="G385" s="72">
        <f t="shared" si="36"/>
        <v>1270</v>
      </c>
      <c r="H385" s="66"/>
      <c r="I385" s="72">
        <f t="shared" si="37"/>
        <v>0</v>
      </c>
      <c r="J385" s="72">
        <f t="shared" si="34"/>
        <v>1351620</v>
      </c>
      <c r="K385" s="72">
        <f t="shared" si="35"/>
        <v>0</v>
      </c>
      <c r="L385" s="1"/>
      <c r="M385" s="66"/>
      <c r="N385" s="110" t="s">
        <v>1079</v>
      </c>
      <c r="O385" s="66"/>
      <c r="P385" s="1"/>
      <c r="Q385" s="1"/>
      <c r="R385" s="93"/>
    </row>
    <row r="386" spans="1:18">
      <c r="A386" s="79" t="s">
        <v>1084</v>
      </c>
      <c r="B386" s="1">
        <v>446</v>
      </c>
      <c r="C386" s="66">
        <v>3240</v>
      </c>
      <c r="D386" s="66">
        <v>3420</v>
      </c>
      <c r="E386" s="72">
        <f t="shared" si="33"/>
        <v>180</v>
      </c>
      <c r="F386" s="66">
        <v>180</v>
      </c>
      <c r="G386" s="72">
        <f t="shared" si="36"/>
        <v>1270</v>
      </c>
      <c r="H386" s="66">
        <v>15820</v>
      </c>
      <c r="I386" s="72">
        <f t="shared" si="37"/>
        <v>16000</v>
      </c>
      <c r="J386" s="72">
        <f t="shared" si="34"/>
        <v>1354860</v>
      </c>
      <c r="K386" s="72">
        <f t="shared" si="35"/>
        <v>3240</v>
      </c>
      <c r="L386" s="2">
        <v>43591</v>
      </c>
      <c r="M386" s="66">
        <v>0</v>
      </c>
      <c r="N386" s="1"/>
      <c r="O386" s="66">
        <v>0</v>
      </c>
      <c r="P386" s="1"/>
      <c r="Q386" s="1"/>
      <c r="R386" s="93"/>
    </row>
    <row r="387" spans="1:18">
      <c r="A387" s="79" t="s">
        <v>205</v>
      </c>
      <c r="B387" s="1">
        <v>447</v>
      </c>
      <c r="C387" s="66">
        <v>1440</v>
      </c>
      <c r="D387" s="66">
        <v>1510</v>
      </c>
      <c r="E387" s="72">
        <f t="shared" si="33"/>
        <v>70</v>
      </c>
      <c r="F387" s="66">
        <v>70</v>
      </c>
      <c r="G387" s="72">
        <f t="shared" si="36"/>
        <v>1270</v>
      </c>
      <c r="H387" s="66">
        <v>15930</v>
      </c>
      <c r="I387" s="72">
        <f t="shared" si="37"/>
        <v>16000</v>
      </c>
      <c r="J387" s="72">
        <f t="shared" si="34"/>
        <v>1356300</v>
      </c>
      <c r="K387" s="72">
        <f t="shared" si="35"/>
        <v>1440</v>
      </c>
      <c r="L387" s="2">
        <v>43594</v>
      </c>
      <c r="M387" s="66">
        <v>0</v>
      </c>
      <c r="N387" s="1"/>
      <c r="O387" s="66">
        <v>0</v>
      </c>
      <c r="P387" s="1"/>
      <c r="Q387" s="1"/>
      <c r="R387" s="93"/>
    </row>
    <row r="388" spans="1:18">
      <c r="A388" s="79" t="s">
        <v>1091</v>
      </c>
      <c r="B388" s="1">
        <v>448</v>
      </c>
      <c r="C388" s="66">
        <v>2970</v>
      </c>
      <c r="D388" s="66">
        <v>3600</v>
      </c>
      <c r="E388" s="72">
        <f t="shared" si="33"/>
        <v>630</v>
      </c>
      <c r="F388" s="66">
        <v>630</v>
      </c>
      <c r="G388" s="72">
        <f t="shared" si="36"/>
        <v>1270</v>
      </c>
      <c r="H388" s="66">
        <v>15370</v>
      </c>
      <c r="I388" s="72">
        <f t="shared" si="37"/>
        <v>16000</v>
      </c>
      <c r="J388" s="72">
        <f t="shared" si="34"/>
        <v>1359270</v>
      </c>
      <c r="K388" s="72">
        <f t="shared" si="35"/>
        <v>2970</v>
      </c>
      <c r="L388" s="2">
        <v>43598</v>
      </c>
      <c r="M388" s="66">
        <v>0</v>
      </c>
      <c r="N388" s="1"/>
      <c r="O388" s="66">
        <v>0</v>
      </c>
      <c r="P388" s="1"/>
      <c r="Q388" s="1"/>
      <c r="R388" s="93"/>
    </row>
    <row r="389" spans="1:18">
      <c r="A389" s="79" t="s">
        <v>210</v>
      </c>
      <c r="B389" s="1">
        <v>449</v>
      </c>
      <c r="C389" s="66">
        <v>720</v>
      </c>
      <c r="D389" s="66">
        <v>940</v>
      </c>
      <c r="E389" s="72">
        <f t="shared" si="33"/>
        <v>220</v>
      </c>
      <c r="F389" s="66">
        <v>220</v>
      </c>
      <c r="G389" s="72">
        <f t="shared" si="36"/>
        <v>1270</v>
      </c>
      <c r="H389" s="66">
        <v>15780</v>
      </c>
      <c r="I389" s="72">
        <f t="shared" si="37"/>
        <v>16000</v>
      </c>
      <c r="J389" s="72">
        <f t="shared" si="34"/>
        <v>1359990</v>
      </c>
      <c r="K389" s="72">
        <f t="shared" si="35"/>
        <v>720</v>
      </c>
      <c r="L389" s="2">
        <v>43600</v>
      </c>
      <c r="M389" s="66">
        <v>0</v>
      </c>
      <c r="N389" s="1"/>
      <c r="O389" s="66">
        <v>0</v>
      </c>
      <c r="P389" s="1"/>
      <c r="Q389" s="1"/>
      <c r="R389" s="93"/>
    </row>
    <row r="390" spans="1:18">
      <c r="A390" s="79" t="s">
        <v>218</v>
      </c>
      <c r="B390" s="1">
        <v>450</v>
      </c>
      <c r="C390" s="66">
        <v>720</v>
      </c>
      <c r="D390" s="66">
        <v>1000</v>
      </c>
      <c r="E390" s="72">
        <f t="shared" si="33"/>
        <v>280</v>
      </c>
      <c r="F390" s="66">
        <v>280</v>
      </c>
      <c r="G390" s="72">
        <f t="shared" si="36"/>
        <v>1270</v>
      </c>
      <c r="H390" s="66">
        <v>15720</v>
      </c>
      <c r="I390" s="72">
        <f t="shared" si="37"/>
        <v>16000</v>
      </c>
      <c r="J390" s="72">
        <f t="shared" si="34"/>
        <v>1360710</v>
      </c>
      <c r="K390" s="72">
        <f t="shared" si="35"/>
        <v>720</v>
      </c>
      <c r="L390" s="2">
        <v>43602</v>
      </c>
      <c r="M390" s="66">
        <v>0</v>
      </c>
      <c r="N390" s="1"/>
      <c r="O390" s="66">
        <v>0</v>
      </c>
      <c r="P390" s="1"/>
      <c r="Q390" s="1"/>
      <c r="R390" s="93"/>
    </row>
    <row r="391" spans="1:18">
      <c r="A391" s="79" t="s">
        <v>1099</v>
      </c>
      <c r="B391" s="1">
        <v>451</v>
      </c>
      <c r="C391" s="66">
        <v>3870</v>
      </c>
      <c r="D391" s="66">
        <v>4340</v>
      </c>
      <c r="E391" s="72">
        <f t="shared" si="33"/>
        <v>470</v>
      </c>
      <c r="F391" s="66">
        <v>470</v>
      </c>
      <c r="G391" s="72">
        <f t="shared" si="36"/>
        <v>1270</v>
      </c>
      <c r="H391" s="66">
        <v>15530</v>
      </c>
      <c r="I391" s="72">
        <f t="shared" si="37"/>
        <v>16000</v>
      </c>
      <c r="J391" s="72">
        <f t="shared" si="34"/>
        <v>1364580</v>
      </c>
      <c r="K391" s="72">
        <f t="shared" si="35"/>
        <v>3870</v>
      </c>
      <c r="L391" s="2">
        <v>43605</v>
      </c>
      <c r="M391" s="66">
        <v>0</v>
      </c>
      <c r="N391" s="1"/>
      <c r="O391" s="66">
        <v>0</v>
      </c>
      <c r="P391" s="1"/>
      <c r="Q391" s="1"/>
      <c r="R391" s="93"/>
    </row>
    <row r="392" spans="1:18">
      <c r="A392" s="79" t="s">
        <v>220</v>
      </c>
      <c r="B392" s="1">
        <v>452</v>
      </c>
      <c r="C392" s="66">
        <v>720</v>
      </c>
      <c r="D392" s="66">
        <v>820</v>
      </c>
      <c r="E392" s="72">
        <f t="shared" si="33"/>
        <v>100</v>
      </c>
      <c r="F392" s="66">
        <v>100</v>
      </c>
      <c r="G392" s="72">
        <f t="shared" si="36"/>
        <v>1270</v>
      </c>
      <c r="H392" s="66">
        <v>15900</v>
      </c>
      <c r="I392" s="72">
        <f t="shared" si="37"/>
        <v>16000</v>
      </c>
      <c r="J392" s="72">
        <f t="shared" si="34"/>
        <v>1365300</v>
      </c>
      <c r="K392" s="72">
        <f t="shared" si="35"/>
        <v>720</v>
      </c>
      <c r="L392" s="2">
        <v>43607</v>
      </c>
      <c r="M392" s="66">
        <v>0</v>
      </c>
      <c r="N392" s="1"/>
      <c r="O392" s="66">
        <v>0</v>
      </c>
      <c r="P392" s="1"/>
      <c r="Q392" s="1"/>
      <c r="R392" s="93"/>
    </row>
    <row r="393" spans="1:18">
      <c r="A393" s="79" t="s">
        <v>224</v>
      </c>
      <c r="B393" s="1">
        <v>453</v>
      </c>
      <c r="C393" s="66">
        <v>540</v>
      </c>
      <c r="D393" s="66">
        <v>700</v>
      </c>
      <c r="E393" s="72">
        <f t="shared" si="33"/>
        <v>160</v>
      </c>
      <c r="F393" s="66">
        <v>160</v>
      </c>
      <c r="G393" s="72">
        <f t="shared" si="36"/>
        <v>1270</v>
      </c>
      <c r="H393" s="66">
        <v>15840</v>
      </c>
      <c r="I393" s="72">
        <f t="shared" si="37"/>
        <v>16000</v>
      </c>
      <c r="J393" s="72">
        <f t="shared" si="34"/>
        <v>1365840</v>
      </c>
      <c r="K393" s="72">
        <f t="shared" si="35"/>
        <v>540</v>
      </c>
      <c r="L393" s="2">
        <v>43609</v>
      </c>
      <c r="M393" s="66">
        <v>0</v>
      </c>
      <c r="N393" s="1"/>
      <c r="O393" s="66">
        <v>0</v>
      </c>
      <c r="P393" s="1"/>
      <c r="Q393" s="1"/>
      <c r="R393" s="93"/>
    </row>
    <row r="394" spans="1:18">
      <c r="A394" s="79" t="s">
        <v>1106</v>
      </c>
      <c r="B394" s="1">
        <v>454</v>
      </c>
      <c r="C394" s="66">
        <v>2970</v>
      </c>
      <c r="D394" s="66">
        <v>4120</v>
      </c>
      <c r="E394" s="72">
        <f t="shared" si="33"/>
        <v>1150</v>
      </c>
      <c r="F394" s="66">
        <v>1150</v>
      </c>
      <c r="G394" s="72">
        <f t="shared" si="36"/>
        <v>1270</v>
      </c>
      <c r="H394" s="66">
        <v>14850</v>
      </c>
      <c r="I394" s="72">
        <f t="shared" si="37"/>
        <v>16000</v>
      </c>
      <c r="J394" s="72">
        <f t="shared" si="34"/>
        <v>1368810</v>
      </c>
      <c r="K394" s="72">
        <f t="shared" si="35"/>
        <v>2970</v>
      </c>
      <c r="L394" s="2">
        <v>43612</v>
      </c>
      <c r="M394" s="66">
        <v>0</v>
      </c>
      <c r="N394" s="1"/>
      <c r="O394" s="66">
        <v>0</v>
      </c>
      <c r="P394" s="1"/>
      <c r="Q394" s="1"/>
      <c r="R394" s="93"/>
    </row>
    <row r="395" spans="1:18">
      <c r="A395" s="79" t="s">
        <v>226</v>
      </c>
      <c r="B395" s="1">
        <v>455</v>
      </c>
      <c r="C395" s="66">
        <v>720</v>
      </c>
      <c r="D395" s="66">
        <v>840</v>
      </c>
      <c r="E395" s="72">
        <f t="shared" si="33"/>
        <v>120</v>
      </c>
      <c r="F395" s="66">
        <v>120</v>
      </c>
      <c r="G395" s="72">
        <f t="shared" si="36"/>
        <v>1270</v>
      </c>
      <c r="H395" s="66">
        <v>15880</v>
      </c>
      <c r="I395" s="72">
        <f t="shared" si="37"/>
        <v>16000</v>
      </c>
      <c r="J395" s="72">
        <f t="shared" si="34"/>
        <v>1369530</v>
      </c>
      <c r="K395" s="72">
        <f t="shared" si="35"/>
        <v>720</v>
      </c>
      <c r="L395" s="2">
        <v>43614</v>
      </c>
      <c r="M395" s="66">
        <v>0</v>
      </c>
      <c r="N395" s="1"/>
      <c r="O395" s="66">
        <v>0</v>
      </c>
      <c r="P395" s="1"/>
      <c r="Q395" s="1"/>
      <c r="R395" s="93"/>
    </row>
    <row r="396" spans="1:18">
      <c r="A396" s="79" t="s">
        <v>230</v>
      </c>
      <c r="B396" s="1">
        <v>456</v>
      </c>
      <c r="C396" s="66">
        <v>810</v>
      </c>
      <c r="D396" s="66">
        <v>1000</v>
      </c>
      <c r="E396" s="72">
        <f t="shared" si="33"/>
        <v>190</v>
      </c>
      <c r="F396" s="66">
        <v>190</v>
      </c>
      <c r="G396" s="72">
        <f t="shared" si="36"/>
        <v>1270</v>
      </c>
      <c r="H396" s="66">
        <v>15810</v>
      </c>
      <c r="I396" s="72">
        <f t="shared" si="37"/>
        <v>16000</v>
      </c>
      <c r="J396" s="72">
        <f t="shared" si="34"/>
        <v>1370340</v>
      </c>
      <c r="K396" s="72">
        <f t="shared" si="35"/>
        <v>810</v>
      </c>
      <c r="L396" s="2">
        <v>43616</v>
      </c>
      <c r="M396" s="66">
        <v>0</v>
      </c>
      <c r="N396" s="1"/>
      <c r="O396" s="66">
        <v>0</v>
      </c>
      <c r="P396" s="1"/>
      <c r="Q396" s="1"/>
      <c r="R396" s="93"/>
    </row>
    <row r="397" spans="1:18">
      <c r="A397" s="79" t="s">
        <v>1117</v>
      </c>
      <c r="B397" s="1">
        <v>457</v>
      </c>
      <c r="C397" s="66">
        <v>4500</v>
      </c>
      <c r="D397" s="66">
        <v>5260</v>
      </c>
      <c r="E397" s="72">
        <f t="shared" si="33"/>
        <v>760</v>
      </c>
      <c r="F397" s="66">
        <v>760</v>
      </c>
      <c r="G397" s="72">
        <f t="shared" si="36"/>
        <v>1270</v>
      </c>
      <c r="H397" s="66">
        <v>15240</v>
      </c>
      <c r="I397" s="72">
        <f t="shared" si="37"/>
        <v>16000</v>
      </c>
      <c r="J397" s="72">
        <f t="shared" si="34"/>
        <v>1374840</v>
      </c>
      <c r="K397" s="72">
        <f t="shared" si="35"/>
        <v>4500</v>
      </c>
      <c r="L397" s="2">
        <v>43619</v>
      </c>
      <c r="M397" s="66">
        <v>0</v>
      </c>
      <c r="N397" s="1"/>
      <c r="O397" s="66">
        <v>0</v>
      </c>
      <c r="P397" s="1"/>
      <c r="Q397" s="1"/>
      <c r="R397" s="93"/>
    </row>
    <row r="398" spans="1:18">
      <c r="A398" s="79" t="s">
        <v>237</v>
      </c>
      <c r="B398" s="1">
        <v>458</v>
      </c>
      <c r="C398" s="66">
        <v>1170</v>
      </c>
      <c r="D398" s="66">
        <v>1240</v>
      </c>
      <c r="E398" s="72">
        <f t="shared" si="33"/>
        <v>70</v>
      </c>
      <c r="F398" s="66">
        <v>70</v>
      </c>
      <c r="G398" s="72">
        <f t="shared" si="36"/>
        <v>1270</v>
      </c>
      <c r="H398" s="66">
        <v>15930</v>
      </c>
      <c r="I398" s="72">
        <f t="shared" si="37"/>
        <v>16000</v>
      </c>
      <c r="J398" s="72">
        <f t="shared" si="34"/>
        <v>1376010</v>
      </c>
      <c r="K398" s="72">
        <f t="shared" si="35"/>
        <v>1170</v>
      </c>
      <c r="L398" s="2">
        <v>43621</v>
      </c>
      <c r="M398" s="66">
        <v>0</v>
      </c>
      <c r="N398" s="1"/>
      <c r="O398" s="66">
        <v>0</v>
      </c>
      <c r="P398" s="1"/>
      <c r="Q398" s="1"/>
      <c r="R398" s="93"/>
    </row>
    <row r="399" spans="1:18">
      <c r="A399" s="79" t="s">
        <v>237</v>
      </c>
      <c r="B399" s="1">
        <v>459</v>
      </c>
      <c r="C399" s="66"/>
      <c r="D399" s="66"/>
      <c r="E399" s="72">
        <f t="shared" si="33"/>
        <v>0</v>
      </c>
      <c r="F399" s="66"/>
      <c r="G399" s="72">
        <f t="shared" si="36"/>
        <v>1270</v>
      </c>
      <c r="H399" s="66"/>
      <c r="I399" s="72">
        <f t="shared" si="37"/>
        <v>0</v>
      </c>
      <c r="J399" s="72">
        <f t="shared" si="34"/>
        <v>1376010</v>
      </c>
      <c r="K399" s="72">
        <f t="shared" si="35"/>
        <v>0</v>
      </c>
      <c r="L399" s="1"/>
      <c r="M399" s="66"/>
      <c r="N399" s="110" t="s">
        <v>939</v>
      </c>
      <c r="O399" s="66"/>
      <c r="P399" s="1"/>
      <c r="Q399" s="1"/>
      <c r="R399" s="93"/>
    </row>
    <row r="400" spans="1:18">
      <c r="A400" s="79" t="s">
        <v>239</v>
      </c>
      <c r="B400" s="1">
        <v>460</v>
      </c>
      <c r="C400" s="66">
        <v>1440</v>
      </c>
      <c r="D400" s="66">
        <v>2180</v>
      </c>
      <c r="E400" s="72">
        <f t="shared" si="33"/>
        <v>740</v>
      </c>
      <c r="F400" s="66">
        <v>740</v>
      </c>
      <c r="G400" s="72">
        <f t="shared" si="36"/>
        <v>1270</v>
      </c>
      <c r="H400" s="66">
        <v>15260</v>
      </c>
      <c r="I400" s="72">
        <f t="shared" si="37"/>
        <v>16000</v>
      </c>
      <c r="J400" s="72">
        <f t="shared" si="34"/>
        <v>1377450</v>
      </c>
      <c r="K400" s="72">
        <f t="shared" si="35"/>
        <v>1440</v>
      </c>
      <c r="L400" s="2">
        <v>43623</v>
      </c>
      <c r="M400" s="66">
        <v>0</v>
      </c>
      <c r="N400" s="1"/>
      <c r="O400" s="66">
        <v>0</v>
      </c>
      <c r="P400" s="1"/>
      <c r="Q400" s="1"/>
      <c r="R400" s="93"/>
    </row>
    <row r="401" spans="1:18">
      <c r="A401" s="79" t="s">
        <v>1128</v>
      </c>
      <c r="B401" s="1">
        <v>461</v>
      </c>
      <c r="C401" s="66">
        <v>3780</v>
      </c>
      <c r="D401" s="66">
        <v>4740</v>
      </c>
      <c r="E401" s="72">
        <f t="shared" si="33"/>
        <v>960</v>
      </c>
      <c r="F401" s="66">
        <v>960</v>
      </c>
      <c r="G401" s="72">
        <f t="shared" si="36"/>
        <v>1270</v>
      </c>
      <c r="H401" s="66">
        <v>15040</v>
      </c>
      <c r="I401" s="72">
        <f t="shared" si="37"/>
        <v>16000</v>
      </c>
      <c r="J401" s="72">
        <f t="shared" si="34"/>
        <v>1381230</v>
      </c>
      <c r="K401" s="72">
        <f t="shared" si="35"/>
        <v>3780</v>
      </c>
      <c r="L401" s="2">
        <v>43626</v>
      </c>
      <c r="M401" s="66">
        <v>0</v>
      </c>
      <c r="N401" s="1"/>
      <c r="O401" s="66">
        <v>0</v>
      </c>
      <c r="P401" s="1"/>
      <c r="Q401" s="1"/>
      <c r="R401" s="93"/>
    </row>
    <row r="402" spans="1:18">
      <c r="A402" s="79" t="s">
        <v>1128</v>
      </c>
      <c r="B402" s="1">
        <v>462</v>
      </c>
      <c r="C402" s="66"/>
      <c r="D402" s="66"/>
      <c r="E402" s="72">
        <f t="shared" si="33"/>
        <v>0</v>
      </c>
      <c r="F402" s="66"/>
      <c r="G402" s="72">
        <f t="shared" si="36"/>
        <v>1270</v>
      </c>
      <c r="H402" s="66"/>
      <c r="I402" s="72">
        <f t="shared" si="37"/>
        <v>0</v>
      </c>
      <c r="J402" s="72">
        <f t="shared" si="34"/>
        <v>1381230</v>
      </c>
      <c r="K402" s="72">
        <f t="shared" si="35"/>
        <v>0</v>
      </c>
      <c r="L402" s="1"/>
      <c r="M402" s="66"/>
      <c r="N402" s="1" t="s">
        <v>601</v>
      </c>
      <c r="O402" s="66"/>
      <c r="P402" s="1"/>
      <c r="Q402" s="1"/>
      <c r="R402" s="93"/>
    </row>
    <row r="403" spans="1:18">
      <c r="A403" s="79" t="s">
        <v>248</v>
      </c>
      <c r="B403" s="1">
        <v>463</v>
      </c>
      <c r="C403" s="66">
        <v>540</v>
      </c>
      <c r="D403" s="66">
        <v>900</v>
      </c>
      <c r="E403" s="72">
        <f t="shared" si="33"/>
        <v>360</v>
      </c>
      <c r="F403" s="66">
        <v>360</v>
      </c>
      <c r="G403" s="72">
        <f t="shared" si="36"/>
        <v>1270</v>
      </c>
      <c r="H403" s="66">
        <v>15640</v>
      </c>
      <c r="I403" s="72">
        <f t="shared" si="37"/>
        <v>16000</v>
      </c>
      <c r="J403" s="72">
        <f t="shared" si="34"/>
        <v>1381770</v>
      </c>
      <c r="K403" s="72">
        <f t="shared" si="35"/>
        <v>540</v>
      </c>
      <c r="L403" s="2">
        <v>43628</v>
      </c>
      <c r="M403" s="66">
        <v>0</v>
      </c>
      <c r="N403" s="1"/>
      <c r="O403" s="66">
        <v>0</v>
      </c>
      <c r="P403" s="1"/>
      <c r="Q403" s="1"/>
      <c r="R403" s="93"/>
    </row>
    <row r="404" spans="1:18">
      <c r="A404" s="79" t="s">
        <v>251</v>
      </c>
      <c r="B404" s="1">
        <v>464</v>
      </c>
      <c r="C404" s="66">
        <v>1080</v>
      </c>
      <c r="D404" s="66">
        <v>1600</v>
      </c>
      <c r="E404" s="72">
        <f t="shared" si="33"/>
        <v>520</v>
      </c>
      <c r="F404" s="66">
        <v>520</v>
      </c>
      <c r="G404" s="72">
        <f t="shared" si="36"/>
        <v>1270</v>
      </c>
      <c r="H404" s="66">
        <v>15480</v>
      </c>
      <c r="I404" s="72">
        <f t="shared" si="37"/>
        <v>16000</v>
      </c>
      <c r="J404" s="72">
        <f t="shared" si="34"/>
        <v>1382850</v>
      </c>
      <c r="K404" s="72">
        <f t="shared" si="35"/>
        <v>1080</v>
      </c>
      <c r="L404" s="2">
        <v>43630</v>
      </c>
      <c r="M404" s="66">
        <v>0</v>
      </c>
      <c r="N404" s="1"/>
      <c r="O404" s="66">
        <v>0</v>
      </c>
      <c r="P404" s="1"/>
      <c r="Q404" s="1"/>
      <c r="R404" s="93"/>
    </row>
    <row r="405" spans="1:18">
      <c r="A405" s="79" t="s">
        <v>1137</v>
      </c>
      <c r="B405" s="1">
        <v>465</v>
      </c>
      <c r="C405" s="66">
        <v>3960</v>
      </c>
      <c r="D405" s="66">
        <v>5160</v>
      </c>
      <c r="E405" s="72">
        <f t="shared" si="33"/>
        <v>1200</v>
      </c>
      <c r="F405" s="66">
        <v>1200</v>
      </c>
      <c r="G405" s="72">
        <f t="shared" si="36"/>
        <v>1270</v>
      </c>
      <c r="H405" s="66">
        <v>14800</v>
      </c>
      <c r="I405" s="72">
        <f t="shared" si="37"/>
        <v>16000</v>
      </c>
      <c r="J405" s="72">
        <f t="shared" si="34"/>
        <v>1386810</v>
      </c>
      <c r="K405" s="72">
        <f t="shared" si="35"/>
        <v>3960</v>
      </c>
      <c r="L405" s="2">
        <v>43633</v>
      </c>
      <c r="M405" s="66">
        <v>0</v>
      </c>
      <c r="N405" s="1"/>
      <c r="O405" s="66">
        <v>0</v>
      </c>
      <c r="P405" s="1"/>
      <c r="Q405" s="1"/>
      <c r="R405" s="93"/>
    </row>
    <row r="406" spans="1:18">
      <c r="A406" s="79" t="s">
        <v>253</v>
      </c>
      <c r="B406" s="1">
        <v>466</v>
      </c>
      <c r="C406" s="66">
        <v>1260</v>
      </c>
      <c r="D406" s="66">
        <v>1300</v>
      </c>
      <c r="E406" s="72">
        <f t="shared" si="33"/>
        <v>40</v>
      </c>
      <c r="F406" s="66">
        <v>40</v>
      </c>
      <c r="G406" s="72">
        <f t="shared" si="36"/>
        <v>1270</v>
      </c>
      <c r="H406" s="66">
        <v>15960</v>
      </c>
      <c r="I406" s="72">
        <f t="shared" si="37"/>
        <v>16000</v>
      </c>
      <c r="J406" s="72">
        <f t="shared" si="34"/>
        <v>1388070</v>
      </c>
      <c r="K406" s="72">
        <f t="shared" si="35"/>
        <v>1260</v>
      </c>
      <c r="L406" s="2">
        <v>43635</v>
      </c>
      <c r="M406" s="66">
        <v>0</v>
      </c>
      <c r="N406" s="1"/>
      <c r="O406" s="66">
        <v>0</v>
      </c>
      <c r="P406" s="1"/>
      <c r="Q406" s="1"/>
      <c r="R406" s="93"/>
    </row>
    <row r="407" spans="1:18">
      <c r="A407" s="79" t="s">
        <v>256</v>
      </c>
      <c r="B407" s="1">
        <v>467</v>
      </c>
      <c r="C407" s="66">
        <v>900</v>
      </c>
      <c r="D407" s="66">
        <v>1200</v>
      </c>
      <c r="E407" s="72">
        <f t="shared" si="33"/>
        <v>300</v>
      </c>
      <c r="F407" s="66">
        <v>300</v>
      </c>
      <c r="G407" s="72">
        <f t="shared" si="36"/>
        <v>1270</v>
      </c>
      <c r="H407" s="66">
        <v>15700</v>
      </c>
      <c r="I407" s="72">
        <f t="shared" si="37"/>
        <v>16000</v>
      </c>
      <c r="J407" s="72">
        <f t="shared" si="34"/>
        <v>1388970</v>
      </c>
      <c r="K407" s="72">
        <f t="shared" si="35"/>
        <v>900</v>
      </c>
      <c r="L407" s="2">
        <v>43637</v>
      </c>
      <c r="M407" s="66">
        <v>0</v>
      </c>
      <c r="N407" s="1"/>
      <c r="O407" s="66">
        <v>0</v>
      </c>
      <c r="P407" s="1"/>
      <c r="Q407" s="1"/>
      <c r="R407" s="93"/>
    </row>
    <row r="408" spans="1:18">
      <c r="A408" s="79" t="s">
        <v>1147</v>
      </c>
      <c r="B408" s="1">
        <v>468</v>
      </c>
      <c r="C408" s="66">
        <v>4050</v>
      </c>
      <c r="D408" s="66">
        <v>5080</v>
      </c>
      <c r="E408" s="72">
        <f t="shared" si="33"/>
        <v>1030</v>
      </c>
      <c r="F408" s="66">
        <v>1030</v>
      </c>
      <c r="G408" s="72">
        <f t="shared" si="36"/>
        <v>1270</v>
      </c>
      <c r="H408" s="66">
        <v>14970</v>
      </c>
      <c r="I408" s="72">
        <f t="shared" si="37"/>
        <v>16000</v>
      </c>
      <c r="J408" s="72">
        <f t="shared" si="34"/>
        <v>1393020</v>
      </c>
      <c r="K408" s="72">
        <f t="shared" si="35"/>
        <v>4050</v>
      </c>
      <c r="L408" s="2">
        <v>43640</v>
      </c>
      <c r="M408" s="66">
        <v>0</v>
      </c>
      <c r="N408" s="1"/>
      <c r="O408" s="66">
        <v>0</v>
      </c>
      <c r="P408" s="1"/>
      <c r="Q408" s="1"/>
      <c r="R408" s="93"/>
    </row>
    <row r="409" spans="1:18">
      <c r="A409" s="79" t="s">
        <v>261</v>
      </c>
      <c r="B409" s="1">
        <v>469</v>
      </c>
      <c r="C409" s="66">
        <v>1170</v>
      </c>
      <c r="D409" s="66">
        <v>1640</v>
      </c>
      <c r="E409" s="72">
        <f t="shared" si="33"/>
        <v>470</v>
      </c>
      <c r="F409" s="66">
        <v>470</v>
      </c>
      <c r="G409" s="72">
        <f t="shared" si="36"/>
        <v>1270</v>
      </c>
      <c r="H409" s="66">
        <v>15530</v>
      </c>
      <c r="I409" s="72">
        <f t="shared" si="37"/>
        <v>16000</v>
      </c>
      <c r="J409" s="72">
        <f t="shared" si="34"/>
        <v>1394190</v>
      </c>
      <c r="K409" s="72">
        <f t="shared" si="35"/>
        <v>1170</v>
      </c>
      <c r="L409" s="2">
        <v>43642</v>
      </c>
      <c r="M409" s="66">
        <v>0</v>
      </c>
      <c r="N409" s="1"/>
      <c r="O409" s="66">
        <v>0</v>
      </c>
      <c r="P409" s="1"/>
      <c r="Q409" s="1"/>
      <c r="R409" s="93"/>
    </row>
    <row r="410" spans="1:18">
      <c r="A410" s="79" t="s">
        <v>263</v>
      </c>
      <c r="B410" s="1">
        <v>470</v>
      </c>
      <c r="C410" s="66">
        <v>1080</v>
      </c>
      <c r="D410" s="66">
        <v>1220</v>
      </c>
      <c r="E410" s="72">
        <f t="shared" si="33"/>
        <v>140</v>
      </c>
      <c r="F410" s="66">
        <v>140</v>
      </c>
      <c r="G410" s="72">
        <f t="shared" si="36"/>
        <v>1270</v>
      </c>
      <c r="H410" s="66">
        <v>15860</v>
      </c>
      <c r="I410" s="72">
        <f t="shared" si="37"/>
        <v>16000</v>
      </c>
      <c r="J410" s="72">
        <f t="shared" si="34"/>
        <v>1395270</v>
      </c>
      <c r="K410" s="72">
        <f t="shared" si="35"/>
        <v>1080</v>
      </c>
      <c r="L410" s="2">
        <v>43644</v>
      </c>
      <c r="M410" s="66">
        <v>0</v>
      </c>
      <c r="N410" s="1"/>
      <c r="O410" s="66">
        <v>0</v>
      </c>
      <c r="P410" s="1"/>
      <c r="Q410" s="1"/>
      <c r="R410" s="93"/>
    </row>
    <row r="411" spans="1:18">
      <c r="A411" s="79" t="s">
        <v>1157</v>
      </c>
      <c r="B411" s="1">
        <v>471</v>
      </c>
      <c r="C411" s="66">
        <v>4410</v>
      </c>
      <c r="D411" s="66">
        <v>4820</v>
      </c>
      <c r="E411" s="72">
        <f t="shared" si="33"/>
        <v>410</v>
      </c>
      <c r="F411" s="66">
        <v>410</v>
      </c>
      <c r="G411" s="72">
        <f t="shared" si="36"/>
        <v>1270</v>
      </c>
      <c r="H411" s="66">
        <v>15590</v>
      </c>
      <c r="I411" s="72">
        <f t="shared" si="37"/>
        <v>16000</v>
      </c>
      <c r="J411" s="72">
        <f t="shared" si="34"/>
        <v>1399680</v>
      </c>
      <c r="K411" s="72">
        <f t="shared" si="35"/>
        <v>4410</v>
      </c>
      <c r="L411" s="2">
        <v>43647</v>
      </c>
      <c r="M411" s="66">
        <v>0</v>
      </c>
      <c r="N411" s="1"/>
      <c r="O411" s="66">
        <v>0</v>
      </c>
      <c r="P411" s="1"/>
      <c r="Q411" s="1"/>
      <c r="R411" s="93"/>
    </row>
    <row r="412" spans="1:18">
      <c r="A412" s="79" t="s">
        <v>642</v>
      </c>
      <c r="B412" s="1">
        <v>472</v>
      </c>
      <c r="C412" s="66">
        <v>2340</v>
      </c>
      <c r="D412" s="66">
        <v>2770</v>
      </c>
      <c r="E412" s="72">
        <f t="shared" si="33"/>
        <v>430</v>
      </c>
      <c r="F412" s="66">
        <v>430</v>
      </c>
      <c r="G412" s="72">
        <f t="shared" si="36"/>
        <v>1270</v>
      </c>
      <c r="H412" s="66">
        <v>15570</v>
      </c>
      <c r="I412" s="72">
        <f t="shared" si="37"/>
        <v>16000</v>
      </c>
      <c r="J412" s="72">
        <f t="shared" si="34"/>
        <v>1402020</v>
      </c>
      <c r="K412" s="72">
        <f t="shared" si="35"/>
        <v>2340</v>
      </c>
      <c r="L412" s="2">
        <v>43650</v>
      </c>
      <c r="M412" s="66">
        <v>0</v>
      </c>
      <c r="N412" s="1"/>
      <c r="O412" s="66">
        <v>0</v>
      </c>
      <c r="P412" s="1"/>
      <c r="Q412" s="1"/>
      <c r="R412" s="93"/>
    </row>
    <row r="413" spans="1:18">
      <c r="A413" s="79" t="s">
        <v>645</v>
      </c>
      <c r="B413" s="1">
        <v>473</v>
      </c>
      <c r="C413" s="66">
        <v>7560</v>
      </c>
      <c r="D413" s="66">
        <v>9950</v>
      </c>
      <c r="E413" s="72">
        <f t="shared" si="33"/>
        <v>2390</v>
      </c>
      <c r="F413" s="66">
        <v>2390</v>
      </c>
      <c r="G413" s="72">
        <f t="shared" si="36"/>
        <v>1270</v>
      </c>
      <c r="H413" s="66">
        <v>13610</v>
      </c>
      <c r="I413" s="72">
        <f t="shared" si="37"/>
        <v>16000</v>
      </c>
      <c r="J413" s="72">
        <f t="shared" si="34"/>
        <v>1409580</v>
      </c>
      <c r="K413" s="72">
        <f t="shared" si="35"/>
        <v>7560</v>
      </c>
      <c r="L413" s="2">
        <v>43654</v>
      </c>
      <c r="M413" s="66">
        <v>0</v>
      </c>
      <c r="N413" s="1"/>
      <c r="O413" s="66">
        <v>0</v>
      </c>
      <c r="P413" s="1"/>
      <c r="Q413" s="1"/>
      <c r="R413" s="93"/>
    </row>
    <row r="414" spans="1:18">
      <c r="A414" s="79" t="s">
        <v>267</v>
      </c>
      <c r="B414" s="1">
        <v>474</v>
      </c>
      <c r="C414" s="66">
        <v>450</v>
      </c>
      <c r="D414" s="66">
        <v>600</v>
      </c>
      <c r="E414" s="72">
        <f t="shared" si="33"/>
        <v>150</v>
      </c>
      <c r="F414" s="66">
        <v>150</v>
      </c>
      <c r="G414" s="72">
        <f t="shared" si="36"/>
        <v>1270</v>
      </c>
      <c r="H414" s="66">
        <v>15850</v>
      </c>
      <c r="I414" s="72">
        <f t="shared" si="37"/>
        <v>16000</v>
      </c>
      <c r="J414" s="72">
        <f t="shared" si="34"/>
        <v>1410030</v>
      </c>
      <c r="K414" s="72">
        <f t="shared" si="35"/>
        <v>450</v>
      </c>
      <c r="L414" s="2">
        <v>43656</v>
      </c>
      <c r="M414" s="66">
        <v>0</v>
      </c>
      <c r="N414" s="1"/>
      <c r="O414" s="66">
        <v>0</v>
      </c>
      <c r="P414" s="1"/>
      <c r="Q414" s="1"/>
      <c r="R414" s="93"/>
    </row>
    <row r="415" spans="1:18">
      <c r="A415" s="79" t="s">
        <v>267</v>
      </c>
      <c r="B415" s="1">
        <v>475</v>
      </c>
      <c r="C415" s="66"/>
      <c r="D415" s="66"/>
      <c r="E415" s="72">
        <f t="shared" si="33"/>
        <v>0</v>
      </c>
      <c r="F415" s="66"/>
      <c r="G415" s="72">
        <f t="shared" si="36"/>
        <v>1270</v>
      </c>
      <c r="H415" s="66"/>
      <c r="I415" s="72">
        <f t="shared" si="37"/>
        <v>0</v>
      </c>
      <c r="J415" s="72">
        <f t="shared" si="34"/>
        <v>1410030</v>
      </c>
      <c r="K415" s="72">
        <f t="shared" si="35"/>
        <v>0</v>
      </c>
      <c r="L415" s="1"/>
      <c r="M415" s="66"/>
      <c r="N415" s="110" t="s">
        <v>939</v>
      </c>
      <c r="O415" s="66"/>
      <c r="P415" s="1"/>
      <c r="Q415" s="1"/>
      <c r="R415" s="93"/>
    </row>
    <row r="416" spans="1:18">
      <c r="A416" s="79" t="s">
        <v>271</v>
      </c>
      <c r="B416" s="1">
        <v>476</v>
      </c>
      <c r="C416" s="66">
        <v>540</v>
      </c>
      <c r="D416" s="66">
        <v>700</v>
      </c>
      <c r="E416" s="72">
        <f t="shared" si="33"/>
        <v>160</v>
      </c>
      <c r="F416" s="66">
        <v>160</v>
      </c>
      <c r="G416" s="72">
        <f t="shared" si="36"/>
        <v>1270</v>
      </c>
      <c r="H416" s="66">
        <v>15840</v>
      </c>
      <c r="I416" s="72">
        <f t="shared" si="37"/>
        <v>16000</v>
      </c>
      <c r="J416" s="72">
        <f t="shared" si="34"/>
        <v>1410570</v>
      </c>
      <c r="K416" s="72">
        <f t="shared" si="35"/>
        <v>540</v>
      </c>
      <c r="L416" s="2">
        <v>43658</v>
      </c>
      <c r="M416" s="66">
        <v>0</v>
      </c>
      <c r="N416" s="1"/>
      <c r="O416" s="66">
        <v>0</v>
      </c>
      <c r="P416" s="1"/>
      <c r="Q416" s="1"/>
      <c r="R416" s="93"/>
    </row>
    <row r="417" spans="1:18">
      <c r="A417" s="79" t="s">
        <v>1177</v>
      </c>
      <c r="B417" s="1">
        <v>477</v>
      </c>
      <c r="C417" s="66">
        <v>2610</v>
      </c>
      <c r="D417" s="66">
        <v>3120</v>
      </c>
      <c r="E417" s="72">
        <f t="shared" si="33"/>
        <v>510</v>
      </c>
      <c r="F417" s="66">
        <v>510</v>
      </c>
      <c r="G417" s="72">
        <f t="shared" si="36"/>
        <v>1270</v>
      </c>
      <c r="H417" s="66">
        <v>15490</v>
      </c>
      <c r="I417" s="72">
        <f t="shared" si="37"/>
        <v>16000</v>
      </c>
      <c r="J417" s="72">
        <f t="shared" si="34"/>
        <v>1413180</v>
      </c>
      <c r="K417" s="72">
        <f t="shared" si="35"/>
        <v>2610</v>
      </c>
      <c r="L417" s="2">
        <v>43661</v>
      </c>
      <c r="M417" s="66">
        <v>0</v>
      </c>
      <c r="N417" s="1"/>
      <c r="O417" s="66">
        <v>0</v>
      </c>
      <c r="P417" s="1"/>
      <c r="Q417" s="1"/>
      <c r="R417" s="93"/>
    </row>
    <row r="418" spans="1:18">
      <c r="A418" s="79" t="s">
        <v>274</v>
      </c>
      <c r="B418" s="1">
        <v>478</v>
      </c>
      <c r="C418" s="66">
        <v>810</v>
      </c>
      <c r="D418" s="66">
        <v>770</v>
      </c>
      <c r="E418" s="72">
        <f t="shared" si="33"/>
        <v>-40</v>
      </c>
      <c r="F418" s="66">
        <v>-40</v>
      </c>
      <c r="G418" s="72">
        <v>1230</v>
      </c>
      <c r="H418" s="66">
        <v>16040</v>
      </c>
      <c r="I418" s="72">
        <f t="shared" si="37"/>
        <v>16000</v>
      </c>
      <c r="J418" s="72">
        <f t="shared" si="34"/>
        <v>1413990</v>
      </c>
      <c r="K418" s="72">
        <f t="shared" si="35"/>
        <v>810</v>
      </c>
      <c r="L418" s="2">
        <v>43663</v>
      </c>
      <c r="M418" s="66">
        <v>0</v>
      </c>
      <c r="N418" s="1"/>
      <c r="O418" s="66">
        <v>0</v>
      </c>
      <c r="P418" s="1"/>
      <c r="Q418" s="1"/>
      <c r="R418" s="93"/>
    </row>
    <row r="419" spans="1:18">
      <c r="A419" s="79" t="s">
        <v>277</v>
      </c>
      <c r="B419" s="1">
        <v>479</v>
      </c>
      <c r="C419" s="66">
        <v>1080</v>
      </c>
      <c r="D419" s="66">
        <v>1540</v>
      </c>
      <c r="E419" s="72">
        <f t="shared" si="33"/>
        <v>460</v>
      </c>
      <c r="F419" s="66">
        <v>420</v>
      </c>
      <c r="G419" s="72">
        <f t="shared" si="36"/>
        <v>1270</v>
      </c>
      <c r="H419" s="66">
        <v>15580</v>
      </c>
      <c r="I419" s="72">
        <f t="shared" si="37"/>
        <v>16000</v>
      </c>
      <c r="J419" s="72">
        <f t="shared" si="34"/>
        <v>1415070</v>
      </c>
      <c r="K419" s="72">
        <f t="shared" si="35"/>
        <v>1080</v>
      </c>
      <c r="L419" s="2">
        <v>43665</v>
      </c>
      <c r="M419" s="66">
        <v>0</v>
      </c>
      <c r="N419" s="1"/>
      <c r="O419" s="66">
        <v>0</v>
      </c>
      <c r="P419" s="1"/>
      <c r="Q419" s="1"/>
      <c r="R419" s="93"/>
    </row>
    <row r="420" spans="1:18">
      <c r="A420" s="79" t="s">
        <v>277</v>
      </c>
      <c r="B420" s="1">
        <v>480</v>
      </c>
      <c r="C420" s="66"/>
      <c r="D420" s="66"/>
      <c r="E420" s="72">
        <f t="shared" si="33"/>
        <v>0</v>
      </c>
      <c r="F420" s="66"/>
      <c r="G420" s="72">
        <f t="shared" si="36"/>
        <v>1270</v>
      </c>
      <c r="H420" s="66"/>
      <c r="I420" s="72">
        <f t="shared" si="37"/>
        <v>0</v>
      </c>
      <c r="J420" s="72">
        <f t="shared" si="34"/>
        <v>1415070</v>
      </c>
      <c r="K420" s="72">
        <f t="shared" si="35"/>
        <v>0</v>
      </c>
      <c r="L420" s="1"/>
      <c r="M420" s="66"/>
      <c r="N420" s="1" t="s">
        <v>1189</v>
      </c>
      <c r="O420" s="66"/>
      <c r="P420" s="1"/>
      <c r="Q420" s="1"/>
      <c r="R420" s="93"/>
    </row>
    <row r="421" spans="1:18">
      <c r="A421" s="79" t="s">
        <v>1188</v>
      </c>
      <c r="B421" s="1">
        <v>481</v>
      </c>
      <c r="C421" s="66">
        <v>1980</v>
      </c>
      <c r="D421" s="66">
        <v>2080</v>
      </c>
      <c r="E421" s="72">
        <f t="shared" si="33"/>
        <v>100</v>
      </c>
      <c r="F421" s="66">
        <v>100</v>
      </c>
      <c r="G421" s="72">
        <f t="shared" si="36"/>
        <v>1270</v>
      </c>
      <c r="H421" s="66">
        <v>15900</v>
      </c>
      <c r="I421" s="72">
        <f t="shared" si="37"/>
        <v>16000</v>
      </c>
      <c r="J421" s="72">
        <f t="shared" si="34"/>
        <v>1417050</v>
      </c>
      <c r="K421" s="72">
        <f t="shared" si="35"/>
        <v>1980</v>
      </c>
      <c r="L421" s="2">
        <v>43668</v>
      </c>
      <c r="M421" s="66">
        <v>0</v>
      </c>
      <c r="N421" s="1"/>
      <c r="O421" s="66">
        <v>0</v>
      </c>
      <c r="P421" s="1"/>
      <c r="Q421" s="1"/>
      <c r="R421" s="93"/>
    </row>
    <row r="422" spans="1:18">
      <c r="A422" s="79" t="s">
        <v>284</v>
      </c>
      <c r="B422" s="1">
        <v>482</v>
      </c>
      <c r="C422" s="66">
        <v>630</v>
      </c>
      <c r="D422" s="66">
        <v>840</v>
      </c>
      <c r="E422" s="72">
        <f t="shared" si="33"/>
        <v>210</v>
      </c>
      <c r="F422" s="66">
        <v>210</v>
      </c>
      <c r="G422" s="72">
        <f t="shared" si="36"/>
        <v>1270</v>
      </c>
      <c r="H422" s="66">
        <v>15790</v>
      </c>
      <c r="I422" s="72">
        <f t="shared" si="37"/>
        <v>16000</v>
      </c>
      <c r="J422" s="72">
        <f t="shared" si="34"/>
        <v>1417680</v>
      </c>
      <c r="K422" s="72">
        <f t="shared" si="35"/>
        <v>630</v>
      </c>
      <c r="L422" s="2">
        <v>43670</v>
      </c>
      <c r="M422" s="66">
        <v>0</v>
      </c>
      <c r="N422" s="1"/>
      <c r="O422" s="66">
        <v>0</v>
      </c>
      <c r="P422" s="1"/>
      <c r="Q422" s="1"/>
      <c r="R422" s="93"/>
    </row>
    <row r="423" spans="1:18">
      <c r="A423" s="79" t="s">
        <v>286</v>
      </c>
      <c r="B423" s="1">
        <v>483</v>
      </c>
      <c r="C423" s="66">
        <v>450</v>
      </c>
      <c r="D423" s="66">
        <v>520</v>
      </c>
      <c r="E423" s="72">
        <v>70</v>
      </c>
      <c r="F423" s="66">
        <v>70</v>
      </c>
      <c r="G423" s="72">
        <f t="shared" si="36"/>
        <v>1270</v>
      </c>
      <c r="H423" s="66">
        <v>15930</v>
      </c>
      <c r="I423" s="72">
        <f t="shared" si="37"/>
        <v>16000</v>
      </c>
      <c r="J423" s="72">
        <f t="shared" si="34"/>
        <v>1418130</v>
      </c>
      <c r="K423" s="72">
        <f t="shared" si="35"/>
        <v>450</v>
      </c>
      <c r="L423" s="2">
        <v>43672</v>
      </c>
      <c r="M423" s="66">
        <v>0</v>
      </c>
      <c r="N423" s="1"/>
      <c r="O423" s="66">
        <v>0</v>
      </c>
      <c r="P423" s="1"/>
      <c r="Q423" s="1"/>
      <c r="R423" s="93"/>
    </row>
    <row r="424" spans="1:18">
      <c r="A424" s="79" t="s">
        <v>1195</v>
      </c>
      <c r="B424" s="1">
        <v>484</v>
      </c>
      <c r="C424" s="66">
        <v>3780</v>
      </c>
      <c r="D424" s="66">
        <v>4280</v>
      </c>
      <c r="E424" s="72">
        <f t="shared" si="33"/>
        <v>500</v>
      </c>
      <c r="F424" s="66">
        <v>500</v>
      </c>
      <c r="G424" s="72">
        <f t="shared" si="36"/>
        <v>1270</v>
      </c>
      <c r="H424" s="66">
        <v>15500</v>
      </c>
      <c r="I424" s="72">
        <f t="shared" si="37"/>
        <v>16000</v>
      </c>
      <c r="J424" s="72">
        <f t="shared" si="34"/>
        <v>1421910</v>
      </c>
      <c r="K424" s="72">
        <f t="shared" si="35"/>
        <v>3780</v>
      </c>
      <c r="L424" s="2">
        <v>43675</v>
      </c>
      <c r="M424" s="66">
        <v>0</v>
      </c>
      <c r="N424" s="1"/>
      <c r="O424" s="66">
        <v>0</v>
      </c>
      <c r="P424" s="1"/>
      <c r="Q424" s="1"/>
      <c r="R424" s="93"/>
    </row>
    <row r="425" spans="1:18">
      <c r="A425" s="79" t="s">
        <v>291</v>
      </c>
      <c r="B425" s="1">
        <v>485</v>
      </c>
      <c r="C425" s="66">
        <v>450</v>
      </c>
      <c r="D425" s="66">
        <v>700</v>
      </c>
      <c r="E425" s="72">
        <f t="shared" si="33"/>
        <v>250</v>
      </c>
      <c r="F425" s="66">
        <v>250</v>
      </c>
      <c r="G425" s="72">
        <f t="shared" si="36"/>
        <v>1270</v>
      </c>
      <c r="H425" s="66">
        <v>15750</v>
      </c>
      <c r="I425" s="72">
        <f t="shared" si="37"/>
        <v>16000</v>
      </c>
      <c r="J425" s="72">
        <f t="shared" si="34"/>
        <v>1422360</v>
      </c>
      <c r="K425" s="72">
        <f t="shared" si="35"/>
        <v>450</v>
      </c>
      <c r="L425" s="2">
        <v>43677</v>
      </c>
      <c r="M425" s="66">
        <v>0</v>
      </c>
      <c r="N425" s="1"/>
      <c r="O425" s="66">
        <v>0</v>
      </c>
      <c r="P425" s="1"/>
      <c r="Q425" s="1"/>
      <c r="R425" s="93"/>
    </row>
    <row r="426" spans="1:18">
      <c r="A426" s="79" t="s">
        <v>299</v>
      </c>
      <c r="B426" s="1">
        <v>486</v>
      </c>
      <c r="C426" s="66">
        <v>4320</v>
      </c>
      <c r="D426" s="66">
        <v>4980</v>
      </c>
      <c r="E426" s="72">
        <f t="shared" si="33"/>
        <v>660</v>
      </c>
      <c r="F426" s="66">
        <v>660</v>
      </c>
      <c r="G426" s="72">
        <f t="shared" si="36"/>
        <v>1270</v>
      </c>
      <c r="H426" s="66">
        <v>15340</v>
      </c>
      <c r="I426" s="72">
        <f t="shared" si="37"/>
        <v>16000</v>
      </c>
      <c r="J426" s="72">
        <f t="shared" si="34"/>
        <v>1426680</v>
      </c>
      <c r="K426" s="72">
        <f t="shared" si="35"/>
        <v>4320</v>
      </c>
      <c r="L426" s="2">
        <v>43684</v>
      </c>
      <c r="M426" s="66">
        <v>0</v>
      </c>
      <c r="N426" s="110" t="s">
        <v>269</v>
      </c>
      <c r="O426" s="66">
        <v>0</v>
      </c>
      <c r="P426" s="1"/>
      <c r="Q426" s="1"/>
      <c r="R426" s="93"/>
    </row>
    <row r="427" spans="1:18">
      <c r="A427" s="79" t="s">
        <v>299</v>
      </c>
      <c r="B427" s="1">
        <v>487</v>
      </c>
      <c r="C427" s="66"/>
      <c r="D427" s="66"/>
      <c r="E427" s="72">
        <f t="shared" si="33"/>
        <v>0</v>
      </c>
      <c r="F427" s="66"/>
      <c r="G427" s="72">
        <f t="shared" si="36"/>
        <v>1270</v>
      </c>
      <c r="H427" s="66"/>
      <c r="I427" s="72">
        <f t="shared" si="37"/>
        <v>0</v>
      </c>
      <c r="J427" s="72">
        <f t="shared" si="34"/>
        <v>1426680</v>
      </c>
      <c r="K427" s="72">
        <f t="shared" si="35"/>
        <v>0</v>
      </c>
      <c r="L427" s="1"/>
      <c r="M427" s="66"/>
      <c r="N427" s="110" t="s">
        <v>598</v>
      </c>
      <c r="O427" s="66"/>
      <c r="P427" s="1"/>
      <c r="Q427" s="1"/>
      <c r="R427" s="93"/>
    </row>
    <row r="428" spans="1:18">
      <c r="A428" s="79" t="s">
        <v>301</v>
      </c>
      <c r="B428" s="1">
        <v>488</v>
      </c>
      <c r="C428" s="66">
        <v>180</v>
      </c>
      <c r="D428" s="66">
        <v>400</v>
      </c>
      <c r="E428" s="72">
        <f t="shared" si="33"/>
        <v>220</v>
      </c>
      <c r="F428" s="66">
        <v>220</v>
      </c>
      <c r="G428" s="72">
        <f t="shared" si="36"/>
        <v>1270</v>
      </c>
      <c r="H428" s="66">
        <v>15780</v>
      </c>
      <c r="I428" s="72">
        <f t="shared" si="37"/>
        <v>16000</v>
      </c>
      <c r="J428" s="72">
        <f t="shared" si="34"/>
        <v>1426860</v>
      </c>
      <c r="K428" s="72">
        <f t="shared" si="35"/>
        <v>180</v>
      </c>
      <c r="L428" s="2">
        <v>43686</v>
      </c>
      <c r="M428" s="66">
        <v>0</v>
      </c>
      <c r="N428" s="1"/>
      <c r="O428" s="66">
        <v>0</v>
      </c>
      <c r="P428" s="1"/>
      <c r="Q428" s="1"/>
      <c r="R428" s="93"/>
    </row>
    <row r="429" spans="1:18">
      <c r="A429" s="79" t="s">
        <v>1217</v>
      </c>
      <c r="B429" s="1">
        <v>489</v>
      </c>
      <c r="C429" s="66">
        <v>1800</v>
      </c>
      <c r="D429" s="66">
        <v>2300</v>
      </c>
      <c r="E429" s="72">
        <f t="shared" si="33"/>
        <v>500</v>
      </c>
      <c r="F429" s="66">
        <v>500</v>
      </c>
      <c r="G429" s="72">
        <f t="shared" si="36"/>
        <v>1270</v>
      </c>
      <c r="H429" s="66">
        <v>15500</v>
      </c>
      <c r="I429" s="72">
        <f t="shared" si="37"/>
        <v>16000</v>
      </c>
      <c r="J429" s="72">
        <f t="shared" si="34"/>
        <v>1428660</v>
      </c>
      <c r="K429" s="72">
        <f t="shared" si="35"/>
        <v>1800</v>
      </c>
      <c r="L429" s="2">
        <v>43689</v>
      </c>
      <c r="M429" s="66">
        <v>0</v>
      </c>
      <c r="N429" s="1"/>
      <c r="O429" s="66">
        <v>0</v>
      </c>
      <c r="P429" s="1"/>
      <c r="Q429" s="1"/>
      <c r="R429" s="93"/>
    </row>
    <row r="430" spans="1:18">
      <c r="A430" s="79" t="s">
        <v>305</v>
      </c>
      <c r="B430" s="1">
        <v>490</v>
      </c>
      <c r="C430" s="66">
        <v>630</v>
      </c>
      <c r="D430" s="66">
        <v>800</v>
      </c>
      <c r="E430" s="72">
        <f t="shared" si="33"/>
        <v>170</v>
      </c>
      <c r="F430" s="66">
        <v>170</v>
      </c>
      <c r="G430" s="72">
        <f t="shared" si="36"/>
        <v>1270</v>
      </c>
      <c r="H430" s="66">
        <v>15830</v>
      </c>
      <c r="I430" s="72">
        <f t="shared" si="37"/>
        <v>16000</v>
      </c>
      <c r="J430" s="72">
        <f t="shared" si="34"/>
        <v>1429290</v>
      </c>
      <c r="K430" s="72">
        <f t="shared" si="35"/>
        <v>630</v>
      </c>
      <c r="L430" s="2">
        <v>43691</v>
      </c>
      <c r="M430" s="66">
        <v>0</v>
      </c>
      <c r="N430" s="1"/>
      <c r="O430" s="66">
        <v>0</v>
      </c>
      <c r="P430" s="1"/>
      <c r="Q430" s="1"/>
      <c r="R430" s="93"/>
    </row>
    <row r="431" spans="1:18">
      <c r="A431" s="79" t="s">
        <v>307</v>
      </c>
      <c r="B431" s="1">
        <v>491</v>
      </c>
      <c r="C431" s="66">
        <v>1080</v>
      </c>
      <c r="D431" s="66">
        <v>1700</v>
      </c>
      <c r="E431" s="72">
        <f t="shared" si="33"/>
        <v>620</v>
      </c>
      <c r="F431" s="66">
        <v>620</v>
      </c>
      <c r="G431" s="72">
        <f t="shared" si="36"/>
        <v>1270</v>
      </c>
      <c r="H431" s="66">
        <v>15380</v>
      </c>
      <c r="I431" s="72">
        <f t="shared" si="37"/>
        <v>16000</v>
      </c>
      <c r="J431" s="72">
        <f t="shared" si="34"/>
        <v>1430370</v>
      </c>
      <c r="K431" s="72">
        <f t="shared" si="35"/>
        <v>1080</v>
      </c>
      <c r="L431" s="2">
        <v>43693</v>
      </c>
      <c r="M431" s="66">
        <v>0</v>
      </c>
      <c r="N431" s="1"/>
      <c r="O431" s="66">
        <v>0</v>
      </c>
      <c r="P431" s="1"/>
      <c r="Q431" s="1"/>
      <c r="R431" s="93"/>
    </row>
    <row r="432" spans="1:18">
      <c r="A432" s="79" t="s">
        <v>1224</v>
      </c>
      <c r="B432" s="1">
        <v>492</v>
      </c>
      <c r="C432" s="66">
        <v>2250</v>
      </c>
      <c r="D432" s="66">
        <v>3500</v>
      </c>
      <c r="E432" s="72">
        <f t="shared" ref="E432:E495" si="38">D432-C432</f>
        <v>1250</v>
      </c>
      <c r="F432" s="66">
        <v>1250</v>
      </c>
      <c r="G432" s="72">
        <f t="shared" si="36"/>
        <v>1270</v>
      </c>
      <c r="H432" s="66">
        <v>14750</v>
      </c>
      <c r="I432" s="72">
        <f t="shared" si="37"/>
        <v>16000</v>
      </c>
      <c r="J432" s="72">
        <f t="shared" ref="J432:J495" si="39">J431+C432</f>
        <v>1432620</v>
      </c>
      <c r="K432" s="72">
        <f t="shared" ref="K432:K495" si="40">C432</f>
        <v>2250</v>
      </c>
      <c r="L432" s="2">
        <v>43696</v>
      </c>
      <c r="M432" s="66">
        <v>0</v>
      </c>
      <c r="N432" s="1"/>
      <c r="O432" s="66">
        <v>0</v>
      </c>
      <c r="P432" s="1"/>
      <c r="Q432" s="1"/>
      <c r="R432" s="93"/>
    </row>
    <row r="433" spans="1:18">
      <c r="A433" s="79" t="s">
        <v>310</v>
      </c>
      <c r="B433" s="1">
        <v>493</v>
      </c>
      <c r="C433" s="66">
        <v>540</v>
      </c>
      <c r="D433" s="66">
        <v>800</v>
      </c>
      <c r="E433" s="72">
        <f t="shared" si="38"/>
        <v>260</v>
      </c>
      <c r="F433" s="66">
        <v>260</v>
      </c>
      <c r="G433" s="72">
        <f t="shared" ref="G433:G495" si="41">G432+E433-F433</f>
        <v>1270</v>
      </c>
      <c r="H433" s="66">
        <v>15740</v>
      </c>
      <c r="I433" s="72">
        <f t="shared" ref="I433:I496" si="42">SUM(F433+H433)</f>
        <v>16000</v>
      </c>
      <c r="J433" s="72">
        <f t="shared" si="39"/>
        <v>1433160</v>
      </c>
      <c r="K433" s="72">
        <f t="shared" si="40"/>
        <v>540</v>
      </c>
      <c r="L433" s="2">
        <v>43698</v>
      </c>
      <c r="M433" s="66">
        <v>0</v>
      </c>
      <c r="N433" s="1"/>
      <c r="O433" s="66">
        <v>0</v>
      </c>
      <c r="P433" s="1"/>
      <c r="Q433" s="1"/>
      <c r="R433" s="93"/>
    </row>
    <row r="434" spans="1:18">
      <c r="A434" s="79" t="s">
        <v>312</v>
      </c>
      <c r="B434" s="1">
        <v>494</v>
      </c>
      <c r="C434" s="66">
        <v>1080</v>
      </c>
      <c r="D434" s="66">
        <v>1700</v>
      </c>
      <c r="E434" s="72">
        <f t="shared" si="38"/>
        <v>620</v>
      </c>
      <c r="F434" s="66">
        <v>620</v>
      </c>
      <c r="G434" s="72">
        <f t="shared" si="41"/>
        <v>1270</v>
      </c>
      <c r="H434" s="66">
        <v>15380</v>
      </c>
      <c r="I434" s="72">
        <f t="shared" si="42"/>
        <v>16000</v>
      </c>
      <c r="J434" s="72">
        <f t="shared" si="39"/>
        <v>1434240</v>
      </c>
      <c r="K434" s="72">
        <f t="shared" si="40"/>
        <v>1080</v>
      </c>
      <c r="L434" s="2">
        <v>43700</v>
      </c>
      <c r="M434" s="66">
        <v>0</v>
      </c>
      <c r="N434" s="1"/>
      <c r="O434" s="66">
        <v>0</v>
      </c>
      <c r="P434" s="1"/>
      <c r="Q434" s="1"/>
      <c r="R434" s="93"/>
    </row>
    <row r="435" spans="1:18">
      <c r="A435" s="79" t="s">
        <v>1236</v>
      </c>
      <c r="B435" s="1">
        <v>495</v>
      </c>
      <c r="C435" s="66">
        <v>2160</v>
      </c>
      <c r="D435" s="66">
        <v>3200</v>
      </c>
      <c r="E435" s="72">
        <f t="shared" si="38"/>
        <v>1040</v>
      </c>
      <c r="F435" s="66">
        <v>1040</v>
      </c>
      <c r="G435" s="72">
        <f t="shared" si="41"/>
        <v>1270</v>
      </c>
      <c r="H435" s="66">
        <v>14960</v>
      </c>
      <c r="I435" s="72">
        <f t="shared" si="42"/>
        <v>16000</v>
      </c>
      <c r="J435" s="72">
        <f t="shared" si="39"/>
        <v>1436400</v>
      </c>
      <c r="K435" s="72">
        <f t="shared" si="40"/>
        <v>2160</v>
      </c>
      <c r="L435" s="2">
        <v>43703</v>
      </c>
      <c r="M435" s="66">
        <v>0</v>
      </c>
      <c r="N435" s="1"/>
      <c r="O435" s="66">
        <v>0</v>
      </c>
      <c r="P435" s="1"/>
      <c r="Q435" s="1"/>
      <c r="R435" s="93"/>
    </row>
    <row r="436" spans="1:18">
      <c r="A436" s="79" t="s">
        <v>315</v>
      </c>
      <c r="B436" s="1">
        <v>496</v>
      </c>
      <c r="C436" s="66">
        <v>270</v>
      </c>
      <c r="D436" s="66">
        <v>400</v>
      </c>
      <c r="E436" s="72">
        <f t="shared" si="38"/>
        <v>130</v>
      </c>
      <c r="F436" s="66">
        <v>130</v>
      </c>
      <c r="G436" s="72">
        <f t="shared" si="41"/>
        <v>1270</v>
      </c>
      <c r="H436" s="66">
        <v>15870</v>
      </c>
      <c r="I436" s="72">
        <f t="shared" si="42"/>
        <v>16000</v>
      </c>
      <c r="J436" s="72">
        <f t="shared" si="39"/>
        <v>1436670</v>
      </c>
      <c r="K436" s="72">
        <f t="shared" si="40"/>
        <v>270</v>
      </c>
      <c r="L436" s="2">
        <v>43705</v>
      </c>
      <c r="M436" s="66">
        <v>0</v>
      </c>
      <c r="N436" s="1"/>
      <c r="O436" s="66">
        <v>0</v>
      </c>
      <c r="P436" s="1"/>
      <c r="Q436" s="1"/>
      <c r="R436" s="93"/>
    </row>
    <row r="437" spans="1:18">
      <c r="A437" s="79" t="s">
        <v>318</v>
      </c>
      <c r="B437" s="1">
        <v>497</v>
      </c>
      <c r="C437" s="66">
        <v>720</v>
      </c>
      <c r="D437" s="66">
        <v>1100</v>
      </c>
      <c r="E437" s="72">
        <f t="shared" si="38"/>
        <v>380</v>
      </c>
      <c r="F437" s="66">
        <v>380</v>
      </c>
      <c r="G437" s="72">
        <f t="shared" si="41"/>
        <v>1270</v>
      </c>
      <c r="H437" s="66">
        <v>15620</v>
      </c>
      <c r="I437" s="72">
        <f t="shared" si="42"/>
        <v>16000</v>
      </c>
      <c r="J437" s="72">
        <f t="shared" si="39"/>
        <v>1437390</v>
      </c>
      <c r="K437" s="72">
        <f t="shared" si="40"/>
        <v>720</v>
      </c>
      <c r="L437" s="2">
        <v>43707</v>
      </c>
      <c r="M437" s="66">
        <v>0</v>
      </c>
      <c r="N437" s="1"/>
      <c r="O437" s="66">
        <v>0</v>
      </c>
      <c r="P437" s="1"/>
      <c r="Q437" s="1"/>
      <c r="R437" s="93"/>
    </row>
    <row r="438" spans="1:18">
      <c r="A438" s="79" t="s">
        <v>1246</v>
      </c>
      <c r="B438" s="1">
        <v>498</v>
      </c>
      <c r="C438" s="66">
        <v>2070</v>
      </c>
      <c r="D438" s="66">
        <v>3200</v>
      </c>
      <c r="E438" s="72">
        <f t="shared" si="38"/>
        <v>1130</v>
      </c>
      <c r="F438" s="66">
        <v>1130</v>
      </c>
      <c r="G438" s="72">
        <f t="shared" si="41"/>
        <v>1270</v>
      </c>
      <c r="H438" s="66">
        <v>14870</v>
      </c>
      <c r="I438" s="72">
        <f t="shared" si="42"/>
        <v>16000</v>
      </c>
      <c r="J438" s="72">
        <f t="shared" si="39"/>
        <v>1439460</v>
      </c>
      <c r="K438" s="72">
        <f t="shared" si="40"/>
        <v>2070</v>
      </c>
      <c r="L438" s="2">
        <v>43710</v>
      </c>
      <c r="M438" s="66">
        <v>0</v>
      </c>
      <c r="N438" s="1"/>
      <c r="O438" s="66">
        <v>0</v>
      </c>
      <c r="P438" s="1"/>
      <c r="Q438" s="1"/>
      <c r="R438" s="93"/>
    </row>
    <row r="439" spans="1:18">
      <c r="A439" s="79" t="s">
        <v>325</v>
      </c>
      <c r="B439" s="1">
        <v>499</v>
      </c>
      <c r="C439" s="66">
        <v>540</v>
      </c>
      <c r="D439" s="66">
        <v>800</v>
      </c>
      <c r="E439" s="72">
        <f t="shared" si="38"/>
        <v>260</v>
      </c>
      <c r="F439" s="66">
        <v>260</v>
      </c>
      <c r="G439" s="72">
        <f t="shared" si="41"/>
        <v>1270</v>
      </c>
      <c r="H439" s="66">
        <v>15740</v>
      </c>
      <c r="I439" s="72">
        <f t="shared" si="42"/>
        <v>16000</v>
      </c>
      <c r="J439" s="72">
        <f t="shared" si="39"/>
        <v>1440000</v>
      </c>
      <c r="K439" s="72">
        <f t="shared" si="40"/>
        <v>540</v>
      </c>
      <c r="L439" s="2">
        <v>43712</v>
      </c>
      <c r="M439" s="66">
        <v>0</v>
      </c>
      <c r="N439" s="1"/>
      <c r="O439" s="66">
        <v>0</v>
      </c>
      <c r="P439" s="1"/>
      <c r="Q439" s="1"/>
      <c r="R439" s="93"/>
    </row>
    <row r="440" spans="1:18">
      <c r="A440" s="79" t="s">
        <v>327</v>
      </c>
      <c r="B440" s="1">
        <v>500</v>
      </c>
      <c r="C440" s="66">
        <v>270</v>
      </c>
      <c r="D440" s="66">
        <v>400</v>
      </c>
      <c r="E440" s="72">
        <f t="shared" si="38"/>
        <v>130</v>
      </c>
      <c r="F440" s="66">
        <v>130</v>
      </c>
      <c r="G440" s="72">
        <f t="shared" si="41"/>
        <v>1270</v>
      </c>
      <c r="H440" s="66">
        <v>15870</v>
      </c>
      <c r="I440" s="72">
        <f t="shared" si="42"/>
        <v>16000</v>
      </c>
      <c r="J440" s="72">
        <f t="shared" si="39"/>
        <v>1440270</v>
      </c>
      <c r="K440" s="72">
        <f t="shared" si="40"/>
        <v>270</v>
      </c>
      <c r="L440" s="2">
        <v>43714</v>
      </c>
      <c r="M440" s="66">
        <v>0</v>
      </c>
      <c r="N440" s="1"/>
      <c r="O440" s="66">
        <v>0</v>
      </c>
      <c r="P440" s="1"/>
      <c r="Q440" s="1"/>
      <c r="R440" s="93"/>
    </row>
    <row r="441" spans="1:18">
      <c r="A441" s="79" t="s">
        <v>327</v>
      </c>
      <c r="B441" s="1">
        <v>501</v>
      </c>
      <c r="C441" s="66"/>
      <c r="D441" s="66"/>
      <c r="E441" s="72">
        <f t="shared" si="38"/>
        <v>0</v>
      </c>
      <c r="F441" s="66"/>
      <c r="G441" s="72">
        <f t="shared" si="41"/>
        <v>1270</v>
      </c>
      <c r="H441" s="66"/>
      <c r="I441" s="72">
        <f t="shared" si="42"/>
        <v>0</v>
      </c>
      <c r="J441" s="72">
        <f t="shared" si="39"/>
        <v>1440270</v>
      </c>
      <c r="K441" s="72">
        <f t="shared" si="40"/>
        <v>0</v>
      </c>
      <c r="L441" s="1"/>
      <c r="M441" s="66"/>
      <c r="N441" s="110" t="s">
        <v>1295</v>
      </c>
      <c r="O441" s="66"/>
      <c r="P441" s="1"/>
      <c r="Q441" s="1"/>
      <c r="R441" s="93"/>
    </row>
    <row r="442" spans="1:18">
      <c r="A442" s="79" t="s">
        <v>1258</v>
      </c>
      <c r="B442" s="1">
        <v>502</v>
      </c>
      <c r="C442" s="66">
        <v>1890</v>
      </c>
      <c r="D442" s="66">
        <v>3200</v>
      </c>
      <c r="E442" s="72">
        <f t="shared" si="38"/>
        <v>1310</v>
      </c>
      <c r="F442" s="66">
        <v>1310</v>
      </c>
      <c r="G442" s="72">
        <f t="shared" si="41"/>
        <v>1270</v>
      </c>
      <c r="H442" s="66">
        <v>14690</v>
      </c>
      <c r="I442" s="72">
        <f t="shared" si="42"/>
        <v>16000</v>
      </c>
      <c r="J442" s="72">
        <f t="shared" si="39"/>
        <v>1442160</v>
      </c>
      <c r="K442" s="72">
        <f t="shared" si="40"/>
        <v>1890</v>
      </c>
      <c r="L442" s="2">
        <v>43717</v>
      </c>
      <c r="M442" s="66">
        <v>0</v>
      </c>
      <c r="N442" s="1"/>
      <c r="O442" s="66">
        <v>0</v>
      </c>
      <c r="P442" s="1"/>
      <c r="Q442" s="1"/>
      <c r="R442" s="93"/>
    </row>
    <row r="443" spans="1:18">
      <c r="A443" s="79" t="s">
        <v>330</v>
      </c>
      <c r="B443" s="1">
        <v>503</v>
      </c>
      <c r="C443" s="66">
        <v>450</v>
      </c>
      <c r="D443" s="66">
        <v>700</v>
      </c>
      <c r="E443" s="72">
        <f t="shared" si="38"/>
        <v>250</v>
      </c>
      <c r="F443" s="66">
        <v>250</v>
      </c>
      <c r="G443" s="72">
        <f t="shared" si="41"/>
        <v>1270</v>
      </c>
      <c r="H443" s="66">
        <v>15750</v>
      </c>
      <c r="I443" s="72">
        <f t="shared" si="42"/>
        <v>16000</v>
      </c>
      <c r="J443" s="72">
        <f t="shared" si="39"/>
        <v>1442610</v>
      </c>
      <c r="K443" s="72">
        <f t="shared" si="40"/>
        <v>450</v>
      </c>
      <c r="L443" s="2">
        <v>43719</v>
      </c>
      <c r="M443" s="66">
        <v>0</v>
      </c>
      <c r="N443" s="1"/>
      <c r="O443" s="66">
        <v>0</v>
      </c>
      <c r="P443" s="1"/>
      <c r="Q443" s="1"/>
      <c r="R443" s="93"/>
    </row>
    <row r="444" spans="1:18">
      <c r="A444" s="79" t="s">
        <v>332</v>
      </c>
      <c r="B444" s="1">
        <v>504</v>
      </c>
      <c r="C444" s="66">
        <v>810</v>
      </c>
      <c r="D444" s="66">
        <v>1000</v>
      </c>
      <c r="E444" s="72">
        <f t="shared" si="38"/>
        <v>190</v>
      </c>
      <c r="F444" s="66">
        <v>190</v>
      </c>
      <c r="G444" s="72">
        <f t="shared" si="41"/>
        <v>1270</v>
      </c>
      <c r="H444" s="66">
        <v>15810</v>
      </c>
      <c r="I444" s="72">
        <f t="shared" si="42"/>
        <v>16000</v>
      </c>
      <c r="J444" s="72">
        <f t="shared" si="39"/>
        <v>1443420</v>
      </c>
      <c r="K444" s="72">
        <f t="shared" si="40"/>
        <v>810</v>
      </c>
      <c r="L444" s="2">
        <v>43721</v>
      </c>
      <c r="M444" s="66">
        <v>0</v>
      </c>
      <c r="N444" s="1"/>
      <c r="O444" s="66">
        <v>0</v>
      </c>
      <c r="P444" s="1"/>
      <c r="Q444" s="1"/>
      <c r="R444" s="93"/>
    </row>
    <row r="445" spans="1:18">
      <c r="A445" s="79" t="s">
        <v>1268</v>
      </c>
      <c r="B445" s="1">
        <v>505</v>
      </c>
      <c r="C445" s="66">
        <v>2070</v>
      </c>
      <c r="D445" s="66">
        <v>3200</v>
      </c>
      <c r="E445" s="72">
        <f t="shared" si="38"/>
        <v>1130</v>
      </c>
      <c r="F445" s="66">
        <v>1130</v>
      </c>
      <c r="G445" s="72">
        <f t="shared" si="41"/>
        <v>1270</v>
      </c>
      <c r="H445" s="66">
        <v>14870</v>
      </c>
      <c r="I445" s="72">
        <f t="shared" si="42"/>
        <v>16000</v>
      </c>
      <c r="J445" s="72">
        <f t="shared" si="39"/>
        <v>1445490</v>
      </c>
      <c r="K445" s="72">
        <f t="shared" si="40"/>
        <v>2070</v>
      </c>
      <c r="L445" s="2">
        <v>43724</v>
      </c>
      <c r="M445" s="66">
        <v>0</v>
      </c>
      <c r="N445" s="1"/>
      <c r="O445" s="66">
        <v>0</v>
      </c>
      <c r="P445" s="1"/>
      <c r="Q445" s="1"/>
      <c r="R445" s="93"/>
    </row>
    <row r="446" spans="1:18">
      <c r="A446" s="79" t="s">
        <v>338</v>
      </c>
      <c r="B446" s="1">
        <v>506</v>
      </c>
      <c r="C446" s="66">
        <v>270</v>
      </c>
      <c r="D446" s="66">
        <v>400</v>
      </c>
      <c r="E446" s="72">
        <f t="shared" si="38"/>
        <v>130</v>
      </c>
      <c r="F446" s="66">
        <v>130</v>
      </c>
      <c r="G446" s="72">
        <f t="shared" si="41"/>
        <v>1270</v>
      </c>
      <c r="H446" s="66">
        <v>15870</v>
      </c>
      <c r="I446" s="72">
        <f t="shared" si="42"/>
        <v>16000</v>
      </c>
      <c r="J446" s="72">
        <f t="shared" si="39"/>
        <v>1445760</v>
      </c>
      <c r="K446" s="72">
        <f t="shared" si="40"/>
        <v>270</v>
      </c>
      <c r="L446" s="2">
        <v>43726</v>
      </c>
      <c r="M446" s="66">
        <v>0</v>
      </c>
      <c r="N446" s="1"/>
      <c r="O446" s="66">
        <v>0</v>
      </c>
      <c r="P446" s="1"/>
      <c r="Q446" s="1"/>
      <c r="R446" s="93"/>
    </row>
    <row r="447" spans="1:18">
      <c r="A447" s="79" t="s">
        <v>340</v>
      </c>
      <c r="B447" s="1">
        <v>507</v>
      </c>
      <c r="C447" s="66">
        <v>270</v>
      </c>
      <c r="D447" s="66">
        <v>400</v>
      </c>
      <c r="E447" s="72">
        <f t="shared" si="38"/>
        <v>130</v>
      </c>
      <c r="F447" s="66">
        <v>130</v>
      </c>
      <c r="G447" s="72">
        <f t="shared" si="41"/>
        <v>1270</v>
      </c>
      <c r="H447" s="66">
        <v>15870</v>
      </c>
      <c r="I447" s="72">
        <f t="shared" si="42"/>
        <v>16000</v>
      </c>
      <c r="J447" s="72">
        <f t="shared" si="39"/>
        <v>1446030</v>
      </c>
      <c r="K447" s="72">
        <f t="shared" si="40"/>
        <v>270</v>
      </c>
      <c r="L447" s="2">
        <v>43728</v>
      </c>
      <c r="M447" s="66">
        <v>0</v>
      </c>
      <c r="N447" s="1"/>
      <c r="O447" s="66">
        <v>0</v>
      </c>
      <c r="P447" s="1"/>
      <c r="Q447" s="1"/>
      <c r="R447" s="93"/>
    </row>
    <row r="448" spans="1:18">
      <c r="A448" s="79" t="s">
        <v>1275</v>
      </c>
      <c r="B448" s="1">
        <v>508</v>
      </c>
      <c r="C448" s="66">
        <v>2250</v>
      </c>
      <c r="D448" s="66">
        <v>3300</v>
      </c>
      <c r="E448" s="72">
        <f t="shared" si="38"/>
        <v>1050</v>
      </c>
      <c r="F448" s="66">
        <v>1050</v>
      </c>
      <c r="G448" s="72">
        <f t="shared" si="41"/>
        <v>1270</v>
      </c>
      <c r="H448" s="66">
        <v>14950</v>
      </c>
      <c r="I448" s="72">
        <f t="shared" si="42"/>
        <v>16000</v>
      </c>
      <c r="J448" s="72">
        <f t="shared" si="39"/>
        <v>1448280</v>
      </c>
      <c r="K448" s="72">
        <f t="shared" si="40"/>
        <v>2250</v>
      </c>
      <c r="L448" s="2">
        <v>43731</v>
      </c>
      <c r="M448" s="66">
        <v>0</v>
      </c>
      <c r="N448" s="1"/>
      <c r="O448" s="66">
        <v>0</v>
      </c>
      <c r="P448" s="1"/>
      <c r="Q448" s="1"/>
      <c r="R448" s="93"/>
    </row>
    <row r="449" spans="1:18">
      <c r="A449" s="79" t="s">
        <v>342</v>
      </c>
      <c r="B449" s="1">
        <v>509</v>
      </c>
      <c r="C449" s="66">
        <v>0</v>
      </c>
      <c r="D449" s="66">
        <v>0</v>
      </c>
      <c r="E449" s="72">
        <v>0</v>
      </c>
      <c r="F449" s="66">
        <v>0</v>
      </c>
      <c r="G449" s="72">
        <f t="shared" si="41"/>
        <v>1270</v>
      </c>
      <c r="H449" s="66">
        <v>16000</v>
      </c>
      <c r="I449" s="72">
        <f t="shared" si="42"/>
        <v>16000</v>
      </c>
      <c r="J449" s="72">
        <f t="shared" si="39"/>
        <v>1448280</v>
      </c>
      <c r="K449" s="72">
        <f t="shared" si="40"/>
        <v>0</v>
      </c>
      <c r="L449" s="2">
        <v>43733</v>
      </c>
      <c r="M449" s="66">
        <v>0</v>
      </c>
      <c r="N449" s="1"/>
      <c r="O449" s="66">
        <v>0</v>
      </c>
      <c r="P449" s="1"/>
      <c r="Q449" s="1"/>
      <c r="R449" s="93"/>
    </row>
    <row r="450" spans="1:18">
      <c r="A450" s="79" t="s">
        <v>1282</v>
      </c>
      <c r="B450" s="1">
        <v>510</v>
      </c>
      <c r="C450" s="66">
        <v>2790</v>
      </c>
      <c r="D450" s="66">
        <v>4200</v>
      </c>
      <c r="E450" s="72">
        <f t="shared" si="38"/>
        <v>1410</v>
      </c>
      <c r="F450" s="66">
        <v>1410</v>
      </c>
      <c r="G450" s="72">
        <f t="shared" si="41"/>
        <v>1270</v>
      </c>
      <c r="H450" s="66">
        <v>14590</v>
      </c>
      <c r="I450" s="72">
        <f t="shared" si="42"/>
        <v>16000</v>
      </c>
      <c r="J450" s="72">
        <f t="shared" si="39"/>
        <v>1451070</v>
      </c>
      <c r="K450" s="72">
        <f t="shared" si="40"/>
        <v>2790</v>
      </c>
      <c r="L450" s="2">
        <v>43738</v>
      </c>
      <c r="M450" s="66">
        <v>0</v>
      </c>
      <c r="N450" s="1"/>
      <c r="O450" s="66">
        <v>0</v>
      </c>
      <c r="P450" s="1"/>
      <c r="Q450" s="1"/>
      <c r="R450" s="93"/>
    </row>
    <row r="451" spans="1:18">
      <c r="A451" s="79" t="s">
        <v>350</v>
      </c>
      <c r="B451" s="1">
        <v>511</v>
      </c>
      <c r="C451" s="66">
        <v>810</v>
      </c>
      <c r="D451" s="66">
        <v>1300</v>
      </c>
      <c r="E451" s="72">
        <f t="shared" si="38"/>
        <v>490</v>
      </c>
      <c r="F451" s="66">
        <v>490</v>
      </c>
      <c r="G451" s="72">
        <f t="shared" si="41"/>
        <v>1270</v>
      </c>
      <c r="H451" s="66">
        <v>15510</v>
      </c>
      <c r="I451" s="72">
        <f t="shared" si="42"/>
        <v>16000</v>
      </c>
      <c r="J451" s="72">
        <f t="shared" si="39"/>
        <v>1451880</v>
      </c>
      <c r="K451" s="72">
        <f t="shared" si="40"/>
        <v>810</v>
      </c>
      <c r="L451" s="2">
        <v>43740</v>
      </c>
      <c r="M451" s="66">
        <v>0</v>
      </c>
      <c r="N451" s="1"/>
      <c r="O451" s="66">
        <v>0</v>
      </c>
      <c r="P451" s="1"/>
      <c r="Q451" s="1"/>
      <c r="R451" s="93"/>
    </row>
    <row r="452" spans="1:18">
      <c r="A452" s="79" t="s">
        <v>350</v>
      </c>
      <c r="B452" s="1">
        <v>512</v>
      </c>
      <c r="C452" s="66"/>
      <c r="D452" s="66"/>
      <c r="E452" s="72">
        <f t="shared" si="38"/>
        <v>0</v>
      </c>
      <c r="F452" s="66"/>
      <c r="G452" s="72">
        <f t="shared" si="41"/>
        <v>1270</v>
      </c>
      <c r="H452" s="66"/>
      <c r="I452" s="72">
        <f t="shared" si="42"/>
        <v>0</v>
      </c>
      <c r="J452" s="72">
        <f t="shared" si="39"/>
        <v>1451880</v>
      </c>
      <c r="K452" s="72">
        <f t="shared" si="40"/>
        <v>0</v>
      </c>
      <c r="L452" s="1"/>
      <c r="M452" s="66"/>
      <c r="N452" s="110" t="s">
        <v>1295</v>
      </c>
      <c r="O452" s="66"/>
      <c r="P452" s="1"/>
      <c r="Q452" s="1"/>
      <c r="R452" s="93"/>
    </row>
    <row r="453" spans="1:18">
      <c r="A453" s="79" t="s">
        <v>351</v>
      </c>
      <c r="B453" s="1">
        <v>513</v>
      </c>
      <c r="C453" s="66">
        <v>810</v>
      </c>
      <c r="D453" s="66">
        <v>1200</v>
      </c>
      <c r="E453" s="72">
        <f t="shared" si="38"/>
        <v>390</v>
      </c>
      <c r="F453" s="66">
        <v>390</v>
      </c>
      <c r="G453" s="72">
        <f t="shared" si="41"/>
        <v>1270</v>
      </c>
      <c r="H453" s="66">
        <v>15610</v>
      </c>
      <c r="I453" s="72">
        <f t="shared" si="42"/>
        <v>16000</v>
      </c>
      <c r="J453" s="72">
        <f t="shared" si="39"/>
        <v>1452690</v>
      </c>
      <c r="K453" s="72">
        <f t="shared" si="40"/>
        <v>810</v>
      </c>
      <c r="L453" s="2">
        <v>43742</v>
      </c>
      <c r="M453" s="66">
        <v>0</v>
      </c>
      <c r="N453" s="1"/>
      <c r="O453" s="66">
        <v>0</v>
      </c>
      <c r="P453" s="1"/>
      <c r="Q453" s="1"/>
      <c r="R453" s="93"/>
    </row>
    <row r="454" spans="1:18">
      <c r="A454" s="79" t="s">
        <v>1299</v>
      </c>
      <c r="B454" s="1">
        <v>514</v>
      </c>
      <c r="C454" s="66">
        <v>2700</v>
      </c>
      <c r="D454" s="66">
        <v>3900</v>
      </c>
      <c r="E454" s="72">
        <f t="shared" si="38"/>
        <v>1200</v>
      </c>
      <c r="F454" s="66">
        <v>1200</v>
      </c>
      <c r="G454" s="72">
        <f t="shared" si="41"/>
        <v>1270</v>
      </c>
      <c r="H454" s="66">
        <v>14800</v>
      </c>
      <c r="I454" s="72">
        <f t="shared" si="42"/>
        <v>16000</v>
      </c>
      <c r="J454" s="72">
        <f t="shared" si="39"/>
        <v>1455390</v>
      </c>
      <c r="K454" s="72">
        <f t="shared" si="40"/>
        <v>2700</v>
      </c>
      <c r="L454" s="2">
        <v>43745</v>
      </c>
      <c r="M454" s="66">
        <v>0</v>
      </c>
      <c r="N454" s="1"/>
      <c r="O454" s="66">
        <v>0</v>
      </c>
      <c r="P454" s="1"/>
      <c r="Q454" s="1"/>
      <c r="R454" s="93"/>
    </row>
    <row r="455" spans="1:18">
      <c r="A455" s="79" t="s">
        <v>353</v>
      </c>
      <c r="B455" s="1">
        <v>515</v>
      </c>
      <c r="C455" s="66">
        <v>1440</v>
      </c>
      <c r="D455" s="66">
        <v>2100</v>
      </c>
      <c r="E455" s="72">
        <f t="shared" si="38"/>
        <v>660</v>
      </c>
      <c r="F455" s="66">
        <v>660</v>
      </c>
      <c r="G455" s="72">
        <f t="shared" si="41"/>
        <v>1270</v>
      </c>
      <c r="H455" s="66">
        <v>15340</v>
      </c>
      <c r="I455" s="72">
        <f t="shared" si="42"/>
        <v>16000</v>
      </c>
      <c r="J455" s="72">
        <f t="shared" si="39"/>
        <v>1456830</v>
      </c>
      <c r="K455" s="72">
        <f t="shared" si="40"/>
        <v>1440</v>
      </c>
      <c r="L455" s="2">
        <v>43747</v>
      </c>
      <c r="M455" s="66">
        <v>0</v>
      </c>
      <c r="N455" s="1"/>
      <c r="O455" s="66">
        <v>0</v>
      </c>
      <c r="P455" s="1"/>
      <c r="Q455" s="1"/>
      <c r="R455" s="93"/>
    </row>
    <row r="456" spans="1:18">
      <c r="A456" s="94" t="s">
        <v>355</v>
      </c>
      <c r="B456" s="95">
        <v>516</v>
      </c>
      <c r="C456" s="98">
        <v>270</v>
      </c>
      <c r="D456" s="98">
        <v>400</v>
      </c>
      <c r="E456" s="72">
        <f t="shared" si="38"/>
        <v>130</v>
      </c>
      <c r="F456" s="98">
        <v>130</v>
      </c>
      <c r="G456" s="72">
        <f t="shared" si="41"/>
        <v>1270</v>
      </c>
      <c r="H456" s="98">
        <v>15870</v>
      </c>
      <c r="I456" s="72">
        <f t="shared" si="42"/>
        <v>16000</v>
      </c>
      <c r="J456" s="72">
        <f t="shared" si="39"/>
        <v>1457100</v>
      </c>
      <c r="K456" s="72">
        <f t="shared" si="40"/>
        <v>270</v>
      </c>
      <c r="L456" s="121">
        <v>43749</v>
      </c>
      <c r="M456" s="98">
        <v>0</v>
      </c>
      <c r="N456" s="95"/>
      <c r="O456" s="98">
        <v>0</v>
      </c>
      <c r="P456" s="95"/>
      <c r="Q456" s="95"/>
      <c r="R456" s="99"/>
    </row>
    <row r="457" spans="1:18">
      <c r="A457" s="1" t="s">
        <v>1314</v>
      </c>
      <c r="B457" s="1">
        <v>517</v>
      </c>
      <c r="C457" s="1">
        <v>2970</v>
      </c>
      <c r="D457" s="1">
        <v>3680</v>
      </c>
      <c r="E457" s="26">
        <f t="shared" si="38"/>
        <v>710</v>
      </c>
      <c r="F457" s="1">
        <v>710</v>
      </c>
      <c r="G457" s="72">
        <f t="shared" si="41"/>
        <v>1270</v>
      </c>
      <c r="H457" s="1">
        <v>15290</v>
      </c>
      <c r="I457" s="72">
        <f t="shared" si="42"/>
        <v>16000</v>
      </c>
      <c r="J457" s="72">
        <f t="shared" si="39"/>
        <v>1460070</v>
      </c>
      <c r="K457" s="26">
        <f t="shared" si="40"/>
        <v>2970</v>
      </c>
      <c r="L457" s="2">
        <v>43752</v>
      </c>
      <c r="M457" s="1">
        <v>0</v>
      </c>
      <c r="N457" s="1"/>
      <c r="O457" s="1">
        <v>0</v>
      </c>
      <c r="P457" s="1"/>
      <c r="Q457" s="1"/>
      <c r="R457" s="1"/>
    </row>
    <row r="458" spans="1:18">
      <c r="A458" s="1" t="s">
        <v>357</v>
      </c>
      <c r="B458" s="1">
        <v>518</v>
      </c>
      <c r="C458" s="1">
        <v>360</v>
      </c>
      <c r="D458" s="1">
        <v>270</v>
      </c>
      <c r="E458" s="26">
        <f t="shared" si="38"/>
        <v>-90</v>
      </c>
      <c r="F458" s="1">
        <v>90</v>
      </c>
      <c r="G458" s="72">
        <v>1180</v>
      </c>
      <c r="H458" s="1">
        <v>16090</v>
      </c>
      <c r="I458" s="72">
        <f t="shared" si="42"/>
        <v>16180</v>
      </c>
      <c r="J458" s="72">
        <f t="shared" si="39"/>
        <v>1460430</v>
      </c>
      <c r="K458" s="26">
        <f t="shared" si="40"/>
        <v>360</v>
      </c>
      <c r="L458" s="2">
        <v>43754</v>
      </c>
      <c r="M458" s="1">
        <v>0</v>
      </c>
      <c r="N458" s="1"/>
      <c r="O458" s="1">
        <v>0</v>
      </c>
      <c r="P458" s="1"/>
      <c r="Q458" s="1"/>
      <c r="R458" s="1"/>
    </row>
    <row r="459" spans="1:18">
      <c r="A459" s="1" t="s">
        <v>359</v>
      </c>
      <c r="B459" s="1">
        <v>519</v>
      </c>
      <c r="C459" s="1">
        <v>360</v>
      </c>
      <c r="D459" s="1">
        <v>370</v>
      </c>
      <c r="E459" s="26">
        <f t="shared" si="38"/>
        <v>10</v>
      </c>
      <c r="F459" s="1">
        <v>10</v>
      </c>
      <c r="G459" s="72">
        <f t="shared" si="41"/>
        <v>1180</v>
      </c>
      <c r="H459" s="1">
        <v>16080</v>
      </c>
      <c r="I459" s="72">
        <f t="shared" si="42"/>
        <v>16090</v>
      </c>
      <c r="J459" s="72">
        <f t="shared" si="39"/>
        <v>1460790</v>
      </c>
      <c r="K459" s="26">
        <f t="shared" si="40"/>
        <v>360</v>
      </c>
      <c r="L459" s="2">
        <v>43756</v>
      </c>
      <c r="M459" s="1">
        <v>0</v>
      </c>
      <c r="N459" s="1"/>
      <c r="O459" s="1">
        <v>0</v>
      </c>
      <c r="P459" s="1"/>
      <c r="Q459" s="1"/>
      <c r="R459" s="1"/>
    </row>
    <row r="460" spans="1:18">
      <c r="A460" s="1" t="s">
        <v>1328</v>
      </c>
      <c r="B460" s="1">
        <v>520</v>
      </c>
      <c r="C460" s="1">
        <v>2520</v>
      </c>
      <c r="D460" s="1">
        <v>3410</v>
      </c>
      <c r="E460" s="26">
        <f t="shared" si="38"/>
        <v>890</v>
      </c>
      <c r="F460" s="1">
        <v>800</v>
      </c>
      <c r="G460" s="72">
        <f t="shared" si="41"/>
        <v>1270</v>
      </c>
      <c r="H460" s="1">
        <v>15200</v>
      </c>
      <c r="I460" s="72">
        <f t="shared" si="42"/>
        <v>16000</v>
      </c>
      <c r="J460" s="72">
        <f t="shared" si="39"/>
        <v>1463310</v>
      </c>
      <c r="K460" s="26">
        <f t="shared" si="40"/>
        <v>2520</v>
      </c>
      <c r="L460" s="2">
        <v>43759</v>
      </c>
      <c r="M460" s="1">
        <v>0</v>
      </c>
      <c r="N460" s="1"/>
      <c r="O460" s="1">
        <v>0</v>
      </c>
      <c r="P460" s="1"/>
      <c r="Q460" s="1"/>
      <c r="R460" s="1"/>
    </row>
    <row r="461" spans="1:18">
      <c r="A461" s="1" t="s">
        <v>362</v>
      </c>
      <c r="B461" s="1">
        <v>521</v>
      </c>
      <c r="C461" s="1">
        <v>270</v>
      </c>
      <c r="D461" s="1">
        <v>500</v>
      </c>
      <c r="E461" s="26">
        <f t="shared" si="38"/>
        <v>230</v>
      </c>
      <c r="F461" s="1">
        <v>230</v>
      </c>
      <c r="G461" s="72">
        <f t="shared" si="41"/>
        <v>1270</v>
      </c>
      <c r="H461" s="1">
        <v>15770</v>
      </c>
      <c r="I461" s="72">
        <f t="shared" si="42"/>
        <v>16000</v>
      </c>
      <c r="J461" s="72">
        <f t="shared" si="39"/>
        <v>1463580</v>
      </c>
      <c r="K461" s="26">
        <f t="shared" si="40"/>
        <v>270</v>
      </c>
      <c r="L461" s="2">
        <v>43761</v>
      </c>
      <c r="M461" s="1">
        <v>0</v>
      </c>
      <c r="N461" s="1"/>
      <c r="O461" s="1">
        <v>0</v>
      </c>
      <c r="P461" s="1"/>
      <c r="Q461" s="1"/>
      <c r="R461" s="1"/>
    </row>
    <row r="462" spans="1:18">
      <c r="A462" s="1" t="s">
        <v>364</v>
      </c>
      <c r="B462" s="1">
        <v>522</v>
      </c>
      <c r="C462" s="1">
        <v>1080</v>
      </c>
      <c r="D462" s="1">
        <v>1240</v>
      </c>
      <c r="E462" s="26">
        <f t="shared" si="38"/>
        <v>160</v>
      </c>
      <c r="F462" s="1">
        <v>160</v>
      </c>
      <c r="G462" s="72">
        <f t="shared" si="41"/>
        <v>1270</v>
      </c>
      <c r="H462" s="1">
        <v>15840</v>
      </c>
      <c r="I462" s="72">
        <f t="shared" si="42"/>
        <v>16000</v>
      </c>
      <c r="J462" s="72">
        <f t="shared" si="39"/>
        <v>1464660</v>
      </c>
      <c r="K462" s="26">
        <f t="shared" si="40"/>
        <v>1080</v>
      </c>
      <c r="L462" s="2">
        <v>43763</v>
      </c>
      <c r="M462" s="1">
        <v>0</v>
      </c>
      <c r="N462" s="1"/>
      <c r="O462" s="1">
        <v>0</v>
      </c>
      <c r="P462" s="1"/>
      <c r="Q462" s="1"/>
      <c r="R462" s="1"/>
    </row>
    <row r="463" spans="1:18">
      <c r="A463" s="1" t="s">
        <v>815</v>
      </c>
      <c r="B463" s="1">
        <v>523</v>
      </c>
      <c r="C463" s="1">
        <v>4590</v>
      </c>
      <c r="D463" s="1">
        <v>5660</v>
      </c>
      <c r="E463" s="26">
        <f t="shared" si="38"/>
        <v>1070</v>
      </c>
      <c r="F463" s="1">
        <v>1070</v>
      </c>
      <c r="G463" s="72">
        <f t="shared" si="41"/>
        <v>1270</v>
      </c>
      <c r="H463" s="1">
        <v>14930</v>
      </c>
      <c r="I463" s="72">
        <f t="shared" si="42"/>
        <v>16000</v>
      </c>
      <c r="J463" s="72">
        <f t="shared" si="39"/>
        <v>1469250</v>
      </c>
      <c r="K463" s="26">
        <f t="shared" si="40"/>
        <v>4590</v>
      </c>
      <c r="L463" s="2">
        <v>43767</v>
      </c>
      <c r="M463" s="1">
        <v>0</v>
      </c>
      <c r="N463" s="1"/>
      <c r="O463" s="1">
        <v>0</v>
      </c>
      <c r="P463" s="1"/>
      <c r="Q463" s="1"/>
      <c r="R463" s="1"/>
    </row>
    <row r="464" spans="1:18">
      <c r="A464" s="1" t="s">
        <v>371</v>
      </c>
      <c r="B464" s="1">
        <v>524</v>
      </c>
      <c r="C464" s="1">
        <v>1260</v>
      </c>
      <c r="D464" s="1">
        <v>1250</v>
      </c>
      <c r="E464" s="26">
        <v>-10</v>
      </c>
      <c r="F464" s="1">
        <v>-10</v>
      </c>
      <c r="G464" s="72">
        <v>1260</v>
      </c>
      <c r="H464" s="1">
        <v>16010</v>
      </c>
      <c r="I464" s="72">
        <f t="shared" si="42"/>
        <v>16000</v>
      </c>
      <c r="J464" s="72">
        <f t="shared" si="39"/>
        <v>1470510</v>
      </c>
      <c r="K464" s="26">
        <f t="shared" si="40"/>
        <v>1260</v>
      </c>
      <c r="L464" s="2">
        <v>43770</v>
      </c>
      <c r="M464" s="1">
        <v>0</v>
      </c>
      <c r="N464" s="1"/>
      <c r="O464" s="1">
        <v>0</v>
      </c>
      <c r="P464" s="1"/>
      <c r="Q464" s="1"/>
      <c r="R464" s="1"/>
    </row>
    <row r="465" spans="1:18">
      <c r="A465" s="1" t="s">
        <v>1346</v>
      </c>
      <c r="B465" s="1">
        <v>525</v>
      </c>
      <c r="C465" s="1">
        <v>2700</v>
      </c>
      <c r="D465" s="1">
        <v>3030</v>
      </c>
      <c r="E465" s="26">
        <f t="shared" si="38"/>
        <v>330</v>
      </c>
      <c r="F465" s="1">
        <v>320</v>
      </c>
      <c r="G465" s="72">
        <f t="shared" si="41"/>
        <v>1270</v>
      </c>
      <c r="H465" s="1">
        <v>15680</v>
      </c>
      <c r="I465" s="72">
        <f t="shared" si="42"/>
        <v>16000</v>
      </c>
      <c r="J465" s="72">
        <f t="shared" si="39"/>
        <v>1473210</v>
      </c>
      <c r="K465" s="26">
        <f t="shared" si="40"/>
        <v>2700</v>
      </c>
      <c r="L465" s="2">
        <v>43773</v>
      </c>
      <c r="M465" s="1">
        <v>0</v>
      </c>
      <c r="N465" s="1"/>
      <c r="O465" s="1">
        <v>0</v>
      </c>
      <c r="P465" s="1"/>
      <c r="Q465" s="1"/>
      <c r="R465" s="1"/>
    </row>
    <row r="466" spans="1:18">
      <c r="A466" s="1" t="s">
        <v>373</v>
      </c>
      <c r="B466" s="1">
        <v>526</v>
      </c>
      <c r="C466" s="1">
        <v>990</v>
      </c>
      <c r="D466" s="1">
        <v>1380</v>
      </c>
      <c r="E466" s="26">
        <f t="shared" si="38"/>
        <v>390</v>
      </c>
      <c r="F466" s="1">
        <v>390</v>
      </c>
      <c r="G466" s="72">
        <f t="shared" si="41"/>
        <v>1270</v>
      </c>
      <c r="H466" s="1">
        <v>15610</v>
      </c>
      <c r="I466" s="72">
        <f t="shared" si="42"/>
        <v>16000</v>
      </c>
      <c r="J466" s="72">
        <f t="shared" si="39"/>
        <v>1474200</v>
      </c>
      <c r="K466" s="26">
        <f t="shared" si="40"/>
        <v>990</v>
      </c>
      <c r="L466" s="2">
        <v>43775</v>
      </c>
      <c r="M466" s="1">
        <v>0</v>
      </c>
      <c r="N466" s="110"/>
      <c r="O466" s="1">
        <v>0</v>
      </c>
      <c r="P466" s="1"/>
      <c r="Q466" s="1"/>
      <c r="R466" s="1"/>
    </row>
    <row r="467" spans="1:18">
      <c r="A467" s="207" t="s">
        <v>373</v>
      </c>
      <c r="B467" s="1">
        <v>527</v>
      </c>
      <c r="C467" s="1"/>
      <c r="D467" s="1"/>
      <c r="E467" s="26">
        <f t="shared" si="38"/>
        <v>0</v>
      </c>
      <c r="F467" s="1"/>
      <c r="G467" s="72">
        <f t="shared" si="41"/>
        <v>1270</v>
      </c>
      <c r="H467" s="1">
        <v>15610</v>
      </c>
      <c r="I467" s="72">
        <f t="shared" si="42"/>
        <v>15610</v>
      </c>
      <c r="J467" s="72">
        <f t="shared" si="39"/>
        <v>1474200</v>
      </c>
      <c r="K467" s="26">
        <f t="shared" si="40"/>
        <v>0</v>
      </c>
      <c r="L467" s="1"/>
      <c r="M467" s="1">
        <v>0</v>
      </c>
      <c r="N467" s="110" t="s">
        <v>1295</v>
      </c>
      <c r="O467" s="1">
        <v>0</v>
      </c>
      <c r="P467" s="1"/>
      <c r="Q467" s="1"/>
      <c r="R467" s="1"/>
    </row>
    <row r="468" spans="1:18">
      <c r="A468" s="207" t="s">
        <v>377</v>
      </c>
      <c r="B468" s="1">
        <v>528</v>
      </c>
      <c r="C468" s="1">
        <v>990</v>
      </c>
      <c r="D468" s="1">
        <v>1300</v>
      </c>
      <c r="E468" s="26">
        <f t="shared" si="38"/>
        <v>310</v>
      </c>
      <c r="F468" s="1">
        <v>310</v>
      </c>
      <c r="G468" s="72">
        <f t="shared" si="41"/>
        <v>1270</v>
      </c>
      <c r="H468" s="1">
        <v>15690</v>
      </c>
      <c r="I468" s="72">
        <f t="shared" si="42"/>
        <v>16000</v>
      </c>
      <c r="J468" s="72">
        <f t="shared" si="39"/>
        <v>1475190</v>
      </c>
      <c r="K468" s="26">
        <f t="shared" si="40"/>
        <v>990</v>
      </c>
      <c r="L468" s="2">
        <v>43777</v>
      </c>
      <c r="M468" s="1">
        <v>0</v>
      </c>
      <c r="N468" s="1"/>
      <c r="O468" s="1">
        <v>0</v>
      </c>
      <c r="P468" s="1"/>
      <c r="Q468" s="1"/>
      <c r="R468" s="1"/>
    </row>
    <row r="469" spans="1:18">
      <c r="A469" s="207" t="s">
        <v>1361</v>
      </c>
      <c r="B469" s="1">
        <v>529</v>
      </c>
      <c r="C469" s="1">
        <v>3150</v>
      </c>
      <c r="D469" s="1">
        <v>3820</v>
      </c>
      <c r="E469" s="26">
        <f t="shared" si="38"/>
        <v>670</v>
      </c>
      <c r="F469" s="1">
        <v>670</v>
      </c>
      <c r="G469" s="72">
        <f t="shared" si="41"/>
        <v>1270</v>
      </c>
      <c r="H469" s="1">
        <v>15330</v>
      </c>
      <c r="I469" s="72">
        <f t="shared" si="42"/>
        <v>16000</v>
      </c>
      <c r="J469" s="72">
        <f t="shared" si="39"/>
        <v>1478340</v>
      </c>
      <c r="K469" s="26">
        <f t="shared" si="40"/>
        <v>3150</v>
      </c>
      <c r="L469" s="2">
        <v>43780</v>
      </c>
      <c r="M469" s="1">
        <v>0</v>
      </c>
      <c r="N469" s="1"/>
      <c r="O469" s="1">
        <v>0</v>
      </c>
      <c r="P469" s="1"/>
      <c r="Q469" s="1"/>
      <c r="R469" s="1"/>
    </row>
    <row r="470" spans="1:18">
      <c r="A470" s="207" t="s">
        <v>380</v>
      </c>
      <c r="B470" s="1">
        <v>530</v>
      </c>
      <c r="C470" s="1">
        <v>630</v>
      </c>
      <c r="D470" s="1">
        <v>800</v>
      </c>
      <c r="E470" s="26">
        <f t="shared" si="38"/>
        <v>170</v>
      </c>
      <c r="F470" s="1">
        <v>170</v>
      </c>
      <c r="G470" s="72">
        <f t="shared" si="41"/>
        <v>1270</v>
      </c>
      <c r="H470" s="1">
        <v>15830</v>
      </c>
      <c r="I470" s="72">
        <f t="shared" si="42"/>
        <v>16000</v>
      </c>
      <c r="J470" s="72">
        <f t="shared" si="39"/>
        <v>1478970</v>
      </c>
      <c r="K470" s="26">
        <f t="shared" si="40"/>
        <v>630</v>
      </c>
      <c r="L470" s="2">
        <v>43782</v>
      </c>
      <c r="M470" s="1">
        <v>0</v>
      </c>
      <c r="N470" s="1"/>
      <c r="O470" s="1">
        <v>0</v>
      </c>
      <c r="P470" s="1"/>
      <c r="Q470" s="1"/>
      <c r="R470" s="1"/>
    </row>
    <row r="471" spans="1:18">
      <c r="A471" s="207" t="s">
        <v>385</v>
      </c>
      <c r="B471" s="1">
        <v>531</v>
      </c>
      <c r="C471" s="1">
        <v>540</v>
      </c>
      <c r="D471" s="1">
        <v>600</v>
      </c>
      <c r="E471" s="26">
        <f t="shared" si="38"/>
        <v>60</v>
      </c>
      <c r="F471" s="1">
        <v>60</v>
      </c>
      <c r="G471" s="72">
        <f t="shared" si="41"/>
        <v>1270</v>
      </c>
      <c r="H471" s="1">
        <v>15940</v>
      </c>
      <c r="I471" s="72">
        <f t="shared" si="42"/>
        <v>16000</v>
      </c>
      <c r="J471" s="72">
        <f t="shared" si="39"/>
        <v>1479510</v>
      </c>
      <c r="K471" s="26">
        <f t="shared" si="40"/>
        <v>540</v>
      </c>
      <c r="L471" s="2">
        <v>43784</v>
      </c>
      <c r="M471" s="1">
        <v>0</v>
      </c>
      <c r="N471" s="1"/>
      <c r="O471" s="1">
        <v>0</v>
      </c>
      <c r="P471" s="1"/>
      <c r="Q471" s="1"/>
      <c r="R471" s="1"/>
    </row>
    <row r="472" spans="1:18">
      <c r="A472" s="207" t="s">
        <v>1373</v>
      </c>
      <c r="B472" s="1">
        <v>532</v>
      </c>
      <c r="C472" s="1">
        <v>2520</v>
      </c>
      <c r="D472" s="1">
        <v>3050</v>
      </c>
      <c r="E472" s="26">
        <f t="shared" si="38"/>
        <v>530</v>
      </c>
      <c r="F472" s="1">
        <v>530</v>
      </c>
      <c r="G472" s="72">
        <f t="shared" si="41"/>
        <v>1270</v>
      </c>
      <c r="H472" s="1">
        <v>15470</v>
      </c>
      <c r="I472" s="72">
        <f t="shared" si="42"/>
        <v>16000</v>
      </c>
      <c r="J472" s="72">
        <f t="shared" si="39"/>
        <v>1482030</v>
      </c>
      <c r="K472" s="26">
        <f t="shared" si="40"/>
        <v>2520</v>
      </c>
      <c r="L472" s="2">
        <v>43787</v>
      </c>
      <c r="M472" s="1">
        <v>0</v>
      </c>
      <c r="N472" s="1"/>
      <c r="O472" s="1">
        <v>0</v>
      </c>
      <c r="P472" s="1"/>
      <c r="Q472" s="1"/>
      <c r="R472" s="1"/>
    </row>
    <row r="473" spans="1:18">
      <c r="A473" s="207" t="s">
        <v>388</v>
      </c>
      <c r="B473" s="1">
        <v>533</v>
      </c>
      <c r="C473" s="1">
        <v>450</v>
      </c>
      <c r="D473" s="1">
        <v>430</v>
      </c>
      <c r="E473" s="26">
        <f t="shared" si="38"/>
        <v>-20</v>
      </c>
      <c r="F473" s="1">
        <v>-20</v>
      </c>
      <c r="G473" s="72">
        <v>1250</v>
      </c>
      <c r="H473" s="1">
        <v>16020</v>
      </c>
      <c r="I473" s="72">
        <f t="shared" si="42"/>
        <v>16000</v>
      </c>
      <c r="J473" s="72">
        <f t="shared" si="39"/>
        <v>1482480</v>
      </c>
      <c r="K473" s="26">
        <f t="shared" si="40"/>
        <v>450</v>
      </c>
      <c r="L473" s="2">
        <v>43789</v>
      </c>
      <c r="M473" s="1">
        <v>0</v>
      </c>
      <c r="N473" s="1"/>
      <c r="O473" s="1">
        <v>0</v>
      </c>
      <c r="P473" s="1"/>
      <c r="Q473" s="1"/>
      <c r="R473" s="1"/>
    </row>
    <row r="474" spans="1:18">
      <c r="A474" s="1" t="s">
        <v>389</v>
      </c>
      <c r="B474" s="1">
        <v>534</v>
      </c>
      <c r="C474" s="1">
        <v>360</v>
      </c>
      <c r="D474" s="1">
        <v>400</v>
      </c>
      <c r="E474" s="26">
        <f t="shared" si="38"/>
        <v>40</v>
      </c>
      <c r="F474" s="1">
        <v>20</v>
      </c>
      <c r="G474" s="72">
        <f t="shared" si="41"/>
        <v>1270</v>
      </c>
      <c r="H474" s="1">
        <v>15980</v>
      </c>
      <c r="I474" s="72">
        <f t="shared" si="42"/>
        <v>16000</v>
      </c>
      <c r="J474" s="72">
        <f t="shared" si="39"/>
        <v>1482840</v>
      </c>
      <c r="K474" s="26">
        <f t="shared" si="40"/>
        <v>360</v>
      </c>
      <c r="L474" s="2">
        <v>43791</v>
      </c>
      <c r="M474" s="1">
        <v>0</v>
      </c>
      <c r="N474" s="1"/>
      <c r="O474" s="1">
        <v>0</v>
      </c>
      <c r="P474" s="1"/>
      <c r="Q474" s="1"/>
      <c r="R474" s="1"/>
    </row>
    <row r="475" spans="1:18">
      <c r="A475" s="1" t="s">
        <v>1385</v>
      </c>
      <c r="B475" s="1">
        <v>535</v>
      </c>
      <c r="C475" s="1">
        <v>3150</v>
      </c>
      <c r="D475" s="1">
        <v>3550</v>
      </c>
      <c r="E475" s="26">
        <f t="shared" si="38"/>
        <v>400</v>
      </c>
      <c r="F475" s="1">
        <v>400</v>
      </c>
      <c r="G475" s="72">
        <f t="shared" si="41"/>
        <v>1270</v>
      </c>
      <c r="H475" s="1">
        <v>15600</v>
      </c>
      <c r="I475" s="72">
        <f t="shared" si="42"/>
        <v>16000</v>
      </c>
      <c r="J475" s="72">
        <f t="shared" si="39"/>
        <v>1485990</v>
      </c>
      <c r="K475" s="26">
        <f t="shared" si="40"/>
        <v>3150</v>
      </c>
      <c r="L475" s="2">
        <v>43794</v>
      </c>
      <c r="M475" s="1">
        <v>0</v>
      </c>
      <c r="N475" s="1"/>
      <c r="O475" s="1">
        <v>0</v>
      </c>
      <c r="P475" s="1"/>
      <c r="Q475" s="1"/>
      <c r="R475" s="1"/>
    </row>
    <row r="476" spans="1:18">
      <c r="A476" s="1" t="s">
        <v>394</v>
      </c>
      <c r="B476" s="1">
        <v>536</v>
      </c>
      <c r="C476" s="1">
        <v>720</v>
      </c>
      <c r="D476" s="1">
        <v>1040</v>
      </c>
      <c r="E476" s="26">
        <f t="shared" si="38"/>
        <v>320</v>
      </c>
      <c r="F476" s="1">
        <v>320</v>
      </c>
      <c r="G476" s="72">
        <f t="shared" si="41"/>
        <v>1270</v>
      </c>
      <c r="H476" s="1">
        <v>15680</v>
      </c>
      <c r="I476" s="72">
        <f t="shared" si="42"/>
        <v>16000</v>
      </c>
      <c r="J476" s="72">
        <f t="shared" si="39"/>
        <v>1486710</v>
      </c>
      <c r="K476" s="26">
        <f t="shared" si="40"/>
        <v>720</v>
      </c>
      <c r="L476" s="2">
        <v>43796</v>
      </c>
      <c r="M476" s="1">
        <v>0</v>
      </c>
      <c r="N476" s="1"/>
      <c r="O476" s="1">
        <v>0</v>
      </c>
      <c r="P476" s="1"/>
      <c r="Q476" s="1"/>
      <c r="R476" s="1"/>
    </row>
    <row r="477" spans="1:18">
      <c r="A477" s="1" t="s">
        <v>396</v>
      </c>
      <c r="B477" s="1">
        <v>537</v>
      </c>
      <c r="C477" s="1">
        <v>1170</v>
      </c>
      <c r="D477" s="1">
        <v>1600</v>
      </c>
      <c r="E477" s="26">
        <f t="shared" si="38"/>
        <v>430</v>
      </c>
      <c r="F477" s="1">
        <v>430</v>
      </c>
      <c r="G477" s="72">
        <f t="shared" si="41"/>
        <v>1270</v>
      </c>
      <c r="H477" s="1">
        <v>15570</v>
      </c>
      <c r="I477" s="72">
        <f t="shared" si="42"/>
        <v>16000</v>
      </c>
      <c r="J477" s="72">
        <f t="shared" si="39"/>
        <v>1487880</v>
      </c>
      <c r="K477" s="26">
        <f t="shared" si="40"/>
        <v>1170</v>
      </c>
      <c r="L477" s="2">
        <v>43798</v>
      </c>
      <c r="M477" s="1">
        <v>0</v>
      </c>
      <c r="N477" s="1"/>
      <c r="O477" s="1">
        <v>0</v>
      </c>
      <c r="P477" s="1"/>
      <c r="Q477" s="1"/>
      <c r="R477" s="1"/>
    </row>
    <row r="478" spans="1:18">
      <c r="A478" s="1" t="s">
        <v>1393</v>
      </c>
      <c r="B478" s="1">
        <v>538</v>
      </c>
      <c r="C478" s="1">
        <v>2700</v>
      </c>
      <c r="D478" s="1">
        <v>3250</v>
      </c>
      <c r="E478" s="26">
        <f t="shared" si="38"/>
        <v>550</v>
      </c>
      <c r="F478" s="1">
        <v>550</v>
      </c>
      <c r="G478" s="72">
        <f t="shared" si="41"/>
        <v>1270</v>
      </c>
      <c r="H478" s="1">
        <v>15450</v>
      </c>
      <c r="I478" s="72">
        <f t="shared" si="42"/>
        <v>16000</v>
      </c>
      <c r="J478" s="72">
        <f t="shared" si="39"/>
        <v>1490580</v>
      </c>
      <c r="K478" s="26">
        <f t="shared" si="40"/>
        <v>2700</v>
      </c>
      <c r="L478" s="2">
        <v>43801</v>
      </c>
      <c r="M478" s="1">
        <v>0</v>
      </c>
      <c r="N478" s="1"/>
      <c r="O478" s="1">
        <v>0</v>
      </c>
      <c r="P478" s="1"/>
      <c r="Q478" s="1"/>
      <c r="R478" s="1"/>
    </row>
    <row r="479" spans="1:18">
      <c r="A479" s="1" t="s">
        <v>401</v>
      </c>
      <c r="B479" s="1">
        <v>539</v>
      </c>
      <c r="C479" s="1">
        <v>540</v>
      </c>
      <c r="D479" s="1">
        <v>820</v>
      </c>
      <c r="E479" s="26">
        <f t="shared" si="38"/>
        <v>280</v>
      </c>
      <c r="F479" s="1">
        <v>280</v>
      </c>
      <c r="G479" s="72">
        <f t="shared" si="41"/>
        <v>1270</v>
      </c>
      <c r="H479" s="1">
        <v>15720</v>
      </c>
      <c r="I479" s="72">
        <f t="shared" si="42"/>
        <v>16000</v>
      </c>
      <c r="J479" s="72">
        <f t="shared" si="39"/>
        <v>1491120</v>
      </c>
      <c r="K479" s="26">
        <f t="shared" si="40"/>
        <v>540</v>
      </c>
      <c r="L479" s="2">
        <v>43803</v>
      </c>
      <c r="M479" s="1">
        <v>0</v>
      </c>
      <c r="O479" s="1">
        <v>0</v>
      </c>
      <c r="P479" s="1"/>
      <c r="Q479" s="1"/>
      <c r="R479" s="1"/>
    </row>
    <row r="480" spans="1:18">
      <c r="A480" s="1" t="s">
        <v>401</v>
      </c>
      <c r="B480" s="1">
        <v>540</v>
      </c>
      <c r="C480" s="1"/>
      <c r="D480" s="1"/>
      <c r="E480" s="26">
        <f t="shared" si="38"/>
        <v>0</v>
      </c>
      <c r="F480" s="1"/>
      <c r="G480" s="72">
        <f t="shared" si="41"/>
        <v>1270</v>
      </c>
      <c r="H480" s="1"/>
      <c r="I480" s="72">
        <f t="shared" si="42"/>
        <v>0</v>
      </c>
      <c r="J480" s="72">
        <f t="shared" si="39"/>
        <v>1491120</v>
      </c>
      <c r="K480" s="26">
        <f t="shared" si="40"/>
        <v>0</v>
      </c>
      <c r="L480" s="1"/>
      <c r="M480" s="1"/>
      <c r="N480" s="110" t="s">
        <v>1295</v>
      </c>
      <c r="O480" s="1"/>
      <c r="P480" s="1"/>
      <c r="Q480" s="1"/>
      <c r="R480" s="1"/>
    </row>
    <row r="481" spans="1:18">
      <c r="A481" s="1" t="s">
        <v>413</v>
      </c>
      <c r="B481" s="1">
        <v>541</v>
      </c>
      <c r="C481" s="1">
        <v>450</v>
      </c>
      <c r="D481" s="1">
        <v>590</v>
      </c>
      <c r="E481" s="26">
        <f t="shared" si="38"/>
        <v>140</v>
      </c>
      <c r="F481" s="1">
        <v>140</v>
      </c>
      <c r="G481" s="72">
        <f t="shared" si="41"/>
        <v>1270</v>
      </c>
      <c r="H481" s="1">
        <v>15860</v>
      </c>
      <c r="I481" s="72">
        <f t="shared" si="42"/>
        <v>16000</v>
      </c>
      <c r="J481" s="72">
        <f t="shared" si="39"/>
        <v>1491570</v>
      </c>
      <c r="K481" s="26">
        <f t="shared" si="40"/>
        <v>450</v>
      </c>
      <c r="L481" s="2">
        <v>43805</v>
      </c>
      <c r="M481" s="1">
        <v>0</v>
      </c>
      <c r="N481" s="1"/>
      <c r="O481" s="1">
        <v>0</v>
      </c>
      <c r="P481" s="1"/>
      <c r="Q481" s="1"/>
      <c r="R481" s="1"/>
    </row>
    <row r="482" spans="1:18">
      <c r="A482" s="1" t="s">
        <v>1407</v>
      </c>
      <c r="B482" s="1">
        <v>542</v>
      </c>
      <c r="C482" s="1">
        <v>3060</v>
      </c>
      <c r="D482" s="1">
        <v>3190</v>
      </c>
      <c r="E482" s="26">
        <f t="shared" si="38"/>
        <v>130</v>
      </c>
      <c r="F482" s="1">
        <v>130</v>
      </c>
      <c r="G482" s="72">
        <f t="shared" si="41"/>
        <v>1270</v>
      </c>
      <c r="H482" s="1">
        <v>15870</v>
      </c>
      <c r="I482" s="72">
        <f t="shared" si="42"/>
        <v>16000</v>
      </c>
      <c r="J482" s="72">
        <f t="shared" si="39"/>
        <v>1494630</v>
      </c>
      <c r="K482" s="26">
        <f t="shared" si="40"/>
        <v>3060</v>
      </c>
      <c r="L482" s="2">
        <v>43808</v>
      </c>
      <c r="M482" s="1">
        <v>0</v>
      </c>
      <c r="N482" s="1"/>
      <c r="O482" s="1">
        <v>0</v>
      </c>
      <c r="P482" s="1"/>
      <c r="Q482" s="1"/>
      <c r="R482" s="1"/>
    </row>
    <row r="483" spans="1:18">
      <c r="A483" s="1" t="s">
        <v>416</v>
      </c>
      <c r="B483" s="1">
        <v>543</v>
      </c>
      <c r="C483" s="1">
        <v>540</v>
      </c>
      <c r="D483" s="1">
        <v>580</v>
      </c>
      <c r="E483" s="26">
        <f t="shared" si="38"/>
        <v>40</v>
      </c>
      <c r="F483" s="1">
        <v>40</v>
      </c>
      <c r="G483" s="72">
        <f t="shared" si="41"/>
        <v>1270</v>
      </c>
      <c r="H483" s="1">
        <v>15960</v>
      </c>
      <c r="I483" s="72">
        <f t="shared" si="42"/>
        <v>16000</v>
      </c>
      <c r="J483" s="72">
        <f t="shared" si="39"/>
        <v>1495170</v>
      </c>
      <c r="K483" s="26">
        <f t="shared" si="40"/>
        <v>540</v>
      </c>
      <c r="L483" s="2">
        <v>43810</v>
      </c>
      <c r="M483" s="1">
        <v>0</v>
      </c>
      <c r="N483" s="1"/>
      <c r="O483" s="1">
        <v>0</v>
      </c>
      <c r="P483" s="1"/>
      <c r="Q483" s="1"/>
      <c r="R483" s="1"/>
    </row>
    <row r="484" spans="1:18">
      <c r="A484" s="1" t="s">
        <v>417</v>
      </c>
      <c r="B484" s="1">
        <v>544</v>
      </c>
      <c r="C484" s="1">
        <v>270</v>
      </c>
      <c r="D484" s="1">
        <v>500</v>
      </c>
      <c r="E484" s="26">
        <f t="shared" si="38"/>
        <v>230</v>
      </c>
      <c r="F484" s="1">
        <v>230</v>
      </c>
      <c r="G484" s="72">
        <f t="shared" si="41"/>
        <v>1270</v>
      </c>
      <c r="H484" s="1">
        <v>15770</v>
      </c>
      <c r="I484" s="72">
        <f t="shared" si="42"/>
        <v>16000</v>
      </c>
      <c r="J484" s="72">
        <f t="shared" si="39"/>
        <v>1495440</v>
      </c>
      <c r="K484" s="26">
        <f t="shared" si="40"/>
        <v>270</v>
      </c>
      <c r="L484" s="2">
        <v>43812</v>
      </c>
      <c r="M484" s="1">
        <v>0</v>
      </c>
      <c r="N484" s="1"/>
      <c r="O484" s="1">
        <v>0</v>
      </c>
      <c r="P484" s="1"/>
      <c r="Q484" s="1"/>
      <c r="R484" s="1"/>
    </row>
    <row r="485" spans="1:18">
      <c r="A485" s="1" t="s">
        <v>1414</v>
      </c>
      <c r="B485" s="1">
        <v>545</v>
      </c>
      <c r="C485" s="1">
        <v>2250</v>
      </c>
      <c r="D485" s="1">
        <v>2650</v>
      </c>
      <c r="E485" s="26">
        <f t="shared" si="38"/>
        <v>400</v>
      </c>
      <c r="F485" s="1">
        <v>400</v>
      </c>
      <c r="G485" s="72">
        <f t="shared" si="41"/>
        <v>1270</v>
      </c>
      <c r="H485" s="1">
        <v>15600</v>
      </c>
      <c r="I485" s="72">
        <f t="shared" si="42"/>
        <v>16000</v>
      </c>
      <c r="J485" s="72">
        <f t="shared" si="39"/>
        <v>1497690</v>
      </c>
      <c r="K485" s="26">
        <f t="shared" si="40"/>
        <v>2250</v>
      </c>
      <c r="L485" s="2">
        <v>43815</v>
      </c>
      <c r="M485" s="1">
        <v>0</v>
      </c>
      <c r="N485" s="1"/>
      <c r="O485" s="1">
        <v>0</v>
      </c>
      <c r="P485" s="1"/>
      <c r="Q485" s="1" t="s">
        <v>1433</v>
      </c>
      <c r="R485" s="1"/>
    </row>
    <row r="486" spans="1:18">
      <c r="A486" s="1" t="s">
        <v>421</v>
      </c>
      <c r="B486" s="1">
        <v>545</v>
      </c>
      <c r="C486" s="1">
        <v>3060</v>
      </c>
      <c r="D486" s="1">
        <v>3680</v>
      </c>
      <c r="E486" s="26">
        <f t="shared" si="38"/>
        <v>620</v>
      </c>
      <c r="F486" s="1">
        <v>220</v>
      </c>
      <c r="G486" s="72">
        <v>1270</v>
      </c>
      <c r="H486" s="1">
        <v>15780</v>
      </c>
      <c r="I486" s="72">
        <f t="shared" si="42"/>
        <v>16000</v>
      </c>
      <c r="J486" s="72">
        <v>1498500</v>
      </c>
      <c r="K486" s="26">
        <f t="shared" si="40"/>
        <v>3060</v>
      </c>
      <c r="L486" s="2">
        <v>43817</v>
      </c>
      <c r="M486" s="1">
        <v>0</v>
      </c>
      <c r="N486" s="1"/>
      <c r="O486" s="1">
        <v>0</v>
      </c>
      <c r="P486" s="1"/>
      <c r="Q486" s="1"/>
      <c r="R486" s="1"/>
    </row>
    <row r="487" spans="1:18">
      <c r="A487" s="1" t="s">
        <v>421</v>
      </c>
      <c r="B487" s="1">
        <v>546</v>
      </c>
      <c r="C487" s="1"/>
      <c r="D487" s="1"/>
      <c r="E487" s="26">
        <f t="shared" si="38"/>
        <v>0</v>
      </c>
      <c r="F487" s="1"/>
      <c r="G487" s="72">
        <f t="shared" si="41"/>
        <v>1270</v>
      </c>
      <c r="H487" s="1"/>
      <c r="I487" s="72">
        <f t="shared" si="42"/>
        <v>0</v>
      </c>
      <c r="J487" s="72">
        <f t="shared" si="39"/>
        <v>1498500</v>
      </c>
      <c r="K487" s="26">
        <f t="shared" si="40"/>
        <v>0</v>
      </c>
      <c r="L487" s="2"/>
      <c r="M487" s="1"/>
      <c r="N487" s="110" t="s">
        <v>1295</v>
      </c>
      <c r="O487" s="1"/>
      <c r="P487" s="1"/>
      <c r="Q487" s="1"/>
      <c r="R487" s="1"/>
    </row>
    <row r="488" spans="1:18">
      <c r="A488" s="1" t="s">
        <v>1432</v>
      </c>
      <c r="B488" s="1">
        <v>547</v>
      </c>
      <c r="C488" s="1">
        <v>7560</v>
      </c>
      <c r="D488" s="1">
        <v>8060</v>
      </c>
      <c r="E488" s="26">
        <f t="shared" si="38"/>
        <v>500</v>
      </c>
      <c r="F488" s="1">
        <v>500</v>
      </c>
      <c r="G488" s="72">
        <f t="shared" si="41"/>
        <v>1270</v>
      </c>
      <c r="H488" s="1">
        <v>15500</v>
      </c>
      <c r="I488" s="72">
        <f t="shared" si="42"/>
        <v>16000</v>
      </c>
      <c r="J488" s="72">
        <f t="shared" si="39"/>
        <v>1506060</v>
      </c>
      <c r="K488" s="26">
        <f t="shared" si="40"/>
        <v>7560</v>
      </c>
      <c r="L488" s="2">
        <v>43822</v>
      </c>
      <c r="M488" s="1">
        <v>0</v>
      </c>
      <c r="N488" s="1"/>
      <c r="O488" s="1">
        <v>0</v>
      </c>
      <c r="P488" s="1"/>
      <c r="Q488" s="1"/>
      <c r="R488" s="1"/>
    </row>
    <row r="489" spans="1:18">
      <c r="A489" s="1" t="s">
        <v>427</v>
      </c>
      <c r="B489" s="1">
        <v>548</v>
      </c>
      <c r="C489" s="1">
        <v>9810</v>
      </c>
      <c r="D489" s="1">
        <v>10820</v>
      </c>
      <c r="E489" s="26">
        <f t="shared" si="38"/>
        <v>1010</v>
      </c>
      <c r="F489" s="1">
        <v>1010</v>
      </c>
      <c r="G489" s="72">
        <f t="shared" si="41"/>
        <v>1270</v>
      </c>
      <c r="H489" s="1">
        <v>14990</v>
      </c>
      <c r="I489" s="72">
        <f t="shared" si="42"/>
        <v>16000</v>
      </c>
      <c r="J489" s="72">
        <f t="shared" si="39"/>
        <v>1515870</v>
      </c>
      <c r="K489" s="26">
        <f t="shared" si="40"/>
        <v>9810</v>
      </c>
      <c r="L489" s="2">
        <v>43826</v>
      </c>
      <c r="M489" s="1">
        <v>0</v>
      </c>
      <c r="N489" s="1"/>
      <c r="O489" s="1">
        <v>0</v>
      </c>
      <c r="P489" s="1"/>
      <c r="Q489" s="1"/>
      <c r="R489" s="1"/>
    </row>
    <row r="490" spans="1:18">
      <c r="A490" s="1" t="s">
        <v>447</v>
      </c>
      <c r="B490" s="1">
        <v>549</v>
      </c>
      <c r="C490" s="1">
        <v>3960</v>
      </c>
      <c r="D490" s="1">
        <v>5160</v>
      </c>
      <c r="E490" s="26">
        <f t="shared" si="38"/>
        <v>1200</v>
      </c>
      <c r="F490" s="1">
        <v>1200</v>
      </c>
      <c r="G490" s="72">
        <f t="shared" si="41"/>
        <v>1270</v>
      </c>
      <c r="H490" s="1">
        <v>14800</v>
      </c>
      <c r="I490" s="72">
        <f t="shared" si="42"/>
        <v>16000</v>
      </c>
      <c r="J490" s="72">
        <f t="shared" si="39"/>
        <v>1519830</v>
      </c>
      <c r="K490" s="26">
        <f t="shared" si="40"/>
        <v>3960</v>
      </c>
      <c r="L490" s="2">
        <v>43829</v>
      </c>
      <c r="M490" s="1">
        <v>0</v>
      </c>
      <c r="N490" s="1"/>
      <c r="O490" s="1">
        <v>0</v>
      </c>
      <c r="P490" s="1"/>
      <c r="Q490" s="1"/>
      <c r="R490" s="1"/>
    </row>
    <row r="491" spans="1:18">
      <c r="A491" s="1" t="s">
        <v>1446</v>
      </c>
      <c r="B491" s="1">
        <v>550</v>
      </c>
      <c r="C491" s="1">
        <v>2160</v>
      </c>
      <c r="D491" s="1">
        <v>3000</v>
      </c>
      <c r="E491" s="26">
        <f t="shared" si="38"/>
        <v>840</v>
      </c>
      <c r="F491" s="1">
        <v>840</v>
      </c>
      <c r="G491" s="72">
        <f t="shared" si="41"/>
        <v>1270</v>
      </c>
      <c r="H491" s="1">
        <v>15160</v>
      </c>
      <c r="I491" s="72">
        <f t="shared" si="42"/>
        <v>16000</v>
      </c>
      <c r="J491" s="72">
        <f t="shared" si="39"/>
        <v>1521990</v>
      </c>
      <c r="K491" s="26">
        <f t="shared" si="40"/>
        <v>2160</v>
      </c>
      <c r="L491" s="2">
        <v>43833</v>
      </c>
      <c r="M491" s="1">
        <v>0</v>
      </c>
      <c r="N491" s="1"/>
      <c r="O491" s="1">
        <v>0</v>
      </c>
      <c r="P491" s="1"/>
      <c r="Q491" s="1"/>
      <c r="R491" s="1"/>
    </row>
    <row r="492" spans="1:18">
      <c r="A492" s="1" t="s">
        <v>9</v>
      </c>
      <c r="B492" s="1">
        <v>551</v>
      </c>
      <c r="C492" s="1">
        <v>4230</v>
      </c>
      <c r="D492" s="1">
        <v>5000</v>
      </c>
      <c r="E492" s="26">
        <f t="shared" si="38"/>
        <v>770</v>
      </c>
      <c r="F492" s="1">
        <v>770</v>
      </c>
      <c r="G492" s="72">
        <f t="shared" si="41"/>
        <v>1270</v>
      </c>
      <c r="H492" s="1">
        <v>15230</v>
      </c>
      <c r="I492" s="72">
        <f t="shared" si="42"/>
        <v>16000</v>
      </c>
      <c r="J492" s="72">
        <f t="shared" si="39"/>
        <v>1526220</v>
      </c>
      <c r="K492" s="26">
        <f t="shared" si="40"/>
        <v>4230</v>
      </c>
      <c r="L492" s="2">
        <v>43836</v>
      </c>
      <c r="M492" s="1">
        <v>0</v>
      </c>
      <c r="N492" s="1"/>
      <c r="O492" s="1">
        <v>0</v>
      </c>
      <c r="P492" s="1"/>
      <c r="Q492" s="1"/>
      <c r="R492" s="1"/>
    </row>
    <row r="493" spans="1:18">
      <c r="A493" s="1" t="s">
        <v>453</v>
      </c>
      <c r="B493" s="1">
        <v>552</v>
      </c>
      <c r="C493" s="1">
        <v>360</v>
      </c>
      <c r="D493" s="1">
        <v>600</v>
      </c>
      <c r="E493" s="26">
        <f t="shared" si="38"/>
        <v>240</v>
      </c>
      <c r="F493" s="1">
        <v>1010</v>
      </c>
      <c r="G493" s="72">
        <v>1270</v>
      </c>
      <c r="H493" s="1">
        <v>14990</v>
      </c>
      <c r="I493" s="72">
        <f t="shared" si="42"/>
        <v>16000</v>
      </c>
      <c r="J493" s="72">
        <f t="shared" si="39"/>
        <v>1526580</v>
      </c>
      <c r="K493" s="26">
        <f t="shared" si="40"/>
        <v>360</v>
      </c>
      <c r="L493" s="2">
        <v>43838</v>
      </c>
      <c r="M493" s="1">
        <v>0</v>
      </c>
      <c r="N493" s="1"/>
      <c r="O493" s="1">
        <v>0</v>
      </c>
      <c r="P493" s="1"/>
      <c r="Q493" s="1"/>
      <c r="R493" s="1"/>
    </row>
    <row r="494" spans="1:18">
      <c r="A494" s="1" t="s">
        <v>453</v>
      </c>
      <c r="B494" s="1">
        <v>553</v>
      </c>
      <c r="C494" s="1"/>
      <c r="D494" s="1"/>
      <c r="E494" s="26">
        <f t="shared" si="38"/>
        <v>0</v>
      </c>
      <c r="F494" s="1"/>
      <c r="G494" s="72">
        <f t="shared" si="41"/>
        <v>1270</v>
      </c>
      <c r="H494" s="1"/>
      <c r="I494" s="72">
        <f t="shared" si="42"/>
        <v>0</v>
      </c>
      <c r="J494" s="72">
        <f t="shared" si="39"/>
        <v>1526580</v>
      </c>
      <c r="K494" s="26">
        <f t="shared" si="40"/>
        <v>0</v>
      </c>
      <c r="L494" s="2">
        <v>43838</v>
      </c>
      <c r="M494" s="1">
        <v>0</v>
      </c>
      <c r="O494" s="1">
        <v>0</v>
      </c>
      <c r="P494" s="1"/>
      <c r="Q494" s="1" t="s">
        <v>1455</v>
      </c>
      <c r="R494" s="1"/>
    </row>
    <row r="495" spans="1:18">
      <c r="A495" s="1" t="s">
        <v>453</v>
      </c>
      <c r="B495" s="1">
        <v>554</v>
      </c>
      <c r="C495" s="1"/>
      <c r="D495" s="1"/>
      <c r="E495" s="26">
        <f t="shared" si="38"/>
        <v>0</v>
      </c>
      <c r="F495" s="1"/>
      <c r="G495" s="72">
        <f t="shared" si="41"/>
        <v>1270</v>
      </c>
      <c r="H495" s="1"/>
      <c r="I495" s="72">
        <f t="shared" si="42"/>
        <v>0</v>
      </c>
      <c r="J495" s="72">
        <f t="shared" si="39"/>
        <v>1526580</v>
      </c>
      <c r="K495" s="26">
        <f t="shared" si="40"/>
        <v>0</v>
      </c>
      <c r="L495" s="2">
        <v>43838</v>
      </c>
      <c r="M495" s="1">
        <v>0</v>
      </c>
      <c r="N495" s="110" t="s">
        <v>1295</v>
      </c>
      <c r="O495" s="1">
        <v>0</v>
      </c>
      <c r="P495" s="1"/>
      <c r="Q495" s="1"/>
      <c r="R495" s="1"/>
    </row>
    <row r="496" spans="1:18">
      <c r="A496" s="1" t="s">
        <v>461</v>
      </c>
      <c r="B496" s="1">
        <v>555</v>
      </c>
      <c r="C496" s="1">
        <v>360</v>
      </c>
      <c r="D496" s="1">
        <v>300</v>
      </c>
      <c r="E496" s="26">
        <f t="shared" ref="E496:E548" si="43">D496-C496</f>
        <v>-60</v>
      </c>
      <c r="F496" s="1">
        <v>-60</v>
      </c>
      <c r="G496" s="72">
        <v>1210</v>
      </c>
      <c r="H496" s="1">
        <v>16060</v>
      </c>
      <c r="I496" s="72">
        <f t="shared" si="42"/>
        <v>16000</v>
      </c>
      <c r="J496" s="72">
        <f t="shared" ref="J496:J548" si="44">J495+C496</f>
        <v>1526940</v>
      </c>
      <c r="K496" s="26">
        <f t="shared" ref="K496:K548" si="45">C496</f>
        <v>360</v>
      </c>
      <c r="L496" s="2">
        <v>43840</v>
      </c>
      <c r="M496" s="1">
        <v>0</v>
      </c>
      <c r="N496" s="1"/>
      <c r="O496" s="1">
        <v>0</v>
      </c>
      <c r="P496" s="1"/>
      <c r="Q496" s="1"/>
      <c r="R496" s="1"/>
    </row>
    <row r="497" spans="1:18">
      <c r="A497" s="1" t="s">
        <v>11</v>
      </c>
      <c r="B497" s="1">
        <v>556</v>
      </c>
      <c r="C497" s="1">
        <v>1800</v>
      </c>
      <c r="D497" s="1">
        <v>2410</v>
      </c>
      <c r="E497" s="26">
        <f t="shared" si="43"/>
        <v>610</v>
      </c>
      <c r="F497" s="1">
        <v>550</v>
      </c>
      <c r="G497" s="72">
        <f t="shared" ref="G497:G548" si="46">G496+E497-F497</f>
        <v>1270</v>
      </c>
      <c r="H497" s="1">
        <v>15450</v>
      </c>
      <c r="I497" s="72">
        <f t="shared" ref="I497:I548" si="47">SUM(F497+H497)</f>
        <v>16000</v>
      </c>
      <c r="J497" s="72">
        <f t="shared" si="44"/>
        <v>1528740</v>
      </c>
      <c r="K497" s="26">
        <f t="shared" si="45"/>
        <v>1800</v>
      </c>
      <c r="L497" s="2">
        <v>43843</v>
      </c>
      <c r="M497" s="1">
        <v>0</v>
      </c>
      <c r="N497" s="1"/>
      <c r="O497" s="1">
        <v>0</v>
      </c>
      <c r="P497" s="1"/>
      <c r="Q497" s="1"/>
      <c r="R497" s="1"/>
    </row>
    <row r="498" spans="1:18">
      <c r="A498" s="1" t="s">
        <v>466</v>
      </c>
      <c r="B498" s="1">
        <v>557</v>
      </c>
      <c r="C498" s="1">
        <v>450</v>
      </c>
      <c r="D498" s="1">
        <v>610</v>
      </c>
      <c r="E498" s="26">
        <f t="shared" si="43"/>
        <v>160</v>
      </c>
      <c r="F498" s="1">
        <v>160</v>
      </c>
      <c r="G498" s="72">
        <f t="shared" si="46"/>
        <v>1270</v>
      </c>
      <c r="H498" s="1">
        <v>15840</v>
      </c>
      <c r="I498" s="72">
        <f t="shared" si="47"/>
        <v>16000</v>
      </c>
      <c r="J498" s="72">
        <f t="shared" si="44"/>
        <v>1529190</v>
      </c>
      <c r="K498" s="26">
        <f t="shared" si="45"/>
        <v>450</v>
      </c>
      <c r="L498" s="2">
        <v>43847</v>
      </c>
      <c r="M498" s="1">
        <v>0</v>
      </c>
      <c r="N498" s="1"/>
      <c r="O498" s="1">
        <v>0</v>
      </c>
      <c r="P498" s="1"/>
      <c r="Q498" s="1"/>
      <c r="R498" s="1"/>
    </row>
    <row r="499" spans="1:18">
      <c r="A499" s="1" t="s">
        <v>14</v>
      </c>
      <c r="B499" s="1">
        <v>558</v>
      </c>
      <c r="C499" s="1">
        <v>2250</v>
      </c>
      <c r="D499" s="1">
        <v>2640</v>
      </c>
      <c r="E499" s="26">
        <f t="shared" si="43"/>
        <v>390</v>
      </c>
      <c r="F499" s="1">
        <v>390</v>
      </c>
      <c r="G499" s="72">
        <f t="shared" si="46"/>
        <v>1270</v>
      </c>
      <c r="H499" s="1">
        <v>15610</v>
      </c>
      <c r="I499" s="72">
        <f t="shared" si="47"/>
        <v>16000</v>
      </c>
      <c r="J499" s="72">
        <f t="shared" si="44"/>
        <v>1531440</v>
      </c>
      <c r="K499" s="26">
        <f t="shared" si="45"/>
        <v>2250</v>
      </c>
      <c r="L499" s="2">
        <v>43850</v>
      </c>
      <c r="M499" s="1">
        <v>0</v>
      </c>
      <c r="N499" s="1"/>
      <c r="O499" s="1">
        <v>0</v>
      </c>
      <c r="P499" s="1"/>
      <c r="Q499" s="1"/>
      <c r="R499" s="1"/>
    </row>
    <row r="500" spans="1:18">
      <c r="A500" s="1" t="s">
        <v>471</v>
      </c>
      <c r="B500" s="1">
        <v>559</v>
      </c>
      <c r="C500" s="1">
        <v>2070</v>
      </c>
      <c r="D500" s="1">
        <v>2540</v>
      </c>
      <c r="E500" s="26">
        <f t="shared" si="43"/>
        <v>470</v>
      </c>
      <c r="F500" s="1">
        <v>470</v>
      </c>
      <c r="G500" s="72">
        <f t="shared" si="46"/>
        <v>1270</v>
      </c>
      <c r="H500" s="1">
        <v>15530</v>
      </c>
      <c r="I500" s="72">
        <f t="shared" si="47"/>
        <v>16000</v>
      </c>
      <c r="J500" s="72">
        <f t="shared" si="44"/>
        <v>1533510</v>
      </c>
      <c r="K500" s="26">
        <f t="shared" si="45"/>
        <v>2070</v>
      </c>
      <c r="L500" s="2">
        <v>43854</v>
      </c>
      <c r="M500" s="1">
        <v>0</v>
      </c>
      <c r="N500" s="1"/>
      <c r="O500" s="1">
        <v>0</v>
      </c>
      <c r="P500" s="1"/>
      <c r="Q500" s="1"/>
      <c r="R500" s="1"/>
    </row>
    <row r="501" spans="1:18">
      <c r="A501" s="1" t="s">
        <v>48</v>
      </c>
      <c r="B501" s="1">
        <v>560</v>
      </c>
      <c r="C501" s="1">
        <v>4860</v>
      </c>
      <c r="D501" s="1">
        <v>6020</v>
      </c>
      <c r="E501" s="26">
        <f t="shared" si="43"/>
        <v>1160</v>
      </c>
      <c r="F501" s="1">
        <v>1160</v>
      </c>
      <c r="G501" s="72">
        <f t="shared" si="46"/>
        <v>1270</v>
      </c>
      <c r="H501" s="1">
        <v>14840</v>
      </c>
      <c r="I501" s="72">
        <f t="shared" si="47"/>
        <v>16000</v>
      </c>
      <c r="J501" s="72">
        <f t="shared" si="44"/>
        <v>1538370</v>
      </c>
      <c r="K501" s="26">
        <f t="shared" si="45"/>
        <v>4860</v>
      </c>
      <c r="L501" s="2">
        <v>43857</v>
      </c>
      <c r="M501" s="1">
        <v>0</v>
      </c>
      <c r="N501" s="1"/>
      <c r="O501" s="1">
        <v>0</v>
      </c>
      <c r="P501" s="1"/>
      <c r="Q501" t="s">
        <v>1498</v>
      </c>
      <c r="R501" s="1" t="s">
        <v>1493</v>
      </c>
    </row>
    <row r="502" spans="1:18">
      <c r="A502" s="1" t="s">
        <v>478</v>
      </c>
      <c r="B502" s="1">
        <v>561</v>
      </c>
      <c r="C502" s="1">
        <v>1350</v>
      </c>
      <c r="D502" s="1">
        <v>1800</v>
      </c>
      <c r="E502" s="26">
        <f t="shared" si="43"/>
        <v>450</v>
      </c>
      <c r="F502" s="1">
        <v>450</v>
      </c>
      <c r="G502" s="72">
        <v>0</v>
      </c>
      <c r="H502" s="1">
        <v>15550</v>
      </c>
      <c r="I502" s="72">
        <f t="shared" si="47"/>
        <v>16000</v>
      </c>
      <c r="J502" s="72">
        <f t="shared" si="44"/>
        <v>1539720</v>
      </c>
      <c r="K502" s="26">
        <f t="shared" si="45"/>
        <v>1350</v>
      </c>
      <c r="L502" s="2">
        <v>43859</v>
      </c>
      <c r="M502" s="1">
        <v>0</v>
      </c>
      <c r="N502" s="1"/>
      <c r="O502" s="1">
        <v>0</v>
      </c>
      <c r="P502" s="1"/>
      <c r="Q502" s="1"/>
      <c r="R502" s="1"/>
    </row>
    <row r="503" spans="1:18">
      <c r="A503" s="1" t="s">
        <v>486</v>
      </c>
      <c r="B503" s="1">
        <v>562</v>
      </c>
      <c r="C503" s="1">
        <v>810</v>
      </c>
      <c r="D503" s="1">
        <v>1000</v>
      </c>
      <c r="E503" s="26">
        <f t="shared" si="43"/>
        <v>190</v>
      </c>
      <c r="F503" s="1">
        <v>190</v>
      </c>
      <c r="G503" s="72">
        <f t="shared" si="46"/>
        <v>0</v>
      </c>
      <c r="H503" s="1">
        <v>15810</v>
      </c>
      <c r="I503" s="72">
        <f t="shared" si="47"/>
        <v>16000</v>
      </c>
      <c r="J503" s="72">
        <f t="shared" si="44"/>
        <v>1540530</v>
      </c>
      <c r="K503" s="26">
        <f t="shared" si="45"/>
        <v>810</v>
      </c>
      <c r="L503" s="2">
        <v>43861</v>
      </c>
      <c r="M503" s="1">
        <v>0</v>
      </c>
      <c r="N503" s="1"/>
      <c r="O503" s="1">
        <v>0</v>
      </c>
      <c r="P503" s="1"/>
      <c r="Q503" s="1"/>
      <c r="R503" s="1"/>
    </row>
    <row r="504" spans="1:18">
      <c r="A504" s="1" t="s">
        <v>71</v>
      </c>
      <c r="B504" s="1">
        <v>563</v>
      </c>
      <c r="C504" s="1">
        <v>6030</v>
      </c>
      <c r="D504" s="1">
        <v>6760</v>
      </c>
      <c r="E504" s="26">
        <f t="shared" si="43"/>
        <v>730</v>
      </c>
      <c r="F504" s="1">
        <v>730</v>
      </c>
      <c r="G504" s="72">
        <f t="shared" si="46"/>
        <v>0</v>
      </c>
      <c r="H504" s="1">
        <v>15270</v>
      </c>
      <c r="I504" s="72">
        <f t="shared" si="47"/>
        <v>16000</v>
      </c>
      <c r="J504" s="72">
        <f t="shared" si="44"/>
        <v>1546560</v>
      </c>
      <c r="K504" s="26">
        <f t="shared" si="45"/>
        <v>6030</v>
      </c>
      <c r="L504" s="2">
        <v>43864</v>
      </c>
      <c r="M504" s="1">
        <v>0</v>
      </c>
      <c r="N504" s="1"/>
      <c r="O504" s="1">
        <v>0</v>
      </c>
      <c r="P504" s="1"/>
      <c r="Q504" s="1"/>
      <c r="R504" s="1"/>
    </row>
    <row r="505" spans="1:18">
      <c r="A505" s="1" t="s">
        <v>495</v>
      </c>
      <c r="B505" s="1">
        <v>564</v>
      </c>
      <c r="C505" s="1">
        <v>1620</v>
      </c>
      <c r="D505" s="1">
        <v>1820</v>
      </c>
      <c r="E505" s="26">
        <f t="shared" si="43"/>
        <v>200</v>
      </c>
      <c r="F505" s="1">
        <v>200</v>
      </c>
      <c r="G505" s="72">
        <f t="shared" si="46"/>
        <v>0</v>
      </c>
      <c r="H505" s="1">
        <v>15800</v>
      </c>
      <c r="I505" s="72">
        <f t="shared" si="47"/>
        <v>16000</v>
      </c>
      <c r="J505" s="72">
        <f t="shared" si="44"/>
        <v>1548180</v>
      </c>
      <c r="K505" s="26">
        <f t="shared" si="45"/>
        <v>1620</v>
      </c>
      <c r="L505" s="2">
        <v>43868</v>
      </c>
      <c r="M505" s="1">
        <v>0</v>
      </c>
      <c r="N505" s="1"/>
      <c r="O505" s="1">
        <v>0</v>
      </c>
      <c r="P505" s="1"/>
      <c r="Q505" s="1"/>
      <c r="R505" s="1"/>
    </row>
    <row r="506" spans="1:18">
      <c r="A506" s="1" t="s">
        <v>91</v>
      </c>
      <c r="B506" s="1">
        <v>565</v>
      </c>
      <c r="C506" s="1">
        <v>2700</v>
      </c>
      <c r="D506" s="1">
        <v>3010</v>
      </c>
      <c r="E506" s="26">
        <f t="shared" si="43"/>
        <v>310</v>
      </c>
      <c r="F506" s="1">
        <v>310</v>
      </c>
      <c r="G506" s="72">
        <f t="shared" si="46"/>
        <v>0</v>
      </c>
      <c r="H506" s="1">
        <v>15690</v>
      </c>
      <c r="I506" s="72">
        <f t="shared" si="47"/>
        <v>16000</v>
      </c>
      <c r="J506" s="72">
        <f t="shared" si="44"/>
        <v>1550880</v>
      </c>
      <c r="K506" s="26">
        <f t="shared" si="45"/>
        <v>2700</v>
      </c>
      <c r="L506" s="2">
        <v>43871</v>
      </c>
      <c r="M506" s="1">
        <v>0</v>
      </c>
      <c r="N506" s="1"/>
      <c r="O506" s="1">
        <v>0</v>
      </c>
      <c r="P506" s="1"/>
      <c r="Q506" s="1"/>
      <c r="R506" s="1"/>
    </row>
    <row r="507" spans="1:18">
      <c r="A507" s="1" t="s">
        <v>503</v>
      </c>
      <c r="B507" s="1">
        <v>566</v>
      </c>
      <c r="C507" s="1">
        <v>720</v>
      </c>
      <c r="D507" s="1">
        <v>740</v>
      </c>
      <c r="E507" s="26">
        <f t="shared" si="43"/>
        <v>20</v>
      </c>
      <c r="F507" s="1">
        <v>20</v>
      </c>
      <c r="G507" s="72">
        <f t="shared" si="46"/>
        <v>0</v>
      </c>
      <c r="H507" s="1">
        <v>15980</v>
      </c>
      <c r="I507" s="72">
        <f t="shared" si="47"/>
        <v>16000</v>
      </c>
      <c r="J507" s="72">
        <f t="shared" si="44"/>
        <v>1551600</v>
      </c>
      <c r="K507" s="26">
        <f t="shared" si="45"/>
        <v>720</v>
      </c>
      <c r="L507" s="2">
        <v>43875</v>
      </c>
      <c r="M507" s="1">
        <v>0</v>
      </c>
      <c r="N507" s="1"/>
      <c r="O507" s="1">
        <v>0</v>
      </c>
      <c r="P507" s="1"/>
      <c r="Q507" s="1"/>
      <c r="R507" s="1"/>
    </row>
    <row r="508" spans="1:18">
      <c r="A508" s="1" t="s">
        <v>104</v>
      </c>
      <c r="B508" s="1">
        <v>567</v>
      </c>
      <c r="C508" s="1">
        <v>3870</v>
      </c>
      <c r="D508" s="1">
        <v>4250</v>
      </c>
      <c r="E508" s="26">
        <f t="shared" si="43"/>
        <v>380</v>
      </c>
      <c r="F508" s="1">
        <v>380</v>
      </c>
      <c r="G508" s="72">
        <f t="shared" si="46"/>
        <v>0</v>
      </c>
      <c r="H508" s="1">
        <v>15620</v>
      </c>
      <c r="I508" s="72">
        <f t="shared" si="47"/>
        <v>16000</v>
      </c>
      <c r="J508" s="72">
        <f t="shared" si="44"/>
        <v>1555470</v>
      </c>
      <c r="K508" s="26">
        <f t="shared" si="45"/>
        <v>3870</v>
      </c>
      <c r="L508" s="2">
        <v>43878</v>
      </c>
      <c r="M508" s="1">
        <v>0</v>
      </c>
      <c r="N508" s="1"/>
      <c r="O508" s="1">
        <v>0</v>
      </c>
      <c r="P508" s="1"/>
      <c r="Q508" s="1"/>
      <c r="R508" s="1"/>
    </row>
    <row r="509" spans="1:18">
      <c r="A509" s="1" t="s">
        <v>511</v>
      </c>
      <c r="B509" s="1">
        <v>568</v>
      </c>
      <c r="C509" s="1">
        <v>630</v>
      </c>
      <c r="D509" s="1">
        <v>700</v>
      </c>
      <c r="E509" s="26">
        <v>120</v>
      </c>
      <c r="F509" s="1">
        <v>120</v>
      </c>
      <c r="G509" s="72">
        <f t="shared" si="46"/>
        <v>0</v>
      </c>
      <c r="H509" s="1">
        <v>15880</v>
      </c>
      <c r="I509" s="72">
        <f t="shared" si="47"/>
        <v>16000</v>
      </c>
      <c r="J509" s="72">
        <f t="shared" si="44"/>
        <v>1556100</v>
      </c>
      <c r="K509" s="26">
        <f t="shared" si="45"/>
        <v>630</v>
      </c>
      <c r="L509" s="2">
        <v>43882</v>
      </c>
      <c r="M509" s="1">
        <v>0</v>
      </c>
      <c r="N509" s="1"/>
      <c r="O509" s="1">
        <v>0</v>
      </c>
      <c r="P509" s="1"/>
      <c r="Q509" s="1"/>
      <c r="R509" s="1"/>
    </row>
    <row r="510" spans="1:18">
      <c r="A510" s="1" t="s">
        <v>121</v>
      </c>
      <c r="B510" s="1">
        <v>569</v>
      </c>
      <c r="C510" s="1">
        <v>2880</v>
      </c>
      <c r="D510" s="1">
        <v>3240</v>
      </c>
      <c r="E510" s="26">
        <f t="shared" si="43"/>
        <v>360</v>
      </c>
      <c r="F510" s="1">
        <v>360</v>
      </c>
      <c r="G510" s="72">
        <f t="shared" si="46"/>
        <v>0</v>
      </c>
      <c r="H510" s="1">
        <v>15640</v>
      </c>
      <c r="I510" s="72">
        <f t="shared" si="47"/>
        <v>16000</v>
      </c>
      <c r="J510" s="72">
        <f t="shared" si="44"/>
        <v>1558980</v>
      </c>
      <c r="K510" s="26">
        <f t="shared" si="45"/>
        <v>2880</v>
      </c>
      <c r="L510" s="2">
        <v>43885</v>
      </c>
      <c r="M510" s="1">
        <v>0</v>
      </c>
      <c r="N510" s="1" t="s">
        <v>1534</v>
      </c>
      <c r="O510" s="1">
        <v>0</v>
      </c>
      <c r="P510" s="2">
        <v>43885</v>
      </c>
      <c r="Q510" s="1" t="s">
        <v>1535</v>
      </c>
      <c r="R510" s="1">
        <v>100</v>
      </c>
    </row>
    <row r="511" spans="1:18">
      <c r="A511" s="1" t="s">
        <v>513</v>
      </c>
      <c r="B511" s="1">
        <v>570</v>
      </c>
      <c r="C511" s="1">
        <v>450</v>
      </c>
      <c r="D511" s="1">
        <v>540</v>
      </c>
      <c r="E511" s="26">
        <f t="shared" si="43"/>
        <v>90</v>
      </c>
      <c r="F511" s="1">
        <v>90</v>
      </c>
      <c r="G511" s="72">
        <f t="shared" si="46"/>
        <v>0</v>
      </c>
      <c r="H511" s="1">
        <v>15910</v>
      </c>
      <c r="I511" s="72">
        <f t="shared" si="47"/>
        <v>16000</v>
      </c>
      <c r="J511" s="72">
        <f t="shared" si="44"/>
        <v>1559430</v>
      </c>
      <c r="K511" s="26">
        <f t="shared" si="45"/>
        <v>450</v>
      </c>
      <c r="L511" s="2">
        <v>43887</v>
      </c>
      <c r="M511" s="1">
        <v>0</v>
      </c>
      <c r="N511" s="1"/>
      <c r="O511" s="1">
        <v>0</v>
      </c>
      <c r="P511" s="1"/>
      <c r="Q511" s="1"/>
      <c r="R511" s="1"/>
    </row>
    <row r="512" spans="1:18">
      <c r="A512" s="1" t="s">
        <v>513</v>
      </c>
      <c r="B512" s="1">
        <v>571</v>
      </c>
      <c r="C512" s="1">
        <v>0</v>
      </c>
      <c r="D512" s="1">
        <v>0</v>
      </c>
      <c r="E512" s="26">
        <f t="shared" si="43"/>
        <v>0</v>
      </c>
      <c r="F512" s="1">
        <v>0</v>
      </c>
      <c r="G512" s="72">
        <f t="shared" si="46"/>
        <v>0</v>
      </c>
      <c r="H512" s="1">
        <v>16000</v>
      </c>
      <c r="I512" s="72">
        <f t="shared" si="47"/>
        <v>16000</v>
      </c>
      <c r="J512" s="72">
        <f t="shared" si="44"/>
        <v>1559430</v>
      </c>
      <c r="K512" s="26">
        <f t="shared" si="45"/>
        <v>0</v>
      </c>
      <c r="L512" s="2">
        <v>43887</v>
      </c>
      <c r="M512" s="1">
        <v>0</v>
      </c>
      <c r="N512" s="110" t="s">
        <v>1295</v>
      </c>
      <c r="O512" s="1">
        <v>0</v>
      </c>
      <c r="P512" s="1"/>
      <c r="Q512" s="1"/>
      <c r="R512" s="1"/>
    </row>
    <row r="513" spans="1:18">
      <c r="A513" s="1" t="s">
        <v>122</v>
      </c>
      <c r="B513" s="1">
        <v>572</v>
      </c>
      <c r="C513" s="1">
        <v>720</v>
      </c>
      <c r="D513" s="1">
        <v>670</v>
      </c>
      <c r="E513" s="26">
        <f t="shared" si="43"/>
        <v>-50</v>
      </c>
      <c r="F513" s="1">
        <v>0</v>
      </c>
      <c r="G513" s="72">
        <f t="shared" si="46"/>
        <v>-50</v>
      </c>
      <c r="H513" s="1">
        <v>16050</v>
      </c>
      <c r="I513" s="72">
        <f t="shared" si="47"/>
        <v>16050</v>
      </c>
      <c r="J513" s="72">
        <f t="shared" si="44"/>
        <v>1560150</v>
      </c>
      <c r="K513" s="26">
        <v>670</v>
      </c>
      <c r="L513" s="2">
        <v>43888</v>
      </c>
      <c r="M513" s="1">
        <v>0</v>
      </c>
      <c r="N513" s="1" t="s">
        <v>1540</v>
      </c>
      <c r="O513" s="1">
        <v>0</v>
      </c>
      <c r="P513" s="1"/>
      <c r="Q513" s="1"/>
      <c r="R513" s="1"/>
    </row>
    <row r="514" spans="1:18">
      <c r="A514" s="1" t="s">
        <v>519</v>
      </c>
      <c r="B514" s="1">
        <v>573</v>
      </c>
      <c r="C514" s="1">
        <v>3240</v>
      </c>
      <c r="D514" s="1">
        <v>4200</v>
      </c>
      <c r="E514" s="26">
        <f t="shared" si="43"/>
        <v>960</v>
      </c>
      <c r="F514" s="1">
        <v>910</v>
      </c>
      <c r="G514" s="72">
        <f t="shared" si="46"/>
        <v>0</v>
      </c>
      <c r="H514" s="1">
        <v>15090</v>
      </c>
      <c r="I514" s="72">
        <f t="shared" si="47"/>
        <v>16000</v>
      </c>
      <c r="J514" s="72">
        <f t="shared" si="44"/>
        <v>1563390</v>
      </c>
      <c r="K514" s="26">
        <v>3290</v>
      </c>
      <c r="L514" s="2">
        <v>43892</v>
      </c>
      <c r="M514" s="1">
        <v>0</v>
      </c>
      <c r="N514" s="1" t="s">
        <v>1550</v>
      </c>
      <c r="O514" s="1">
        <v>0</v>
      </c>
      <c r="P514" s="1"/>
      <c r="Q514" s="1"/>
      <c r="R514" s="1"/>
    </row>
    <row r="515" spans="1:18">
      <c r="A515" s="1" t="s">
        <v>992</v>
      </c>
      <c r="B515" s="1">
        <v>574</v>
      </c>
      <c r="C515" s="1">
        <v>720</v>
      </c>
      <c r="D515" s="1">
        <v>940</v>
      </c>
      <c r="E515" s="26">
        <f t="shared" si="43"/>
        <v>220</v>
      </c>
      <c r="F515" s="1">
        <v>220</v>
      </c>
      <c r="G515" s="72">
        <f t="shared" si="46"/>
        <v>0</v>
      </c>
      <c r="H515" s="1">
        <v>15780</v>
      </c>
      <c r="I515" s="72">
        <f t="shared" si="47"/>
        <v>16000</v>
      </c>
      <c r="J515" s="72">
        <f t="shared" si="44"/>
        <v>1564110</v>
      </c>
      <c r="K515" s="26">
        <f t="shared" si="45"/>
        <v>720</v>
      </c>
      <c r="L515" s="2">
        <v>43894</v>
      </c>
      <c r="M515" s="1">
        <v>0</v>
      </c>
      <c r="N515" s="1"/>
      <c r="O515" s="1">
        <v>0</v>
      </c>
      <c r="P515" s="1"/>
      <c r="Q515" s="1"/>
      <c r="R515" s="1"/>
    </row>
    <row r="516" spans="1:18">
      <c r="A516" s="1" t="s">
        <v>141</v>
      </c>
      <c r="B516" s="1">
        <v>575</v>
      </c>
      <c r="C516" s="1">
        <v>3960</v>
      </c>
      <c r="D516" s="1">
        <v>4880</v>
      </c>
      <c r="E516" s="26">
        <f t="shared" si="43"/>
        <v>920</v>
      </c>
      <c r="F516" s="1">
        <v>920</v>
      </c>
      <c r="G516" s="72">
        <f t="shared" si="46"/>
        <v>0</v>
      </c>
      <c r="H516" s="1">
        <v>15080</v>
      </c>
      <c r="I516" s="72">
        <f t="shared" si="47"/>
        <v>16000</v>
      </c>
      <c r="J516" s="72">
        <f t="shared" si="44"/>
        <v>1568070</v>
      </c>
      <c r="K516" s="26">
        <f t="shared" si="45"/>
        <v>3960</v>
      </c>
      <c r="L516" s="2">
        <v>43898</v>
      </c>
      <c r="M516" s="1">
        <v>0</v>
      </c>
      <c r="N516" s="1"/>
      <c r="O516" s="1">
        <v>0</v>
      </c>
      <c r="P516" s="1"/>
      <c r="Q516" s="1"/>
      <c r="R516" s="1"/>
    </row>
    <row r="517" spans="1:18">
      <c r="A517" s="1" t="s">
        <v>146</v>
      </c>
      <c r="B517" s="1">
        <v>576</v>
      </c>
      <c r="C517" s="1">
        <v>1170</v>
      </c>
      <c r="D517" s="1">
        <v>1330</v>
      </c>
      <c r="E517" s="26">
        <f t="shared" si="43"/>
        <v>160</v>
      </c>
      <c r="F517" s="1">
        <v>160</v>
      </c>
      <c r="G517" s="72">
        <f t="shared" si="46"/>
        <v>0</v>
      </c>
      <c r="H517" s="1">
        <v>15840</v>
      </c>
      <c r="I517" s="72">
        <f t="shared" si="47"/>
        <v>16000</v>
      </c>
      <c r="J517" s="72">
        <f t="shared" si="44"/>
        <v>1569240</v>
      </c>
      <c r="K517" s="26">
        <f t="shared" si="45"/>
        <v>1170</v>
      </c>
      <c r="L517" s="2">
        <v>43903</v>
      </c>
      <c r="M517" s="1">
        <v>0</v>
      </c>
      <c r="N517" s="1"/>
      <c r="O517" s="1">
        <v>0</v>
      </c>
      <c r="P517" s="1"/>
      <c r="Q517" s="1"/>
      <c r="R517" s="1"/>
    </row>
    <row r="518" spans="1:18">
      <c r="A518" s="1" t="s">
        <v>534</v>
      </c>
      <c r="B518" s="1">
        <v>577</v>
      </c>
      <c r="C518" s="1">
        <v>1350</v>
      </c>
      <c r="D518" s="1">
        <v>1940</v>
      </c>
      <c r="E518" s="26">
        <f t="shared" si="43"/>
        <v>590</v>
      </c>
      <c r="F518" s="1">
        <v>590</v>
      </c>
      <c r="G518" s="72">
        <f t="shared" si="46"/>
        <v>0</v>
      </c>
      <c r="H518" s="1">
        <v>15410</v>
      </c>
      <c r="I518" s="72">
        <f t="shared" si="47"/>
        <v>16000</v>
      </c>
      <c r="J518" s="72">
        <f t="shared" si="44"/>
        <v>1570590</v>
      </c>
      <c r="K518" s="26">
        <f t="shared" si="45"/>
        <v>1350</v>
      </c>
      <c r="L518" s="2">
        <v>43906</v>
      </c>
      <c r="M518" s="1">
        <v>0</v>
      </c>
      <c r="N518" s="1"/>
      <c r="O518" s="1">
        <v>0</v>
      </c>
      <c r="P518" s="1"/>
      <c r="Q518" s="1"/>
      <c r="R518" s="1"/>
    </row>
    <row r="519" spans="1:18">
      <c r="A519" s="1" t="s">
        <v>162</v>
      </c>
      <c r="B519" s="1">
        <v>578</v>
      </c>
      <c r="C519" s="1">
        <v>720</v>
      </c>
      <c r="D519" s="1">
        <v>700</v>
      </c>
      <c r="E519" s="26">
        <f t="shared" si="43"/>
        <v>-20</v>
      </c>
      <c r="F519" s="1">
        <v>-20</v>
      </c>
      <c r="G519" s="72">
        <f t="shared" si="46"/>
        <v>0</v>
      </c>
      <c r="H519" s="1">
        <v>16020</v>
      </c>
      <c r="I519" s="72">
        <f t="shared" si="47"/>
        <v>16000</v>
      </c>
      <c r="J519" s="72">
        <f t="shared" si="44"/>
        <v>1571310</v>
      </c>
      <c r="K519" s="26">
        <f t="shared" si="45"/>
        <v>720</v>
      </c>
      <c r="L519" s="2">
        <v>43910</v>
      </c>
      <c r="M519" s="1">
        <v>0</v>
      </c>
      <c r="N519" s="1"/>
      <c r="O519" s="1">
        <v>0</v>
      </c>
      <c r="P519" s="1"/>
      <c r="Q519" s="1"/>
      <c r="R519" s="1"/>
    </row>
    <row r="520" spans="1:18">
      <c r="A520" s="1" t="s">
        <v>541</v>
      </c>
      <c r="B520" s="1">
        <v>579</v>
      </c>
      <c r="C520" s="1">
        <v>630</v>
      </c>
      <c r="D520" s="1">
        <v>770</v>
      </c>
      <c r="E520" s="26">
        <f t="shared" si="43"/>
        <v>140</v>
      </c>
      <c r="F520" s="1">
        <v>120</v>
      </c>
      <c r="G520" s="72">
        <f t="shared" si="46"/>
        <v>20</v>
      </c>
      <c r="H520" s="1">
        <v>15880</v>
      </c>
      <c r="I520" s="72">
        <f t="shared" si="47"/>
        <v>16000</v>
      </c>
      <c r="J520" s="72">
        <f t="shared" si="44"/>
        <v>1571940</v>
      </c>
      <c r="K520" s="26">
        <f t="shared" si="45"/>
        <v>630</v>
      </c>
      <c r="L520" s="2">
        <v>43913</v>
      </c>
      <c r="M520" s="1">
        <v>0</v>
      </c>
      <c r="N520" s="1"/>
      <c r="O520" s="1">
        <v>0</v>
      </c>
      <c r="P520" s="1"/>
      <c r="Q520" s="1"/>
      <c r="R520" s="1"/>
    </row>
    <row r="521" spans="1:18">
      <c r="A521" s="1" t="s">
        <v>1036</v>
      </c>
      <c r="B521" s="1">
        <v>580</v>
      </c>
      <c r="C521" s="1">
        <v>90</v>
      </c>
      <c r="D521" s="1">
        <v>100</v>
      </c>
      <c r="E521" s="26">
        <f t="shared" si="43"/>
        <v>10</v>
      </c>
      <c r="F521" s="1">
        <v>10</v>
      </c>
      <c r="G521" s="72">
        <f t="shared" si="46"/>
        <v>20</v>
      </c>
      <c r="H521" s="1">
        <v>15990</v>
      </c>
      <c r="I521" s="72">
        <f t="shared" si="47"/>
        <v>16000</v>
      </c>
      <c r="J521" s="72">
        <f t="shared" si="44"/>
        <v>1572030</v>
      </c>
      <c r="K521" s="26">
        <f t="shared" si="45"/>
        <v>90</v>
      </c>
      <c r="L521" s="2">
        <v>43915</v>
      </c>
      <c r="M521" s="1">
        <v>0</v>
      </c>
      <c r="N521" s="1"/>
      <c r="O521" s="1">
        <v>0</v>
      </c>
      <c r="P521" s="1"/>
      <c r="Q521" s="1"/>
      <c r="R521" s="1"/>
    </row>
    <row r="522" spans="1:18">
      <c r="A522" s="1" t="s">
        <v>1036</v>
      </c>
      <c r="B522" s="1"/>
      <c r="C522" s="1"/>
      <c r="D522" s="1"/>
      <c r="E522" s="26"/>
      <c r="F522" s="1"/>
      <c r="G522" s="72"/>
      <c r="H522" s="1"/>
      <c r="I522" s="72"/>
      <c r="J522" s="72"/>
      <c r="K522" s="26"/>
      <c r="L522" s="2"/>
      <c r="M522" s="1"/>
      <c r="N522" s="110" t="s">
        <v>1295</v>
      </c>
      <c r="O522" s="1"/>
      <c r="P522" s="1"/>
      <c r="Q522" s="1"/>
      <c r="R522" s="1"/>
    </row>
    <row r="523" spans="1:18">
      <c r="A523" s="1" t="s">
        <v>1579</v>
      </c>
      <c r="B523" s="1">
        <v>581</v>
      </c>
      <c r="C523" s="1">
        <v>720</v>
      </c>
      <c r="D523" s="1">
        <v>900</v>
      </c>
      <c r="E523" s="26">
        <f>D523-C523</f>
        <v>180</v>
      </c>
      <c r="F523" s="1">
        <v>180</v>
      </c>
      <c r="G523" s="72">
        <f>G522+E523-F523</f>
        <v>0</v>
      </c>
      <c r="H523" s="1">
        <v>15820</v>
      </c>
      <c r="I523" s="72">
        <f>SUM(F523+H523)</f>
        <v>16000</v>
      </c>
      <c r="J523" s="72">
        <v>1572750</v>
      </c>
      <c r="K523" s="26">
        <f>C523</f>
        <v>720</v>
      </c>
      <c r="L523" s="2">
        <v>43920</v>
      </c>
      <c r="M523" s="1">
        <v>0</v>
      </c>
      <c r="N523" s="1"/>
      <c r="O523" s="1">
        <v>0</v>
      </c>
      <c r="P523" s="1"/>
      <c r="Q523" s="1"/>
      <c r="R523" s="1"/>
    </row>
    <row r="524" spans="1:18">
      <c r="A524" s="1" t="s">
        <v>177</v>
      </c>
      <c r="B524" s="1">
        <v>582</v>
      </c>
      <c r="C524" s="1">
        <v>180</v>
      </c>
      <c r="D524" s="1">
        <v>300</v>
      </c>
      <c r="E524" s="26">
        <f t="shared" si="43"/>
        <v>120</v>
      </c>
      <c r="F524" s="1">
        <v>120</v>
      </c>
      <c r="G524" s="72">
        <f>G523+E524-F524</f>
        <v>0</v>
      </c>
      <c r="H524" s="1">
        <v>15880</v>
      </c>
      <c r="I524" s="72">
        <f t="shared" si="47"/>
        <v>16000</v>
      </c>
      <c r="J524" s="72">
        <f>J523+C524</f>
        <v>1572930</v>
      </c>
      <c r="K524" s="26">
        <f t="shared" si="45"/>
        <v>180</v>
      </c>
      <c r="L524" s="2">
        <v>43924</v>
      </c>
      <c r="M524" s="1">
        <v>0</v>
      </c>
      <c r="N524" s="1"/>
      <c r="O524" s="1">
        <v>0</v>
      </c>
      <c r="P524" s="1"/>
      <c r="Q524" s="1"/>
      <c r="R524" s="1"/>
    </row>
    <row r="525" spans="1:18">
      <c r="A525" s="1" t="s">
        <v>1588</v>
      </c>
      <c r="B525" s="1">
        <v>583</v>
      </c>
      <c r="C525" s="1">
        <v>450</v>
      </c>
      <c r="D525" s="1">
        <v>370</v>
      </c>
      <c r="E525" s="26">
        <f t="shared" si="43"/>
        <v>-80</v>
      </c>
      <c r="F525" s="1">
        <v>-80</v>
      </c>
      <c r="G525" s="72">
        <f t="shared" si="46"/>
        <v>0</v>
      </c>
      <c r="H525" s="1">
        <v>16080</v>
      </c>
      <c r="I525" s="72">
        <f t="shared" si="47"/>
        <v>16000</v>
      </c>
      <c r="J525" s="72">
        <v>1573380</v>
      </c>
      <c r="K525" s="26">
        <f t="shared" si="45"/>
        <v>450</v>
      </c>
      <c r="L525" s="2">
        <v>43935</v>
      </c>
      <c r="M525" s="1">
        <v>0</v>
      </c>
      <c r="N525" s="1"/>
      <c r="O525" s="1">
        <v>0</v>
      </c>
      <c r="P525" s="1"/>
      <c r="Q525" s="1"/>
      <c r="R525" s="1"/>
    </row>
    <row r="526" spans="1:18">
      <c r="A526" s="1" t="s">
        <v>1076</v>
      </c>
      <c r="B526" s="1">
        <v>584</v>
      </c>
      <c r="C526" s="1">
        <v>260</v>
      </c>
      <c r="D526" s="1">
        <v>300</v>
      </c>
      <c r="E526" s="26">
        <f t="shared" si="43"/>
        <v>40</v>
      </c>
      <c r="F526" s="1">
        <v>40</v>
      </c>
      <c r="G526" s="72">
        <v>0</v>
      </c>
      <c r="H526" s="1">
        <v>15960</v>
      </c>
      <c r="I526" s="72">
        <f t="shared" si="47"/>
        <v>16000</v>
      </c>
      <c r="J526" s="72">
        <v>1573560</v>
      </c>
      <c r="K526" s="26">
        <f t="shared" si="45"/>
        <v>260</v>
      </c>
      <c r="L526" s="2">
        <v>43950</v>
      </c>
      <c r="M526" s="1">
        <v>0</v>
      </c>
      <c r="N526" s="1"/>
      <c r="O526" s="1">
        <v>0</v>
      </c>
      <c r="P526" s="1"/>
      <c r="Q526" s="1"/>
      <c r="R526" s="1"/>
    </row>
    <row r="527" spans="1:18">
      <c r="A527" s="1" t="s">
        <v>1076</v>
      </c>
      <c r="B527" s="1">
        <v>585</v>
      </c>
      <c r="C527" s="1"/>
      <c r="D527" s="1"/>
      <c r="E527" s="26">
        <f t="shared" si="43"/>
        <v>0</v>
      </c>
      <c r="F527" s="1"/>
      <c r="G527" s="72">
        <f t="shared" si="46"/>
        <v>0</v>
      </c>
      <c r="H527" s="1"/>
      <c r="I527" s="72">
        <f t="shared" si="47"/>
        <v>0</v>
      </c>
      <c r="J527" s="72">
        <f t="shared" si="44"/>
        <v>1573560</v>
      </c>
      <c r="K527" s="26">
        <f t="shared" si="45"/>
        <v>0</v>
      </c>
      <c r="L527" s="1"/>
      <c r="M527" s="1"/>
      <c r="N527" s="110" t="s">
        <v>1295</v>
      </c>
      <c r="O527" s="1"/>
      <c r="P527" s="1"/>
      <c r="Q527" s="1"/>
      <c r="R527" s="1"/>
    </row>
    <row r="528" spans="1:18">
      <c r="A528" s="1" t="s">
        <v>575</v>
      </c>
      <c r="B528" s="1">
        <v>586</v>
      </c>
      <c r="C528" s="1">
        <v>450</v>
      </c>
      <c r="D528" s="1">
        <v>600</v>
      </c>
      <c r="E528" s="26">
        <f t="shared" si="43"/>
        <v>150</v>
      </c>
      <c r="F528" s="1">
        <v>150</v>
      </c>
      <c r="G528" s="72">
        <f t="shared" si="46"/>
        <v>0</v>
      </c>
      <c r="H528" s="1">
        <v>15850</v>
      </c>
      <c r="I528" s="72">
        <f t="shared" si="47"/>
        <v>16000</v>
      </c>
      <c r="J528" s="72">
        <f t="shared" si="44"/>
        <v>1574010</v>
      </c>
      <c r="K528" s="26">
        <f t="shared" si="45"/>
        <v>450</v>
      </c>
      <c r="L528" s="1"/>
      <c r="M528" s="1"/>
      <c r="N528" s="1"/>
      <c r="O528" s="1"/>
      <c r="P528" s="1"/>
      <c r="Q528" s="1"/>
      <c r="R528" s="1"/>
    </row>
    <row r="529" spans="1:18">
      <c r="A529" s="1" t="s">
        <v>210</v>
      </c>
      <c r="B529" s="1">
        <v>587</v>
      </c>
      <c r="C529" s="1">
        <v>900</v>
      </c>
      <c r="D529" s="1">
        <v>960</v>
      </c>
      <c r="E529" s="26">
        <f t="shared" si="43"/>
        <v>60</v>
      </c>
      <c r="F529" s="1">
        <v>60</v>
      </c>
      <c r="G529" s="72">
        <f t="shared" si="46"/>
        <v>0</v>
      </c>
      <c r="H529" s="1">
        <v>15940</v>
      </c>
      <c r="I529" s="72">
        <f t="shared" si="47"/>
        <v>16000</v>
      </c>
      <c r="J529" s="72">
        <f t="shared" si="44"/>
        <v>1574910</v>
      </c>
      <c r="K529" s="26">
        <f t="shared" si="45"/>
        <v>900</v>
      </c>
      <c r="L529" s="2">
        <v>43966</v>
      </c>
      <c r="M529" s="1">
        <v>0</v>
      </c>
      <c r="N529" s="1"/>
      <c r="O529" s="1">
        <v>0</v>
      </c>
      <c r="P529" s="1"/>
      <c r="Q529" s="1"/>
      <c r="R529" s="1"/>
    </row>
    <row r="530" spans="1:18">
      <c r="A530" s="1" t="s">
        <v>585</v>
      </c>
      <c r="B530" s="1">
        <v>588</v>
      </c>
      <c r="C530" s="1">
        <v>180</v>
      </c>
      <c r="D530" s="1">
        <v>240</v>
      </c>
      <c r="E530" s="26">
        <f t="shared" si="43"/>
        <v>60</v>
      </c>
      <c r="F530" s="1">
        <v>60</v>
      </c>
      <c r="G530" s="72">
        <f t="shared" si="46"/>
        <v>0</v>
      </c>
      <c r="H530" s="1">
        <v>15940</v>
      </c>
      <c r="I530" s="72">
        <f t="shared" si="47"/>
        <v>16000</v>
      </c>
      <c r="J530" s="72">
        <f t="shared" si="44"/>
        <v>1575090</v>
      </c>
      <c r="K530" s="26">
        <f t="shared" si="45"/>
        <v>180</v>
      </c>
      <c r="L530" s="2">
        <v>43969</v>
      </c>
      <c r="M530" s="1">
        <v>0</v>
      </c>
      <c r="N530" s="1"/>
      <c r="O530" s="1">
        <v>0</v>
      </c>
      <c r="P530" s="1"/>
      <c r="Q530" s="1"/>
      <c r="R530" s="1"/>
    </row>
    <row r="531" spans="1:18">
      <c r="A531" s="1" t="s">
        <v>1106</v>
      </c>
      <c r="B531" s="1">
        <v>589</v>
      </c>
      <c r="C531" s="1">
        <v>900</v>
      </c>
      <c r="D531" s="1">
        <v>1240</v>
      </c>
      <c r="E531" s="26">
        <f t="shared" si="43"/>
        <v>340</v>
      </c>
      <c r="F531" s="1">
        <v>340</v>
      </c>
      <c r="G531" s="72">
        <f t="shared" si="46"/>
        <v>0</v>
      </c>
      <c r="H531" s="1">
        <v>15660</v>
      </c>
      <c r="I531" s="72">
        <f t="shared" si="47"/>
        <v>16000</v>
      </c>
      <c r="J531" s="72">
        <f t="shared" si="44"/>
        <v>1575990</v>
      </c>
      <c r="K531" s="26">
        <f t="shared" si="45"/>
        <v>900</v>
      </c>
      <c r="L531" s="2">
        <v>43978</v>
      </c>
      <c r="M531" s="1">
        <v>0</v>
      </c>
      <c r="N531" s="1"/>
      <c r="O531" s="1">
        <v>0</v>
      </c>
      <c r="P531" s="1"/>
      <c r="Q531" s="1"/>
      <c r="R531" s="1"/>
    </row>
    <row r="532" spans="1:18">
      <c r="A532" s="1" t="s">
        <v>1106</v>
      </c>
      <c r="B532" s="1">
        <v>590</v>
      </c>
      <c r="C532" s="1"/>
      <c r="D532" s="1"/>
      <c r="E532" s="26">
        <f t="shared" si="43"/>
        <v>0</v>
      </c>
      <c r="F532" s="1"/>
      <c r="G532" s="72">
        <f t="shared" si="46"/>
        <v>0</v>
      </c>
      <c r="H532" s="1"/>
      <c r="I532" s="72">
        <f t="shared" si="47"/>
        <v>0</v>
      </c>
      <c r="J532" s="72">
        <f t="shared" si="44"/>
        <v>1575990</v>
      </c>
      <c r="K532" s="26">
        <f t="shared" si="45"/>
        <v>0</v>
      </c>
      <c r="L532" s="1"/>
      <c r="M532" s="1"/>
      <c r="N532" s="110" t="s">
        <v>1295</v>
      </c>
      <c r="O532" s="1"/>
      <c r="P532" s="1"/>
      <c r="Q532" s="1"/>
      <c r="R532" s="1"/>
    </row>
    <row r="533" spans="1:18">
      <c r="A533" s="1" t="s">
        <v>237</v>
      </c>
      <c r="B533" s="1">
        <v>591</v>
      </c>
      <c r="C533" s="1">
        <v>540</v>
      </c>
      <c r="D533" s="1">
        <v>650</v>
      </c>
      <c r="E533" s="26">
        <f t="shared" si="43"/>
        <v>110</v>
      </c>
      <c r="F533" s="1">
        <v>110</v>
      </c>
      <c r="G533" s="72">
        <f t="shared" si="46"/>
        <v>0</v>
      </c>
      <c r="H533" s="1">
        <v>15890</v>
      </c>
      <c r="I533" s="72">
        <f t="shared" si="47"/>
        <v>16000</v>
      </c>
      <c r="J533" s="72">
        <f t="shared" si="44"/>
        <v>1576530</v>
      </c>
      <c r="K533" s="26">
        <f t="shared" si="45"/>
        <v>540</v>
      </c>
      <c r="L533" s="2">
        <v>43987</v>
      </c>
      <c r="M533" s="1">
        <v>0</v>
      </c>
      <c r="N533" s="1"/>
      <c r="O533" s="1">
        <v>0</v>
      </c>
      <c r="P533" s="1"/>
      <c r="Q533" s="1"/>
      <c r="R533" s="1"/>
    </row>
    <row r="534" spans="1:18">
      <c r="A534" s="1" t="s">
        <v>240</v>
      </c>
      <c r="B534" s="1">
        <v>592</v>
      </c>
      <c r="C534" s="1">
        <v>1170</v>
      </c>
      <c r="D534" s="1">
        <v>2000</v>
      </c>
      <c r="E534" s="26">
        <f t="shared" si="43"/>
        <v>830</v>
      </c>
      <c r="F534" s="1">
        <v>830</v>
      </c>
      <c r="G534" s="72">
        <f t="shared" si="46"/>
        <v>0</v>
      </c>
      <c r="H534" s="1">
        <v>15170</v>
      </c>
      <c r="I534" s="72">
        <f t="shared" si="47"/>
        <v>16000</v>
      </c>
      <c r="J534" s="72">
        <f t="shared" si="44"/>
        <v>1577700</v>
      </c>
      <c r="K534" s="26">
        <f t="shared" si="45"/>
        <v>1170</v>
      </c>
      <c r="L534" s="2">
        <v>43990</v>
      </c>
      <c r="M534" s="1">
        <v>0</v>
      </c>
      <c r="N534" s="1"/>
      <c r="O534" s="1">
        <v>0</v>
      </c>
      <c r="P534" s="1"/>
      <c r="Q534" s="1"/>
      <c r="R534" s="1"/>
    </row>
    <row r="535" spans="1:18">
      <c r="A535" s="1" t="s">
        <v>615</v>
      </c>
      <c r="B535" s="1">
        <v>593</v>
      </c>
      <c r="C535" s="1">
        <v>1170</v>
      </c>
      <c r="D535" s="1">
        <v>1300</v>
      </c>
      <c r="E535" s="26">
        <f t="shared" si="43"/>
        <v>130</v>
      </c>
      <c r="F535" s="1">
        <v>130</v>
      </c>
      <c r="G535" s="72">
        <f t="shared" si="46"/>
        <v>0</v>
      </c>
      <c r="H535" s="1">
        <v>15870</v>
      </c>
      <c r="I535" s="72">
        <f t="shared" si="47"/>
        <v>16000</v>
      </c>
      <c r="J535" s="72">
        <f t="shared" si="44"/>
        <v>1578870</v>
      </c>
      <c r="K535" s="26">
        <f t="shared" si="45"/>
        <v>1170</v>
      </c>
      <c r="L535" s="2">
        <v>43997</v>
      </c>
      <c r="M535" s="1">
        <v>0</v>
      </c>
      <c r="N535" s="1"/>
      <c r="O535" s="1">
        <v>0</v>
      </c>
      <c r="P535" s="1"/>
      <c r="Q535" s="1"/>
      <c r="R535" s="1"/>
    </row>
    <row r="536" spans="1:18">
      <c r="A536" s="1" t="s">
        <v>1137</v>
      </c>
      <c r="B536" s="1">
        <v>594</v>
      </c>
      <c r="C536" s="1">
        <v>540</v>
      </c>
      <c r="D536" s="1">
        <v>540</v>
      </c>
      <c r="E536" s="26">
        <f t="shared" si="43"/>
        <v>0</v>
      </c>
      <c r="F536" s="1">
        <v>0</v>
      </c>
      <c r="G536" s="72">
        <f t="shared" si="46"/>
        <v>0</v>
      </c>
      <c r="H536" s="1">
        <v>16000</v>
      </c>
      <c r="I536" s="72">
        <f t="shared" si="47"/>
        <v>16000</v>
      </c>
      <c r="J536" s="72">
        <f t="shared" si="44"/>
        <v>1579410</v>
      </c>
      <c r="K536" s="26">
        <f t="shared" si="45"/>
        <v>540</v>
      </c>
      <c r="L536" s="2">
        <v>43999</v>
      </c>
      <c r="M536" s="1">
        <v>0</v>
      </c>
      <c r="N536" s="1"/>
      <c r="O536" s="1">
        <v>0</v>
      </c>
      <c r="P536" s="1"/>
      <c r="Q536" s="1"/>
      <c r="R536" s="1"/>
    </row>
    <row r="537" spans="1:18">
      <c r="A537" s="1" t="s">
        <v>632</v>
      </c>
      <c r="B537" s="1">
        <v>595</v>
      </c>
      <c r="C537" s="1">
        <v>1260</v>
      </c>
      <c r="D537" s="1">
        <v>1430</v>
      </c>
      <c r="E537" s="26">
        <f t="shared" si="43"/>
        <v>170</v>
      </c>
      <c r="F537" s="1">
        <v>170</v>
      </c>
      <c r="G537" s="72">
        <f t="shared" si="46"/>
        <v>0</v>
      </c>
      <c r="H537" s="1">
        <v>15830</v>
      </c>
      <c r="I537" s="72">
        <f t="shared" si="47"/>
        <v>16000</v>
      </c>
      <c r="J537" s="72">
        <f t="shared" si="44"/>
        <v>1580670</v>
      </c>
      <c r="K537" s="26">
        <f t="shared" si="45"/>
        <v>1260</v>
      </c>
      <c r="L537" s="2">
        <v>44004</v>
      </c>
      <c r="M537" s="1">
        <v>0</v>
      </c>
      <c r="N537" s="1"/>
      <c r="O537" s="1">
        <v>0</v>
      </c>
      <c r="P537" s="1"/>
      <c r="Q537" s="1"/>
      <c r="R537" s="1"/>
    </row>
    <row r="538" spans="1:18">
      <c r="A538" s="1" t="s">
        <v>261</v>
      </c>
      <c r="B538" s="1">
        <v>596</v>
      </c>
      <c r="C538" s="1">
        <v>720</v>
      </c>
      <c r="D538" s="1">
        <v>700</v>
      </c>
      <c r="E538" s="26">
        <f t="shared" si="43"/>
        <v>-20</v>
      </c>
      <c r="F538" s="1">
        <v>0</v>
      </c>
      <c r="G538" s="72">
        <f t="shared" si="46"/>
        <v>-20</v>
      </c>
      <c r="H538" s="1">
        <v>16020</v>
      </c>
      <c r="I538" s="72">
        <f t="shared" si="47"/>
        <v>16020</v>
      </c>
      <c r="J538" s="72">
        <f t="shared" si="44"/>
        <v>1581390</v>
      </c>
      <c r="K538" s="26">
        <f t="shared" si="45"/>
        <v>720</v>
      </c>
      <c r="L538" s="2">
        <v>44008</v>
      </c>
      <c r="M538" s="1">
        <v>0</v>
      </c>
      <c r="N538" s="1"/>
      <c r="O538" s="1">
        <v>0</v>
      </c>
      <c r="P538" s="1"/>
      <c r="Q538" s="1"/>
      <c r="R538" s="1"/>
    </row>
    <row r="539" spans="1:18">
      <c r="A539" s="1" t="s">
        <v>639</v>
      </c>
      <c r="B539" s="1">
        <v>597</v>
      </c>
      <c r="C539" s="1">
        <v>810</v>
      </c>
      <c r="D539" s="1">
        <v>830</v>
      </c>
      <c r="E539" s="26">
        <f t="shared" si="43"/>
        <v>20</v>
      </c>
      <c r="F539" s="1">
        <v>0</v>
      </c>
      <c r="G539" s="72">
        <f t="shared" si="46"/>
        <v>0</v>
      </c>
      <c r="H539" s="1"/>
      <c r="I539" s="72">
        <f t="shared" si="47"/>
        <v>0</v>
      </c>
      <c r="J539" s="72">
        <f t="shared" si="44"/>
        <v>1582200</v>
      </c>
      <c r="K539" s="26">
        <f t="shared" si="45"/>
        <v>810</v>
      </c>
      <c r="L539" s="2">
        <v>44011</v>
      </c>
      <c r="M539" s="1">
        <v>0</v>
      </c>
      <c r="N539" s="1"/>
      <c r="O539" s="1">
        <v>0</v>
      </c>
      <c r="P539" s="1"/>
      <c r="Q539" s="1"/>
      <c r="R539" s="1"/>
    </row>
    <row r="540" spans="1:18">
      <c r="A540" s="1" t="s">
        <v>639</v>
      </c>
      <c r="B540" s="1">
        <v>598</v>
      </c>
      <c r="C540" s="1"/>
      <c r="D540" s="1"/>
      <c r="E540" s="26">
        <f t="shared" si="43"/>
        <v>0</v>
      </c>
      <c r="F540" s="1"/>
      <c r="G540" s="72">
        <f t="shared" si="46"/>
        <v>0</v>
      </c>
      <c r="H540" s="1"/>
      <c r="I540" s="72">
        <f t="shared" si="47"/>
        <v>0</v>
      </c>
      <c r="J540" s="72">
        <f t="shared" si="44"/>
        <v>1582200</v>
      </c>
      <c r="K540" s="26">
        <f t="shared" si="45"/>
        <v>0</v>
      </c>
      <c r="L540" s="1"/>
      <c r="M540" s="1"/>
      <c r="N540" s="110" t="s">
        <v>1295</v>
      </c>
      <c r="O540" s="1"/>
      <c r="P540" s="1"/>
      <c r="Q540" s="1"/>
      <c r="R540" s="1"/>
    </row>
    <row r="541" spans="1:18">
      <c r="A541" s="1" t="s">
        <v>266</v>
      </c>
      <c r="B541" s="1">
        <v>599</v>
      </c>
      <c r="C541" s="1">
        <v>2700</v>
      </c>
      <c r="D541" s="1">
        <v>3170</v>
      </c>
      <c r="E541" s="26">
        <f t="shared" si="43"/>
        <v>470</v>
      </c>
      <c r="F541" s="1">
        <v>470</v>
      </c>
      <c r="G541" s="72">
        <f t="shared" si="46"/>
        <v>0</v>
      </c>
      <c r="H541" s="1">
        <v>16000</v>
      </c>
      <c r="I541" s="72">
        <f t="shared" si="47"/>
        <v>16470</v>
      </c>
      <c r="J541" s="72">
        <f t="shared" si="44"/>
        <v>1584900</v>
      </c>
      <c r="K541" s="26">
        <f t="shared" si="45"/>
        <v>2700</v>
      </c>
      <c r="L541" s="2">
        <v>44019</v>
      </c>
      <c r="M541" s="1">
        <v>0</v>
      </c>
      <c r="N541" s="1"/>
      <c r="O541" s="1">
        <v>0</v>
      </c>
      <c r="P541" s="1"/>
      <c r="Q541" s="1"/>
      <c r="R541" s="1"/>
    </row>
    <row r="542" spans="1:18">
      <c r="A542" s="1" t="s">
        <v>266</v>
      </c>
      <c r="B542" s="1">
        <v>600</v>
      </c>
      <c r="C542" s="1"/>
      <c r="D542" s="1"/>
      <c r="E542" s="26"/>
      <c r="F542" s="1"/>
      <c r="G542" s="72"/>
      <c r="H542" s="1"/>
      <c r="I542" s="72"/>
      <c r="J542" s="72">
        <v>1584900</v>
      </c>
      <c r="K542" s="26"/>
      <c r="L542" s="2"/>
      <c r="M542" s="1"/>
      <c r="N542" s="1"/>
      <c r="O542" s="1"/>
      <c r="P542" s="1"/>
      <c r="Q542" s="1" t="s">
        <v>1705</v>
      </c>
      <c r="R542" s="1"/>
    </row>
    <row r="543" spans="1:18">
      <c r="A543" s="1" t="s">
        <v>653</v>
      </c>
      <c r="B543" s="1">
        <v>601</v>
      </c>
      <c r="C543" s="1">
        <v>1890</v>
      </c>
      <c r="D543" s="1">
        <v>2600</v>
      </c>
      <c r="E543" s="26">
        <f t="shared" si="43"/>
        <v>710</v>
      </c>
      <c r="F543" s="1">
        <v>710</v>
      </c>
      <c r="G543" s="72">
        <f>G541+E543-F543</f>
        <v>0</v>
      </c>
      <c r="H543" s="1">
        <v>15290</v>
      </c>
      <c r="I543" s="72">
        <f t="shared" si="47"/>
        <v>16000</v>
      </c>
      <c r="J543" s="72">
        <f>J541+C543</f>
        <v>1586790</v>
      </c>
      <c r="K543" s="26">
        <f t="shared" si="45"/>
        <v>1890</v>
      </c>
      <c r="L543" s="2">
        <v>44025</v>
      </c>
      <c r="M543" s="1">
        <v>0</v>
      </c>
      <c r="N543" s="1"/>
      <c r="O543" s="1">
        <v>0</v>
      </c>
      <c r="P543" s="1"/>
      <c r="Q543" s="1"/>
      <c r="R543" s="1"/>
    </row>
    <row r="544" spans="1:18">
      <c r="A544" s="1" t="s">
        <v>284</v>
      </c>
      <c r="B544" s="1">
        <v>602</v>
      </c>
      <c r="C544" s="1">
        <v>2610</v>
      </c>
      <c r="D544" s="1">
        <v>3220</v>
      </c>
      <c r="E544" s="26">
        <f t="shared" si="43"/>
        <v>610</v>
      </c>
      <c r="F544" s="1">
        <v>610</v>
      </c>
      <c r="G544" s="72">
        <f t="shared" si="46"/>
        <v>0</v>
      </c>
      <c r="H544" s="1">
        <v>15390</v>
      </c>
      <c r="I544" s="72">
        <f t="shared" si="47"/>
        <v>16000</v>
      </c>
      <c r="J544" s="72">
        <f t="shared" si="44"/>
        <v>1589400</v>
      </c>
      <c r="K544" s="26">
        <f t="shared" si="45"/>
        <v>2610</v>
      </c>
      <c r="L544" s="2">
        <v>44036</v>
      </c>
      <c r="M544" s="1">
        <v>0</v>
      </c>
      <c r="N544" s="1"/>
      <c r="O544" s="1">
        <v>0</v>
      </c>
      <c r="P544" s="1"/>
      <c r="Q544" s="1"/>
      <c r="R544" s="1"/>
    </row>
    <row r="545" spans="1:18">
      <c r="A545" s="1" t="s">
        <v>677</v>
      </c>
      <c r="B545" s="1">
        <v>603</v>
      </c>
      <c r="C545" s="1">
        <v>2880</v>
      </c>
      <c r="D545" s="1">
        <v>3600</v>
      </c>
      <c r="E545" s="26">
        <f t="shared" si="43"/>
        <v>720</v>
      </c>
      <c r="F545" s="1">
        <v>720</v>
      </c>
      <c r="G545" s="72">
        <f t="shared" si="46"/>
        <v>0</v>
      </c>
      <c r="H545" s="1">
        <v>15280</v>
      </c>
      <c r="I545" s="72">
        <f t="shared" si="47"/>
        <v>16000</v>
      </c>
      <c r="J545" s="72">
        <f t="shared" si="44"/>
        <v>1592280</v>
      </c>
      <c r="K545" s="26">
        <f t="shared" si="45"/>
        <v>2880</v>
      </c>
      <c r="L545" s="2">
        <v>44046</v>
      </c>
      <c r="M545" s="1">
        <v>0</v>
      </c>
      <c r="N545" s="1"/>
      <c r="O545" s="1">
        <v>0</v>
      </c>
      <c r="P545" s="1"/>
      <c r="Q545" s="1"/>
      <c r="R545" s="1"/>
    </row>
    <row r="546" spans="1:18">
      <c r="A546" s="1" t="s">
        <v>1205</v>
      </c>
      <c r="B546" s="1">
        <v>604</v>
      </c>
      <c r="C546" s="1">
        <v>270</v>
      </c>
      <c r="D546" s="1">
        <v>180</v>
      </c>
      <c r="E546" s="26">
        <f t="shared" si="43"/>
        <v>-90</v>
      </c>
      <c r="F546" s="1"/>
      <c r="G546" s="72">
        <v>0</v>
      </c>
      <c r="H546" s="1">
        <v>16090</v>
      </c>
      <c r="I546" s="72">
        <f t="shared" si="47"/>
        <v>16090</v>
      </c>
      <c r="J546" s="72">
        <f t="shared" si="44"/>
        <v>1592550</v>
      </c>
      <c r="K546" s="26">
        <f t="shared" si="45"/>
        <v>270</v>
      </c>
      <c r="L546" s="2">
        <v>44048</v>
      </c>
      <c r="M546" s="1">
        <v>0</v>
      </c>
      <c r="N546" s="1"/>
      <c r="O546" s="1">
        <v>0</v>
      </c>
      <c r="P546" s="1"/>
      <c r="Q546" s="1"/>
      <c r="R546" s="1"/>
    </row>
    <row r="547" spans="1:18">
      <c r="A547" s="1" t="s">
        <v>1205</v>
      </c>
      <c r="B547" s="1">
        <v>605</v>
      </c>
      <c r="C547" s="1"/>
      <c r="D547" s="1"/>
      <c r="E547" s="26">
        <f t="shared" si="43"/>
        <v>0</v>
      </c>
      <c r="F547" s="1"/>
      <c r="G547" s="72">
        <f t="shared" si="46"/>
        <v>0</v>
      </c>
      <c r="H547" s="1"/>
      <c r="I547" s="72">
        <f t="shared" si="47"/>
        <v>0</v>
      </c>
      <c r="J547" s="72">
        <f t="shared" si="44"/>
        <v>1592550</v>
      </c>
      <c r="K547" s="26">
        <f t="shared" si="45"/>
        <v>0</v>
      </c>
      <c r="L547" s="1"/>
      <c r="M547" s="1"/>
      <c r="N547" s="110" t="s">
        <v>1295</v>
      </c>
      <c r="O547" s="1"/>
      <c r="P547" s="1"/>
      <c r="Q547" s="1"/>
      <c r="R547" s="1"/>
    </row>
    <row r="548" spans="1:18">
      <c r="A548" s="1"/>
      <c r="B548" s="1"/>
      <c r="C548" s="1"/>
      <c r="D548" s="1"/>
      <c r="E548" s="26">
        <f t="shared" si="43"/>
        <v>0</v>
      </c>
      <c r="F548" s="1"/>
      <c r="G548" s="72">
        <f t="shared" si="46"/>
        <v>0</v>
      </c>
      <c r="H548" s="1"/>
      <c r="I548" s="72">
        <f t="shared" si="47"/>
        <v>0</v>
      </c>
      <c r="J548" s="72">
        <f t="shared" si="44"/>
        <v>1592550</v>
      </c>
      <c r="K548" s="26">
        <f t="shared" si="45"/>
        <v>0</v>
      </c>
      <c r="L548" s="1"/>
      <c r="M548" s="1"/>
      <c r="N548" s="1"/>
      <c r="O548" s="1"/>
      <c r="P548" s="1"/>
      <c r="Q548" s="1"/>
      <c r="R548" s="1"/>
    </row>
  </sheetData>
  <mergeCells count="2">
    <mergeCell ref="A1:B1"/>
    <mergeCell ref="C1:D1"/>
  </mergeCells>
  <pageMargins left="0.25" right="0.25" top="0.75" bottom="0.75" header="0.3" footer="0.3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256"/>
  <sheetViews>
    <sheetView workbookViewId="0">
      <pane xSplit="1" ySplit="2" topLeftCell="B428" activePane="bottomRight" state="frozen"/>
      <selection pane="topRight" activeCell="B1" sqref="B1"/>
      <selection pane="bottomLeft" activeCell="A3" sqref="A3"/>
      <selection pane="bottomRight" activeCell="N427" sqref="N427"/>
    </sheetView>
  </sheetViews>
  <sheetFormatPr defaultRowHeight="15"/>
  <cols>
    <col min="1" max="1" width="6.140625" customWidth="1"/>
    <col min="2" max="2" width="5.5703125" customWidth="1"/>
    <col min="4" max="4" width="8.85546875" customWidth="1"/>
    <col min="5" max="5" width="12.5703125" customWidth="1"/>
    <col min="6" max="6" width="8.7109375" customWidth="1"/>
    <col min="7" max="8" width="9.28515625" customWidth="1"/>
    <col min="9" max="9" width="8.42578125" customWidth="1"/>
    <col min="10" max="10" width="9.140625" customWidth="1"/>
    <col min="11" max="11" width="8.85546875" customWidth="1"/>
    <col min="12" max="12" width="10" customWidth="1"/>
    <col min="13" max="13" width="6.5703125" customWidth="1"/>
    <col min="14" max="14" width="55.28515625" customWidth="1"/>
    <col min="15" max="15" width="13.7109375" customWidth="1"/>
    <col min="17" max="17" width="50.85546875" customWidth="1"/>
    <col min="18" max="18" width="17.140625" customWidth="1"/>
    <col min="19" max="19" width="35.5703125" customWidth="1"/>
    <col min="20" max="20" width="21.42578125" customWidth="1"/>
  </cols>
  <sheetData>
    <row r="1" spans="1:21" ht="15.75" thickBot="1">
      <c r="A1" s="283" t="s">
        <v>5</v>
      </c>
      <c r="B1" s="284"/>
      <c r="C1" s="285">
        <v>16000</v>
      </c>
      <c r="D1" s="286"/>
    </row>
    <row r="2" spans="1:21" s="24" customFormat="1" ht="30.75" customHeight="1" thickBot="1">
      <c r="A2" s="35" t="s">
        <v>4</v>
      </c>
      <c r="B2" s="36" t="s">
        <v>42</v>
      </c>
      <c r="C2" s="36" t="s">
        <v>3</v>
      </c>
      <c r="D2" s="36" t="s">
        <v>0</v>
      </c>
      <c r="E2" s="36" t="s">
        <v>7</v>
      </c>
      <c r="F2" s="36" t="s">
        <v>37</v>
      </c>
      <c r="G2" s="36" t="s">
        <v>44</v>
      </c>
      <c r="H2" s="36" t="s">
        <v>43</v>
      </c>
      <c r="I2" s="36" t="s">
        <v>1</v>
      </c>
      <c r="J2" s="37" t="s">
        <v>2</v>
      </c>
      <c r="K2" s="36" t="s">
        <v>40</v>
      </c>
      <c r="L2" s="36" t="s">
        <v>35</v>
      </c>
      <c r="M2" s="36" t="s">
        <v>36</v>
      </c>
      <c r="N2" s="38" t="s">
        <v>34</v>
      </c>
      <c r="O2" s="38" t="s">
        <v>41</v>
      </c>
      <c r="P2" s="38" t="s">
        <v>4</v>
      </c>
      <c r="Q2" s="38" t="s">
        <v>80</v>
      </c>
      <c r="R2" s="103" t="s">
        <v>85</v>
      </c>
      <c r="S2" s="108"/>
      <c r="T2" s="108"/>
      <c r="U2" s="108"/>
    </row>
    <row r="3" spans="1:21">
      <c r="A3" s="81" t="s">
        <v>45</v>
      </c>
      <c r="B3" s="82"/>
      <c r="C3" s="83"/>
      <c r="D3" s="84"/>
      <c r="E3" s="84"/>
      <c r="F3" s="85"/>
      <c r="G3" s="86">
        <v>4940</v>
      </c>
      <c r="H3" s="85"/>
      <c r="I3" s="85"/>
      <c r="J3" s="87" t="s">
        <v>50</v>
      </c>
      <c r="K3" s="88"/>
      <c r="L3" s="89"/>
      <c r="M3" s="90"/>
      <c r="N3" s="90"/>
      <c r="O3" s="90">
        <f>2890+320</f>
        <v>3210</v>
      </c>
      <c r="P3" s="89"/>
      <c r="Q3" s="90"/>
      <c r="R3" s="104"/>
      <c r="S3" s="1"/>
      <c r="T3" s="1"/>
      <c r="U3" s="1"/>
    </row>
    <row r="4" spans="1:21">
      <c r="A4" s="76" t="s">
        <v>6</v>
      </c>
      <c r="B4" s="65">
        <v>701</v>
      </c>
      <c r="C4" s="58">
        <v>25290</v>
      </c>
      <c r="D4" s="58">
        <v>27410</v>
      </c>
      <c r="E4" s="57">
        <f>D4-C4</f>
        <v>2120</v>
      </c>
      <c r="F4" s="58">
        <v>2000</v>
      </c>
      <c r="G4" s="57">
        <f>G3+E4-F4</f>
        <v>5060</v>
      </c>
      <c r="H4" s="58">
        <v>14000</v>
      </c>
      <c r="I4" s="57">
        <f>SUM(F4+H4)</f>
        <v>16000</v>
      </c>
      <c r="J4" s="57">
        <f>J3+C4</f>
        <v>6402360</v>
      </c>
      <c r="K4" s="57">
        <f>C4</f>
        <v>25290</v>
      </c>
      <c r="L4" s="62">
        <v>42737</v>
      </c>
      <c r="M4" s="61">
        <v>100</v>
      </c>
      <c r="N4" s="4"/>
      <c r="O4" s="4">
        <v>3310</v>
      </c>
      <c r="P4" s="3"/>
      <c r="Q4" s="4"/>
      <c r="R4" s="15"/>
      <c r="S4" s="1"/>
      <c r="T4" s="1"/>
      <c r="U4" s="1"/>
    </row>
    <row r="5" spans="1:21">
      <c r="A5" s="78" t="s">
        <v>8</v>
      </c>
      <c r="B5" s="66">
        <v>702</v>
      </c>
      <c r="C5" s="59">
        <v>7200</v>
      </c>
      <c r="D5" s="59">
        <v>8060</v>
      </c>
      <c r="E5" s="57">
        <f t="shared" ref="E5:E21" si="0">D5-C5</f>
        <v>860</v>
      </c>
      <c r="F5" s="59">
        <v>860</v>
      </c>
      <c r="G5" s="57">
        <f>G4+E5-F5</f>
        <v>5060</v>
      </c>
      <c r="H5" s="58">
        <v>15140</v>
      </c>
      <c r="I5" s="57">
        <f t="shared" ref="I5:I21" si="1">SUM(F5+H5)</f>
        <v>16000</v>
      </c>
      <c r="J5" s="57">
        <f>J4+C5</f>
        <v>6409560</v>
      </c>
      <c r="K5" s="67">
        <f>C5</f>
        <v>7200</v>
      </c>
      <c r="L5" s="63">
        <v>42739</v>
      </c>
      <c r="M5" s="60"/>
      <c r="N5" s="1"/>
      <c r="O5" s="4">
        <v>3310</v>
      </c>
      <c r="P5" s="2"/>
      <c r="Q5" s="1"/>
      <c r="R5" s="13"/>
      <c r="S5" s="1"/>
      <c r="T5" s="1"/>
      <c r="U5" s="1"/>
    </row>
    <row r="6" spans="1:21">
      <c r="A6" s="78" t="s">
        <v>9</v>
      </c>
      <c r="B6" s="66">
        <v>703</v>
      </c>
      <c r="C6" s="59">
        <v>8010</v>
      </c>
      <c r="D6" s="59">
        <v>9430</v>
      </c>
      <c r="E6" s="57">
        <f t="shared" si="0"/>
        <v>1420</v>
      </c>
      <c r="F6" s="59">
        <v>1420</v>
      </c>
      <c r="G6" s="57">
        <f t="shared" ref="G6:G15" si="2">G5+E6-F6</f>
        <v>5060</v>
      </c>
      <c r="H6" s="58">
        <v>14580</v>
      </c>
      <c r="I6" s="57">
        <f t="shared" si="1"/>
        <v>16000</v>
      </c>
      <c r="J6" s="57">
        <f t="shared" ref="J6:J14" si="3">J5+C6</f>
        <v>6417570</v>
      </c>
      <c r="K6" s="67">
        <f t="shared" ref="K6:K15" si="4">C6</f>
        <v>8010</v>
      </c>
      <c r="L6" s="63">
        <v>42741</v>
      </c>
      <c r="M6" s="60"/>
      <c r="N6" s="1"/>
      <c r="O6" s="4">
        <v>3310</v>
      </c>
      <c r="P6" s="2"/>
      <c r="Q6" s="1"/>
      <c r="R6" s="13"/>
      <c r="S6" s="1"/>
      <c r="T6" s="1"/>
      <c r="U6" s="1"/>
    </row>
    <row r="7" spans="1:21">
      <c r="A7" s="78" t="s">
        <v>10</v>
      </c>
      <c r="B7" s="66">
        <v>704</v>
      </c>
      <c r="C7" s="59">
        <v>18540</v>
      </c>
      <c r="D7" s="59">
        <v>19110</v>
      </c>
      <c r="E7" s="57">
        <f t="shared" si="0"/>
        <v>570</v>
      </c>
      <c r="F7" s="59">
        <v>570</v>
      </c>
      <c r="G7" s="57">
        <f t="shared" si="2"/>
        <v>5060</v>
      </c>
      <c r="H7" s="58">
        <v>15430</v>
      </c>
      <c r="I7" s="57">
        <f t="shared" si="1"/>
        <v>16000</v>
      </c>
      <c r="J7" s="57">
        <f t="shared" si="3"/>
        <v>6436110</v>
      </c>
      <c r="K7" s="67">
        <f t="shared" si="4"/>
        <v>18540</v>
      </c>
      <c r="L7" s="63">
        <v>42744</v>
      </c>
      <c r="M7" s="60"/>
      <c r="N7" s="1"/>
      <c r="O7" s="4">
        <v>3310</v>
      </c>
      <c r="P7" s="2"/>
      <c r="Q7" s="1"/>
      <c r="R7" s="13"/>
      <c r="S7" s="1"/>
      <c r="T7" s="1"/>
      <c r="U7" s="1"/>
    </row>
    <row r="8" spans="1:21">
      <c r="A8" s="78" t="s">
        <v>21</v>
      </c>
      <c r="B8" s="66">
        <v>705</v>
      </c>
      <c r="C8" s="59" t="s">
        <v>51</v>
      </c>
      <c r="D8" s="59">
        <v>7620</v>
      </c>
      <c r="E8" s="57">
        <f t="shared" si="0"/>
        <v>1320</v>
      </c>
      <c r="F8" s="59">
        <v>1320</v>
      </c>
      <c r="G8" s="57">
        <f t="shared" si="2"/>
        <v>5060</v>
      </c>
      <c r="H8" s="59">
        <v>14680</v>
      </c>
      <c r="I8" s="57">
        <f t="shared" si="1"/>
        <v>16000</v>
      </c>
      <c r="J8" s="57">
        <f t="shared" si="3"/>
        <v>6442410</v>
      </c>
      <c r="K8" s="67" t="str">
        <f t="shared" si="4"/>
        <v>6300</v>
      </c>
      <c r="L8" s="63">
        <v>42746</v>
      </c>
      <c r="M8" s="60"/>
      <c r="N8" s="1"/>
      <c r="O8" s="4">
        <v>3310</v>
      </c>
      <c r="P8" s="2"/>
      <c r="Q8" s="1"/>
      <c r="R8" s="13"/>
      <c r="S8" s="1"/>
      <c r="T8" s="1"/>
      <c r="U8" s="1"/>
    </row>
    <row r="9" spans="1:21">
      <c r="A9" s="78" t="s">
        <v>11</v>
      </c>
      <c r="B9" s="66">
        <v>706</v>
      </c>
      <c r="C9" s="59" t="s">
        <v>52</v>
      </c>
      <c r="D9" s="59">
        <v>7240</v>
      </c>
      <c r="E9" s="57">
        <f t="shared" si="0"/>
        <v>670</v>
      </c>
      <c r="F9" s="59">
        <v>670</v>
      </c>
      <c r="G9" s="57">
        <f t="shared" si="2"/>
        <v>5060</v>
      </c>
      <c r="H9" s="59">
        <v>15330</v>
      </c>
      <c r="I9" s="57">
        <f t="shared" si="1"/>
        <v>16000</v>
      </c>
      <c r="J9" s="57">
        <f t="shared" si="3"/>
        <v>6448980</v>
      </c>
      <c r="K9" s="67" t="str">
        <f t="shared" si="4"/>
        <v>6570</v>
      </c>
      <c r="L9" s="63">
        <v>42748</v>
      </c>
      <c r="M9" s="60"/>
      <c r="N9" s="1"/>
      <c r="O9" s="4">
        <v>3310</v>
      </c>
      <c r="P9" s="2"/>
      <c r="Q9" s="1"/>
      <c r="R9" s="13"/>
      <c r="S9" s="1"/>
      <c r="T9" s="1"/>
      <c r="U9" s="1"/>
    </row>
    <row r="10" spans="1:21">
      <c r="A10" s="78" t="s">
        <v>12</v>
      </c>
      <c r="B10" s="66">
        <v>707</v>
      </c>
      <c r="C10" s="59" t="s">
        <v>53</v>
      </c>
      <c r="D10" s="59">
        <v>26330</v>
      </c>
      <c r="E10" s="57">
        <f t="shared" si="0"/>
        <v>1220</v>
      </c>
      <c r="F10" s="59">
        <v>1220</v>
      </c>
      <c r="G10" s="57">
        <f t="shared" si="2"/>
        <v>5060</v>
      </c>
      <c r="H10" s="59">
        <v>14780</v>
      </c>
      <c r="I10" s="57">
        <f t="shared" si="1"/>
        <v>16000</v>
      </c>
      <c r="J10" s="57">
        <f t="shared" si="3"/>
        <v>6474090</v>
      </c>
      <c r="K10" s="67" t="str">
        <f t="shared" si="4"/>
        <v>25110</v>
      </c>
      <c r="L10" s="63">
        <v>42751</v>
      </c>
      <c r="M10" s="60"/>
      <c r="N10" s="1"/>
      <c r="O10" s="4">
        <v>3310</v>
      </c>
      <c r="P10" s="2"/>
      <c r="Q10" s="1"/>
      <c r="R10" s="13"/>
      <c r="S10" s="1"/>
      <c r="T10" s="1"/>
      <c r="U10" s="1"/>
    </row>
    <row r="11" spans="1:21">
      <c r="A11" s="78" t="s">
        <v>13</v>
      </c>
      <c r="B11" s="66">
        <v>707</v>
      </c>
      <c r="C11" s="59" t="s">
        <v>54</v>
      </c>
      <c r="D11" s="59">
        <v>8620</v>
      </c>
      <c r="E11" s="57">
        <f t="shared" si="0"/>
        <v>1240</v>
      </c>
      <c r="F11" s="59">
        <v>1240</v>
      </c>
      <c r="G11" s="57">
        <f t="shared" si="2"/>
        <v>5060</v>
      </c>
      <c r="H11" s="59">
        <v>14760</v>
      </c>
      <c r="I11" s="57">
        <f t="shared" si="1"/>
        <v>16000</v>
      </c>
      <c r="J11" s="57">
        <f t="shared" si="3"/>
        <v>6481470</v>
      </c>
      <c r="K11" s="67" t="str">
        <f t="shared" si="4"/>
        <v>7380</v>
      </c>
      <c r="L11" s="63">
        <v>42753</v>
      </c>
      <c r="M11" s="60"/>
      <c r="N11" s="1"/>
      <c r="O11" s="4">
        <v>3310</v>
      </c>
      <c r="P11" s="2"/>
      <c r="Q11" s="1"/>
      <c r="R11" s="13"/>
      <c r="S11" s="1"/>
      <c r="T11" s="1"/>
      <c r="U11" s="1"/>
    </row>
    <row r="12" spans="1:21">
      <c r="A12" s="78" t="s">
        <v>14</v>
      </c>
      <c r="B12" s="66">
        <v>708</v>
      </c>
      <c r="C12" s="59" t="s">
        <v>55</v>
      </c>
      <c r="D12" s="59">
        <v>11840</v>
      </c>
      <c r="E12" s="57">
        <f t="shared" si="0"/>
        <v>3470</v>
      </c>
      <c r="F12" s="59">
        <v>3470</v>
      </c>
      <c r="G12" s="57">
        <f t="shared" si="2"/>
        <v>5060</v>
      </c>
      <c r="H12" s="59">
        <v>12530</v>
      </c>
      <c r="I12" s="57">
        <f t="shared" si="1"/>
        <v>16000</v>
      </c>
      <c r="J12" s="57">
        <f t="shared" si="3"/>
        <v>6489840</v>
      </c>
      <c r="K12" s="67" t="str">
        <f t="shared" si="4"/>
        <v>8370</v>
      </c>
      <c r="L12" s="63">
        <v>42755</v>
      </c>
      <c r="M12" s="60"/>
      <c r="N12" s="1"/>
      <c r="O12" s="4">
        <v>3310</v>
      </c>
      <c r="P12" s="2"/>
      <c r="Q12" s="1"/>
      <c r="R12" s="13"/>
      <c r="S12" s="1"/>
      <c r="T12" s="1"/>
      <c r="U12" s="1"/>
    </row>
    <row r="13" spans="1:21">
      <c r="A13" s="78" t="s">
        <v>15</v>
      </c>
      <c r="B13" s="66">
        <v>709</v>
      </c>
      <c r="C13" s="59" t="s">
        <v>56</v>
      </c>
      <c r="D13" s="59">
        <v>24530</v>
      </c>
      <c r="E13" s="57">
        <f t="shared" si="0"/>
        <v>1670</v>
      </c>
      <c r="F13" s="59">
        <v>1670</v>
      </c>
      <c r="G13" s="57">
        <f t="shared" si="2"/>
        <v>5060</v>
      </c>
      <c r="H13" s="59">
        <v>14330</v>
      </c>
      <c r="I13" s="57">
        <f t="shared" si="1"/>
        <v>16000</v>
      </c>
      <c r="J13" s="57">
        <f t="shared" si="3"/>
        <v>6512700</v>
      </c>
      <c r="K13" s="67" t="str">
        <f t="shared" si="4"/>
        <v>22860</v>
      </c>
      <c r="L13" s="63">
        <v>42758</v>
      </c>
      <c r="M13" s="60"/>
      <c r="N13" s="1"/>
      <c r="O13" s="4">
        <v>3310</v>
      </c>
      <c r="P13" s="2"/>
      <c r="Q13" s="1"/>
      <c r="R13" s="13"/>
      <c r="S13" s="1"/>
      <c r="T13" s="1"/>
      <c r="U13" s="1"/>
    </row>
    <row r="14" spans="1:21">
      <c r="A14" s="78" t="s">
        <v>15</v>
      </c>
      <c r="B14" s="66">
        <v>710</v>
      </c>
      <c r="C14" s="68" t="s">
        <v>57</v>
      </c>
      <c r="D14" s="68">
        <v>200</v>
      </c>
      <c r="E14" s="57">
        <f t="shared" si="0"/>
        <v>110</v>
      </c>
      <c r="F14" s="59">
        <v>0</v>
      </c>
      <c r="G14" s="57">
        <f t="shared" si="2"/>
        <v>5170</v>
      </c>
      <c r="H14" s="59">
        <v>15890</v>
      </c>
      <c r="I14" s="57">
        <f t="shared" si="1"/>
        <v>15890</v>
      </c>
      <c r="J14" s="57">
        <f t="shared" si="3"/>
        <v>6512790</v>
      </c>
      <c r="K14" s="67" t="str">
        <f t="shared" si="4"/>
        <v>90</v>
      </c>
      <c r="L14" s="63">
        <v>42772</v>
      </c>
      <c r="M14" s="60"/>
      <c r="N14" s="1"/>
      <c r="O14" s="4">
        <v>3310</v>
      </c>
      <c r="P14" s="2"/>
      <c r="Q14" s="1"/>
      <c r="R14" s="13"/>
      <c r="S14" s="1"/>
      <c r="T14" s="1"/>
      <c r="U14" s="1"/>
    </row>
    <row r="15" spans="1:21">
      <c r="A15" s="78" t="s">
        <v>16</v>
      </c>
      <c r="B15" s="66">
        <v>711</v>
      </c>
      <c r="C15" s="59" t="s">
        <v>58</v>
      </c>
      <c r="D15" s="59">
        <v>8880</v>
      </c>
      <c r="E15" s="57">
        <f t="shared" si="0"/>
        <v>870</v>
      </c>
      <c r="F15" s="59">
        <v>980</v>
      </c>
      <c r="G15" s="57">
        <f t="shared" si="2"/>
        <v>5060</v>
      </c>
      <c r="H15" s="59">
        <v>15020</v>
      </c>
      <c r="I15" s="57">
        <f t="shared" si="1"/>
        <v>16000</v>
      </c>
      <c r="J15" s="57">
        <f t="shared" ref="J15:J20" si="5">J14+C15</f>
        <v>6520800</v>
      </c>
      <c r="K15" s="67" t="str">
        <f t="shared" si="4"/>
        <v>8010</v>
      </c>
      <c r="L15" s="63">
        <v>42760</v>
      </c>
      <c r="M15" s="64"/>
      <c r="N15" s="1"/>
      <c r="O15" s="4">
        <v>3310</v>
      </c>
      <c r="P15" s="2"/>
      <c r="Q15" s="1"/>
      <c r="R15" s="13"/>
      <c r="S15" s="1"/>
      <c r="T15" s="1"/>
      <c r="U15" s="1"/>
    </row>
    <row r="16" spans="1:21">
      <c r="A16" s="78" t="s">
        <v>48</v>
      </c>
      <c r="B16" s="66">
        <v>712</v>
      </c>
      <c r="C16" s="59" t="s">
        <v>59</v>
      </c>
      <c r="D16" s="59">
        <v>7280</v>
      </c>
      <c r="E16" s="57">
        <f t="shared" si="0"/>
        <v>350</v>
      </c>
      <c r="F16" s="59">
        <v>350</v>
      </c>
      <c r="G16" s="57">
        <f t="shared" ref="G16:G20" si="6">G15+E16-F16</f>
        <v>5060</v>
      </c>
      <c r="H16" s="59">
        <v>15650</v>
      </c>
      <c r="I16" s="57">
        <f t="shared" si="1"/>
        <v>16000</v>
      </c>
      <c r="J16" s="57">
        <f t="shared" si="5"/>
        <v>6527730</v>
      </c>
      <c r="K16" s="67" t="str">
        <f t="shared" ref="K16:K21" si="7">C16</f>
        <v>6930</v>
      </c>
      <c r="L16" s="63">
        <v>42762</v>
      </c>
      <c r="M16" s="60"/>
      <c r="N16" s="1"/>
      <c r="O16" s="4">
        <v>3310</v>
      </c>
      <c r="P16" s="2"/>
      <c r="Q16" s="1"/>
      <c r="R16" s="13"/>
      <c r="S16" s="1"/>
      <c r="T16" s="1"/>
      <c r="U16" s="1"/>
    </row>
    <row r="17" spans="1:21">
      <c r="A17" s="78" t="s">
        <v>60</v>
      </c>
      <c r="B17" s="66">
        <v>713</v>
      </c>
      <c r="C17" s="59" t="s">
        <v>56</v>
      </c>
      <c r="D17" s="59">
        <v>23480</v>
      </c>
      <c r="E17" s="57">
        <f t="shared" si="0"/>
        <v>620</v>
      </c>
      <c r="F17" s="59">
        <v>620</v>
      </c>
      <c r="G17" s="57">
        <f t="shared" si="6"/>
        <v>5060</v>
      </c>
      <c r="H17" s="59">
        <v>15380</v>
      </c>
      <c r="I17" s="57">
        <f t="shared" si="1"/>
        <v>16000</v>
      </c>
      <c r="J17" s="57">
        <f t="shared" si="5"/>
        <v>6550590</v>
      </c>
      <c r="K17" s="67" t="str">
        <f t="shared" si="7"/>
        <v>22860</v>
      </c>
      <c r="L17" s="63">
        <v>42765</v>
      </c>
      <c r="M17" s="60">
        <v>200</v>
      </c>
      <c r="N17" s="51" t="s">
        <v>67</v>
      </c>
      <c r="O17" s="1">
        <v>3410</v>
      </c>
      <c r="P17" s="2"/>
      <c r="Q17" s="1"/>
      <c r="R17" s="13"/>
      <c r="S17" s="1"/>
      <c r="T17" s="1"/>
      <c r="U17" s="1"/>
    </row>
    <row r="18" spans="1:21">
      <c r="A18" s="78" t="s">
        <v>69</v>
      </c>
      <c r="B18" s="66">
        <v>714</v>
      </c>
      <c r="C18" s="69" t="s">
        <v>54</v>
      </c>
      <c r="D18" s="59">
        <v>9120</v>
      </c>
      <c r="E18" s="57">
        <f t="shared" si="0"/>
        <v>1740</v>
      </c>
      <c r="F18" s="59">
        <v>1400</v>
      </c>
      <c r="G18" s="57">
        <f t="shared" si="6"/>
        <v>5400</v>
      </c>
      <c r="H18" s="59">
        <v>14260</v>
      </c>
      <c r="I18" s="57">
        <f t="shared" si="1"/>
        <v>15660</v>
      </c>
      <c r="J18" s="57">
        <f t="shared" si="5"/>
        <v>6557970</v>
      </c>
      <c r="K18" s="67" t="str">
        <f t="shared" si="7"/>
        <v>7380</v>
      </c>
      <c r="L18" s="63">
        <v>42767</v>
      </c>
      <c r="M18" s="60"/>
      <c r="N18" s="1"/>
      <c r="O18" s="1">
        <v>3410</v>
      </c>
      <c r="P18" s="2"/>
      <c r="Q18" s="1"/>
      <c r="R18" s="13"/>
      <c r="S18" s="1"/>
      <c r="T18" s="1"/>
      <c r="U18" s="1"/>
    </row>
    <row r="19" spans="1:21">
      <c r="A19" s="78" t="s">
        <v>69</v>
      </c>
      <c r="B19" s="66">
        <v>715</v>
      </c>
      <c r="C19" s="59" t="s">
        <v>18</v>
      </c>
      <c r="D19" s="59">
        <v>0</v>
      </c>
      <c r="E19" s="57">
        <f t="shared" si="0"/>
        <v>0</v>
      </c>
      <c r="F19" s="59">
        <v>340</v>
      </c>
      <c r="G19" s="57">
        <f t="shared" si="6"/>
        <v>5060</v>
      </c>
      <c r="H19" s="59">
        <v>15660</v>
      </c>
      <c r="I19" s="57">
        <f t="shared" si="1"/>
        <v>16000</v>
      </c>
      <c r="J19" s="57">
        <f t="shared" si="5"/>
        <v>6557970</v>
      </c>
      <c r="K19" s="67" t="str">
        <f t="shared" si="7"/>
        <v>0</v>
      </c>
      <c r="L19" s="63"/>
      <c r="M19" s="60"/>
      <c r="N19" s="1"/>
      <c r="O19" s="1">
        <v>3410</v>
      </c>
      <c r="P19" s="2"/>
      <c r="Q19" s="1"/>
      <c r="R19" s="13"/>
      <c r="S19" s="1"/>
      <c r="T19" s="1"/>
      <c r="U19" s="1"/>
    </row>
    <row r="20" spans="1:21">
      <c r="A20" s="78" t="s">
        <v>71</v>
      </c>
      <c r="B20" s="66">
        <v>716</v>
      </c>
      <c r="C20" s="59" t="s">
        <v>58</v>
      </c>
      <c r="D20" s="59">
        <v>9030</v>
      </c>
      <c r="E20" s="57">
        <f t="shared" si="0"/>
        <v>1020</v>
      </c>
      <c r="F20" s="59">
        <v>1020</v>
      </c>
      <c r="G20" s="57">
        <f t="shared" si="6"/>
        <v>5060</v>
      </c>
      <c r="H20" s="59">
        <v>14980</v>
      </c>
      <c r="I20" s="57">
        <f t="shared" si="1"/>
        <v>16000</v>
      </c>
      <c r="J20" s="57">
        <f t="shared" si="5"/>
        <v>6565980</v>
      </c>
      <c r="K20" s="67" t="str">
        <f t="shared" si="7"/>
        <v>8010</v>
      </c>
      <c r="L20" s="63">
        <v>42769</v>
      </c>
      <c r="M20" s="60"/>
      <c r="N20" s="1"/>
      <c r="O20" s="1">
        <v>3410</v>
      </c>
      <c r="P20" s="2"/>
      <c r="Q20" s="1"/>
      <c r="R20" s="13"/>
      <c r="S20" s="1"/>
      <c r="T20" s="1"/>
      <c r="U20" s="1"/>
    </row>
    <row r="21" spans="1:21">
      <c r="A21" s="78" t="s">
        <v>73</v>
      </c>
      <c r="B21" s="66">
        <v>717</v>
      </c>
      <c r="C21" s="59" t="s">
        <v>74</v>
      </c>
      <c r="D21" s="59">
        <v>23040</v>
      </c>
      <c r="E21" s="57">
        <f t="shared" si="0"/>
        <v>810</v>
      </c>
      <c r="F21" s="59">
        <v>810</v>
      </c>
      <c r="G21" s="57">
        <f>G20+E21-F21</f>
        <v>5060</v>
      </c>
      <c r="H21" s="59">
        <v>15190</v>
      </c>
      <c r="I21" s="57">
        <f t="shared" si="1"/>
        <v>16000</v>
      </c>
      <c r="J21" s="57">
        <f>J20+C21</f>
        <v>6588210</v>
      </c>
      <c r="K21" s="67" t="str">
        <f t="shared" si="7"/>
        <v>22230</v>
      </c>
      <c r="L21" s="63">
        <v>42772</v>
      </c>
      <c r="M21" s="60">
        <v>100</v>
      </c>
      <c r="N21" s="1" t="s">
        <v>78</v>
      </c>
      <c r="O21" s="1">
        <v>3410</v>
      </c>
      <c r="P21" s="2">
        <v>42773</v>
      </c>
      <c r="Q21" s="1" t="s">
        <v>81</v>
      </c>
      <c r="R21" s="13">
        <v>3410</v>
      </c>
      <c r="S21" s="2"/>
      <c r="T21" s="1"/>
      <c r="U21" s="1"/>
    </row>
    <row r="22" spans="1:21">
      <c r="A22" s="78" t="s">
        <v>86</v>
      </c>
      <c r="B22" s="66">
        <v>718</v>
      </c>
      <c r="C22" s="59" t="s">
        <v>58</v>
      </c>
      <c r="D22" s="59">
        <v>9590</v>
      </c>
      <c r="E22" s="57">
        <f t="shared" ref="E22:E45" si="8">D22-C22</f>
        <v>1580</v>
      </c>
      <c r="F22" s="59">
        <v>1580</v>
      </c>
      <c r="G22" s="57">
        <f>G20+E22-F22</f>
        <v>5060</v>
      </c>
      <c r="H22" s="58">
        <v>14420</v>
      </c>
      <c r="I22" s="57">
        <f t="shared" ref="I22:I46" si="9">SUM(F22+H22)</f>
        <v>16000</v>
      </c>
      <c r="J22" s="57">
        <f>J21+C22</f>
        <v>6596220</v>
      </c>
      <c r="K22" s="67" t="str">
        <f>C22</f>
        <v>8010</v>
      </c>
      <c r="L22" s="63">
        <v>42774</v>
      </c>
      <c r="M22" s="60">
        <v>220</v>
      </c>
      <c r="N22" s="1" t="s">
        <v>89</v>
      </c>
      <c r="O22" s="1">
        <v>0</v>
      </c>
      <c r="P22" s="2">
        <v>42774</v>
      </c>
      <c r="Q22" s="1" t="s">
        <v>88</v>
      </c>
      <c r="R22" s="13"/>
      <c r="S22" s="1" t="s">
        <v>90</v>
      </c>
      <c r="T22" s="1"/>
      <c r="U22" s="1"/>
    </row>
    <row r="23" spans="1:21">
      <c r="A23" s="78" t="s">
        <v>91</v>
      </c>
      <c r="B23" s="66">
        <v>719</v>
      </c>
      <c r="C23" s="59" t="s">
        <v>54</v>
      </c>
      <c r="D23" s="59">
        <v>9040</v>
      </c>
      <c r="E23" s="57">
        <f t="shared" si="8"/>
        <v>1660</v>
      </c>
      <c r="F23" s="59">
        <v>1660</v>
      </c>
      <c r="G23" s="57">
        <f t="shared" ref="G23:G27" si="10">G21+E23-F23</f>
        <v>5060</v>
      </c>
      <c r="H23" s="58">
        <v>14340</v>
      </c>
      <c r="I23" s="57">
        <f t="shared" si="9"/>
        <v>16000</v>
      </c>
      <c r="J23" s="57">
        <f t="shared" ref="J23:J28" si="11">J22+C23</f>
        <v>6603600</v>
      </c>
      <c r="K23" s="67" t="str">
        <f t="shared" ref="K23:K28" si="12">C23</f>
        <v>7380</v>
      </c>
      <c r="L23" s="63">
        <v>42776</v>
      </c>
      <c r="M23" s="60">
        <v>0</v>
      </c>
      <c r="N23" s="1"/>
      <c r="O23" s="1">
        <v>0</v>
      </c>
      <c r="P23" s="2"/>
      <c r="Q23" s="1"/>
      <c r="R23" s="13"/>
      <c r="S23" s="1"/>
      <c r="T23" s="1"/>
      <c r="U23" s="1"/>
    </row>
    <row r="24" spans="1:21">
      <c r="A24" s="78" t="s">
        <v>94</v>
      </c>
      <c r="B24" s="66">
        <v>720</v>
      </c>
      <c r="C24" s="59" t="s">
        <v>96</v>
      </c>
      <c r="D24" s="59">
        <v>20980</v>
      </c>
      <c r="E24" s="57">
        <f t="shared" si="8"/>
        <v>190</v>
      </c>
      <c r="F24" s="59">
        <v>190</v>
      </c>
      <c r="G24" s="57">
        <f t="shared" si="10"/>
        <v>5060</v>
      </c>
      <c r="H24" s="58">
        <v>15810</v>
      </c>
      <c r="I24" s="57">
        <f t="shared" si="9"/>
        <v>16000</v>
      </c>
      <c r="J24" s="57">
        <f t="shared" si="11"/>
        <v>6624390</v>
      </c>
      <c r="K24" s="67" t="str">
        <f t="shared" si="12"/>
        <v>20790</v>
      </c>
      <c r="L24" s="63">
        <v>42779</v>
      </c>
      <c r="M24" s="60">
        <v>500</v>
      </c>
      <c r="N24" s="1" t="s">
        <v>101</v>
      </c>
      <c r="O24" s="1">
        <v>0</v>
      </c>
      <c r="P24" s="2">
        <v>42782</v>
      </c>
      <c r="Q24" s="1" t="s">
        <v>109</v>
      </c>
      <c r="R24" s="13">
        <v>220</v>
      </c>
      <c r="S24" s="1" t="s">
        <v>110</v>
      </c>
      <c r="T24" s="1"/>
      <c r="U24" s="1"/>
    </row>
    <row r="25" spans="1:21">
      <c r="A25" s="78" t="s">
        <v>98</v>
      </c>
      <c r="B25" s="66">
        <v>721</v>
      </c>
      <c r="C25" s="59" t="s">
        <v>100</v>
      </c>
      <c r="D25" s="59">
        <v>7470</v>
      </c>
      <c r="E25" s="57">
        <f t="shared" si="8"/>
        <v>450</v>
      </c>
      <c r="F25" s="59">
        <v>450</v>
      </c>
      <c r="G25" s="57">
        <f t="shared" si="10"/>
        <v>5060</v>
      </c>
      <c r="H25" s="58">
        <v>15550</v>
      </c>
      <c r="I25" s="57">
        <f t="shared" si="9"/>
        <v>16000</v>
      </c>
      <c r="J25" s="57">
        <f t="shared" si="11"/>
        <v>6631410</v>
      </c>
      <c r="K25" s="67" t="str">
        <f t="shared" si="12"/>
        <v>7020</v>
      </c>
      <c r="L25" s="63">
        <v>42781</v>
      </c>
      <c r="M25" s="60">
        <v>0</v>
      </c>
      <c r="N25" s="1"/>
      <c r="O25" s="1">
        <v>0</v>
      </c>
      <c r="P25" s="2"/>
      <c r="Q25" s="1"/>
      <c r="R25" s="13"/>
      <c r="S25" s="1"/>
      <c r="T25" s="1"/>
      <c r="U25" s="1"/>
    </row>
    <row r="26" spans="1:21">
      <c r="A26" s="78" t="s">
        <v>98</v>
      </c>
      <c r="B26" s="66">
        <v>722</v>
      </c>
      <c r="C26" s="59" t="s">
        <v>18</v>
      </c>
      <c r="D26" s="59">
        <v>0</v>
      </c>
      <c r="E26" s="57">
        <f t="shared" si="8"/>
        <v>0</v>
      </c>
      <c r="F26" s="59">
        <v>0</v>
      </c>
      <c r="G26" s="57">
        <f t="shared" si="10"/>
        <v>5060</v>
      </c>
      <c r="H26" s="58">
        <v>16000</v>
      </c>
      <c r="I26" s="57">
        <f t="shared" si="9"/>
        <v>16000</v>
      </c>
      <c r="J26" s="57">
        <f t="shared" si="11"/>
        <v>6631410</v>
      </c>
      <c r="K26" s="67" t="str">
        <f t="shared" si="12"/>
        <v>0</v>
      </c>
      <c r="L26" s="63"/>
      <c r="M26" s="60">
        <v>0</v>
      </c>
      <c r="N26" s="1"/>
      <c r="O26" s="1">
        <v>0</v>
      </c>
      <c r="P26" s="2"/>
      <c r="Q26" s="1"/>
      <c r="R26" s="13"/>
      <c r="S26" s="1"/>
      <c r="T26" s="1"/>
      <c r="U26" s="1"/>
    </row>
    <row r="27" spans="1:21">
      <c r="A27" s="78" t="s">
        <v>104</v>
      </c>
      <c r="B27" s="66">
        <v>723</v>
      </c>
      <c r="C27" s="59" t="s">
        <v>105</v>
      </c>
      <c r="D27" s="59">
        <v>8650</v>
      </c>
      <c r="E27" s="57">
        <f t="shared" si="8"/>
        <v>820</v>
      </c>
      <c r="F27" s="59">
        <v>820</v>
      </c>
      <c r="G27" s="57">
        <f t="shared" si="10"/>
        <v>5060</v>
      </c>
      <c r="H27" s="58">
        <v>15180</v>
      </c>
      <c r="I27" s="57">
        <f t="shared" si="9"/>
        <v>16000</v>
      </c>
      <c r="J27" s="57">
        <f t="shared" si="11"/>
        <v>6639240</v>
      </c>
      <c r="K27" s="67" t="str">
        <f t="shared" si="12"/>
        <v>7830</v>
      </c>
      <c r="L27" s="63">
        <v>42783</v>
      </c>
      <c r="M27" s="60">
        <v>100</v>
      </c>
      <c r="N27" s="1" t="s">
        <v>106</v>
      </c>
      <c r="O27" s="1">
        <v>0</v>
      </c>
      <c r="P27" s="2">
        <v>42783</v>
      </c>
      <c r="Q27" s="1" t="s">
        <v>112</v>
      </c>
      <c r="R27" s="13">
        <v>10</v>
      </c>
      <c r="S27" s="1" t="s">
        <v>111</v>
      </c>
      <c r="T27" s="1"/>
      <c r="U27" s="1"/>
    </row>
    <row r="28" spans="1:21">
      <c r="A28" s="78" t="s">
        <v>113</v>
      </c>
      <c r="B28" s="66">
        <v>724</v>
      </c>
      <c r="C28" s="59" t="s">
        <v>114</v>
      </c>
      <c r="D28" s="59">
        <v>27160</v>
      </c>
      <c r="E28" s="57">
        <f t="shared" si="8"/>
        <v>1960</v>
      </c>
      <c r="F28" s="59">
        <v>1960</v>
      </c>
      <c r="G28" s="57">
        <f>G26+E28-F28</f>
        <v>5060</v>
      </c>
      <c r="H28" s="58">
        <v>14040</v>
      </c>
      <c r="I28" s="57">
        <f t="shared" si="9"/>
        <v>16000</v>
      </c>
      <c r="J28" s="57">
        <f t="shared" si="11"/>
        <v>6664440</v>
      </c>
      <c r="K28" s="67" t="str">
        <f t="shared" si="12"/>
        <v>25200</v>
      </c>
      <c r="L28" s="63">
        <v>42786</v>
      </c>
      <c r="M28" s="60">
        <v>100</v>
      </c>
      <c r="N28" s="1" t="s">
        <v>133</v>
      </c>
      <c r="O28" s="1">
        <v>0</v>
      </c>
      <c r="P28" s="2">
        <v>42800</v>
      </c>
      <c r="Q28" s="1" t="s">
        <v>134</v>
      </c>
      <c r="R28" s="13"/>
      <c r="S28" s="1"/>
      <c r="T28" s="1"/>
      <c r="U28" s="1"/>
    </row>
    <row r="29" spans="1:21">
      <c r="A29" s="78" t="s">
        <v>113</v>
      </c>
      <c r="B29" s="66">
        <v>725</v>
      </c>
      <c r="C29" s="59"/>
      <c r="D29" s="59"/>
      <c r="E29" s="57">
        <f t="shared" si="8"/>
        <v>0</v>
      </c>
      <c r="F29" s="59"/>
      <c r="G29" s="57">
        <f t="shared" ref="G29:G46" si="13">G27+E29-F29</f>
        <v>5060</v>
      </c>
      <c r="H29" s="58"/>
      <c r="I29" s="57">
        <f t="shared" si="9"/>
        <v>0</v>
      </c>
      <c r="J29" s="57">
        <f t="shared" ref="J29:J46" si="14">J28+C29</f>
        <v>6664440</v>
      </c>
      <c r="K29" s="67">
        <f t="shared" ref="K29:K46" si="15">C29</f>
        <v>0</v>
      </c>
      <c r="L29" s="63"/>
      <c r="M29" s="60"/>
      <c r="N29" s="1"/>
      <c r="O29" s="1"/>
      <c r="P29" s="2"/>
      <c r="Q29" s="1"/>
      <c r="R29" s="13"/>
      <c r="S29" s="1"/>
      <c r="T29" s="1"/>
      <c r="U29" s="1"/>
    </row>
    <row r="30" spans="1:21">
      <c r="A30" s="78" t="s">
        <v>113</v>
      </c>
      <c r="B30" s="66">
        <v>726</v>
      </c>
      <c r="C30" s="59" t="s">
        <v>18</v>
      </c>
      <c r="D30" s="59">
        <v>0</v>
      </c>
      <c r="E30" s="57">
        <f t="shared" si="8"/>
        <v>0</v>
      </c>
      <c r="F30" s="59">
        <v>0</v>
      </c>
      <c r="G30" s="57">
        <f t="shared" si="13"/>
        <v>5060</v>
      </c>
      <c r="H30" s="58">
        <v>16000</v>
      </c>
      <c r="I30" s="57">
        <f t="shared" si="9"/>
        <v>16000</v>
      </c>
      <c r="J30" s="57">
        <f t="shared" si="14"/>
        <v>6664440</v>
      </c>
      <c r="K30" s="67" t="str">
        <f t="shared" si="15"/>
        <v>0</v>
      </c>
      <c r="L30" s="63"/>
      <c r="M30" s="60">
        <v>0</v>
      </c>
      <c r="N30" s="1"/>
      <c r="O30" s="1"/>
      <c r="P30" s="2"/>
      <c r="Q30" s="1"/>
      <c r="R30" s="13"/>
      <c r="S30" s="1"/>
      <c r="T30" s="1"/>
      <c r="U30" s="1"/>
    </row>
    <row r="31" spans="1:21">
      <c r="A31" s="78" t="s">
        <v>117</v>
      </c>
      <c r="B31" s="66">
        <v>727</v>
      </c>
      <c r="C31" s="59" t="s">
        <v>118</v>
      </c>
      <c r="D31" s="59">
        <v>9820</v>
      </c>
      <c r="E31" s="57">
        <f t="shared" si="8"/>
        <v>1630</v>
      </c>
      <c r="F31" s="59">
        <v>1630</v>
      </c>
      <c r="G31" s="57">
        <f t="shared" si="13"/>
        <v>5060</v>
      </c>
      <c r="H31" s="58">
        <v>14370</v>
      </c>
      <c r="I31" s="57">
        <f t="shared" si="9"/>
        <v>16000</v>
      </c>
      <c r="J31" s="57">
        <f t="shared" si="14"/>
        <v>6672630</v>
      </c>
      <c r="K31" s="67" t="str">
        <f t="shared" si="15"/>
        <v>8190</v>
      </c>
      <c r="L31" s="63">
        <v>42788</v>
      </c>
      <c r="M31" s="60">
        <v>0</v>
      </c>
      <c r="N31" s="1"/>
      <c r="O31" s="1"/>
      <c r="P31" s="2"/>
      <c r="Q31" s="1"/>
      <c r="R31" s="13"/>
      <c r="S31" s="1"/>
      <c r="T31" s="1"/>
      <c r="U31" s="1"/>
    </row>
    <row r="32" spans="1:21">
      <c r="A32" s="78" t="s">
        <v>121</v>
      </c>
      <c r="B32" s="66">
        <v>728</v>
      </c>
      <c r="C32" s="59" t="s">
        <v>100</v>
      </c>
      <c r="D32" s="59">
        <v>8760</v>
      </c>
      <c r="E32" s="57">
        <f t="shared" si="8"/>
        <v>1740</v>
      </c>
      <c r="F32" s="59">
        <v>1740</v>
      </c>
      <c r="G32" s="57">
        <f t="shared" si="13"/>
        <v>5060</v>
      </c>
      <c r="H32" s="58">
        <v>14260</v>
      </c>
      <c r="I32" s="57">
        <f t="shared" si="9"/>
        <v>16000</v>
      </c>
      <c r="J32" s="57">
        <f t="shared" si="14"/>
        <v>6679650</v>
      </c>
      <c r="K32" s="67" t="str">
        <f t="shared" si="15"/>
        <v>7020</v>
      </c>
      <c r="L32" s="63">
        <v>42790</v>
      </c>
      <c r="M32" s="60">
        <v>0</v>
      </c>
      <c r="N32" s="1"/>
      <c r="O32" s="1"/>
      <c r="P32" s="2"/>
      <c r="Q32" s="1"/>
      <c r="R32" s="13"/>
      <c r="S32" s="1"/>
      <c r="T32" s="1"/>
      <c r="U32" s="1"/>
    </row>
    <row r="33" spans="1:21">
      <c r="A33" s="78" t="s">
        <v>122</v>
      </c>
      <c r="B33" s="66">
        <v>729</v>
      </c>
      <c r="C33" s="59" t="s">
        <v>123</v>
      </c>
      <c r="D33" s="59">
        <v>21370</v>
      </c>
      <c r="E33" s="57">
        <f t="shared" si="8"/>
        <v>670</v>
      </c>
      <c r="F33" s="59">
        <v>670</v>
      </c>
      <c r="G33" s="57">
        <f t="shared" si="13"/>
        <v>5060</v>
      </c>
      <c r="H33" s="58">
        <v>15330</v>
      </c>
      <c r="I33" s="57">
        <f t="shared" si="9"/>
        <v>16000</v>
      </c>
      <c r="J33" s="57">
        <f t="shared" si="14"/>
        <v>6700350</v>
      </c>
      <c r="K33" s="67" t="str">
        <f t="shared" si="15"/>
        <v>20700</v>
      </c>
      <c r="L33" s="63">
        <v>42793</v>
      </c>
      <c r="M33" s="60">
        <v>300</v>
      </c>
      <c r="N33" s="1" t="s">
        <v>106</v>
      </c>
      <c r="O33" s="1">
        <v>0</v>
      </c>
      <c r="P33" s="2">
        <v>42793</v>
      </c>
      <c r="Q33" s="1" t="s">
        <v>125</v>
      </c>
      <c r="R33" s="13">
        <v>120</v>
      </c>
      <c r="S33" s="1"/>
      <c r="T33" s="1"/>
      <c r="U33" s="1"/>
    </row>
    <row r="34" spans="1:21">
      <c r="A34" s="78" t="s">
        <v>127</v>
      </c>
      <c r="B34" s="66">
        <v>730</v>
      </c>
      <c r="C34" s="59" t="s">
        <v>129</v>
      </c>
      <c r="D34" s="59">
        <v>10630</v>
      </c>
      <c r="E34" s="57">
        <f t="shared" si="8"/>
        <v>1450</v>
      </c>
      <c r="F34" s="59">
        <v>1450</v>
      </c>
      <c r="G34" s="57">
        <f t="shared" si="13"/>
        <v>5060</v>
      </c>
      <c r="H34" s="58">
        <v>14550</v>
      </c>
      <c r="I34" s="57">
        <f t="shared" si="9"/>
        <v>16000</v>
      </c>
      <c r="J34" s="57">
        <f t="shared" si="14"/>
        <v>6709530</v>
      </c>
      <c r="K34" s="67" t="str">
        <f t="shared" si="15"/>
        <v>9180</v>
      </c>
      <c r="L34" s="63">
        <v>42795</v>
      </c>
      <c r="M34" s="60">
        <v>0</v>
      </c>
      <c r="N34" s="1"/>
      <c r="O34" s="1"/>
      <c r="P34" s="2"/>
      <c r="Q34" s="1"/>
      <c r="R34" s="13"/>
      <c r="S34" s="1"/>
      <c r="T34" s="1"/>
      <c r="U34" s="1"/>
    </row>
    <row r="35" spans="1:21">
      <c r="A35" s="78"/>
      <c r="B35" s="66">
        <v>731</v>
      </c>
      <c r="C35" s="59"/>
      <c r="D35" s="59"/>
      <c r="E35" s="57">
        <f t="shared" si="8"/>
        <v>0</v>
      </c>
      <c r="F35" s="59"/>
      <c r="G35" s="57">
        <f t="shared" si="13"/>
        <v>5060</v>
      </c>
      <c r="H35" s="58"/>
      <c r="I35" s="57">
        <f t="shared" si="9"/>
        <v>0</v>
      </c>
      <c r="J35" s="57">
        <f t="shared" si="14"/>
        <v>6709530</v>
      </c>
      <c r="K35" s="67">
        <f t="shared" si="15"/>
        <v>0</v>
      </c>
      <c r="L35" s="63"/>
      <c r="M35" s="60"/>
      <c r="N35" s="1"/>
      <c r="O35" s="1"/>
      <c r="P35" s="2"/>
      <c r="Q35" s="1"/>
      <c r="R35" s="13"/>
      <c r="S35" s="1"/>
      <c r="T35" s="1"/>
      <c r="U35" s="1"/>
    </row>
    <row r="36" spans="1:21">
      <c r="A36" s="78" t="s">
        <v>130</v>
      </c>
      <c r="B36" s="66">
        <v>732</v>
      </c>
      <c r="C36" s="59">
        <v>7560</v>
      </c>
      <c r="D36" s="59">
        <v>8920</v>
      </c>
      <c r="E36" s="57">
        <f t="shared" si="8"/>
        <v>1360</v>
      </c>
      <c r="F36" s="59">
        <v>1280</v>
      </c>
      <c r="G36" s="57">
        <f t="shared" si="13"/>
        <v>5140</v>
      </c>
      <c r="H36" s="58">
        <v>14720</v>
      </c>
      <c r="I36" s="57">
        <f t="shared" si="9"/>
        <v>16000</v>
      </c>
      <c r="J36" s="57">
        <v>6717270</v>
      </c>
      <c r="K36" s="67">
        <f t="shared" si="15"/>
        <v>7560</v>
      </c>
      <c r="L36" s="63">
        <v>42797</v>
      </c>
      <c r="M36" s="60">
        <v>400</v>
      </c>
      <c r="N36" s="1" t="s">
        <v>131</v>
      </c>
      <c r="O36" s="1">
        <v>0</v>
      </c>
      <c r="P36" s="2">
        <v>42800</v>
      </c>
      <c r="Q36" s="1" t="s">
        <v>135</v>
      </c>
      <c r="R36" s="13"/>
      <c r="S36" s="1"/>
      <c r="T36" s="1"/>
      <c r="U36" s="1"/>
    </row>
    <row r="37" spans="1:21">
      <c r="A37" s="78" t="s">
        <v>136</v>
      </c>
      <c r="B37" s="66">
        <v>733</v>
      </c>
      <c r="C37" s="59" t="s">
        <v>139</v>
      </c>
      <c r="D37" s="59">
        <v>24420</v>
      </c>
      <c r="E37" s="57">
        <f t="shared" si="8"/>
        <v>1470</v>
      </c>
      <c r="F37" s="59">
        <v>1470</v>
      </c>
      <c r="G37" s="57">
        <f t="shared" si="13"/>
        <v>5060</v>
      </c>
      <c r="H37" s="58">
        <v>14530</v>
      </c>
      <c r="I37" s="57">
        <f t="shared" si="9"/>
        <v>16000</v>
      </c>
      <c r="J37" s="57">
        <f t="shared" si="14"/>
        <v>6740220</v>
      </c>
      <c r="K37" s="67" t="str">
        <f t="shared" si="15"/>
        <v>22950</v>
      </c>
      <c r="L37" s="63">
        <v>42800</v>
      </c>
      <c r="M37" s="60">
        <v>300</v>
      </c>
      <c r="N37" s="1" t="s">
        <v>154</v>
      </c>
      <c r="O37" s="1">
        <v>0</v>
      </c>
      <c r="P37" s="2">
        <v>42807</v>
      </c>
      <c r="Q37" s="1" t="s">
        <v>155</v>
      </c>
      <c r="R37" s="13">
        <v>0</v>
      </c>
      <c r="S37" s="1"/>
      <c r="T37" s="1"/>
      <c r="U37" s="1"/>
    </row>
    <row r="38" spans="1:21">
      <c r="A38" s="78" t="s">
        <v>141</v>
      </c>
      <c r="B38" s="66">
        <v>734</v>
      </c>
      <c r="C38" s="59" t="s">
        <v>142</v>
      </c>
      <c r="D38" s="59">
        <v>8530</v>
      </c>
      <c r="E38" s="57">
        <f t="shared" si="8"/>
        <v>970</v>
      </c>
      <c r="F38" s="59">
        <v>960</v>
      </c>
      <c r="G38" s="57">
        <f t="shared" si="13"/>
        <v>5150</v>
      </c>
      <c r="H38" s="58">
        <v>15040</v>
      </c>
      <c r="I38" s="57">
        <f t="shared" si="9"/>
        <v>16000</v>
      </c>
      <c r="J38" s="57">
        <f t="shared" si="14"/>
        <v>6747780</v>
      </c>
      <c r="K38" s="67" t="str">
        <f t="shared" si="15"/>
        <v>7560</v>
      </c>
      <c r="L38" s="63">
        <v>42802</v>
      </c>
      <c r="M38" s="60">
        <v>0</v>
      </c>
      <c r="N38" s="1"/>
      <c r="O38" s="1">
        <v>0</v>
      </c>
      <c r="P38" s="2"/>
      <c r="Q38" s="1"/>
      <c r="R38" s="13"/>
      <c r="S38" s="1"/>
      <c r="T38" s="1"/>
      <c r="U38" s="1"/>
    </row>
    <row r="39" spans="1:21">
      <c r="A39" s="78" t="s">
        <v>143</v>
      </c>
      <c r="B39" s="66">
        <v>735</v>
      </c>
      <c r="C39" s="59" t="s">
        <v>145</v>
      </c>
      <c r="D39" s="59">
        <v>7540</v>
      </c>
      <c r="E39" s="57">
        <f t="shared" si="8"/>
        <v>1060</v>
      </c>
      <c r="F39" s="59">
        <v>1060</v>
      </c>
      <c r="G39" s="57">
        <f t="shared" si="13"/>
        <v>5060</v>
      </c>
      <c r="H39" s="58">
        <v>14940</v>
      </c>
      <c r="I39" s="57">
        <f t="shared" si="9"/>
        <v>16000</v>
      </c>
      <c r="J39" s="57">
        <f t="shared" si="14"/>
        <v>6754260</v>
      </c>
      <c r="K39" s="67" t="str">
        <f t="shared" si="15"/>
        <v>6480</v>
      </c>
      <c r="L39" s="63">
        <v>42804</v>
      </c>
      <c r="M39" s="60">
        <v>500</v>
      </c>
      <c r="N39" s="1" t="s">
        <v>148</v>
      </c>
      <c r="O39" s="1">
        <v>0</v>
      </c>
      <c r="P39" s="2"/>
      <c r="Q39" s="1"/>
      <c r="R39" s="13"/>
      <c r="S39" s="1"/>
      <c r="T39" s="1"/>
      <c r="U39" s="1"/>
    </row>
    <row r="40" spans="1:21">
      <c r="A40" s="78" t="s">
        <v>146</v>
      </c>
      <c r="B40" s="66">
        <v>736</v>
      </c>
      <c r="C40" s="59" t="s">
        <v>147</v>
      </c>
      <c r="D40" s="59">
        <v>22780</v>
      </c>
      <c r="E40" s="57">
        <f t="shared" si="8"/>
        <v>1540</v>
      </c>
      <c r="F40" s="59">
        <v>1540</v>
      </c>
      <c r="G40" s="57">
        <f t="shared" si="13"/>
        <v>5150</v>
      </c>
      <c r="H40" s="58">
        <v>14460</v>
      </c>
      <c r="I40" s="57">
        <f t="shared" si="9"/>
        <v>16000</v>
      </c>
      <c r="J40" s="57">
        <f t="shared" si="14"/>
        <v>6775500</v>
      </c>
      <c r="K40" s="67" t="str">
        <f t="shared" si="15"/>
        <v>21240</v>
      </c>
      <c r="L40" s="63">
        <v>42807</v>
      </c>
      <c r="M40" s="60">
        <v>200</v>
      </c>
      <c r="N40" s="1" t="s">
        <v>160</v>
      </c>
      <c r="O40" s="1">
        <v>0</v>
      </c>
      <c r="P40" s="2">
        <v>42811</v>
      </c>
      <c r="Q40" s="1" t="s">
        <v>161</v>
      </c>
      <c r="R40" s="105" t="s">
        <v>164</v>
      </c>
      <c r="S40" s="1"/>
      <c r="T40" s="1"/>
      <c r="U40" s="1"/>
    </row>
    <row r="41" spans="1:21">
      <c r="A41" s="78" t="s">
        <v>156</v>
      </c>
      <c r="B41" s="66">
        <v>737</v>
      </c>
      <c r="C41" s="59" t="s">
        <v>54</v>
      </c>
      <c r="D41" s="59">
        <v>8890</v>
      </c>
      <c r="E41" s="57">
        <f t="shared" si="8"/>
        <v>1510</v>
      </c>
      <c r="F41" s="59">
        <v>1510</v>
      </c>
      <c r="G41" s="57">
        <f t="shared" si="13"/>
        <v>5060</v>
      </c>
      <c r="H41" s="58">
        <v>14490</v>
      </c>
      <c r="I41" s="57">
        <f t="shared" si="9"/>
        <v>16000</v>
      </c>
      <c r="J41" s="57">
        <f t="shared" si="14"/>
        <v>6782880</v>
      </c>
      <c r="K41" s="67" t="str">
        <f t="shared" si="15"/>
        <v>7380</v>
      </c>
      <c r="L41" s="63">
        <v>42809</v>
      </c>
      <c r="M41" s="60">
        <v>0</v>
      </c>
      <c r="N41" s="1"/>
      <c r="O41" s="1">
        <v>0</v>
      </c>
      <c r="P41" s="2"/>
      <c r="Q41" s="1"/>
      <c r="R41" s="13"/>
      <c r="S41" s="1"/>
      <c r="T41" s="1"/>
      <c r="U41" s="1"/>
    </row>
    <row r="42" spans="1:21">
      <c r="A42" s="78" t="s">
        <v>156</v>
      </c>
      <c r="B42" s="66">
        <v>738</v>
      </c>
      <c r="C42" s="59"/>
      <c r="D42" s="59"/>
      <c r="E42" s="57">
        <f t="shared" si="8"/>
        <v>0</v>
      </c>
      <c r="F42" s="59"/>
      <c r="G42" s="57">
        <f t="shared" si="13"/>
        <v>5150</v>
      </c>
      <c r="H42" s="58">
        <v>16000</v>
      </c>
      <c r="I42" s="57">
        <f t="shared" si="9"/>
        <v>16000</v>
      </c>
      <c r="J42" s="57">
        <f t="shared" si="14"/>
        <v>6782880</v>
      </c>
      <c r="K42" s="67">
        <f t="shared" si="15"/>
        <v>0</v>
      </c>
      <c r="L42" s="63"/>
      <c r="M42" s="60"/>
      <c r="N42" s="1"/>
      <c r="O42" s="1"/>
      <c r="P42" s="2"/>
      <c r="Q42" s="1"/>
      <c r="R42" s="13"/>
      <c r="S42" s="1"/>
      <c r="T42" s="1"/>
      <c r="U42" s="1"/>
    </row>
    <row r="43" spans="1:21">
      <c r="A43" s="78" t="s">
        <v>159</v>
      </c>
      <c r="B43" s="66">
        <v>739</v>
      </c>
      <c r="C43" s="59" t="s">
        <v>118</v>
      </c>
      <c r="D43" s="59">
        <v>9180</v>
      </c>
      <c r="E43" s="57">
        <f t="shared" si="8"/>
        <v>990</v>
      </c>
      <c r="F43" s="59">
        <v>990</v>
      </c>
      <c r="G43" s="57">
        <f t="shared" si="13"/>
        <v>5060</v>
      </c>
      <c r="H43" s="58">
        <v>15010</v>
      </c>
      <c r="I43" s="57">
        <f t="shared" si="9"/>
        <v>16000</v>
      </c>
      <c r="J43" s="57">
        <f t="shared" si="14"/>
        <v>6791070</v>
      </c>
      <c r="K43" s="67" t="str">
        <f t="shared" si="15"/>
        <v>8190</v>
      </c>
      <c r="L43" s="63">
        <v>42811</v>
      </c>
      <c r="M43" s="60">
        <v>0</v>
      </c>
      <c r="N43" s="1"/>
      <c r="O43" s="1">
        <v>0</v>
      </c>
      <c r="P43" s="2"/>
      <c r="Q43" s="1"/>
      <c r="R43" s="13"/>
      <c r="S43" s="1"/>
      <c r="T43" s="1"/>
      <c r="U43" s="1"/>
    </row>
    <row r="44" spans="1:21">
      <c r="A44" s="78" t="s">
        <v>162</v>
      </c>
      <c r="B44" s="66">
        <v>740</v>
      </c>
      <c r="C44" s="59" t="s">
        <v>163</v>
      </c>
      <c r="D44" s="59">
        <v>23280</v>
      </c>
      <c r="E44" s="57">
        <f t="shared" si="8"/>
        <v>1320</v>
      </c>
      <c r="F44" s="59">
        <v>1320</v>
      </c>
      <c r="G44" s="57">
        <f t="shared" si="13"/>
        <v>5150</v>
      </c>
      <c r="H44" s="58">
        <v>14680</v>
      </c>
      <c r="I44" s="57">
        <f t="shared" si="9"/>
        <v>16000</v>
      </c>
      <c r="J44" s="57">
        <f t="shared" si="14"/>
        <v>6813030</v>
      </c>
      <c r="K44" s="67" t="str">
        <f t="shared" si="15"/>
        <v>21960</v>
      </c>
      <c r="L44" s="63">
        <v>42814</v>
      </c>
      <c r="M44" s="60">
        <v>200</v>
      </c>
      <c r="N44" s="1" t="s">
        <v>165</v>
      </c>
      <c r="O44" s="1">
        <v>0</v>
      </c>
      <c r="P44" s="2"/>
      <c r="Q44" s="1"/>
      <c r="R44" s="13"/>
      <c r="S44" s="1"/>
      <c r="T44" s="1"/>
      <c r="U44" s="1"/>
    </row>
    <row r="45" spans="1:21">
      <c r="A45" s="78" t="s">
        <v>162</v>
      </c>
      <c r="B45" s="66">
        <v>741</v>
      </c>
      <c r="C45" s="59"/>
      <c r="D45" s="59"/>
      <c r="E45" s="57">
        <f t="shared" si="8"/>
        <v>0</v>
      </c>
      <c r="F45" s="59"/>
      <c r="G45" s="57">
        <f t="shared" si="13"/>
        <v>5060</v>
      </c>
      <c r="H45" s="58"/>
      <c r="I45" s="57">
        <f t="shared" si="9"/>
        <v>0</v>
      </c>
      <c r="J45" s="57">
        <v>6813120</v>
      </c>
      <c r="K45" s="67">
        <f t="shared" si="15"/>
        <v>0</v>
      </c>
      <c r="L45" s="63"/>
      <c r="M45" s="60"/>
      <c r="N45" s="1"/>
      <c r="O45" s="1"/>
      <c r="P45" s="2"/>
      <c r="Q45" s="1"/>
      <c r="R45" s="13"/>
      <c r="S45" s="1"/>
      <c r="T45" s="1"/>
      <c r="U45" s="1"/>
    </row>
    <row r="46" spans="1:21">
      <c r="A46" s="78" t="s">
        <v>166</v>
      </c>
      <c r="B46" s="66">
        <v>742</v>
      </c>
      <c r="C46" s="59" t="s">
        <v>124</v>
      </c>
      <c r="D46" s="59">
        <v>9950</v>
      </c>
      <c r="E46" s="57">
        <v>1220</v>
      </c>
      <c r="F46" s="59">
        <v>1230</v>
      </c>
      <c r="G46" s="57">
        <f t="shared" si="13"/>
        <v>5140</v>
      </c>
      <c r="H46" s="58">
        <v>14770</v>
      </c>
      <c r="I46" s="57">
        <f t="shared" si="9"/>
        <v>16000</v>
      </c>
      <c r="J46" s="57">
        <f t="shared" si="14"/>
        <v>6821850</v>
      </c>
      <c r="K46" s="67" t="str">
        <f t="shared" si="15"/>
        <v>8730</v>
      </c>
      <c r="L46" s="63">
        <v>42816</v>
      </c>
      <c r="M46" s="60">
        <v>100</v>
      </c>
      <c r="N46" s="1" t="s">
        <v>172</v>
      </c>
      <c r="O46" s="1">
        <v>0</v>
      </c>
      <c r="P46" s="2"/>
      <c r="Q46" s="1"/>
      <c r="R46" s="13"/>
      <c r="S46" s="1"/>
      <c r="T46" s="1"/>
      <c r="U46" s="1"/>
    </row>
    <row r="47" spans="1:21">
      <c r="A47" s="76" t="s">
        <v>168</v>
      </c>
      <c r="B47" s="65">
        <v>743</v>
      </c>
      <c r="C47" s="58">
        <v>8100</v>
      </c>
      <c r="D47" s="58">
        <v>10390</v>
      </c>
      <c r="E47" s="57">
        <f>D47-C47</f>
        <v>2290</v>
      </c>
      <c r="F47" s="58">
        <v>2290</v>
      </c>
      <c r="G47" s="57">
        <f>G46+E47-F47</f>
        <v>5140</v>
      </c>
      <c r="H47" s="58">
        <v>13710</v>
      </c>
      <c r="I47" s="57">
        <f>SUM(F47+H47)</f>
        <v>16000</v>
      </c>
      <c r="J47" s="57">
        <f>J46+C47</f>
        <v>6829950</v>
      </c>
      <c r="K47" s="57">
        <f>C47</f>
        <v>8100</v>
      </c>
      <c r="L47" s="62">
        <v>42818</v>
      </c>
      <c r="M47" s="65">
        <v>0</v>
      </c>
      <c r="N47" s="4"/>
      <c r="O47" s="70">
        <v>0</v>
      </c>
      <c r="P47" s="3"/>
      <c r="Q47" s="4"/>
      <c r="R47" s="106"/>
      <c r="S47" s="1"/>
      <c r="T47" s="1"/>
      <c r="U47" s="1"/>
    </row>
    <row r="48" spans="1:21">
      <c r="A48" s="78" t="s">
        <v>168</v>
      </c>
      <c r="B48" s="66">
        <v>744</v>
      </c>
      <c r="C48" s="59"/>
      <c r="D48" s="59"/>
      <c r="E48" s="57">
        <f t="shared" ref="E48:E113" si="16">D48-C48</f>
        <v>0</v>
      </c>
      <c r="F48" s="59"/>
      <c r="G48" s="57">
        <f t="shared" ref="G48:G113" si="17">G47+E48-F48</f>
        <v>5140</v>
      </c>
      <c r="H48" s="58"/>
      <c r="I48" s="57">
        <f t="shared" ref="I48:I113" si="18">SUM(F48+H48)</f>
        <v>0</v>
      </c>
      <c r="J48" s="57">
        <f t="shared" ref="J48:J113" si="19">J47+C48</f>
        <v>6829950</v>
      </c>
      <c r="K48" s="57">
        <f t="shared" ref="K48:K113" si="20">C48</f>
        <v>0</v>
      </c>
      <c r="L48" s="63"/>
      <c r="M48" s="66"/>
      <c r="N48" s="1"/>
      <c r="O48" s="70"/>
      <c r="P48" s="2"/>
      <c r="Q48" s="1"/>
      <c r="R48" s="107"/>
      <c r="S48" s="1"/>
      <c r="T48" s="1"/>
      <c r="U48" s="1"/>
    </row>
    <row r="49" spans="1:21">
      <c r="A49" s="78" t="s">
        <v>170</v>
      </c>
      <c r="B49" s="66">
        <v>745</v>
      </c>
      <c r="C49" s="59">
        <v>25000</v>
      </c>
      <c r="D49" s="59">
        <v>28340</v>
      </c>
      <c r="E49" s="57">
        <v>3320</v>
      </c>
      <c r="F49" s="59">
        <v>3250</v>
      </c>
      <c r="G49" s="57">
        <f t="shared" si="17"/>
        <v>5210</v>
      </c>
      <c r="H49" s="58">
        <v>12750</v>
      </c>
      <c r="I49" s="57">
        <f t="shared" si="18"/>
        <v>16000</v>
      </c>
      <c r="J49" s="57">
        <v>6855060</v>
      </c>
      <c r="K49" s="57">
        <f t="shared" si="20"/>
        <v>25000</v>
      </c>
      <c r="L49" s="63">
        <v>42821</v>
      </c>
      <c r="M49" s="66">
        <v>360</v>
      </c>
      <c r="N49" s="1" t="s">
        <v>171</v>
      </c>
      <c r="O49" s="70">
        <v>0</v>
      </c>
      <c r="P49" s="2">
        <v>42825</v>
      </c>
      <c r="Q49" s="1" t="s">
        <v>175</v>
      </c>
      <c r="R49" s="107"/>
      <c r="S49" s="1"/>
      <c r="T49" s="1"/>
      <c r="U49" s="1"/>
    </row>
    <row r="50" spans="1:21">
      <c r="A50" s="78" t="s">
        <v>173</v>
      </c>
      <c r="B50" s="66">
        <v>746</v>
      </c>
      <c r="C50" s="59">
        <v>9180</v>
      </c>
      <c r="D50" s="59">
        <v>11660</v>
      </c>
      <c r="E50" s="57">
        <f t="shared" si="16"/>
        <v>2480</v>
      </c>
      <c r="F50" s="59">
        <v>2480</v>
      </c>
      <c r="G50" s="57">
        <f t="shared" si="17"/>
        <v>5210</v>
      </c>
      <c r="H50" s="58">
        <v>13520</v>
      </c>
      <c r="I50" s="57">
        <f t="shared" si="18"/>
        <v>16000</v>
      </c>
      <c r="J50" s="57">
        <v>6864240</v>
      </c>
      <c r="K50" s="57">
        <f t="shared" si="20"/>
        <v>9180</v>
      </c>
      <c r="L50" s="63">
        <v>42823</v>
      </c>
      <c r="M50" s="66">
        <v>0</v>
      </c>
      <c r="N50" s="1"/>
      <c r="O50" s="70">
        <v>0</v>
      </c>
      <c r="P50" s="2"/>
      <c r="Q50" s="1"/>
      <c r="R50" s="107"/>
      <c r="S50" s="1"/>
      <c r="T50" s="1"/>
      <c r="U50" s="1"/>
    </row>
    <row r="51" spans="1:21">
      <c r="A51" s="78" t="s">
        <v>174</v>
      </c>
      <c r="B51" s="66">
        <v>747</v>
      </c>
      <c r="C51" s="59">
        <v>9000</v>
      </c>
      <c r="D51" s="59">
        <v>9340</v>
      </c>
      <c r="E51" s="57">
        <f t="shared" si="16"/>
        <v>340</v>
      </c>
      <c r="F51" s="59">
        <v>340</v>
      </c>
      <c r="G51" s="57">
        <f t="shared" si="17"/>
        <v>5210</v>
      </c>
      <c r="H51" s="59">
        <v>15660</v>
      </c>
      <c r="I51" s="57">
        <f t="shared" si="18"/>
        <v>16000</v>
      </c>
      <c r="J51" s="57">
        <f t="shared" si="19"/>
        <v>6873240</v>
      </c>
      <c r="K51" s="57">
        <f t="shared" si="20"/>
        <v>9000</v>
      </c>
      <c r="L51" s="63">
        <v>42825</v>
      </c>
      <c r="M51" s="66">
        <v>100</v>
      </c>
      <c r="N51" s="1" t="s">
        <v>176</v>
      </c>
      <c r="O51" s="70">
        <v>0</v>
      </c>
      <c r="P51" s="2"/>
      <c r="Q51" s="1"/>
      <c r="R51" s="107"/>
      <c r="S51" s="1"/>
      <c r="T51" s="1"/>
      <c r="U51" s="1"/>
    </row>
    <row r="52" spans="1:21">
      <c r="A52" s="78" t="s">
        <v>177</v>
      </c>
      <c r="B52" s="66">
        <v>748</v>
      </c>
      <c r="C52" s="59">
        <v>26640</v>
      </c>
      <c r="D52" s="59">
        <v>28960</v>
      </c>
      <c r="E52" s="57">
        <v>2320</v>
      </c>
      <c r="F52" s="59">
        <v>2230</v>
      </c>
      <c r="G52" s="57">
        <v>5210</v>
      </c>
      <c r="H52" s="59">
        <v>13770</v>
      </c>
      <c r="I52" s="57">
        <f t="shared" si="18"/>
        <v>16000</v>
      </c>
      <c r="J52" s="57">
        <f t="shared" si="19"/>
        <v>6899880</v>
      </c>
      <c r="K52" s="57">
        <f t="shared" si="20"/>
        <v>26640</v>
      </c>
      <c r="L52" s="63">
        <v>42828</v>
      </c>
      <c r="M52" s="66">
        <v>400</v>
      </c>
      <c r="N52" s="1" t="s">
        <v>178</v>
      </c>
      <c r="O52" s="70">
        <v>0</v>
      </c>
      <c r="P52" s="2">
        <v>42835</v>
      </c>
      <c r="Q52" s="1" t="s">
        <v>183</v>
      </c>
      <c r="R52" s="107" t="s">
        <v>188</v>
      </c>
      <c r="S52" s="109" t="s">
        <v>193</v>
      </c>
      <c r="T52" s="109"/>
      <c r="U52" s="1"/>
    </row>
    <row r="53" spans="1:21">
      <c r="A53" s="78" t="s">
        <v>179</v>
      </c>
      <c r="B53" s="66">
        <v>749</v>
      </c>
      <c r="C53" s="59">
        <v>9270</v>
      </c>
      <c r="D53" s="59">
        <v>11330</v>
      </c>
      <c r="E53" s="57">
        <f t="shared" si="16"/>
        <v>2060</v>
      </c>
      <c r="F53" s="59">
        <v>2060</v>
      </c>
      <c r="G53" s="57">
        <f t="shared" si="17"/>
        <v>5210</v>
      </c>
      <c r="H53" s="59">
        <v>13940</v>
      </c>
      <c r="I53" s="57">
        <f t="shared" si="18"/>
        <v>16000</v>
      </c>
      <c r="J53" s="57">
        <f t="shared" si="19"/>
        <v>6909150</v>
      </c>
      <c r="K53" s="57">
        <f t="shared" si="20"/>
        <v>9270</v>
      </c>
      <c r="L53" s="63">
        <v>42830</v>
      </c>
      <c r="M53" s="66">
        <v>0</v>
      </c>
      <c r="N53" s="1"/>
      <c r="O53" s="70">
        <v>0</v>
      </c>
      <c r="P53" s="2"/>
      <c r="Q53" s="1"/>
      <c r="R53" s="107"/>
      <c r="S53" s="1"/>
      <c r="T53" s="1"/>
      <c r="U53" s="1"/>
    </row>
    <row r="54" spans="1:21">
      <c r="A54" s="78" t="s">
        <v>180</v>
      </c>
      <c r="B54" s="66">
        <v>750</v>
      </c>
      <c r="C54" s="59">
        <v>5220</v>
      </c>
      <c r="D54" s="59">
        <v>5070</v>
      </c>
      <c r="E54" s="57">
        <f t="shared" si="16"/>
        <v>-150</v>
      </c>
      <c r="F54" s="59">
        <v>0</v>
      </c>
      <c r="G54" s="57">
        <f t="shared" si="17"/>
        <v>5060</v>
      </c>
      <c r="H54" s="59">
        <v>16150</v>
      </c>
      <c r="I54" s="57">
        <f t="shared" si="18"/>
        <v>16150</v>
      </c>
      <c r="J54" s="57">
        <f t="shared" si="19"/>
        <v>6914370</v>
      </c>
      <c r="K54" s="57">
        <f t="shared" si="20"/>
        <v>5220</v>
      </c>
      <c r="L54" s="63">
        <v>42832</v>
      </c>
      <c r="M54" s="66">
        <v>200</v>
      </c>
      <c r="N54" s="1" t="s">
        <v>223</v>
      </c>
      <c r="O54" s="70">
        <v>0</v>
      </c>
      <c r="P54" s="2"/>
      <c r="Q54" s="1"/>
      <c r="R54" s="107"/>
      <c r="S54" s="1"/>
      <c r="T54" s="1"/>
      <c r="U54" s="1"/>
    </row>
    <row r="55" spans="1:21">
      <c r="A55" s="78" t="s">
        <v>181</v>
      </c>
      <c r="B55" s="66">
        <v>751</v>
      </c>
      <c r="C55" s="59">
        <v>26910</v>
      </c>
      <c r="D55" s="59">
        <v>28970</v>
      </c>
      <c r="E55" s="57">
        <f t="shared" si="16"/>
        <v>2060</v>
      </c>
      <c r="F55" s="59">
        <v>1910</v>
      </c>
      <c r="G55" s="57">
        <f t="shared" si="17"/>
        <v>5210</v>
      </c>
      <c r="H55" s="59">
        <v>14090</v>
      </c>
      <c r="I55" s="57">
        <f t="shared" si="18"/>
        <v>16000</v>
      </c>
      <c r="J55" s="57">
        <f t="shared" si="19"/>
        <v>6941280</v>
      </c>
      <c r="K55" s="57">
        <f t="shared" si="20"/>
        <v>26910</v>
      </c>
      <c r="L55" s="63">
        <v>42835</v>
      </c>
      <c r="M55" s="66">
        <v>300</v>
      </c>
      <c r="N55" s="1" t="s">
        <v>182</v>
      </c>
      <c r="O55" s="70">
        <v>0</v>
      </c>
      <c r="P55" s="2">
        <v>42836</v>
      </c>
      <c r="Q55" s="1" t="s">
        <v>186</v>
      </c>
      <c r="R55" s="107" t="s">
        <v>189</v>
      </c>
      <c r="S55" s="1"/>
      <c r="T55" s="1"/>
      <c r="U55" s="1"/>
    </row>
    <row r="56" spans="1:21">
      <c r="A56" s="79" t="s">
        <v>187</v>
      </c>
      <c r="B56" s="66">
        <v>752</v>
      </c>
      <c r="C56" s="66">
        <v>14580</v>
      </c>
      <c r="D56" s="66">
        <v>17880</v>
      </c>
      <c r="E56" s="57">
        <f t="shared" si="16"/>
        <v>3300</v>
      </c>
      <c r="F56" s="66">
        <v>3300</v>
      </c>
      <c r="G56" s="57">
        <f t="shared" si="17"/>
        <v>5210</v>
      </c>
      <c r="H56" s="66">
        <v>12700</v>
      </c>
      <c r="I56" s="57">
        <f t="shared" si="18"/>
        <v>16000</v>
      </c>
      <c r="J56" s="57">
        <f t="shared" si="19"/>
        <v>6955860</v>
      </c>
      <c r="K56" s="57">
        <f t="shared" si="20"/>
        <v>14580</v>
      </c>
      <c r="L56" s="63">
        <v>42838</v>
      </c>
      <c r="M56" s="66">
        <v>0</v>
      </c>
      <c r="N56" s="1"/>
      <c r="O56" s="54">
        <v>0</v>
      </c>
      <c r="P56" s="1"/>
      <c r="Q56" s="1"/>
      <c r="R56" s="107"/>
      <c r="S56" s="1"/>
      <c r="T56" s="1"/>
      <c r="U56" s="1"/>
    </row>
    <row r="57" spans="1:21">
      <c r="A57" s="79" t="s">
        <v>190</v>
      </c>
      <c r="B57" s="66">
        <v>753</v>
      </c>
      <c r="C57" s="66">
        <v>41220</v>
      </c>
      <c r="D57" s="66">
        <v>42580</v>
      </c>
      <c r="E57" s="57">
        <f t="shared" si="16"/>
        <v>1360</v>
      </c>
      <c r="F57" s="66">
        <v>1360</v>
      </c>
      <c r="G57" s="57">
        <v>5210</v>
      </c>
      <c r="H57" s="66">
        <v>14640</v>
      </c>
      <c r="I57" s="57">
        <f t="shared" si="18"/>
        <v>16000</v>
      </c>
      <c r="J57" s="57">
        <v>6997080</v>
      </c>
      <c r="K57" s="57">
        <f t="shared" si="20"/>
        <v>41220</v>
      </c>
      <c r="L57" s="63">
        <v>42843</v>
      </c>
      <c r="M57" s="66">
        <v>600</v>
      </c>
      <c r="N57" s="1" t="s">
        <v>191</v>
      </c>
      <c r="O57" s="117">
        <v>0</v>
      </c>
      <c r="P57" s="2">
        <v>42845</v>
      </c>
      <c r="Q57" s="1" t="s">
        <v>279</v>
      </c>
      <c r="R57" s="107"/>
      <c r="S57" s="1"/>
      <c r="T57" s="1"/>
      <c r="U57" s="1"/>
    </row>
    <row r="58" spans="1:21">
      <c r="A58" s="79" t="s">
        <v>194</v>
      </c>
      <c r="B58" s="66">
        <v>754</v>
      </c>
      <c r="C58" s="66">
        <v>12330</v>
      </c>
      <c r="D58" s="66">
        <v>14180</v>
      </c>
      <c r="E58" s="57">
        <f t="shared" si="16"/>
        <v>1850</v>
      </c>
      <c r="F58" s="66">
        <v>1850</v>
      </c>
      <c r="G58" s="57">
        <f t="shared" si="17"/>
        <v>5210</v>
      </c>
      <c r="H58" s="66">
        <v>14150</v>
      </c>
      <c r="I58" s="57">
        <f t="shared" si="18"/>
        <v>16000</v>
      </c>
      <c r="J58" s="57">
        <f t="shared" si="19"/>
        <v>7009410</v>
      </c>
      <c r="K58" s="57">
        <f t="shared" si="20"/>
        <v>12330</v>
      </c>
      <c r="L58" s="63">
        <v>42846</v>
      </c>
      <c r="M58" s="66">
        <v>200</v>
      </c>
      <c r="N58" s="1" t="s">
        <v>195</v>
      </c>
      <c r="O58" s="54">
        <v>0</v>
      </c>
      <c r="P58" s="1"/>
      <c r="Q58" s="1"/>
      <c r="R58" s="107"/>
      <c r="S58" s="1"/>
      <c r="T58" s="1"/>
      <c r="U58" s="1"/>
    </row>
    <row r="59" spans="1:21">
      <c r="A59" s="79" t="s">
        <v>194</v>
      </c>
      <c r="B59" s="66">
        <v>755</v>
      </c>
      <c r="C59" s="66"/>
      <c r="D59" s="66"/>
      <c r="E59" s="57">
        <f t="shared" si="16"/>
        <v>0</v>
      </c>
      <c r="F59" s="66"/>
      <c r="G59" s="57">
        <f t="shared" si="17"/>
        <v>5210</v>
      </c>
      <c r="H59" s="66"/>
      <c r="I59" s="57">
        <f t="shared" si="18"/>
        <v>0</v>
      </c>
      <c r="J59" s="57">
        <f t="shared" si="19"/>
        <v>7009410</v>
      </c>
      <c r="K59" s="57">
        <f t="shared" si="20"/>
        <v>0</v>
      </c>
      <c r="L59" s="60"/>
      <c r="M59" s="66"/>
      <c r="N59" s="1"/>
      <c r="O59" s="54"/>
      <c r="P59" s="1"/>
      <c r="Q59" s="1"/>
      <c r="R59" s="107"/>
      <c r="S59" s="1"/>
      <c r="T59" s="1"/>
      <c r="U59" s="1"/>
    </row>
    <row r="60" spans="1:21">
      <c r="A60" s="79" t="s">
        <v>196</v>
      </c>
      <c r="B60" s="66">
        <v>756</v>
      </c>
      <c r="C60" s="66">
        <v>25110</v>
      </c>
      <c r="D60" s="66">
        <v>27450</v>
      </c>
      <c r="E60" s="57">
        <f t="shared" si="16"/>
        <v>2340</v>
      </c>
      <c r="F60" s="66">
        <v>2340</v>
      </c>
      <c r="G60" s="57">
        <f t="shared" si="17"/>
        <v>5210</v>
      </c>
      <c r="H60" s="66">
        <v>13660</v>
      </c>
      <c r="I60" s="57">
        <f t="shared" si="18"/>
        <v>16000</v>
      </c>
      <c r="J60" s="57">
        <f t="shared" si="19"/>
        <v>7034520</v>
      </c>
      <c r="K60" s="57">
        <f t="shared" si="20"/>
        <v>25110</v>
      </c>
      <c r="L60" s="63">
        <v>42849</v>
      </c>
      <c r="M60" s="66">
        <v>230</v>
      </c>
      <c r="N60" s="1" t="s">
        <v>197</v>
      </c>
      <c r="O60" s="117">
        <v>0</v>
      </c>
      <c r="P60" s="2">
        <v>42857</v>
      </c>
      <c r="Q60" s="1" t="s">
        <v>280</v>
      </c>
      <c r="R60" s="107"/>
      <c r="S60" s="1"/>
      <c r="T60" s="1"/>
      <c r="U60" s="1"/>
    </row>
    <row r="61" spans="1:21">
      <c r="A61" s="79" t="s">
        <v>200</v>
      </c>
      <c r="B61" s="66">
        <v>757</v>
      </c>
      <c r="C61" s="66">
        <v>9900</v>
      </c>
      <c r="D61" s="66">
        <v>11990</v>
      </c>
      <c r="E61" s="57">
        <f t="shared" si="16"/>
        <v>2090</v>
      </c>
      <c r="F61" s="66">
        <v>2090</v>
      </c>
      <c r="G61" s="57">
        <f t="shared" si="17"/>
        <v>5210</v>
      </c>
      <c r="H61" s="66">
        <v>13910</v>
      </c>
      <c r="I61" s="57">
        <f t="shared" si="18"/>
        <v>16000</v>
      </c>
      <c r="J61" s="57">
        <f t="shared" si="19"/>
        <v>7044420</v>
      </c>
      <c r="K61" s="57">
        <f t="shared" si="20"/>
        <v>9900</v>
      </c>
      <c r="L61" s="63">
        <v>42851</v>
      </c>
      <c r="M61" s="66">
        <v>200</v>
      </c>
      <c r="N61" s="1" t="s">
        <v>184</v>
      </c>
      <c r="O61" s="54">
        <v>0</v>
      </c>
      <c r="P61" s="2">
        <v>42857</v>
      </c>
      <c r="Q61" s="1" t="s">
        <v>203</v>
      </c>
      <c r="R61" s="107"/>
      <c r="S61" s="1"/>
      <c r="T61" s="1"/>
      <c r="U61" s="1"/>
    </row>
    <row r="62" spans="1:21">
      <c r="A62" s="79" t="s">
        <v>200</v>
      </c>
      <c r="B62" s="66">
        <v>758</v>
      </c>
      <c r="C62" s="66"/>
      <c r="D62" s="66"/>
      <c r="E62" s="57">
        <f t="shared" si="16"/>
        <v>0</v>
      </c>
      <c r="F62" s="66"/>
      <c r="G62" s="57">
        <f t="shared" si="17"/>
        <v>5210</v>
      </c>
      <c r="H62" s="66"/>
      <c r="I62" s="57">
        <f t="shared" si="18"/>
        <v>0</v>
      </c>
      <c r="J62" s="57">
        <f t="shared" si="19"/>
        <v>7044420</v>
      </c>
      <c r="K62" s="57">
        <f t="shared" si="20"/>
        <v>0</v>
      </c>
      <c r="L62" s="60"/>
      <c r="M62" s="66"/>
      <c r="N62" s="1"/>
      <c r="O62" s="54"/>
      <c r="P62" s="1"/>
      <c r="Q62" s="1"/>
      <c r="R62" s="107"/>
      <c r="S62" s="1"/>
      <c r="T62" s="1"/>
      <c r="U62" s="1"/>
    </row>
    <row r="63" spans="1:21">
      <c r="A63" s="79" t="s">
        <v>201</v>
      </c>
      <c r="B63" s="66">
        <v>759</v>
      </c>
      <c r="C63" s="66">
        <v>7380</v>
      </c>
      <c r="D63" s="66">
        <v>8460</v>
      </c>
      <c r="E63" s="57">
        <f t="shared" si="16"/>
        <v>1080</v>
      </c>
      <c r="F63" s="66">
        <v>1080</v>
      </c>
      <c r="G63" s="57">
        <f t="shared" si="17"/>
        <v>5210</v>
      </c>
      <c r="H63" s="66">
        <v>14920</v>
      </c>
      <c r="I63" s="57">
        <f t="shared" si="18"/>
        <v>16000</v>
      </c>
      <c r="J63" s="57">
        <f t="shared" si="19"/>
        <v>7051800</v>
      </c>
      <c r="K63" s="57">
        <f t="shared" si="20"/>
        <v>7380</v>
      </c>
      <c r="L63" s="63">
        <v>42853</v>
      </c>
      <c r="M63" s="66">
        <v>0</v>
      </c>
      <c r="N63" s="1"/>
      <c r="O63" s="54">
        <v>0</v>
      </c>
      <c r="P63" s="1"/>
      <c r="Q63" s="1"/>
      <c r="R63" s="107"/>
      <c r="S63" s="1"/>
      <c r="T63" s="1"/>
      <c r="U63" s="1"/>
    </row>
    <row r="64" spans="1:21">
      <c r="A64" s="79" t="s">
        <v>202</v>
      </c>
      <c r="B64" s="66">
        <v>760</v>
      </c>
      <c r="C64" s="66">
        <v>32310</v>
      </c>
      <c r="D64" s="66">
        <v>33100</v>
      </c>
      <c r="E64" s="57">
        <f t="shared" si="16"/>
        <v>790</v>
      </c>
      <c r="F64" s="66">
        <v>790</v>
      </c>
      <c r="G64" s="57">
        <f t="shared" si="17"/>
        <v>5210</v>
      </c>
      <c r="H64" s="66">
        <v>15210</v>
      </c>
      <c r="I64" s="57">
        <f t="shared" si="18"/>
        <v>16000</v>
      </c>
      <c r="J64" s="57">
        <f t="shared" si="19"/>
        <v>7084110</v>
      </c>
      <c r="K64" s="57">
        <f t="shared" si="20"/>
        <v>32310</v>
      </c>
      <c r="L64" s="63">
        <v>42857</v>
      </c>
      <c r="M64" s="66">
        <v>300</v>
      </c>
      <c r="N64" s="1" t="s">
        <v>206</v>
      </c>
      <c r="O64" s="54">
        <v>0</v>
      </c>
      <c r="P64" s="2">
        <v>42867</v>
      </c>
      <c r="Q64" s="1" t="s">
        <v>207</v>
      </c>
      <c r="R64" s="107"/>
      <c r="S64" s="1"/>
      <c r="T64" s="1"/>
      <c r="U64" s="1"/>
    </row>
    <row r="65" spans="1:21">
      <c r="A65" s="79" t="s">
        <v>204</v>
      </c>
      <c r="B65" s="66">
        <v>761</v>
      </c>
      <c r="C65" s="66">
        <v>11520</v>
      </c>
      <c r="D65" s="66">
        <v>13530</v>
      </c>
      <c r="E65" s="57">
        <f t="shared" si="16"/>
        <v>2010</v>
      </c>
      <c r="F65" s="66">
        <v>2010</v>
      </c>
      <c r="G65" s="57">
        <f t="shared" si="17"/>
        <v>5210</v>
      </c>
      <c r="H65" s="66">
        <v>13990</v>
      </c>
      <c r="I65" s="57">
        <f t="shared" si="18"/>
        <v>16000</v>
      </c>
      <c r="J65" s="57">
        <f t="shared" si="19"/>
        <v>7095630</v>
      </c>
      <c r="K65" s="57">
        <f t="shared" si="20"/>
        <v>11520</v>
      </c>
      <c r="L65" s="63">
        <v>42860</v>
      </c>
      <c r="M65" s="66">
        <v>0</v>
      </c>
      <c r="N65" s="1"/>
      <c r="O65" s="54">
        <v>0</v>
      </c>
      <c r="P65" s="1"/>
      <c r="Q65" s="1"/>
      <c r="R65" s="107"/>
      <c r="S65" s="1"/>
      <c r="T65" s="1"/>
      <c r="U65" s="1"/>
    </row>
    <row r="66" spans="1:21">
      <c r="A66" s="79" t="s">
        <v>204</v>
      </c>
      <c r="B66" s="66">
        <v>762</v>
      </c>
      <c r="C66" s="66"/>
      <c r="D66" s="66"/>
      <c r="E66" s="57">
        <f t="shared" si="16"/>
        <v>0</v>
      </c>
      <c r="F66" s="66"/>
      <c r="G66" s="57">
        <f t="shared" si="17"/>
        <v>5210</v>
      </c>
      <c r="H66" s="66"/>
      <c r="I66" s="57">
        <f t="shared" si="18"/>
        <v>0</v>
      </c>
      <c r="J66" s="57">
        <f t="shared" si="19"/>
        <v>7095630</v>
      </c>
      <c r="K66" s="57">
        <f t="shared" si="20"/>
        <v>0</v>
      </c>
      <c r="L66" s="60"/>
      <c r="M66" s="66"/>
      <c r="N66" s="1"/>
      <c r="O66" s="54"/>
      <c r="P66" s="1"/>
      <c r="Q66" s="1"/>
      <c r="R66" s="107"/>
      <c r="S66" s="1"/>
      <c r="T66" s="1"/>
      <c r="U66" s="1"/>
    </row>
    <row r="67" spans="1:21">
      <c r="A67" s="79" t="s">
        <v>205</v>
      </c>
      <c r="B67" s="66">
        <v>763</v>
      </c>
      <c r="C67" s="66">
        <v>31950</v>
      </c>
      <c r="D67" s="66">
        <v>33810</v>
      </c>
      <c r="E67" s="57">
        <f t="shared" si="16"/>
        <v>1860</v>
      </c>
      <c r="F67" s="66">
        <v>1860</v>
      </c>
      <c r="G67" s="57">
        <f t="shared" si="17"/>
        <v>5210</v>
      </c>
      <c r="H67" s="66">
        <v>14140</v>
      </c>
      <c r="I67" s="57">
        <f t="shared" si="18"/>
        <v>16000</v>
      </c>
      <c r="J67" s="57">
        <f t="shared" si="19"/>
        <v>7127580</v>
      </c>
      <c r="K67" s="57">
        <f t="shared" si="20"/>
        <v>31950</v>
      </c>
      <c r="L67" s="63">
        <v>42864</v>
      </c>
      <c r="M67" s="66">
        <v>530</v>
      </c>
      <c r="N67" s="1" t="s">
        <v>215</v>
      </c>
      <c r="O67" s="54">
        <v>0</v>
      </c>
      <c r="P67" s="1" t="s">
        <v>216</v>
      </c>
      <c r="Q67" s="1" t="s">
        <v>214</v>
      </c>
      <c r="R67" s="107"/>
      <c r="S67" s="1"/>
      <c r="T67" s="1"/>
      <c r="U67" s="1"/>
    </row>
    <row r="68" spans="1:21">
      <c r="A68" s="79" t="s">
        <v>208</v>
      </c>
      <c r="B68" s="66">
        <v>764</v>
      </c>
      <c r="C68" s="66">
        <v>11790</v>
      </c>
      <c r="D68" s="66">
        <v>15150</v>
      </c>
      <c r="E68" s="57">
        <f t="shared" si="16"/>
        <v>3360</v>
      </c>
      <c r="F68" s="66">
        <v>3360</v>
      </c>
      <c r="G68" s="57">
        <f t="shared" si="17"/>
        <v>5210</v>
      </c>
      <c r="H68" s="66">
        <v>12640</v>
      </c>
      <c r="I68" s="57">
        <f t="shared" si="18"/>
        <v>16000</v>
      </c>
      <c r="J68" s="57">
        <f t="shared" si="19"/>
        <v>7139370</v>
      </c>
      <c r="K68" s="57">
        <f t="shared" si="20"/>
        <v>11790</v>
      </c>
      <c r="L68" s="63">
        <v>42867</v>
      </c>
      <c r="M68" s="66">
        <v>0</v>
      </c>
      <c r="N68" s="1"/>
      <c r="O68" s="54">
        <v>0</v>
      </c>
      <c r="P68" s="1"/>
      <c r="Q68" s="1"/>
      <c r="R68" s="107"/>
      <c r="S68" s="1"/>
      <c r="T68" s="1"/>
      <c r="U68" s="1"/>
    </row>
    <row r="69" spans="1:21">
      <c r="A69" s="79" t="s">
        <v>210</v>
      </c>
      <c r="B69" s="66">
        <v>765</v>
      </c>
      <c r="C69" s="66">
        <v>23400</v>
      </c>
      <c r="D69" s="66">
        <v>25430</v>
      </c>
      <c r="E69" s="57">
        <f t="shared" si="16"/>
        <v>2030</v>
      </c>
      <c r="F69" s="66">
        <v>2030</v>
      </c>
      <c r="G69" s="57">
        <f t="shared" si="17"/>
        <v>5210</v>
      </c>
      <c r="H69" s="66">
        <v>13970</v>
      </c>
      <c r="I69" s="57">
        <f t="shared" si="18"/>
        <v>16000</v>
      </c>
      <c r="J69" s="57">
        <f t="shared" si="19"/>
        <v>7162770</v>
      </c>
      <c r="K69" s="57">
        <f t="shared" si="20"/>
        <v>23400</v>
      </c>
      <c r="L69" s="63">
        <v>42870</v>
      </c>
      <c r="M69" s="66">
        <v>600</v>
      </c>
      <c r="N69" s="1" t="s">
        <v>217</v>
      </c>
      <c r="O69" s="54">
        <v>0</v>
      </c>
      <c r="P69" s="1"/>
      <c r="Q69" s="1"/>
      <c r="R69" s="107"/>
      <c r="S69" s="1"/>
      <c r="T69" s="1"/>
      <c r="U69" s="1"/>
    </row>
    <row r="70" spans="1:21">
      <c r="A70" s="79" t="s">
        <v>218</v>
      </c>
      <c r="B70" s="66">
        <v>766</v>
      </c>
      <c r="C70" s="66">
        <v>10350</v>
      </c>
      <c r="D70" s="66">
        <v>11860</v>
      </c>
      <c r="E70" s="57">
        <f t="shared" si="16"/>
        <v>1510</v>
      </c>
      <c r="F70" s="66">
        <v>1510</v>
      </c>
      <c r="G70" s="57">
        <f t="shared" si="17"/>
        <v>5210</v>
      </c>
      <c r="H70" s="66">
        <v>14490</v>
      </c>
      <c r="I70" s="57">
        <f t="shared" si="18"/>
        <v>16000</v>
      </c>
      <c r="J70" s="57">
        <f t="shared" si="19"/>
        <v>7173120</v>
      </c>
      <c r="K70" s="57">
        <f t="shared" si="20"/>
        <v>10350</v>
      </c>
      <c r="L70" s="63">
        <v>42872</v>
      </c>
      <c r="M70" s="66">
        <v>0</v>
      </c>
      <c r="N70" s="1"/>
      <c r="O70" s="54">
        <v>0</v>
      </c>
      <c r="P70" s="1"/>
      <c r="Q70" s="1"/>
      <c r="R70" s="107"/>
      <c r="S70" s="1"/>
      <c r="T70" s="1"/>
      <c r="U70" s="1"/>
    </row>
    <row r="71" spans="1:21">
      <c r="A71" s="79" t="s">
        <v>219</v>
      </c>
      <c r="B71" s="66">
        <v>767</v>
      </c>
      <c r="C71" s="66">
        <v>5670</v>
      </c>
      <c r="D71" s="66">
        <v>6600</v>
      </c>
      <c r="E71" s="57">
        <f t="shared" si="16"/>
        <v>930</v>
      </c>
      <c r="F71" s="66">
        <v>930</v>
      </c>
      <c r="G71" s="57">
        <f t="shared" si="17"/>
        <v>5210</v>
      </c>
      <c r="H71" s="66">
        <v>15070</v>
      </c>
      <c r="I71" s="57">
        <f t="shared" si="18"/>
        <v>16000</v>
      </c>
      <c r="J71" s="57">
        <f t="shared" si="19"/>
        <v>7178790</v>
      </c>
      <c r="K71" s="57">
        <f t="shared" si="20"/>
        <v>5670</v>
      </c>
      <c r="L71" s="63">
        <v>42874</v>
      </c>
      <c r="M71" s="66">
        <v>0</v>
      </c>
      <c r="N71" s="1" t="s">
        <v>221</v>
      </c>
      <c r="O71" s="54">
        <v>0</v>
      </c>
      <c r="P71" s="1"/>
      <c r="Q71" s="1" t="s">
        <v>222</v>
      </c>
      <c r="R71" s="107"/>
      <c r="S71" s="1"/>
      <c r="T71" s="1"/>
      <c r="U71" s="1"/>
    </row>
    <row r="72" spans="1:21">
      <c r="A72" s="79" t="s">
        <v>220</v>
      </c>
      <c r="B72" s="66">
        <v>768</v>
      </c>
      <c r="C72" s="66">
        <v>26460</v>
      </c>
      <c r="D72" s="66">
        <v>27700</v>
      </c>
      <c r="E72" s="57">
        <f t="shared" si="16"/>
        <v>1240</v>
      </c>
      <c r="F72" s="66">
        <v>810</v>
      </c>
      <c r="G72" s="57">
        <f t="shared" si="17"/>
        <v>5640</v>
      </c>
      <c r="H72" s="66">
        <v>15190</v>
      </c>
      <c r="I72" s="57">
        <f t="shared" si="18"/>
        <v>16000</v>
      </c>
      <c r="J72" s="57">
        <f t="shared" si="19"/>
        <v>7205250</v>
      </c>
      <c r="K72" s="57">
        <f t="shared" si="20"/>
        <v>26460</v>
      </c>
      <c r="L72" s="63">
        <v>42877</v>
      </c>
      <c r="M72" s="66">
        <v>260</v>
      </c>
      <c r="N72" s="1" t="s">
        <v>228</v>
      </c>
      <c r="O72" s="54">
        <v>0</v>
      </c>
      <c r="P72" s="1"/>
      <c r="Q72" s="1" t="s">
        <v>229</v>
      </c>
      <c r="R72" s="107"/>
      <c r="S72" s="1"/>
      <c r="T72" s="1"/>
      <c r="U72" s="1"/>
    </row>
    <row r="73" spans="1:21">
      <c r="A73" s="79" t="s">
        <v>224</v>
      </c>
      <c r="B73" s="66">
        <v>769</v>
      </c>
      <c r="C73" s="66">
        <v>8820</v>
      </c>
      <c r="D73" s="66">
        <v>9540</v>
      </c>
      <c r="E73" s="57">
        <f t="shared" si="16"/>
        <v>720</v>
      </c>
      <c r="F73" s="66">
        <v>720</v>
      </c>
      <c r="G73" s="57">
        <f t="shared" si="17"/>
        <v>5640</v>
      </c>
      <c r="H73" s="66">
        <v>15280</v>
      </c>
      <c r="I73" s="57">
        <f t="shared" si="18"/>
        <v>16000</v>
      </c>
      <c r="J73" s="57">
        <f t="shared" si="19"/>
        <v>7214070</v>
      </c>
      <c r="K73" s="57">
        <f t="shared" si="20"/>
        <v>8820</v>
      </c>
      <c r="L73" s="63">
        <v>42879</v>
      </c>
      <c r="M73" s="66">
        <v>0</v>
      </c>
      <c r="N73" s="1"/>
      <c r="O73" s="54">
        <v>0</v>
      </c>
      <c r="P73" s="1"/>
      <c r="Q73" s="1"/>
      <c r="R73" s="107"/>
      <c r="S73" s="1"/>
      <c r="T73" s="1"/>
      <c r="U73" s="1"/>
    </row>
    <row r="74" spans="1:21">
      <c r="A74" s="79" t="s">
        <v>224</v>
      </c>
      <c r="B74" s="66">
        <v>770</v>
      </c>
      <c r="C74" s="66">
        <v>180</v>
      </c>
      <c r="D74" s="66">
        <v>200</v>
      </c>
      <c r="E74" s="57">
        <f t="shared" si="16"/>
        <v>20</v>
      </c>
      <c r="F74" s="66">
        <v>20</v>
      </c>
      <c r="G74" s="57">
        <f t="shared" si="17"/>
        <v>5640</v>
      </c>
      <c r="H74" s="66">
        <v>15980</v>
      </c>
      <c r="I74" s="57">
        <f t="shared" si="18"/>
        <v>16000</v>
      </c>
      <c r="J74" s="57">
        <f t="shared" si="19"/>
        <v>7214250</v>
      </c>
      <c r="K74" s="57">
        <f t="shared" si="20"/>
        <v>180</v>
      </c>
      <c r="L74" s="63">
        <v>42879</v>
      </c>
      <c r="M74" s="66">
        <v>0</v>
      </c>
      <c r="N74" s="1"/>
      <c r="O74" s="54">
        <v>0</v>
      </c>
      <c r="P74" s="1"/>
      <c r="Q74" s="1"/>
      <c r="R74" s="107"/>
      <c r="S74" s="1"/>
      <c r="T74" s="1"/>
      <c r="U74" s="1"/>
    </row>
    <row r="75" spans="1:21">
      <c r="A75" s="79" t="s">
        <v>224</v>
      </c>
      <c r="B75" s="66"/>
      <c r="C75" s="66"/>
      <c r="D75" s="66"/>
      <c r="E75" s="57"/>
      <c r="F75" s="66"/>
      <c r="G75" s="57"/>
      <c r="H75" s="66"/>
      <c r="I75" s="57"/>
      <c r="J75" s="57"/>
      <c r="K75" s="57"/>
      <c r="L75" s="63"/>
      <c r="M75" s="66"/>
      <c r="N75" s="110" t="s">
        <v>246</v>
      </c>
      <c r="O75" s="54"/>
      <c r="P75" s="1"/>
      <c r="Q75" s="1"/>
      <c r="R75" s="107"/>
      <c r="S75" s="1"/>
      <c r="T75" s="1"/>
      <c r="U75" s="1"/>
    </row>
    <row r="76" spans="1:21">
      <c r="A76" s="113" t="s">
        <v>224</v>
      </c>
      <c r="B76" s="68">
        <v>771</v>
      </c>
      <c r="C76" s="68"/>
      <c r="D76" s="68"/>
      <c r="E76" s="57"/>
      <c r="F76" s="112">
        <v>2500</v>
      </c>
      <c r="G76" s="57">
        <f>G74+E76-F76</f>
        <v>3140</v>
      </c>
      <c r="H76" s="68"/>
      <c r="I76" s="57">
        <v>16000</v>
      </c>
      <c r="J76" s="57">
        <f>J74+C76</f>
        <v>7214250</v>
      </c>
      <c r="K76" s="57">
        <f t="shared" si="20"/>
        <v>0</v>
      </c>
      <c r="L76" s="64"/>
      <c r="M76" s="68"/>
      <c r="N76" s="115" t="s">
        <v>241</v>
      </c>
      <c r="O76" s="49"/>
      <c r="P76" s="43"/>
      <c r="Q76" s="43"/>
      <c r="R76" s="114"/>
      <c r="S76" s="43"/>
      <c r="T76" s="1"/>
      <c r="U76" s="1"/>
    </row>
    <row r="77" spans="1:21">
      <c r="A77" s="79" t="s">
        <v>225</v>
      </c>
      <c r="B77" s="66">
        <v>772</v>
      </c>
      <c r="C77" s="66">
        <v>8820</v>
      </c>
      <c r="D77" s="66">
        <v>10180</v>
      </c>
      <c r="E77" s="57">
        <f t="shared" si="16"/>
        <v>1360</v>
      </c>
      <c r="F77" s="66">
        <v>1360</v>
      </c>
      <c r="G77" s="57">
        <f t="shared" si="17"/>
        <v>3140</v>
      </c>
      <c r="H77" s="66">
        <v>14640</v>
      </c>
      <c r="I77" s="57">
        <f t="shared" si="18"/>
        <v>16000</v>
      </c>
      <c r="J77" s="57">
        <f t="shared" si="19"/>
        <v>7223070</v>
      </c>
      <c r="K77" s="57">
        <f t="shared" si="20"/>
        <v>8820</v>
      </c>
      <c r="L77" s="63">
        <v>42881</v>
      </c>
      <c r="M77" s="66">
        <v>0</v>
      </c>
      <c r="N77" s="1"/>
      <c r="O77" s="54">
        <v>0</v>
      </c>
      <c r="P77" s="1"/>
      <c r="Q77" s="1"/>
      <c r="R77" s="107"/>
      <c r="S77" s="1"/>
      <c r="T77" s="1"/>
      <c r="U77" s="1"/>
    </row>
    <row r="78" spans="1:21">
      <c r="A78" s="79" t="s">
        <v>226</v>
      </c>
      <c r="B78" s="66">
        <v>773</v>
      </c>
      <c r="C78" s="66">
        <v>29250</v>
      </c>
      <c r="D78" s="66">
        <v>32040</v>
      </c>
      <c r="E78" s="57">
        <f t="shared" si="16"/>
        <v>2790</v>
      </c>
      <c r="F78" s="66">
        <v>2790</v>
      </c>
      <c r="G78" s="57">
        <f t="shared" si="17"/>
        <v>3140</v>
      </c>
      <c r="H78" s="66">
        <v>13210</v>
      </c>
      <c r="I78" s="57">
        <f t="shared" si="18"/>
        <v>16000</v>
      </c>
      <c r="J78" s="57">
        <f t="shared" si="19"/>
        <v>7252320</v>
      </c>
      <c r="K78" s="57">
        <f t="shared" si="20"/>
        <v>29250</v>
      </c>
      <c r="L78" s="63">
        <v>42884</v>
      </c>
      <c r="M78" s="66">
        <v>100</v>
      </c>
      <c r="N78" s="1" t="s">
        <v>235</v>
      </c>
      <c r="O78" s="54">
        <v>0</v>
      </c>
      <c r="P78" s="1"/>
      <c r="Q78" s="1" t="s">
        <v>236</v>
      </c>
      <c r="R78" s="107"/>
      <c r="S78" s="1"/>
      <c r="T78" s="1"/>
      <c r="U78" s="1"/>
    </row>
    <row r="79" spans="1:21">
      <c r="A79" s="79" t="s">
        <v>230</v>
      </c>
      <c r="B79" s="66">
        <v>774</v>
      </c>
      <c r="C79" s="66">
        <v>9000</v>
      </c>
      <c r="D79" s="66">
        <v>10780</v>
      </c>
      <c r="E79" s="57">
        <f t="shared" si="16"/>
        <v>1780</v>
      </c>
      <c r="F79" s="66">
        <v>1780</v>
      </c>
      <c r="G79" s="57">
        <f t="shared" si="17"/>
        <v>3140</v>
      </c>
      <c r="H79" s="66">
        <v>14220</v>
      </c>
      <c r="I79" s="57">
        <f t="shared" si="18"/>
        <v>16000</v>
      </c>
      <c r="J79" s="57">
        <f t="shared" si="19"/>
        <v>7261320</v>
      </c>
      <c r="K79" s="57">
        <f t="shared" si="20"/>
        <v>9000</v>
      </c>
      <c r="L79" s="63">
        <v>42886</v>
      </c>
      <c r="M79" s="66">
        <v>0</v>
      </c>
      <c r="N79" s="1"/>
      <c r="O79" s="54">
        <v>0</v>
      </c>
      <c r="P79" s="1"/>
      <c r="Q79" s="1"/>
      <c r="R79" s="107"/>
      <c r="S79" s="1"/>
      <c r="T79" s="1"/>
      <c r="U79" s="1"/>
    </row>
    <row r="80" spans="1:21">
      <c r="A80" s="79" t="s">
        <v>230</v>
      </c>
      <c r="B80" s="66"/>
      <c r="C80" s="66"/>
      <c r="D80" s="66"/>
      <c r="E80" s="57">
        <f t="shared" si="16"/>
        <v>0</v>
      </c>
      <c r="F80" s="66"/>
      <c r="G80" s="57">
        <f t="shared" si="17"/>
        <v>3140</v>
      </c>
      <c r="H80" s="66"/>
      <c r="I80" s="57">
        <f t="shared" si="18"/>
        <v>0</v>
      </c>
      <c r="J80" s="57">
        <f t="shared" si="19"/>
        <v>7261320</v>
      </c>
      <c r="K80" s="57">
        <f t="shared" si="20"/>
        <v>0</v>
      </c>
      <c r="L80" s="60"/>
      <c r="M80" s="66"/>
      <c r="N80" s="110" t="s">
        <v>233</v>
      </c>
      <c r="O80" s="54"/>
      <c r="P80" s="1"/>
      <c r="Q80" s="1"/>
      <c r="R80" s="107"/>
      <c r="S80" s="1"/>
      <c r="T80" s="1"/>
      <c r="U80" s="1"/>
    </row>
    <row r="81" spans="1:21">
      <c r="A81" s="79" t="s">
        <v>234</v>
      </c>
      <c r="B81" s="66">
        <v>775</v>
      </c>
      <c r="C81" s="66">
        <v>7020</v>
      </c>
      <c r="D81" s="66">
        <v>8380</v>
      </c>
      <c r="E81" s="57">
        <f t="shared" si="16"/>
        <v>1360</v>
      </c>
      <c r="F81" s="66">
        <v>1360</v>
      </c>
      <c r="G81" s="57">
        <f t="shared" si="17"/>
        <v>3140</v>
      </c>
      <c r="H81" s="66">
        <v>14640</v>
      </c>
      <c r="I81" s="57">
        <f t="shared" si="18"/>
        <v>16000</v>
      </c>
      <c r="J81" s="57">
        <f t="shared" si="19"/>
        <v>7268340</v>
      </c>
      <c r="K81" s="57">
        <f t="shared" si="20"/>
        <v>7020</v>
      </c>
      <c r="L81" s="63">
        <v>42888</v>
      </c>
      <c r="M81" s="66">
        <v>0</v>
      </c>
      <c r="N81" s="1"/>
      <c r="O81" s="54">
        <v>0</v>
      </c>
      <c r="P81" s="1"/>
      <c r="Q81" s="1"/>
      <c r="R81" s="107"/>
      <c r="S81" s="1"/>
      <c r="T81" s="1"/>
      <c r="U81" s="1"/>
    </row>
    <row r="82" spans="1:21">
      <c r="A82" s="79" t="s">
        <v>237</v>
      </c>
      <c r="B82" s="66">
        <v>776</v>
      </c>
      <c r="C82" s="66">
        <v>28980</v>
      </c>
      <c r="D82" s="66">
        <v>31640</v>
      </c>
      <c r="E82" s="57">
        <f t="shared" si="16"/>
        <v>2660</v>
      </c>
      <c r="F82" s="66">
        <v>2660</v>
      </c>
      <c r="G82" s="57">
        <f t="shared" si="17"/>
        <v>3140</v>
      </c>
      <c r="H82" s="66">
        <v>13340</v>
      </c>
      <c r="I82" s="57">
        <f t="shared" si="18"/>
        <v>16000</v>
      </c>
      <c r="J82" s="57">
        <f t="shared" si="19"/>
        <v>7297320</v>
      </c>
      <c r="K82" s="57">
        <f t="shared" si="20"/>
        <v>28980</v>
      </c>
      <c r="L82" s="63">
        <v>42891</v>
      </c>
      <c r="M82" s="66">
        <v>400</v>
      </c>
      <c r="N82" s="1" t="s">
        <v>238</v>
      </c>
      <c r="O82" s="54">
        <v>0</v>
      </c>
      <c r="P82" s="1"/>
      <c r="Q82" s="1"/>
      <c r="R82" s="107"/>
      <c r="S82" s="1"/>
      <c r="T82" s="1"/>
      <c r="U82" s="1"/>
    </row>
    <row r="83" spans="1:21">
      <c r="A83" s="79" t="s">
        <v>239</v>
      </c>
      <c r="B83" s="66">
        <v>777</v>
      </c>
      <c r="C83" s="66">
        <v>9900</v>
      </c>
      <c r="D83" s="66">
        <v>11330</v>
      </c>
      <c r="E83" s="57">
        <f t="shared" si="16"/>
        <v>1430</v>
      </c>
      <c r="F83" s="66">
        <v>1430</v>
      </c>
      <c r="G83" s="57">
        <f t="shared" si="17"/>
        <v>3140</v>
      </c>
      <c r="H83" s="66">
        <v>14570</v>
      </c>
      <c r="I83" s="57">
        <f t="shared" si="18"/>
        <v>16000</v>
      </c>
      <c r="J83" s="57">
        <f t="shared" si="19"/>
        <v>7307220</v>
      </c>
      <c r="K83" s="57">
        <f t="shared" si="20"/>
        <v>9900</v>
      </c>
      <c r="L83" s="63">
        <v>42893</v>
      </c>
      <c r="M83" s="66">
        <v>0</v>
      </c>
      <c r="N83" s="1"/>
      <c r="O83" s="54">
        <v>0</v>
      </c>
      <c r="P83" s="1"/>
      <c r="Q83" s="1"/>
      <c r="R83" s="107"/>
      <c r="S83" s="1"/>
      <c r="T83" s="1"/>
      <c r="U83" s="1"/>
    </row>
    <row r="84" spans="1:21">
      <c r="A84" s="79" t="s">
        <v>247</v>
      </c>
      <c r="B84" s="66">
        <v>778</v>
      </c>
      <c r="C84" s="66">
        <v>7830</v>
      </c>
      <c r="D84" s="66">
        <v>8530</v>
      </c>
      <c r="E84" s="57">
        <f t="shared" si="16"/>
        <v>700</v>
      </c>
      <c r="F84" s="66">
        <v>700</v>
      </c>
      <c r="G84" s="57">
        <f t="shared" si="17"/>
        <v>3140</v>
      </c>
      <c r="H84" s="66">
        <v>15300</v>
      </c>
      <c r="I84" s="57">
        <f t="shared" si="18"/>
        <v>16000</v>
      </c>
      <c r="J84" s="57">
        <f t="shared" si="19"/>
        <v>7315050</v>
      </c>
      <c r="K84" s="57">
        <v>7830</v>
      </c>
      <c r="L84" s="63">
        <v>42895</v>
      </c>
      <c r="M84" s="66">
        <v>0</v>
      </c>
      <c r="N84" s="1"/>
      <c r="O84" s="54">
        <v>0</v>
      </c>
      <c r="P84" s="1"/>
      <c r="Q84" s="1"/>
      <c r="R84" s="107"/>
      <c r="S84" s="1"/>
      <c r="T84" s="1"/>
      <c r="U84" s="1"/>
    </row>
    <row r="85" spans="1:21">
      <c r="A85" s="79" t="s">
        <v>248</v>
      </c>
      <c r="B85" s="66">
        <v>779</v>
      </c>
      <c r="C85" s="66">
        <v>30240</v>
      </c>
      <c r="D85" s="66">
        <v>32570</v>
      </c>
      <c r="E85" s="57">
        <f t="shared" si="16"/>
        <v>2330</v>
      </c>
      <c r="F85" s="66">
        <v>2330</v>
      </c>
      <c r="G85" s="57">
        <f t="shared" si="17"/>
        <v>3140</v>
      </c>
      <c r="H85" s="66">
        <v>13670</v>
      </c>
      <c r="I85" s="116">
        <f t="shared" si="18"/>
        <v>16000</v>
      </c>
      <c r="J85" s="57">
        <f t="shared" si="19"/>
        <v>7345290</v>
      </c>
      <c r="K85" s="57">
        <f t="shared" si="20"/>
        <v>30240</v>
      </c>
      <c r="L85" s="63">
        <v>42898</v>
      </c>
      <c r="M85" s="66">
        <v>50</v>
      </c>
      <c r="N85" s="1" t="s">
        <v>184</v>
      </c>
      <c r="O85" s="54">
        <v>0</v>
      </c>
      <c r="P85" s="1"/>
      <c r="Q85" s="1" t="s">
        <v>255</v>
      </c>
      <c r="R85" s="107"/>
      <c r="S85" s="1"/>
      <c r="T85" s="1"/>
      <c r="U85" s="1"/>
    </row>
    <row r="86" spans="1:21">
      <c r="A86" s="79" t="s">
        <v>251</v>
      </c>
      <c r="B86" s="66">
        <v>780</v>
      </c>
      <c r="C86" s="66">
        <v>8820</v>
      </c>
      <c r="D86" s="66">
        <v>11400</v>
      </c>
      <c r="E86" s="57">
        <f t="shared" si="16"/>
        <v>2580</v>
      </c>
      <c r="F86" s="66">
        <v>2580</v>
      </c>
      <c r="G86" s="57">
        <f t="shared" si="17"/>
        <v>3140</v>
      </c>
      <c r="H86" s="66">
        <v>13420</v>
      </c>
      <c r="I86" s="57">
        <f t="shared" si="18"/>
        <v>16000</v>
      </c>
      <c r="J86" s="57">
        <f t="shared" si="19"/>
        <v>7354110</v>
      </c>
      <c r="K86" s="57">
        <f t="shared" si="20"/>
        <v>8820</v>
      </c>
      <c r="L86" s="63">
        <v>42900</v>
      </c>
      <c r="M86" s="66">
        <v>0</v>
      </c>
      <c r="N86" s="1"/>
      <c r="O86" s="54">
        <v>0</v>
      </c>
      <c r="P86" s="1"/>
      <c r="Q86" s="1"/>
      <c r="R86" s="107"/>
      <c r="S86" s="1"/>
      <c r="T86" s="1"/>
      <c r="U86" s="1"/>
    </row>
    <row r="87" spans="1:21">
      <c r="A87" s="79" t="s">
        <v>252</v>
      </c>
      <c r="B87" s="66">
        <v>781</v>
      </c>
      <c r="C87" s="66">
        <v>8190</v>
      </c>
      <c r="D87" s="66">
        <v>9430</v>
      </c>
      <c r="E87" s="57">
        <f t="shared" si="16"/>
        <v>1240</v>
      </c>
      <c r="F87" s="66">
        <v>1240</v>
      </c>
      <c r="G87" s="57">
        <f t="shared" si="17"/>
        <v>3140</v>
      </c>
      <c r="H87" s="66">
        <v>14760</v>
      </c>
      <c r="I87" s="57">
        <f t="shared" si="18"/>
        <v>16000</v>
      </c>
      <c r="J87" s="57">
        <f t="shared" si="19"/>
        <v>7362300</v>
      </c>
      <c r="K87" s="57">
        <f t="shared" si="20"/>
        <v>8190</v>
      </c>
      <c r="L87" s="63">
        <v>42902</v>
      </c>
      <c r="M87" s="66">
        <v>0</v>
      </c>
      <c r="N87" s="1"/>
      <c r="O87" s="54">
        <v>0</v>
      </c>
      <c r="P87" s="1"/>
      <c r="Q87" s="1"/>
      <c r="R87" s="107"/>
      <c r="S87" s="1"/>
      <c r="T87" s="1"/>
      <c r="U87" s="1"/>
    </row>
    <row r="88" spans="1:21">
      <c r="A88" s="79" t="s">
        <v>253</v>
      </c>
      <c r="B88" s="66">
        <v>782</v>
      </c>
      <c r="C88" s="66">
        <v>29520</v>
      </c>
      <c r="D88" s="66">
        <v>31990</v>
      </c>
      <c r="E88" s="57">
        <f t="shared" si="16"/>
        <v>2470</v>
      </c>
      <c r="F88" s="66">
        <v>2470</v>
      </c>
      <c r="G88" s="57">
        <f t="shared" si="17"/>
        <v>3140</v>
      </c>
      <c r="H88" s="66">
        <v>13530</v>
      </c>
      <c r="I88" s="57">
        <f t="shared" si="18"/>
        <v>16000</v>
      </c>
      <c r="J88" s="57">
        <f t="shared" si="19"/>
        <v>7391820</v>
      </c>
      <c r="K88" s="57">
        <f t="shared" si="20"/>
        <v>29520</v>
      </c>
      <c r="L88" s="63">
        <v>42905</v>
      </c>
      <c r="M88" s="66">
        <v>280</v>
      </c>
      <c r="N88" s="1" t="s">
        <v>259</v>
      </c>
      <c r="O88" s="54">
        <v>0</v>
      </c>
      <c r="P88" s="1"/>
      <c r="Q88" s="1" t="s">
        <v>260</v>
      </c>
      <c r="R88" s="107"/>
      <c r="S88" s="1"/>
      <c r="T88" s="1"/>
      <c r="U88" s="1"/>
    </row>
    <row r="89" spans="1:21">
      <c r="A89" s="79" t="s">
        <v>256</v>
      </c>
      <c r="B89" s="66">
        <v>783</v>
      </c>
      <c r="C89" s="66">
        <v>10440</v>
      </c>
      <c r="D89" s="66">
        <v>12680</v>
      </c>
      <c r="E89" s="57">
        <f t="shared" si="16"/>
        <v>2240</v>
      </c>
      <c r="F89" s="66">
        <v>2240</v>
      </c>
      <c r="G89" s="57">
        <f t="shared" si="17"/>
        <v>3140</v>
      </c>
      <c r="H89" s="66">
        <v>13760</v>
      </c>
      <c r="I89" s="57">
        <f t="shared" si="18"/>
        <v>16000</v>
      </c>
      <c r="J89" s="57">
        <f t="shared" si="19"/>
        <v>7402260</v>
      </c>
      <c r="K89" s="57">
        <f t="shared" si="20"/>
        <v>10440</v>
      </c>
      <c r="L89" s="63">
        <v>42907</v>
      </c>
      <c r="M89" s="66">
        <v>0</v>
      </c>
      <c r="N89" s="1"/>
      <c r="O89" s="54">
        <v>0</v>
      </c>
      <c r="P89" s="1"/>
      <c r="Q89" s="1"/>
      <c r="R89" s="107"/>
      <c r="S89" s="1"/>
      <c r="T89" s="1"/>
      <c r="U89" s="1"/>
    </row>
    <row r="90" spans="1:21">
      <c r="A90" s="79" t="s">
        <v>258</v>
      </c>
      <c r="B90" s="66">
        <v>784</v>
      </c>
      <c r="C90" s="66">
        <v>9000</v>
      </c>
      <c r="D90" s="66">
        <v>10560</v>
      </c>
      <c r="E90" s="57">
        <f t="shared" si="16"/>
        <v>1560</v>
      </c>
      <c r="F90" s="66">
        <v>1560</v>
      </c>
      <c r="G90" s="57">
        <f t="shared" si="17"/>
        <v>3140</v>
      </c>
      <c r="H90" s="66">
        <v>14440</v>
      </c>
      <c r="I90" s="57">
        <f t="shared" si="18"/>
        <v>16000</v>
      </c>
      <c r="J90" s="57">
        <f t="shared" si="19"/>
        <v>7411260</v>
      </c>
      <c r="K90" s="57">
        <f t="shared" si="20"/>
        <v>9000</v>
      </c>
      <c r="L90" s="63">
        <v>42909</v>
      </c>
      <c r="M90" s="66">
        <v>0</v>
      </c>
      <c r="N90" s="1"/>
      <c r="O90" s="54">
        <v>0</v>
      </c>
      <c r="P90" s="1"/>
      <c r="Q90" s="1"/>
      <c r="R90" s="107"/>
      <c r="S90" s="1"/>
      <c r="T90" s="1"/>
      <c r="U90" s="1"/>
    </row>
    <row r="91" spans="1:21">
      <c r="A91" s="79" t="s">
        <v>261</v>
      </c>
      <c r="B91" s="66">
        <v>785</v>
      </c>
      <c r="C91" s="66">
        <v>28260</v>
      </c>
      <c r="D91" s="66">
        <v>30770</v>
      </c>
      <c r="E91" s="57">
        <f t="shared" si="16"/>
        <v>2510</v>
      </c>
      <c r="F91" s="66">
        <v>2510</v>
      </c>
      <c r="G91" s="57">
        <f t="shared" si="17"/>
        <v>3140</v>
      </c>
      <c r="H91" s="66">
        <v>13490</v>
      </c>
      <c r="I91" s="57">
        <f t="shared" si="18"/>
        <v>16000</v>
      </c>
      <c r="J91" s="57">
        <f t="shared" si="19"/>
        <v>7439520</v>
      </c>
      <c r="K91" s="57">
        <f t="shared" si="20"/>
        <v>28260</v>
      </c>
      <c r="L91" s="63">
        <v>42912</v>
      </c>
      <c r="M91" s="66">
        <v>100</v>
      </c>
      <c r="N91" s="1" t="s">
        <v>262</v>
      </c>
      <c r="O91" s="54">
        <v>0</v>
      </c>
      <c r="P91" s="1"/>
      <c r="Q91" s="1"/>
      <c r="R91" s="107"/>
      <c r="S91" s="1"/>
      <c r="T91" s="1"/>
      <c r="U91" s="1"/>
    </row>
    <row r="92" spans="1:21">
      <c r="A92" s="79" t="s">
        <v>263</v>
      </c>
      <c r="B92" s="66">
        <v>786</v>
      </c>
      <c r="C92" s="66">
        <v>11520</v>
      </c>
      <c r="D92" s="66">
        <v>13990</v>
      </c>
      <c r="E92" s="57">
        <f t="shared" si="16"/>
        <v>2470</v>
      </c>
      <c r="F92" s="66">
        <v>2470</v>
      </c>
      <c r="G92" s="57">
        <f t="shared" si="17"/>
        <v>3140</v>
      </c>
      <c r="H92" s="66">
        <v>13530</v>
      </c>
      <c r="I92" s="57">
        <f t="shared" si="18"/>
        <v>16000</v>
      </c>
      <c r="J92" s="57">
        <f t="shared" si="19"/>
        <v>7451040</v>
      </c>
      <c r="K92" s="57">
        <f t="shared" si="20"/>
        <v>11520</v>
      </c>
      <c r="L92" s="63">
        <v>42914</v>
      </c>
      <c r="M92" s="66">
        <v>0</v>
      </c>
      <c r="N92" s="1"/>
      <c r="O92" s="54">
        <v>0</v>
      </c>
      <c r="P92" s="1"/>
      <c r="Q92" s="1"/>
      <c r="R92" s="107"/>
      <c r="S92" s="1"/>
      <c r="T92" s="1"/>
      <c r="U92" s="1"/>
    </row>
    <row r="93" spans="1:21">
      <c r="A93" s="79" t="s">
        <v>264</v>
      </c>
      <c r="B93" s="66">
        <v>787</v>
      </c>
      <c r="C93" s="66">
        <v>7470</v>
      </c>
      <c r="D93" s="66">
        <v>8550</v>
      </c>
      <c r="E93" s="57">
        <f t="shared" si="16"/>
        <v>1080</v>
      </c>
      <c r="F93" s="66">
        <v>1080</v>
      </c>
      <c r="G93" s="57">
        <f t="shared" si="17"/>
        <v>3140</v>
      </c>
      <c r="H93" s="66">
        <v>14920</v>
      </c>
      <c r="I93" s="57">
        <f t="shared" si="18"/>
        <v>16000</v>
      </c>
      <c r="J93" s="57">
        <f t="shared" si="19"/>
        <v>7458510</v>
      </c>
      <c r="K93" s="57">
        <f t="shared" si="20"/>
        <v>7470</v>
      </c>
      <c r="L93" s="63">
        <v>42916</v>
      </c>
      <c r="M93" s="66">
        <v>0</v>
      </c>
      <c r="N93" s="1"/>
      <c r="O93" s="54">
        <v>0</v>
      </c>
      <c r="P93" s="1"/>
      <c r="Q93" s="1"/>
      <c r="R93" s="107"/>
      <c r="S93" s="1"/>
      <c r="T93" s="1"/>
      <c r="U93" s="1"/>
    </row>
    <row r="94" spans="1:21">
      <c r="A94" s="79" t="s">
        <v>265</v>
      </c>
      <c r="B94" s="66">
        <v>788</v>
      </c>
      <c r="C94" s="66">
        <v>23760</v>
      </c>
      <c r="D94" s="66">
        <v>25040</v>
      </c>
      <c r="E94" s="57">
        <f t="shared" si="16"/>
        <v>1280</v>
      </c>
      <c r="F94" s="66">
        <v>1280</v>
      </c>
      <c r="G94" s="57">
        <f t="shared" si="17"/>
        <v>3140</v>
      </c>
      <c r="H94" s="66">
        <v>14720</v>
      </c>
      <c r="I94" s="57">
        <f t="shared" si="18"/>
        <v>16000</v>
      </c>
      <c r="J94" s="57">
        <f t="shared" si="19"/>
        <v>7482270</v>
      </c>
      <c r="K94" s="57">
        <f t="shared" si="20"/>
        <v>23760</v>
      </c>
      <c r="L94" s="63">
        <v>42919</v>
      </c>
      <c r="M94" s="66">
        <v>0</v>
      </c>
      <c r="N94" s="1"/>
      <c r="O94" s="54">
        <v>0</v>
      </c>
      <c r="P94" s="1"/>
      <c r="Q94" s="1"/>
      <c r="R94" s="107"/>
      <c r="S94" s="1"/>
      <c r="T94" s="1"/>
      <c r="U94" s="1"/>
    </row>
    <row r="95" spans="1:21">
      <c r="A95" s="79"/>
      <c r="B95" s="66"/>
      <c r="C95" s="66"/>
      <c r="D95" s="66"/>
      <c r="E95" s="57"/>
      <c r="F95" s="66"/>
      <c r="G95" s="57"/>
      <c r="H95" s="66"/>
      <c r="I95" s="57"/>
      <c r="J95" s="57"/>
      <c r="K95" s="57"/>
      <c r="L95" s="63"/>
      <c r="M95" s="66"/>
      <c r="N95" s="110" t="s">
        <v>270</v>
      </c>
      <c r="O95" s="54"/>
      <c r="P95" s="1"/>
      <c r="Q95" s="1"/>
      <c r="R95" s="107"/>
      <c r="S95" s="1"/>
      <c r="T95" s="1"/>
      <c r="U95" s="1"/>
    </row>
    <row r="96" spans="1:21">
      <c r="A96" s="79" t="s">
        <v>266</v>
      </c>
      <c r="B96" s="66">
        <v>789</v>
      </c>
      <c r="C96" s="66">
        <v>33570</v>
      </c>
      <c r="D96" s="66">
        <v>34850</v>
      </c>
      <c r="E96" s="57">
        <f t="shared" si="16"/>
        <v>1280</v>
      </c>
      <c r="F96" s="66">
        <v>1280</v>
      </c>
      <c r="G96" s="57">
        <f>G94+E96-F96</f>
        <v>3140</v>
      </c>
      <c r="H96" s="66">
        <v>14720</v>
      </c>
      <c r="I96" s="57">
        <f t="shared" si="18"/>
        <v>16000</v>
      </c>
      <c r="J96" s="57">
        <f>J94+C96</f>
        <v>7515840</v>
      </c>
      <c r="K96" s="57">
        <f t="shared" si="20"/>
        <v>33570</v>
      </c>
      <c r="L96" s="63">
        <v>42923</v>
      </c>
      <c r="M96" s="66">
        <v>0</v>
      </c>
      <c r="N96" s="1"/>
      <c r="O96" s="54">
        <v>0</v>
      </c>
      <c r="P96" s="1"/>
      <c r="Q96" s="1"/>
      <c r="R96" s="107"/>
      <c r="S96" s="1"/>
      <c r="T96" s="1"/>
      <c r="U96" s="1"/>
    </row>
    <row r="97" spans="1:21">
      <c r="A97" s="79" t="s">
        <v>267</v>
      </c>
      <c r="B97" s="66">
        <v>790</v>
      </c>
      <c r="C97" s="66">
        <v>29070</v>
      </c>
      <c r="D97" s="66">
        <v>32160</v>
      </c>
      <c r="E97" s="57">
        <f t="shared" si="16"/>
        <v>3090</v>
      </c>
      <c r="F97" s="66">
        <v>3090</v>
      </c>
      <c r="G97" s="57">
        <f t="shared" si="17"/>
        <v>3140</v>
      </c>
      <c r="H97" s="66">
        <v>12910</v>
      </c>
      <c r="I97" s="57">
        <f t="shared" si="18"/>
        <v>16000</v>
      </c>
      <c r="J97" s="57">
        <f t="shared" si="19"/>
        <v>7544910</v>
      </c>
      <c r="K97" s="57">
        <f t="shared" si="20"/>
        <v>29070</v>
      </c>
      <c r="L97" s="63">
        <v>42926</v>
      </c>
      <c r="M97" s="66">
        <v>400</v>
      </c>
      <c r="N97" s="1" t="s">
        <v>287</v>
      </c>
      <c r="O97" s="54">
        <v>0</v>
      </c>
      <c r="P97" s="1"/>
      <c r="Q97" s="1"/>
      <c r="R97" s="107"/>
      <c r="S97" s="1"/>
      <c r="T97" s="1"/>
      <c r="U97" s="1"/>
    </row>
    <row r="98" spans="1:21">
      <c r="A98" s="79" t="s">
        <v>271</v>
      </c>
      <c r="B98" s="66">
        <v>791</v>
      </c>
      <c r="C98" s="66">
        <v>9900</v>
      </c>
      <c r="D98" s="66">
        <v>10970</v>
      </c>
      <c r="E98" s="57">
        <f t="shared" si="16"/>
        <v>1070</v>
      </c>
      <c r="F98" s="66">
        <v>1070</v>
      </c>
      <c r="G98" s="57">
        <f t="shared" si="17"/>
        <v>3140</v>
      </c>
      <c r="H98" s="66">
        <v>14930</v>
      </c>
      <c r="I98" s="57">
        <f t="shared" si="18"/>
        <v>16000</v>
      </c>
      <c r="J98" s="57">
        <f t="shared" si="19"/>
        <v>7554810</v>
      </c>
      <c r="K98" s="57">
        <f t="shared" si="20"/>
        <v>9900</v>
      </c>
      <c r="L98" s="63">
        <v>42928</v>
      </c>
      <c r="M98" s="66">
        <v>0</v>
      </c>
      <c r="N98" s="1"/>
      <c r="O98" s="54">
        <v>0</v>
      </c>
      <c r="P98" s="1"/>
      <c r="Q98" s="1"/>
      <c r="R98" s="107"/>
      <c r="S98" s="1"/>
      <c r="T98" s="1"/>
      <c r="U98" s="1"/>
    </row>
    <row r="99" spans="1:21">
      <c r="A99" s="79" t="s">
        <v>271</v>
      </c>
      <c r="B99" s="66">
        <v>792</v>
      </c>
      <c r="C99" s="66"/>
      <c r="D99" s="66"/>
      <c r="E99" s="57">
        <f t="shared" si="16"/>
        <v>0</v>
      </c>
      <c r="F99" s="66"/>
      <c r="G99" s="57">
        <f t="shared" si="17"/>
        <v>3140</v>
      </c>
      <c r="H99" s="66"/>
      <c r="I99" s="57">
        <f t="shared" si="18"/>
        <v>0</v>
      </c>
      <c r="J99" s="57">
        <f t="shared" si="19"/>
        <v>7554810</v>
      </c>
      <c r="K99" s="57">
        <f t="shared" si="20"/>
        <v>0</v>
      </c>
      <c r="L99" s="60"/>
      <c r="M99" s="66"/>
      <c r="N99" s="1"/>
      <c r="O99" s="54" t="s">
        <v>272</v>
      </c>
      <c r="P99" s="1"/>
      <c r="Q99" s="1"/>
      <c r="R99" s="107"/>
      <c r="S99" s="1"/>
      <c r="T99" s="1"/>
      <c r="U99" s="1"/>
    </row>
    <row r="100" spans="1:21">
      <c r="A100" s="79" t="s">
        <v>273</v>
      </c>
      <c r="B100" s="66">
        <v>793</v>
      </c>
      <c r="C100" s="66">
        <v>9450</v>
      </c>
      <c r="D100" s="66">
        <v>11250</v>
      </c>
      <c r="E100" s="57">
        <f t="shared" si="16"/>
        <v>1800</v>
      </c>
      <c r="F100" s="66">
        <v>1800</v>
      </c>
      <c r="G100" s="57">
        <f t="shared" si="17"/>
        <v>3140</v>
      </c>
      <c r="H100" s="66">
        <v>14200</v>
      </c>
      <c r="I100" s="57">
        <f t="shared" si="18"/>
        <v>16000</v>
      </c>
      <c r="J100" s="57">
        <f t="shared" si="19"/>
        <v>7564260</v>
      </c>
      <c r="K100" s="57">
        <f t="shared" si="20"/>
        <v>9450</v>
      </c>
      <c r="L100" s="63">
        <v>42930</v>
      </c>
      <c r="M100" s="66">
        <v>20</v>
      </c>
      <c r="N100" s="1" t="s">
        <v>321</v>
      </c>
      <c r="O100" s="49">
        <v>0</v>
      </c>
      <c r="P100" s="1"/>
      <c r="Q100" s="1"/>
      <c r="R100" s="107"/>
      <c r="S100" s="1"/>
      <c r="T100" s="1"/>
      <c r="U100" s="1"/>
    </row>
    <row r="101" spans="1:21">
      <c r="A101" s="79" t="s">
        <v>274</v>
      </c>
      <c r="B101" s="66">
        <v>794</v>
      </c>
      <c r="C101" s="66">
        <v>28260</v>
      </c>
      <c r="D101" s="66">
        <v>32840</v>
      </c>
      <c r="E101" s="57">
        <f t="shared" si="16"/>
        <v>4580</v>
      </c>
      <c r="F101" s="66">
        <v>4580</v>
      </c>
      <c r="G101" s="57">
        <f t="shared" si="17"/>
        <v>3140</v>
      </c>
      <c r="H101" s="66">
        <v>11420</v>
      </c>
      <c r="I101" s="57">
        <f t="shared" si="18"/>
        <v>16000</v>
      </c>
      <c r="J101" s="57">
        <f t="shared" si="19"/>
        <v>7592520</v>
      </c>
      <c r="K101" s="57">
        <f t="shared" si="20"/>
        <v>28260</v>
      </c>
      <c r="L101" s="63">
        <v>42933</v>
      </c>
      <c r="M101" s="66">
        <v>0</v>
      </c>
      <c r="N101" s="1"/>
      <c r="O101" s="54">
        <v>0</v>
      </c>
      <c r="P101" s="1"/>
      <c r="Q101" s="1"/>
      <c r="R101" s="107"/>
      <c r="S101" s="1"/>
      <c r="T101" s="1"/>
      <c r="U101" s="1"/>
    </row>
    <row r="102" spans="1:21">
      <c r="A102" s="79" t="s">
        <v>277</v>
      </c>
      <c r="B102" s="66">
        <v>795</v>
      </c>
      <c r="C102" s="66">
        <v>7560</v>
      </c>
      <c r="D102" s="66">
        <v>8300</v>
      </c>
      <c r="E102" s="57">
        <f t="shared" si="16"/>
        <v>740</v>
      </c>
      <c r="F102" s="66">
        <v>740</v>
      </c>
      <c r="G102" s="57">
        <f t="shared" si="17"/>
        <v>3140</v>
      </c>
      <c r="H102" s="66">
        <v>15260</v>
      </c>
      <c r="I102" s="57">
        <f t="shared" si="18"/>
        <v>16000</v>
      </c>
      <c r="J102" s="57">
        <f t="shared" si="19"/>
        <v>7600080</v>
      </c>
      <c r="K102" s="57">
        <f t="shared" si="20"/>
        <v>7560</v>
      </c>
      <c r="L102" s="63">
        <v>42935</v>
      </c>
      <c r="M102" s="66">
        <v>200</v>
      </c>
      <c r="N102" s="1" t="s">
        <v>278</v>
      </c>
      <c r="O102" s="54">
        <v>0</v>
      </c>
      <c r="P102" s="1"/>
      <c r="Q102" s="1"/>
      <c r="R102" s="107"/>
      <c r="S102" s="1"/>
      <c r="T102" s="1"/>
      <c r="U102" s="1"/>
    </row>
    <row r="103" spans="1:21">
      <c r="A103" s="79" t="s">
        <v>282</v>
      </c>
      <c r="B103" s="66">
        <v>796</v>
      </c>
      <c r="C103" s="66">
        <v>7650</v>
      </c>
      <c r="D103" s="66">
        <v>8550</v>
      </c>
      <c r="E103" s="57">
        <f t="shared" si="16"/>
        <v>900</v>
      </c>
      <c r="F103" s="66">
        <v>900</v>
      </c>
      <c r="G103" s="57">
        <f t="shared" si="17"/>
        <v>3140</v>
      </c>
      <c r="H103" s="66">
        <v>15100</v>
      </c>
      <c r="I103" s="57">
        <f t="shared" si="18"/>
        <v>16000</v>
      </c>
      <c r="J103" s="57">
        <f t="shared" si="19"/>
        <v>7607730</v>
      </c>
      <c r="K103" s="57">
        <f t="shared" si="20"/>
        <v>7650</v>
      </c>
      <c r="L103" s="63">
        <v>42937</v>
      </c>
      <c r="M103" s="66">
        <v>0</v>
      </c>
      <c r="N103" s="1"/>
      <c r="O103" s="54">
        <v>0</v>
      </c>
      <c r="P103" s="1"/>
      <c r="Q103" s="1"/>
      <c r="R103" s="107"/>
      <c r="S103" s="1"/>
      <c r="T103" s="1"/>
      <c r="U103" s="1"/>
    </row>
    <row r="104" spans="1:21">
      <c r="A104" s="79" t="s">
        <v>284</v>
      </c>
      <c r="B104" s="66">
        <v>797</v>
      </c>
      <c r="C104" s="66">
        <v>24300</v>
      </c>
      <c r="D104" s="66">
        <v>26110</v>
      </c>
      <c r="E104" s="57">
        <f t="shared" si="16"/>
        <v>1810</v>
      </c>
      <c r="F104" s="66">
        <v>1810</v>
      </c>
      <c r="G104" s="57">
        <f t="shared" si="17"/>
        <v>3140</v>
      </c>
      <c r="H104" s="66">
        <v>14190</v>
      </c>
      <c r="I104" s="57">
        <f t="shared" si="18"/>
        <v>16000</v>
      </c>
      <c r="J104" s="57">
        <f t="shared" si="19"/>
        <v>7632030</v>
      </c>
      <c r="K104" s="57">
        <f t="shared" si="20"/>
        <v>24300</v>
      </c>
      <c r="L104" s="63">
        <v>42940</v>
      </c>
      <c r="M104" s="66">
        <v>0</v>
      </c>
      <c r="N104" s="1"/>
      <c r="O104" s="54">
        <v>0</v>
      </c>
      <c r="P104" s="1"/>
      <c r="Q104" s="1"/>
      <c r="R104" s="107"/>
      <c r="S104" s="1"/>
      <c r="T104" s="1"/>
      <c r="U104" s="1"/>
    </row>
    <row r="105" spans="1:21">
      <c r="A105" s="79" t="s">
        <v>286</v>
      </c>
      <c r="B105" s="66">
        <v>798</v>
      </c>
      <c r="C105" s="66">
        <v>10080</v>
      </c>
      <c r="D105" s="66">
        <v>11220</v>
      </c>
      <c r="E105" s="57">
        <f t="shared" si="16"/>
        <v>1140</v>
      </c>
      <c r="F105" s="66">
        <v>1140</v>
      </c>
      <c r="G105" s="57">
        <f t="shared" si="17"/>
        <v>3140</v>
      </c>
      <c r="H105" s="66">
        <v>14860</v>
      </c>
      <c r="I105" s="57">
        <f t="shared" si="18"/>
        <v>16000</v>
      </c>
      <c r="J105" s="57">
        <f t="shared" si="19"/>
        <v>7642110</v>
      </c>
      <c r="K105" s="57">
        <f t="shared" si="20"/>
        <v>10080</v>
      </c>
      <c r="L105" s="63">
        <v>42942</v>
      </c>
      <c r="M105" s="66">
        <v>0</v>
      </c>
      <c r="N105" s="1"/>
      <c r="O105" s="54">
        <v>0</v>
      </c>
      <c r="P105" s="1"/>
      <c r="Q105" s="1"/>
      <c r="R105" s="107"/>
      <c r="S105" s="1"/>
      <c r="T105" s="1"/>
      <c r="U105" s="1"/>
    </row>
    <row r="106" spans="1:21">
      <c r="A106" s="79" t="s">
        <v>288</v>
      </c>
      <c r="B106" s="66">
        <v>799</v>
      </c>
      <c r="C106" s="66">
        <v>6750</v>
      </c>
      <c r="D106" s="66">
        <v>8050</v>
      </c>
      <c r="E106" s="57">
        <f t="shared" si="16"/>
        <v>1300</v>
      </c>
      <c r="F106" s="66">
        <v>1300</v>
      </c>
      <c r="G106" s="57">
        <f t="shared" si="17"/>
        <v>3140</v>
      </c>
      <c r="H106" s="66">
        <v>14700</v>
      </c>
      <c r="I106" s="57">
        <f t="shared" si="18"/>
        <v>16000</v>
      </c>
      <c r="J106" s="57">
        <f t="shared" si="19"/>
        <v>7648860</v>
      </c>
      <c r="K106" s="57">
        <f t="shared" si="20"/>
        <v>6750</v>
      </c>
      <c r="L106" s="63">
        <v>42944</v>
      </c>
      <c r="M106" s="66">
        <v>0</v>
      </c>
      <c r="N106" s="1"/>
      <c r="O106" s="54">
        <v>0</v>
      </c>
      <c r="P106" s="1"/>
      <c r="Q106" s="1"/>
      <c r="R106" s="107"/>
      <c r="S106" s="1"/>
      <c r="T106" s="1"/>
      <c r="U106" s="1"/>
    </row>
    <row r="107" spans="1:21">
      <c r="A107" s="79" t="s">
        <v>291</v>
      </c>
      <c r="B107" s="66">
        <v>800</v>
      </c>
      <c r="C107" s="66">
        <v>30780</v>
      </c>
      <c r="D107" s="66">
        <v>34600</v>
      </c>
      <c r="E107" s="57">
        <f t="shared" si="16"/>
        <v>3820</v>
      </c>
      <c r="F107" s="66">
        <v>3820</v>
      </c>
      <c r="G107" s="57">
        <f t="shared" si="17"/>
        <v>3140</v>
      </c>
      <c r="H107" s="66">
        <v>12180</v>
      </c>
      <c r="I107" s="57">
        <f t="shared" si="18"/>
        <v>16000</v>
      </c>
      <c r="J107" s="57">
        <f t="shared" si="19"/>
        <v>7679640</v>
      </c>
      <c r="K107" s="57">
        <f t="shared" si="20"/>
        <v>30780</v>
      </c>
      <c r="L107" s="63">
        <v>42947</v>
      </c>
      <c r="M107" s="66">
        <v>0</v>
      </c>
      <c r="N107" s="1"/>
      <c r="O107" s="54">
        <v>0</v>
      </c>
      <c r="P107" s="1"/>
      <c r="Q107" s="1"/>
      <c r="R107" s="107"/>
      <c r="S107" s="1"/>
      <c r="T107" s="1"/>
      <c r="U107" s="1"/>
    </row>
    <row r="108" spans="1:21">
      <c r="A108" s="79" t="s">
        <v>292</v>
      </c>
      <c r="B108" s="66">
        <v>0</v>
      </c>
      <c r="C108" s="66">
        <v>8190</v>
      </c>
      <c r="D108" s="66">
        <v>9660</v>
      </c>
      <c r="E108" s="57">
        <f t="shared" si="16"/>
        <v>1470</v>
      </c>
      <c r="F108" s="66">
        <v>1470</v>
      </c>
      <c r="G108" s="57">
        <f t="shared" si="17"/>
        <v>3140</v>
      </c>
      <c r="H108" s="66">
        <v>14530</v>
      </c>
      <c r="I108" s="57">
        <f t="shared" si="18"/>
        <v>16000</v>
      </c>
      <c r="J108" s="57">
        <v>8190</v>
      </c>
      <c r="K108" s="57">
        <f t="shared" si="20"/>
        <v>8190</v>
      </c>
      <c r="L108" s="63">
        <v>42949</v>
      </c>
      <c r="M108" s="66">
        <v>0</v>
      </c>
      <c r="N108" s="110" t="s">
        <v>294</v>
      </c>
      <c r="O108" s="54">
        <v>0</v>
      </c>
      <c r="P108" s="1"/>
      <c r="Q108" s="1"/>
      <c r="R108" s="107"/>
      <c r="S108" s="1"/>
      <c r="T108" s="1"/>
      <c r="U108" s="1"/>
    </row>
    <row r="109" spans="1:21">
      <c r="A109" s="79" t="s">
        <v>297</v>
      </c>
      <c r="B109" s="66">
        <v>1</v>
      </c>
      <c r="C109" s="66">
        <v>8550</v>
      </c>
      <c r="D109" s="66">
        <v>10580</v>
      </c>
      <c r="E109" s="57">
        <f t="shared" si="16"/>
        <v>2030</v>
      </c>
      <c r="F109" s="66">
        <v>2030</v>
      </c>
      <c r="G109" s="57">
        <f t="shared" si="17"/>
        <v>3140</v>
      </c>
      <c r="H109" s="66">
        <v>13970</v>
      </c>
      <c r="I109" s="57">
        <f t="shared" si="18"/>
        <v>16000</v>
      </c>
      <c r="J109" s="57">
        <f t="shared" si="19"/>
        <v>16740</v>
      </c>
      <c r="K109" s="57">
        <f t="shared" si="20"/>
        <v>8550</v>
      </c>
      <c r="L109" s="63">
        <v>42951</v>
      </c>
      <c r="M109" s="66">
        <v>0</v>
      </c>
      <c r="N109" s="1"/>
      <c r="O109" s="54">
        <v>0</v>
      </c>
      <c r="P109" s="1"/>
      <c r="Q109" s="1"/>
      <c r="R109" s="107"/>
      <c r="S109" s="1"/>
      <c r="T109" s="1"/>
      <c r="U109" s="1"/>
    </row>
    <row r="110" spans="1:21">
      <c r="A110" s="79" t="s">
        <v>299</v>
      </c>
      <c r="B110" s="66">
        <v>2</v>
      </c>
      <c r="C110" s="66">
        <v>25020</v>
      </c>
      <c r="D110" s="66">
        <v>28300</v>
      </c>
      <c r="E110" s="57">
        <f t="shared" si="16"/>
        <v>3280</v>
      </c>
      <c r="F110" s="66">
        <v>3280</v>
      </c>
      <c r="G110" s="57">
        <f t="shared" si="17"/>
        <v>3140</v>
      </c>
      <c r="H110" s="66">
        <v>12720</v>
      </c>
      <c r="I110" s="57">
        <f t="shared" si="18"/>
        <v>16000</v>
      </c>
      <c r="J110" s="57">
        <f t="shared" si="19"/>
        <v>41760</v>
      </c>
      <c r="K110" s="57">
        <f t="shared" si="20"/>
        <v>25020</v>
      </c>
      <c r="L110" s="63">
        <v>42954</v>
      </c>
      <c r="M110" s="66">
        <v>100</v>
      </c>
      <c r="N110" s="1" t="s">
        <v>300</v>
      </c>
      <c r="O110" s="54">
        <v>0</v>
      </c>
      <c r="P110" s="1"/>
      <c r="Q110" s="1"/>
      <c r="R110" s="107"/>
      <c r="S110" s="1"/>
      <c r="T110" s="1"/>
      <c r="U110" s="1"/>
    </row>
    <row r="111" spans="1:21">
      <c r="A111" s="79" t="s">
        <v>301</v>
      </c>
      <c r="B111" s="66">
        <v>3</v>
      </c>
      <c r="C111" s="66">
        <v>7380</v>
      </c>
      <c r="D111" s="66">
        <v>8920</v>
      </c>
      <c r="E111" s="57">
        <f t="shared" si="16"/>
        <v>1540</v>
      </c>
      <c r="F111" s="66">
        <v>1540</v>
      </c>
      <c r="G111" s="57">
        <f t="shared" si="17"/>
        <v>3140</v>
      </c>
      <c r="H111" s="66">
        <v>14460</v>
      </c>
      <c r="I111" s="57">
        <f t="shared" si="18"/>
        <v>16000</v>
      </c>
      <c r="J111" s="57">
        <f t="shared" si="19"/>
        <v>49140</v>
      </c>
      <c r="K111" s="57">
        <v>42956</v>
      </c>
      <c r="L111" s="63">
        <v>42956</v>
      </c>
      <c r="M111" s="66">
        <v>0</v>
      </c>
      <c r="N111" s="1"/>
      <c r="O111" s="54">
        <v>0</v>
      </c>
      <c r="P111" s="1"/>
      <c r="Q111" s="1"/>
      <c r="R111" s="107"/>
      <c r="S111" s="1"/>
      <c r="T111" s="1"/>
      <c r="U111" s="1"/>
    </row>
    <row r="112" spans="1:21">
      <c r="A112" s="79" t="s">
        <v>302</v>
      </c>
      <c r="B112" s="66">
        <v>4</v>
      </c>
      <c r="C112" s="66">
        <v>10080</v>
      </c>
      <c r="D112" s="66">
        <v>12200</v>
      </c>
      <c r="E112" s="57">
        <f t="shared" si="16"/>
        <v>2120</v>
      </c>
      <c r="F112" s="66">
        <v>2120</v>
      </c>
      <c r="G112" s="57">
        <f t="shared" si="17"/>
        <v>3140</v>
      </c>
      <c r="H112" s="66">
        <v>13880</v>
      </c>
      <c r="I112" s="57">
        <f t="shared" si="18"/>
        <v>16000</v>
      </c>
      <c r="J112" s="57">
        <f t="shared" si="19"/>
        <v>59220</v>
      </c>
      <c r="K112" s="57">
        <f t="shared" si="20"/>
        <v>10080</v>
      </c>
      <c r="L112" s="63">
        <v>42958</v>
      </c>
      <c r="M112" s="66">
        <v>200</v>
      </c>
      <c r="N112" s="1" t="s">
        <v>303</v>
      </c>
      <c r="O112" s="54">
        <v>0</v>
      </c>
      <c r="P112" s="1"/>
      <c r="Q112" s="1" t="s">
        <v>304</v>
      </c>
      <c r="R112" s="107"/>
      <c r="S112" s="1"/>
      <c r="T112" s="1"/>
      <c r="U112" s="1"/>
    </row>
    <row r="113" spans="1:21">
      <c r="A113" s="79" t="s">
        <v>305</v>
      </c>
      <c r="B113" s="66">
        <v>5</v>
      </c>
      <c r="C113" s="66">
        <v>26190</v>
      </c>
      <c r="D113" s="66">
        <v>30180</v>
      </c>
      <c r="E113" s="57">
        <f t="shared" si="16"/>
        <v>3990</v>
      </c>
      <c r="F113" s="66">
        <v>3990</v>
      </c>
      <c r="G113" s="57">
        <f t="shared" si="17"/>
        <v>3140</v>
      </c>
      <c r="H113" s="66">
        <v>12010</v>
      </c>
      <c r="I113" s="57">
        <f t="shared" si="18"/>
        <v>16000</v>
      </c>
      <c r="J113" s="57">
        <f t="shared" si="19"/>
        <v>85410</v>
      </c>
      <c r="K113" s="57">
        <f t="shared" si="20"/>
        <v>26190</v>
      </c>
      <c r="L113" s="63">
        <v>42961</v>
      </c>
      <c r="M113" s="66">
        <v>100</v>
      </c>
      <c r="N113" s="1" t="s">
        <v>306</v>
      </c>
      <c r="O113" s="54">
        <v>0</v>
      </c>
      <c r="P113" s="1"/>
      <c r="Q113" s="1"/>
      <c r="R113" s="107"/>
      <c r="S113" s="1"/>
      <c r="T113" s="1"/>
      <c r="U113" s="1"/>
    </row>
    <row r="114" spans="1:21">
      <c r="A114" s="79" t="s">
        <v>307</v>
      </c>
      <c r="B114" s="66">
        <v>6</v>
      </c>
      <c r="C114" s="66">
        <v>8100</v>
      </c>
      <c r="D114" s="66">
        <v>9140</v>
      </c>
      <c r="E114" s="57">
        <f t="shared" ref="E114:E170" si="21">D114-C114</f>
        <v>1040</v>
      </c>
      <c r="F114" s="66">
        <v>1040</v>
      </c>
      <c r="G114" s="57">
        <f t="shared" ref="G114:G165" si="22">G113+E114-F114</f>
        <v>3140</v>
      </c>
      <c r="H114" s="66">
        <v>14960</v>
      </c>
      <c r="I114" s="57">
        <f t="shared" ref="I114:I170" si="23">SUM(F114+H114)</f>
        <v>16000</v>
      </c>
      <c r="J114" s="57">
        <f t="shared" ref="J114:J170" si="24">J113+C114</f>
        <v>93510</v>
      </c>
      <c r="K114" s="57">
        <f t="shared" ref="K114:K170" si="25">C114</f>
        <v>8100</v>
      </c>
      <c r="L114" s="63">
        <v>42963</v>
      </c>
      <c r="M114" s="66">
        <v>100</v>
      </c>
      <c r="N114" s="1" t="s">
        <v>184</v>
      </c>
      <c r="O114" s="54">
        <v>0</v>
      </c>
      <c r="P114" s="1"/>
      <c r="Q114" s="1" t="s">
        <v>311</v>
      </c>
      <c r="R114" s="107"/>
      <c r="S114" s="1"/>
      <c r="T114" s="1"/>
      <c r="U114" s="1"/>
    </row>
    <row r="115" spans="1:21">
      <c r="A115" s="79" t="s">
        <v>308</v>
      </c>
      <c r="B115" s="66">
        <v>7</v>
      </c>
      <c r="C115" s="66">
        <v>8820</v>
      </c>
      <c r="D115" s="66">
        <v>11120</v>
      </c>
      <c r="E115" s="57">
        <f t="shared" si="21"/>
        <v>2300</v>
      </c>
      <c r="F115" s="66">
        <v>2300</v>
      </c>
      <c r="G115" s="57">
        <f t="shared" si="22"/>
        <v>3140</v>
      </c>
      <c r="H115" s="66">
        <v>13700</v>
      </c>
      <c r="I115" s="57">
        <f t="shared" si="23"/>
        <v>16000</v>
      </c>
      <c r="J115" s="57">
        <f t="shared" si="24"/>
        <v>102330</v>
      </c>
      <c r="K115" s="57">
        <f t="shared" si="25"/>
        <v>8820</v>
      </c>
      <c r="L115" s="63">
        <v>42965</v>
      </c>
      <c r="M115" s="66">
        <v>100</v>
      </c>
      <c r="N115" s="1" t="s">
        <v>309</v>
      </c>
      <c r="O115" s="54">
        <v>0</v>
      </c>
      <c r="P115" s="1"/>
      <c r="Q115" s="1"/>
      <c r="R115" s="107"/>
      <c r="S115" s="1"/>
      <c r="T115" s="1"/>
      <c r="U115" s="1"/>
    </row>
    <row r="116" spans="1:21">
      <c r="A116" s="79" t="s">
        <v>310</v>
      </c>
      <c r="B116" s="66">
        <v>8</v>
      </c>
      <c r="C116" s="66">
        <v>30690</v>
      </c>
      <c r="D116" s="66">
        <v>33670</v>
      </c>
      <c r="E116" s="57">
        <f t="shared" si="21"/>
        <v>2980</v>
      </c>
      <c r="F116" s="66">
        <v>2980</v>
      </c>
      <c r="G116" s="57">
        <f t="shared" si="22"/>
        <v>3140</v>
      </c>
      <c r="H116" s="66">
        <v>13020</v>
      </c>
      <c r="I116" s="57">
        <f t="shared" si="23"/>
        <v>16000</v>
      </c>
      <c r="J116" s="57">
        <f t="shared" si="24"/>
        <v>133020</v>
      </c>
      <c r="K116" s="57">
        <f t="shared" si="25"/>
        <v>30690</v>
      </c>
      <c r="L116" s="63">
        <v>42968</v>
      </c>
      <c r="M116" s="66">
        <v>250</v>
      </c>
      <c r="N116" s="1" t="s">
        <v>322</v>
      </c>
      <c r="O116" s="49">
        <v>0</v>
      </c>
      <c r="P116" s="1"/>
      <c r="Q116" s="1"/>
      <c r="R116" s="107"/>
      <c r="S116" s="1"/>
      <c r="T116" s="1"/>
      <c r="U116" s="1"/>
    </row>
    <row r="117" spans="1:21">
      <c r="A117" s="79" t="s">
        <v>312</v>
      </c>
      <c r="B117" s="66">
        <v>9</v>
      </c>
      <c r="C117" s="66">
        <v>8820</v>
      </c>
      <c r="D117" s="66">
        <v>9810</v>
      </c>
      <c r="E117" s="57">
        <f t="shared" si="21"/>
        <v>990</v>
      </c>
      <c r="F117" s="66">
        <v>990</v>
      </c>
      <c r="G117" s="57">
        <f t="shared" si="22"/>
        <v>3140</v>
      </c>
      <c r="H117" s="66">
        <v>15010</v>
      </c>
      <c r="I117" s="57">
        <f t="shared" si="23"/>
        <v>16000</v>
      </c>
      <c r="J117" s="57">
        <f t="shared" si="24"/>
        <v>141840</v>
      </c>
      <c r="K117" s="57">
        <v>42970</v>
      </c>
      <c r="L117" s="63">
        <v>42970</v>
      </c>
      <c r="M117" s="66">
        <v>0</v>
      </c>
      <c r="N117" s="1"/>
      <c r="O117" s="54">
        <v>0</v>
      </c>
      <c r="P117" s="1"/>
      <c r="Q117" s="1"/>
      <c r="R117" s="107"/>
      <c r="S117" s="1"/>
      <c r="T117" s="1"/>
      <c r="U117" s="1"/>
    </row>
    <row r="118" spans="1:21">
      <c r="A118" s="79" t="s">
        <v>313</v>
      </c>
      <c r="B118" s="66">
        <v>10</v>
      </c>
      <c r="C118" s="66">
        <v>10080</v>
      </c>
      <c r="D118" s="66">
        <v>12100</v>
      </c>
      <c r="E118" s="57">
        <f t="shared" si="21"/>
        <v>2020</v>
      </c>
      <c r="F118" s="66">
        <v>2070</v>
      </c>
      <c r="G118" s="57">
        <f t="shared" si="22"/>
        <v>3090</v>
      </c>
      <c r="H118" s="66">
        <v>13980</v>
      </c>
      <c r="I118" s="57">
        <v>16000</v>
      </c>
      <c r="J118" s="57">
        <f t="shared" si="24"/>
        <v>151920</v>
      </c>
      <c r="K118" s="57">
        <f t="shared" si="25"/>
        <v>10080</v>
      </c>
      <c r="L118" s="63">
        <v>42972</v>
      </c>
      <c r="M118" s="66">
        <v>0</v>
      </c>
      <c r="N118" s="123" t="s">
        <v>314</v>
      </c>
      <c r="O118" s="54">
        <v>0</v>
      </c>
      <c r="P118" s="1"/>
      <c r="Q118" s="1"/>
      <c r="R118" s="107"/>
      <c r="S118" s="1"/>
      <c r="T118" s="1"/>
      <c r="U118" s="1"/>
    </row>
    <row r="119" spans="1:21">
      <c r="A119" s="79" t="s">
        <v>315</v>
      </c>
      <c r="B119" s="66">
        <v>11</v>
      </c>
      <c r="C119" s="66">
        <v>27900</v>
      </c>
      <c r="D119" s="66">
        <v>31940</v>
      </c>
      <c r="E119" s="57">
        <f t="shared" si="21"/>
        <v>4040</v>
      </c>
      <c r="F119" s="66">
        <v>4040</v>
      </c>
      <c r="G119" s="57">
        <f t="shared" si="22"/>
        <v>3090</v>
      </c>
      <c r="H119" s="66">
        <v>11960</v>
      </c>
      <c r="I119" s="57">
        <f t="shared" si="23"/>
        <v>16000</v>
      </c>
      <c r="J119" s="57">
        <f t="shared" si="24"/>
        <v>179820</v>
      </c>
      <c r="K119" s="57">
        <f t="shared" si="25"/>
        <v>27900</v>
      </c>
      <c r="L119" s="63">
        <v>42975</v>
      </c>
      <c r="M119" s="66">
        <v>200</v>
      </c>
      <c r="N119" s="1" t="s">
        <v>316</v>
      </c>
      <c r="O119" s="54">
        <v>0</v>
      </c>
      <c r="P119" s="1"/>
      <c r="Q119" s="1"/>
      <c r="R119" s="107"/>
      <c r="S119" s="1"/>
      <c r="T119" s="1"/>
      <c r="U119" s="1"/>
    </row>
    <row r="120" spans="1:21">
      <c r="A120" s="79" t="s">
        <v>318</v>
      </c>
      <c r="B120" s="66">
        <v>12</v>
      </c>
      <c r="C120" s="66">
        <v>8100</v>
      </c>
      <c r="D120" s="66">
        <v>9350</v>
      </c>
      <c r="E120" s="57">
        <f t="shared" si="21"/>
        <v>1250</v>
      </c>
      <c r="F120" s="66">
        <v>1250</v>
      </c>
      <c r="G120" s="57">
        <f t="shared" si="22"/>
        <v>3090</v>
      </c>
      <c r="H120" s="66">
        <v>14750</v>
      </c>
      <c r="I120" s="57">
        <f t="shared" si="23"/>
        <v>16000</v>
      </c>
      <c r="J120" s="57">
        <f t="shared" si="24"/>
        <v>187920</v>
      </c>
      <c r="K120" s="57">
        <f t="shared" si="25"/>
        <v>8100</v>
      </c>
      <c r="L120" s="63">
        <v>42977</v>
      </c>
      <c r="M120" s="66">
        <v>100</v>
      </c>
      <c r="N120" s="110" t="s">
        <v>336</v>
      </c>
      <c r="O120" s="54">
        <v>0</v>
      </c>
      <c r="P120" s="1"/>
      <c r="Q120" s="1" t="s">
        <v>335</v>
      </c>
      <c r="R120" s="107"/>
      <c r="S120" s="1"/>
      <c r="T120" s="1"/>
      <c r="U120" s="1"/>
    </row>
    <row r="121" spans="1:21">
      <c r="A121" s="79" t="s">
        <v>324</v>
      </c>
      <c r="B121" s="66">
        <v>13</v>
      </c>
      <c r="C121" s="66">
        <v>10440</v>
      </c>
      <c r="D121" s="66">
        <v>12740</v>
      </c>
      <c r="E121" s="57">
        <f t="shared" si="21"/>
        <v>2300</v>
      </c>
      <c r="F121" s="66">
        <v>2300</v>
      </c>
      <c r="G121" s="57">
        <f t="shared" si="22"/>
        <v>3090</v>
      </c>
      <c r="H121" s="66">
        <v>13700</v>
      </c>
      <c r="I121" s="57">
        <f t="shared" si="23"/>
        <v>16000</v>
      </c>
      <c r="J121" s="57">
        <f t="shared" si="24"/>
        <v>198360</v>
      </c>
      <c r="K121" s="57">
        <f t="shared" si="25"/>
        <v>10440</v>
      </c>
      <c r="L121" s="63">
        <v>42979</v>
      </c>
      <c r="M121" s="66">
        <v>0</v>
      </c>
      <c r="N121" s="1"/>
      <c r="O121" s="54">
        <v>0</v>
      </c>
      <c r="P121" s="1"/>
      <c r="Q121" s="1"/>
      <c r="R121" s="107"/>
      <c r="S121" s="1"/>
      <c r="T121" s="1"/>
      <c r="U121" s="1"/>
    </row>
    <row r="122" spans="1:21">
      <c r="A122" s="79" t="s">
        <v>325</v>
      </c>
      <c r="B122" s="66">
        <v>14</v>
      </c>
      <c r="C122" s="66">
        <v>23490</v>
      </c>
      <c r="D122" s="66">
        <v>25110</v>
      </c>
      <c r="E122" s="57">
        <f t="shared" si="21"/>
        <v>1620</v>
      </c>
      <c r="F122" s="66">
        <v>1620</v>
      </c>
      <c r="G122" s="57">
        <f t="shared" si="22"/>
        <v>3090</v>
      </c>
      <c r="H122" s="66">
        <v>14380</v>
      </c>
      <c r="I122" s="57">
        <f t="shared" si="23"/>
        <v>16000</v>
      </c>
      <c r="J122" s="57">
        <f t="shared" si="24"/>
        <v>221850</v>
      </c>
      <c r="K122" s="57">
        <f t="shared" si="25"/>
        <v>23490</v>
      </c>
      <c r="L122" s="63">
        <v>42982</v>
      </c>
      <c r="M122" s="66">
        <v>100</v>
      </c>
      <c r="N122" s="1" t="s">
        <v>326</v>
      </c>
      <c r="O122" s="54">
        <v>0</v>
      </c>
      <c r="P122" s="1"/>
      <c r="Q122" s="1"/>
      <c r="R122" s="107"/>
      <c r="S122" s="1"/>
      <c r="T122" s="1"/>
      <c r="U122" s="1"/>
    </row>
    <row r="123" spans="1:21">
      <c r="A123" s="79" t="s">
        <v>327</v>
      </c>
      <c r="B123" s="66">
        <v>15</v>
      </c>
      <c r="C123" s="66">
        <v>10530</v>
      </c>
      <c r="D123" s="66">
        <v>11990</v>
      </c>
      <c r="E123" s="57">
        <f t="shared" si="21"/>
        <v>1460</v>
      </c>
      <c r="F123" s="66">
        <v>1460</v>
      </c>
      <c r="G123" s="57">
        <f t="shared" si="22"/>
        <v>3090</v>
      </c>
      <c r="H123" s="66">
        <v>14540</v>
      </c>
      <c r="I123" s="57">
        <f t="shared" si="23"/>
        <v>16000</v>
      </c>
      <c r="J123" s="57">
        <f t="shared" si="24"/>
        <v>232380</v>
      </c>
      <c r="K123" s="57">
        <f t="shared" si="25"/>
        <v>10530</v>
      </c>
      <c r="L123" s="63">
        <v>42984</v>
      </c>
      <c r="M123" s="66">
        <v>0</v>
      </c>
      <c r="N123" s="1"/>
      <c r="O123" s="54">
        <v>0</v>
      </c>
      <c r="P123" s="1"/>
      <c r="Q123" s="1"/>
      <c r="R123" s="107"/>
      <c r="S123" s="1"/>
      <c r="T123" s="1"/>
      <c r="U123" s="1"/>
    </row>
    <row r="124" spans="1:21">
      <c r="A124" s="79" t="s">
        <v>328</v>
      </c>
      <c r="B124" s="66">
        <v>16</v>
      </c>
      <c r="C124" s="66">
        <v>7290</v>
      </c>
      <c r="D124" s="66">
        <v>8260</v>
      </c>
      <c r="E124" s="57">
        <f t="shared" si="21"/>
        <v>970</v>
      </c>
      <c r="F124" s="66">
        <v>970</v>
      </c>
      <c r="G124" s="57">
        <f t="shared" si="22"/>
        <v>3090</v>
      </c>
      <c r="H124" s="66">
        <v>15030</v>
      </c>
      <c r="I124" s="57">
        <f t="shared" si="23"/>
        <v>16000</v>
      </c>
      <c r="J124" s="57">
        <f t="shared" si="24"/>
        <v>239670</v>
      </c>
      <c r="K124" s="57">
        <f t="shared" si="25"/>
        <v>7290</v>
      </c>
      <c r="L124" s="63">
        <v>42986</v>
      </c>
      <c r="M124" s="66">
        <v>100</v>
      </c>
      <c r="N124" s="1" t="s">
        <v>329</v>
      </c>
      <c r="O124" s="54">
        <v>0</v>
      </c>
      <c r="P124" s="1"/>
      <c r="Q124" s="1"/>
      <c r="R124" s="107"/>
      <c r="S124" s="1"/>
      <c r="T124" s="1"/>
      <c r="U124" s="1"/>
    </row>
    <row r="125" spans="1:21">
      <c r="A125" s="79" t="s">
        <v>330</v>
      </c>
      <c r="B125" s="66">
        <v>17</v>
      </c>
      <c r="C125" s="66">
        <v>29070</v>
      </c>
      <c r="D125" s="66">
        <v>34600</v>
      </c>
      <c r="E125" s="57">
        <f t="shared" si="21"/>
        <v>5530</v>
      </c>
      <c r="F125" s="66">
        <v>5480</v>
      </c>
      <c r="G125" s="57">
        <v>3090</v>
      </c>
      <c r="H125" s="66">
        <v>10520</v>
      </c>
      <c r="I125" s="57">
        <f t="shared" si="23"/>
        <v>16000</v>
      </c>
      <c r="J125" s="57">
        <f t="shared" si="24"/>
        <v>268740</v>
      </c>
      <c r="K125" s="57">
        <f t="shared" si="25"/>
        <v>29070</v>
      </c>
      <c r="L125" s="63">
        <v>42989</v>
      </c>
      <c r="M125" s="66">
        <v>150</v>
      </c>
      <c r="N125" s="1" t="s">
        <v>331</v>
      </c>
      <c r="O125" s="54">
        <v>0</v>
      </c>
      <c r="P125" s="1"/>
      <c r="Q125" s="1"/>
      <c r="R125" s="107"/>
      <c r="S125" s="1"/>
      <c r="T125" s="1"/>
      <c r="U125" s="1"/>
    </row>
    <row r="126" spans="1:21">
      <c r="A126" s="100" t="s">
        <v>332</v>
      </c>
      <c r="B126" s="66">
        <v>18</v>
      </c>
      <c r="C126" s="66">
        <v>8730</v>
      </c>
      <c r="D126" s="66">
        <v>10840</v>
      </c>
      <c r="E126" s="57">
        <f t="shared" si="21"/>
        <v>2110</v>
      </c>
      <c r="F126" s="66">
        <v>2100</v>
      </c>
      <c r="G126" s="57">
        <v>3090</v>
      </c>
      <c r="H126" s="66">
        <v>13900</v>
      </c>
      <c r="I126" s="57">
        <f t="shared" si="23"/>
        <v>16000</v>
      </c>
      <c r="J126" s="57">
        <f t="shared" si="24"/>
        <v>277470</v>
      </c>
      <c r="K126" s="57">
        <f t="shared" si="25"/>
        <v>8730</v>
      </c>
      <c r="L126" s="63">
        <v>42991</v>
      </c>
      <c r="M126" s="66">
        <v>110</v>
      </c>
      <c r="N126" s="1" t="s">
        <v>348</v>
      </c>
      <c r="O126" s="54">
        <v>0</v>
      </c>
      <c r="P126" s="1"/>
      <c r="Q126" s="1" t="s">
        <v>349</v>
      </c>
      <c r="R126" s="107"/>
      <c r="S126" s="1"/>
      <c r="T126" s="1"/>
      <c r="U126" s="1"/>
    </row>
    <row r="127" spans="1:21">
      <c r="A127" s="101" t="s">
        <v>337</v>
      </c>
      <c r="B127" s="66">
        <v>19</v>
      </c>
      <c r="C127" s="66">
        <v>8010</v>
      </c>
      <c r="D127" s="66">
        <v>8970</v>
      </c>
      <c r="E127" s="57">
        <f t="shared" si="21"/>
        <v>960</v>
      </c>
      <c r="F127" s="66">
        <v>960</v>
      </c>
      <c r="G127" s="57">
        <f t="shared" si="22"/>
        <v>3090</v>
      </c>
      <c r="H127" s="66">
        <v>15040</v>
      </c>
      <c r="I127" s="57">
        <f t="shared" si="23"/>
        <v>16000</v>
      </c>
      <c r="J127" s="57">
        <f t="shared" si="24"/>
        <v>285480</v>
      </c>
      <c r="K127" s="57">
        <f t="shared" si="25"/>
        <v>8010</v>
      </c>
      <c r="L127" s="63">
        <v>42993</v>
      </c>
      <c r="M127" s="66">
        <v>0</v>
      </c>
      <c r="N127" s="1"/>
      <c r="O127" s="54">
        <v>0</v>
      </c>
      <c r="P127" s="1"/>
      <c r="Q127" s="1"/>
      <c r="R127" s="107"/>
      <c r="S127" s="1"/>
      <c r="T127" s="1"/>
      <c r="U127" s="1"/>
    </row>
    <row r="128" spans="1:21">
      <c r="A128" s="101" t="s">
        <v>338</v>
      </c>
      <c r="B128" s="66">
        <v>20</v>
      </c>
      <c r="C128" s="66">
        <v>26280</v>
      </c>
      <c r="D128" s="66">
        <v>29000</v>
      </c>
      <c r="E128" s="57">
        <f t="shared" si="21"/>
        <v>2720</v>
      </c>
      <c r="F128" s="66">
        <v>2720</v>
      </c>
      <c r="G128" s="57">
        <f t="shared" si="22"/>
        <v>3090</v>
      </c>
      <c r="H128" s="66">
        <v>13280</v>
      </c>
      <c r="I128" s="57">
        <f t="shared" si="23"/>
        <v>16000</v>
      </c>
      <c r="J128" s="57">
        <f t="shared" si="24"/>
        <v>311760</v>
      </c>
      <c r="K128" s="57">
        <f t="shared" si="25"/>
        <v>26280</v>
      </c>
      <c r="L128" s="63">
        <v>42996</v>
      </c>
      <c r="M128" s="66">
        <v>250</v>
      </c>
      <c r="N128" s="1" t="s">
        <v>339</v>
      </c>
      <c r="O128" s="54">
        <v>0</v>
      </c>
      <c r="P128" s="1"/>
      <c r="Q128" s="1" t="s">
        <v>438</v>
      </c>
      <c r="R128" s="107"/>
      <c r="S128" s="1"/>
      <c r="T128" s="1"/>
      <c r="U128" s="1"/>
    </row>
    <row r="129" spans="1:21">
      <c r="A129" s="101" t="s">
        <v>340</v>
      </c>
      <c r="B129" s="66">
        <v>21</v>
      </c>
      <c r="C129" s="66">
        <v>6660</v>
      </c>
      <c r="D129" s="66">
        <v>7240</v>
      </c>
      <c r="E129" s="57">
        <f t="shared" si="21"/>
        <v>580</v>
      </c>
      <c r="F129" s="66">
        <v>580</v>
      </c>
      <c r="G129" s="57">
        <f t="shared" si="22"/>
        <v>3090</v>
      </c>
      <c r="H129" s="66">
        <v>15420</v>
      </c>
      <c r="I129" s="57">
        <f t="shared" si="23"/>
        <v>16000</v>
      </c>
      <c r="J129" s="57">
        <f t="shared" si="24"/>
        <v>318420</v>
      </c>
      <c r="K129" s="57">
        <f t="shared" si="25"/>
        <v>6660</v>
      </c>
      <c r="L129" s="63">
        <v>42998</v>
      </c>
      <c r="M129" s="66">
        <v>0</v>
      </c>
      <c r="N129" s="1"/>
      <c r="O129" s="54">
        <v>0</v>
      </c>
      <c r="P129" s="1"/>
      <c r="Q129" s="1"/>
      <c r="R129" s="107"/>
      <c r="S129" s="1"/>
      <c r="T129" s="1"/>
      <c r="U129" s="1"/>
    </row>
    <row r="130" spans="1:21">
      <c r="A130" s="101" t="s">
        <v>341</v>
      </c>
      <c r="B130" s="66">
        <v>22</v>
      </c>
      <c r="C130" s="66">
        <v>6930</v>
      </c>
      <c r="D130" s="66">
        <v>8510</v>
      </c>
      <c r="E130" s="57">
        <f t="shared" si="21"/>
        <v>1580</v>
      </c>
      <c r="F130" s="66">
        <v>1580</v>
      </c>
      <c r="G130" s="57">
        <f t="shared" si="22"/>
        <v>3090</v>
      </c>
      <c r="H130" s="66">
        <v>14420</v>
      </c>
      <c r="I130" s="57">
        <f t="shared" si="23"/>
        <v>16000</v>
      </c>
      <c r="J130" s="57">
        <f t="shared" si="24"/>
        <v>325350</v>
      </c>
      <c r="K130" s="57">
        <f t="shared" si="25"/>
        <v>6930</v>
      </c>
      <c r="L130" s="63">
        <v>43000</v>
      </c>
      <c r="M130" s="66">
        <v>0</v>
      </c>
      <c r="N130" s="1"/>
      <c r="O130" s="54">
        <v>0</v>
      </c>
      <c r="P130" s="1"/>
      <c r="Q130" s="1"/>
      <c r="R130" s="107"/>
      <c r="S130" s="1"/>
      <c r="T130" s="1"/>
      <c r="U130" s="1"/>
    </row>
    <row r="131" spans="1:21">
      <c r="A131" s="101" t="s">
        <v>342</v>
      </c>
      <c r="B131" s="66">
        <v>23</v>
      </c>
      <c r="C131" s="66">
        <v>24570</v>
      </c>
      <c r="D131" s="66">
        <v>28620</v>
      </c>
      <c r="E131" s="57">
        <f t="shared" si="21"/>
        <v>4050</v>
      </c>
      <c r="F131" s="66">
        <v>4050</v>
      </c>
      <c r="G131" s="57">
        <f t="shared" si="22"/>
        <v>3090</v>
      </c>
      <c r="H131" s="66">
        <v>11950</v>
      </c>
      <c r="I131" s="57">
        <f t="shared" si="23"/>
        <v>16000</v>
      </c>
      <c r="J131" s="57">
        <f t="shared" si="24"/>
        <v>349920</v>
      </c>
      <c r="K131" s="57">
        <f t="shared" si="25"/>
        <v>24570</v>
      </c>
      <c r="L131" s="63">
        <v>43003</v>
      </c>
      <c r="M131" s="66">
        <v>100</v>
      </c>
      <c r="N131" s="1" t="s">
        <v>343</v>
      </c>
      <c r="O131" s="54">
        <v>0</v>
      </c>
      <c r="P131" s="1"/>
      <c r="Q131" s="1"/>
      <c r="R131" s="107"/>
      <c r="S131" s="1"/>
      <c r="T131" s="1"/>
      <c r="U131" s="1"/>
    </row>
    <row r="132" spans="1:21">
      <c r="A132" s="101" t="s">
        <v>342</v>
      </c>
      <c r="B132" s="66"/>
      <c r="C132" s="66"/>
      <c r="D132" s="66"/>
      <c r="E132" s="57">
        <f t="shared" si="21"/>
        <v>0</v>
      </c>
      <c r="F132" s="66"/>
      <c r="G132" s="57">
        <f t="shared" si="22"/>
        <v>3090</v>
      </c>
      <c r="H132" s="66"/>
      <c r="I132" s="57">
        <f t="shared" si="23"/>
        <v>0</v>
      </c>
      <c r="J132" s="57">
        <f t="shared" si="24"/>
        <v>349920</v>
      </c>
      <c r="K132" s="57">
        <f t="shared" si="25"/>
        <v>0</v>
      </c>
      <c r="L132" s="60"/>
      <c r="M132" s="66"/>
      <c r="N132" s="110" t="s">
        <v>344</v>
      </c>
      <c r="O132" s="54"/>
      <c r="P132" s="1"/>
      <c r="Q132" s="1"/>
      <c r="R132" s="107"/>
      <c r="S132" s="1"/>
      <c r="T132" s="1"/>
      <c r="U132" s="1"/>
    </row>
    <row r="133" spans="1:21">
      <c r="A133" s="101" t="s">
        <v>346</v>
      </c>
      <c r="B133" s="66">
        <v>24</v>
      </c>
      <c r="C133" s="66">
        <v>8280</v>
      </c>
      <c r="D133" s="66">
        <v>9210</v>
      </c>
      <c r="E133" s="57">
        <f t="shared" si="21"/>
        <v>930</v>
      </c>
      <c r="F133" s="66">
        <v>930</v>
      </c>
      <c r="G133" s="57">
        <f t="shared" si="22"/>
        <v>3090</v>
      </c>
      <c r="H133" s="66">
        <v>15070</v>
      </c>
      <c r="I133" s="57">
        <f t="shared" si="23"/>
        <v>16000</v>
      </c>
      <c r="J133" s="57">
        <f t="shared" si="24"/>
        <v>358200</v>
      </c>
      <c r="K133" s="57">
        <f t="shared" si="25"/>
        <v>8280</v>
      </c>
      <c r="L133" s="63">
        <v>43005</v>
      </c>
      <c r="M133" s="66">
        <v>0</v>
      </c>
      <c r="N133" s="1"/>
      <c r="O133" s="54">
        <v>0</v>
      </c>
      <c r="P133" s="1"/>
      <c r="Q133" s="1"/>
      <c r="R133" s="107"/>
      <c r="S133" s="1"/>
      <c r="T133" s="1"/>
      <c r="U133" s="1"/>
    </row>
    <row r="134" spans="1:21">
      <c r="A134" s="101" t="s">
        <v>347</v>
      </c>
      <c r="B134" s="66">
        <v>25</v>
      </c>
      <c r="C134" s="66">
        <v>12690</v>
      </c>
      <c r="D134" s="66">
        <v>13900</v>
      </c>
      <c r="E134" s="57">
        <f t="shared" si="21"/>
        <v>1210</v>
      </c>
      <c r="F134" s="66">
        <v>1210</v>
      </c>
      <c r="G134" s="57">
        <f t="shared" si="22"/>
        <v>3090</v>
      </c>
      <c r="H134" s="66">
        <v>14790</v>
      </c>
      <c r="I134" s="57">
        <f t="shared" si="23"/>
        <v>16000</v>
      </c>
      <c r="J134" s="57">
        <f t="shared" si="24"/>
        <v>370890</v>
      </c>
      <c r="K134" s="57">
        <f t="shared" si="25"/>
        <v>12690</v>
      </c>
      <c r="L134" s="63">
        <v>43007</v>
      </c>
      <c r="M134" s="66">
        <v>0</v>
      </c>
      <c r="N134" s="1"/>
      <c r="O134" s="54">
        <v>0</v>
      </c>
      <c r="P134" s="1"/>
      <c r="Q134" s="1"/>
      <c r="R134" s="107"/>
      <c r="S134" s="1"/>
      <c r="T134" s="1"/>
      <c r="U134" s="1"/>
    </row>
    <row r="135" spans="1:21">
      <c r="A135" s="101" t="s">
        <v>350</v>
      </c>
      <c r="B135" s="66">
        <v>26</v>
      </c>
      <c r="C135" s="66">
        <v>29070</v>
      </c>
      <c r="D135" s="66">
        <v>28000</v>
      </c>
      <c r="E135" s="57">
        <v>2860</v>
      </c>
      <c r="F135" s="66">
        <v>2860</v>
      </c>
      <c r="G135" s="57">
        <f t="shared" si="22"/>
        <v>3090</v>
      </c>
      <c r="H135" s="66">
        <v>13140</v>
      </c>
      <c r="I135" s="57">
        <f t="shared" si="23"/>
        <v>16000</v>
      </c>
      <c r="J135" s="57">
        <f t="shared" si="24"/>
        <v>399960</v>
      </c>
      <c r="K135" s="57">
        <f t="shared" si="25"/>
        <v>29070</v>
      </c>
      <c r="L135" s="63">
        <v>43010</v>
      </c>
      <c r="M135" s="66">
        <v>0</v>
      </c>
      <c r="N135" s="1"/>
      <c r="O135" s="54">
        <v>0</v>
      </c>
      <c r="P135" s="1"/>
      <c r="Q135" s="1"/>
      <c r="R135" s="107"/>
      <c r="S135" s="1"/>
      <c r="T135" s="1"/>
      <c r="U135" s="1"/>
    </row>
    <row r="136" spans="1:21">
      <c r="A136" s="101" t="s">
        <v>351</v>
      </c>
      <c r="B136" s="66">
        <v>27</v>
      </c>
      <c r="C136" s="66">
        <v>8820</v>
      </c>
      <c r="D136" s="66">
        <v>10110</v>
      </c>
      <c r="E136" s="57">
        <f t="shared" si="21"/>
        <v>1290</v>
      </c>
      <c r="F136" s="66">
        <v>1290</v>
      </c>
      <c r="G136" s="57">
        <f t="shared" si="22"/>
        <v>3090</v>
      </c>
      <c r="H136" s="66">
        <v>14710</v>
      </c>
      <c r="I136" s="57">
        <f t="shared" si="23"/>
        <v>16000</v>
      </c>
      <c r="J136" s="57">
        <f t="shared" si="24"/>
        <v>408780</v>
      </c>
      <c r="K136" s="57">
        <f t="shared" si="25"/>
        <v>8820</v>
      </c>
      <c r="L136" s="63">
        <v>43012</v>
      </c>
      <c r="M136" s="66">
        <v>0</v>
      </c>
      <c r="N136" s="1"/>
      <c r="O136" s="54">
        <v>0</v>
      </c>
      <c r="P136" s="1"/>
      <c r="Q136" s="1"/>
      <c r="R136" s="107"/>
      <c r="S136" s="1"/>
      <c r="T136" s="1"/>
      <c r="U136" s="1"/>
    </row>
    <row r="137" spans="1:21">
      <c r="A137" s="101" t="s">
        <v>352</v>
      </c>
      <c r="B137" s="66">
        <v>28</v>
      </c>
      <c r="C137" s="66">
        <v>8550</v>
      </c>
      <c r="D137" s="66">
        <v>9100</v>
      </c>
      <c r="E137" s="57">
        <f t="shared" si="21"/>
        <v>550</v>
      </c>
      <c r="F137" s="66">
        <v>550</v>
      </c>
      <c r="G137" s="57">
        <f t="shared" si="22"/>
        <v>3090</v>
      </c>
      <c r="H137" s="66">
        <v>15450</v>
      </c>
      <c r="I137" s="57">
        <f t="shared" si="23"/>
        <v>16000</v>
      </c>
      <c r="J137" s="57">
        <f t="shared" si="24"/>
        <v>417330</v>
      </c>
      <c r="K137" s="57">
        <f t="shared" si="25"/>
        <v>8550</v>
      </c>
      <c r="L137" s="63">
        <v>43014</v>
      </c>
      <c r="M137" s="66">
        <v>0</v>
      </c>
      <c r="N137" s="1"/>
      <c r="O137" s="54">
        <v>0</v>
      </c>
      <c r="P137" s="1"/>
      <c r="Q137" s="1"/>
      <c r="R137" s="107"/>
      <c r="S137" s="1"/>
      <c r="T137" s="1"/>
      <c r="U137" s="1"/>
    </row>
    <row r="138" spans="1:21">
      <c r="A138" s="79" t="s">
        <v>353</v>
      </c>
      <c r="B138" s="66">
        <v>29</v>
      </c>
      <c r="C138" s="66">
        <v>25290</v>
      </c>
      <c r="D138" s="66">
        <v>29520</v>
      </c>
      <c r="E138" s="57">
        <f t="shared" si="21"/>
        <v>4230</v>
      </c>
      <c r="F138" s="66">
        <v>4230</v>
      </c>
      <c r="G138" s="57">
        <f t="shared" si="22"/>
        <v>3090</v>
      </c>
      <c r="H138" s="66">
        <v>11770</v>
      </c>
      <c r="I138" s="57">
        <f t="shared" si="23"/>
        <v>16000</v>
      </c>
      <c r="J138" s="57">
        <f t="shared" si="24"/>
        <v>442620</v>
      </c>
      <c r="K138" s="57">
        <f t="shared" si="25"/>
        <v>25290</v>
      </c>
      <c r="L138" s="63">
        <v>43017</v>
      </c>
      <c r="M138" s="66">
        <v>100</v>
      </c>
      <c r="N138" s="1" t="s">
        <v>354</v>
      </c>
      <c r="O138" s="54">
        <v>0</v>
      </c>
      <c r="P138" s="1"/>
      <c r="Q138" s="1"/>
      <c r="R138" s="107"/>
      <c r="S138" s="1"/>
      <c r="T138" s="1"/>
      <c r="U138" s="1"/>
    </row>
    <row r="139" spans="1:21">
      <c r="A139" s="79" t="s">
        <v>355</v>
      </c>
      <c r="B139" s="66">
        <v>30</v>
      </c>
      <c r="C139" s="66">
        <v>7920</v>
      </c>
      <c r="D139" s="66">
        <v>9030</v>
      </c>
      <c r="E139" s="57">
        <f t="shared" si="21"/>
        <v>1110</v>
      </c>
      <c r="F139" s="66">
        <v>1110</v>
      </c>
      <c r="G139" s="57">
        <f t="shared" si="22"/>
        <v>3090</v>
      </c>
      <c r="H139" s="66">
        <v>14890</v>
      </c>
      <c r="I139" s="57">
        <f t="shared" si="23"/>
        <v>16000</v>
      </c>
      <c r="J139" s="57">
        <f t="shared" si="24"/>
        <v>450540</v>
      </c>
      <c r="K139" s="57">
        <f t="shared" si="25"/>
        <v>7920</v>
      </c>
      <c r="L139" s="63">
        <v>43019</v>
      </c>
      <c r="M139" s="66">
        <v>0</v>
      </c>
      <c r="N139" s="1"/>
      <c r="O139" s="54">
        <v>0</v>
      </c>
      <c r="P139" s="1"/>
      <c r="Q139" s="1"/>
      <c r="R139" s="107"/>
      <c r="S139" s="1"/>
      <c r="T139" s="1"/>
      <c r="U139" s="1"/>
    </row>
    <row r="140" spans="1:21">
      <c r="A140" s="79" t="s">
        <v>356</v>
      </c>
      <c r="B140" s="66">
        <v>31</v>
      </c>
      <c r="C140" s="66">
        <v>7920</v>
      </c>
      <c r="D140" s="66">
        <v>9720</v>
      </c>
      <c r="E140" s="57">
        <f t="shared" si="21"/>
        <v>1800</v>
      </c>
      <c r="F140" s="66">
        <v>1800</v>
      </c>
      <c r="G140" s="57">
        <f t="shared" si="22"/>
        <v>3090</v>
      </c>
      <c r="H140" s="66">
        <v>14200</v>
      </c>
      <c r="I140" s="57">
        <f t="shared" si="23"/>
        <v>16000</v>
      </c>
      <c r="J140" s="57">
        <f t="shared" si="24"/>
        <v>458460</v>
      </c>
      <c r="K140" s="57">
        <f t="shared" si="25"/>
        <v>7920</v>
      </c>
      <c r="L140" s="63">
        <v>43021</v>
      </c>
      <c r="M140" s="66">
        <v>0</v>
      </c>
      <c r="N140" s="1"/>
      <c r="O140" s="54">
        <v>0</v>
      </c>
      <c r="P140" s="1"/>
      <c r="Q140" s="1"/>
      <c r="R140" s="107"/>
      <c r="S140" s="1"/>
      <c r="T140" s="1"/>
      <c r="U140" s="1"/>
    </row>
    <row r="141" spans="1:21">
      <c r="A141" s="79" t="s">
        <v>357</v>
      </c>
      <c r="B141" s="66">
        <v>32</v>
      </c>
      <c r="C141" s="66">
        <v>28530</v>
      </c>
      <c r="D141" s="66">
        <v>30150</v>
      </c>
      <c r="E141" s="57">
        <f t="shared" si="21"/>
        <v>1620</v>
      </c>
      <c r="F141" s="66">
        <v>1620</v>
      </c>
      <c r="G141" s="57">
        <f t="shared" si="22"/>
        <v>3090</v>
      </c>
      <c r="H141" s="66">
        <v>14380</v>
      </c>
      <c r="I141" s="57">
        <f t="shared" si="23"/>
        <v>16000</v>
      </c>
      <c r="J141" s="57">
        <f t="shared" si="24"/>
        <v>486990</v>
      </c>
      <c r="K141" s="57">
        <f t="shared" si="25"/>
        <v>28530</v>
      </c>
      <c r="L141" s="63">
        <v>43024</v>
      </c>
      <c r="M141" s="66">
        <v>300</v>
      </c>
      <c r="N141" s="1" t="s">
        <v>358</v>
      </c>
      <c r="O141" s="54">
        <v>0</v>
      </c>
      <c r="P141" s="1"/>
      <c r="Q141" s="1"/>
      <c r="R141" s="107"/>
      <c r="S141" s="1"/>
      <c r="T141" s="1"/>
      <c r="U141" s="1"/>
    </row>
    <row r="142" spans="1:21">
      <c r="A142" s="79" t="s">
        <v>359</v>
      </c>
      <c r="B142" s="66">
        <v>33</v>
      </c>
      <c r="C142" s="66">
        <v>11160</v>
      </c>
      <c r="D142" s="66">
        <v>12620</v>
      </c>
      <c r="E142" s="57">
        <f t="shared" si="21"/>
        <v>1460</v>
      </c>
      <c r="F142" s="66">
        <v>1460</v>
      </c>
      <c r="G142" s="57">
        <f t="shared" si="22"/>
        <v>3090</v>
      </c>
      <c r="H142" s="66">
        <v>14540</v>
      </c>
      <c r="I142" s="57">
        <f t="shared" si="23"/>
        <v>16000</v>
      </c>
      <c r="J142" s="57">
        <f t="shared" si="24"/>
        <v>498150</v>
      </c>
      <c r="K142" s="57">
        <f t="shared" si="25"/>
        <v>11160</v>
      </c>
      <c r="L142" s="63">
        <v>43026</v>
      </c>
      <c r="M142" s="66">
        <v>200</v>
      </c>
      <c r="N142" s="1" t="s">
        <v>361</v>
      </c>
      <c r="O142" s="54">
        <v>0</v>
      </c>
      <c r="P142" s="1"/>
      <c r="Q142" s="1"/>
      <c r="R142" s="107"/>
      <c r="S142" s="1"/>
      <c r="T142" s="1"/>
      <c r="U142" s="1"/>
    </row>
    <row r="143" spans="1:21">
      <c r="A143" s="79" t="s">
        <v>360</v>
      </c>
      <c r="B143" s="66">
        <v>34</v>
      </c>
      <c r="C143" s="66">
        <v>8010</v>
      </c>
      <c r="D143" s="66">
        <v>9580</v>
      </c>
      <c r="E143" s="57">
        <f t="shared" si="21"/>
        <v>1570</v>
      </c>
      <c r="F143" s="66">
        <v>1570</v>
      </c>
      <c r="G143" s="57">
        <f t="shared" si="22"/>
        <v>3090</v>
      </c>
      <c r="H143" s="66">
        <v>14430</v>
      </c>
      <c r="I143" s="57">
        <f t="shared" si="23"/>
        <v>16000</v>
      </c>
      <c r="J143" s="57">
        <f t="shared" si="24"/>
        <v>506160</v>
      </c>
      <c r="K143" s="57">
        <f t="shared" si="25"/>
        <v>8010</v>
      </c>
      <c r="L143" s="63">
        <v>43028</v>
      </c>
      <c r="M143" s="66">
        <v>0</v>
      </c>
      <c r="N143" s="1"/>
      <c r="O143" s="54">
        <v>0</v>
      </c>
      <c r="P143" s="1"/>
      <c r="Q143" s="1"/>
      <c r="R143" s="107"/>
      <c r="S143" s="1"/>
      <c r="T143" s="1"/>
      <c r="U143" s="1"/>
    </row>
    <row r="144" spans="1:21">
      <c r="A144" s="79" t="s">
        <v>362</v>
      </c>
      <c r="B144" s="66">
        <v>35</v>
      </c>
      <c r="C144" s="66">
        <v>24030</v>
      </c>
      <c r="D144" s="66">
        <v>26920</v>
      </c>
      <c r="E144" s="57">
        <f t="shared" si="21"/>
        <v>2890</v>
      </c>
      <c r="F144" s="66">
        <v>2890</v>
      </c>
      <c r="G144" s="57">
        <f t="shared" si="22"/>
        <v>3090</v>
      </c>
      <c r="H144" s="66">
        <v>13110</v>
      </c>
      <c r="I144" s="57">
        <f t="shared" si="23"/>
        <v>16000</v>
      </c>
      <c r="J144" s="57">
        <f t="shared" si="24"/>
        <v>530190</v>
      </c>
      <c r="K144" s="57">
        <f t="shared" si="25"/>
        <v>24030</v>
      </c>
      <c r="L144" s="63">
        <v>43031</v>
      </c>
      <c r="M144" s="66">
        <v>200</v>
      </c>
      <c r="N144" s="1" t="s">
        <v>363</v>
      </c>
      <c r="O144" s="54">
        <v>0</v>
      </c>
      <c r="P144" s="1"/>
      <c r="Q144" s="1"/>
      <c r="R144" s="107"/>
      <c r="S144" s="1"/>
      <c r="T144" s="1"/>
      <c r="U144" s="1"/>
    </row>
    <row r="145" spans="1:21">
      <c r="A145" s="79" t="s">
        <v>364</v>
      </c>
      <c r="B145" s="66">
        <v>36</v>
      </c>
      <c r="C145" s="66">
        <v>9000</v>
      </c>
      <c r="D145" s="66">
        <v>10840</v>
      </c>
      <c r="E145" s="57">
        <f t="shared" si="21"/>
        <v>1840</v>
      </c>
      <c r="F145" s="66">
        <v>1840</v>
      </c>
      <c r="G145" s="57">
        <f t="shared" si="22"/>
        <v>3090</v>
      </c>
      <c r="H145" s="66">
        <v>14160</v>
      </c>
      <c r="I145" s="57">
        <f t="shared" si="23"/>
        <v>16000</v>
      </c>
      <c r="J145" s="57">
        <f t="shared" si="24"/>
        <v>539190</v>
      </c>
      <c r="K145" s="57">
        <f t="shared" si="25"/>
        <v>9000</v>
      </c>
      <c r="L145" s="63">
        <v>43033</v>
      </c>
      <c r="M145" s="66">
        <v>100</v>
      </c>
      <c r="N145" s="1" t="s">
        <v>365</v>
      </c>
      <c r="O145" s="54">
        <v>0</v>
      </c>
      <c r="P145" s="1"/>
      <c r="Q145" s="1"/>
      <c r="R145" s="107"/>
      <c r="S145" s="1"/>
      <c r="T145" s="1"/>
      <c r="U145" s="1"/>
    </row>
    <row r="146" spans="1:21">
      <c r="A146" s="79" t="s">
        <v>366</v>
      </c>
      <c r="B146" s="66">
        <v>37</v>
      </c>
      <c r="C146" s="66">
        <v>8100</v>
      </c>
      <c r="D146" s="66">
        <v>9420</v>
      </c>
      <c r="E146" s="57">
        <f t="shared" si="21"/>
        <v>1320</v>
      </c>
      <c r="F146" s="66">
        <v>1320</v>
      </c>
      <c r="G146" s="57">
        <f t="shared" si="22"/>
        <v>3090</v>
      </c>
      <c r="H146" s="66">
        <v>14680</v>
      </c>
      <c r="I146" s="57">
        <f t="shared" si="23"/>
        <v>16000</v>
      </c>
      <c r="J146" s="57">
        <f t="shared" si="24"/>
        <v>547290</v>
      </c>
      <c r="K146" s="57">
        <f t="shared" si="25"/>
        <v>8100</v>
      </c>
      <c r="L146" s="63">
        <v>43035</v>
      </c>
      <c r="M146" s="66">
        <v>0</v>
      </c>
      <c r="N146" s="1"/>
      <c r="O146" s="54">
        <v>0</v>
      </c>
      <c r="P146" s="1"/>
      <c r="Q146" s="1"/>
      <c r="R146" s="107"/>
      <c r="S146" s="1"/>
      <c r="T146" s="1"/>
      <c r="U146" s="1"/>
    </row>
    <row r="147" spans="1:21">
      <c r="A147" s="79" t="s">
        <v>366</v>
      </c>
      <c r="B147" s="66"/>
      <c r="C147" s="66"/>
      <c r="D147" s="66"/>
      <c r="E147" s="57"/>
      <c r="F147" s="66"/>
      <c r="G147" s="57"/>
      <c r="H147" s="66"/>
      <c r="I147" s="57"/>
      <c r="J147" s="57"/>
      <c r="K147" s="57"/>
      <c r="L147" s="63"/>
      <c r="M147" s="66"/>
      <c r="N147" s="110" t="s">
        <v>370</v>
      </c>
      <c r="O147" s="54"/>
      <c r="P147" s="1"/>
      <c r="Q147" s="1"/>
      <c r="R147" s="107"/>
      <c r="S147" s="1"/>
      <c r="T147" s="1"/>
      <c r="U147" s="1"/>
    </row>
    <row r="148" spans="1:21">
      <c r="A148" s="79" t="s">
        <v>367</v>
      </c>
      <c r="B148" s="66">
        <v>38</v>
      </c>
      <c r="C148" s="66">
        <v>23940</v>
      </c>
      <c r="D148" s="66">
        <v>25450</v>
      </c>
      <c r="E148" s="57">
        <f t="shared" si="21"/>
        <v>1510</v>
      </c>
      <c r="F148" s="66">
        <v>1510</v>
      </c>
      <c r="G148" s="57">
        <f>G146+E148-F148</f>
        <v>3090</v>
      </c>
      <c r="H148" s="66">
        <v>14490</v>
      </c>
      <c r="I148" s="57">
        <f t="shared" si="23"/>
        <v>16000</v>
      </c>
      <c r="J148" s="57">
        <f>J146+C148</f>
        <v>571230</v>
      </c>
      <c r="K148" s="57">
        <f t="shared" si="25"/>
        <v>23940</v>
      </c>
      <c r="L148" s="63">
        <v>43038</v>
      </c>
      <c r="M148" s="66">
        <v>400</v>
      </c>
      <c r="N148" s="1" t="s">
        <v>368</v>
      </c>
      <c r="O148" s="54">
        <v>0</v>
      </c>
      <c r="P148" s="1"/>
      <c r="Q148" s="1" t="s">
        <v>443</v>
      </c>
      <c r="R148" s="107"/>
      <c r="S148" s="1"/>
      <c r="T148" s="1"/>
      <c r="U148" s="1"/>
    </row>
    <row r="149" spans="1:21">
      <c r="A149" s="79" t="s">
        <v>371</v>
      </c>
      <c r="B149" s="66">
        <v>39</v>
      </c>
      <c r="C149" s="66">
        <v>6030</v>
      </c>
      <c r="D149" s="66">
        <v>6840</v>
      </c>
      <c r="E149" s="57">
        <f t="shared" si="21"/>
        <v>810</v>
      </c>
      <c r="F149" s="66">
        <v>810</v>
      </c>
      <c r="G149" s="57">
        <f t="shared" si="22"/>
        <v>3090</v>
      </c>
      <c r="H149" s="66">
        <v>15190</v>
      </c>
      <c r="I149" s="57">
        <f t="shared" si="23"/>
        <v>16000</v>
      </c>
      <c r="J149" s="57">
        <f t="shared" si="24"/>
        <v>577260</v>
      </c>
      <c r="K149" s="57">
        <f t="shared" si="25"/>
        <v>6030</v>
      </c>
      <c r="L149" s="63">
        <v>43040</v>
      </c>
      <c r="M149" s="66">
        <v>200</v>
      </c>
      <c r="N149" s="1"/>
      <c r="O149" s="54">
        <v>0</v>
      </c>
      <c r="P149" s="1"/>
      <c r="Q149" s="1" t="s">
        <v>444</v>
      </c>
      <c r="R149" s="107"/>
      <c r="S149" s="1"/>
      <c r="T149" s="1"/>
      <c r="U149" s="1"/>
    </row>
    <row r="150" spans="1:21">
      <c r="A150" s="79" t="s">
        <v>372</v>
      </c>
      <c r="B150" s="66">
        <v>40</v>
      </c>
      <c r="C150" s="66">
        <v>7200</v>
      </c>
      <c r="D150" s="66">
        <v>8140</v>
      </c>
      <c r="E150" s="57">
        <f t="shared" si="21"/>
        <v>940</v>
      </c>
      <c r="F150" s="66">
        <v>940</v>
      </c>
      <c r="G150" s="57">
        <f t="shared" si="22"/>
        <v>3090</v>
      </c>
      <c r="H150" s="66">
        <v>15060</v>
      </c>
      <c r="I150" s="57">
        <f t="shared" si="23"/>
        <v>16000</v>
      </c>
      <c r="J150" s="57">
        <f t="shared" si="24"/>
        <v>584460</v>
      </c>
      <c r="K150" s="57">
        <f t="shared" si="25"/>
        <v>7200</v>
      </c>
      <c r="L150" s="63">
        <v>43042</v>
      </c>
      <c r="M150" s="66">
        <v>0</v>
      </c>
      <c r="N150" s="1"/>
      <c r="O150" s="54">
        <v>0</v>
      </c>
      <c r="P150" s="1"/>
      <c r="Q150" s="1"/>
      <c r="R150" s="107"/>
      <c r="S150" s="1"/>
      <c r="T150" s="1"/>
      <c r="U150" s="1"/>
    </row>
    <row r="151" spans="1:21">
      <c r="A151" s="79" t="s">
        <v>373</v>
      </c>
      <c r="B151" s="66">
        <v>41</v>
      </c>
      <c r="C151" s="66">
        <v>25380</v>
      </c>
      <c r="D151" s="66">
        <v>27060</v>
      </c>
      <c r="E151" s="125">
        <f t="shared" si="21"/>
        <v>1680</v>
      </c>
      <c r="F151" s="140">
        <v>1780</v>
      </c>
      <c r="G151" s="57">
        <f t="shared" si="22"/>
        <v>2990</v>
      </c>
      <c r="H151" s="66">
        <v>14220</v>
      </c>
      <c r="I151" s="57">
        <f t="shared" si="23"/>
        <v>16000</v>
      </c>
      <c r="J151" s="57">
        <f t="shared" si="24"/>
        <v>609840</v>
      </c>
      <c r="K151" s="57">
        <f t="shared" si="25"/>
        <v>25380</v>
      </c>
      <c r="L151" s="63">
        <v>43045</v>
      </c>
      <c r="M151" s="66">
        <v>0</v>
      </c>
      <c r="N151" s="139" t="s">
        <v>376</v>
      </c>
      <c r="O151" s="54">
        <v>0</v>
      </c>
      <c r="P151" s="1"/>
      <c r="Q151" s="1"/>
      <c r="R151" s="107"/>
      <c r="S151" s="1"/>
      <c r="T151" s="1"/>
      <c r="U151" s="1"/>
    </row>
    <row r="152" spans="1:21">
      <c r="A152" s="79" t="s">
        <v>374</v>
      </c>
      <c r="B152" s="66">
        <v>42</v>
      </c>
      <c r="C152" s="66">
        <v>4140</v>
      </c>
      <c r="D152" s="66">
        <v>5240</v>
      </c>
      <c r="E152" s="57">
        <f t="shared" si="21"/>
        <v>1100</v>
      </c>
      <c r="F152" s="66">
        <v>1100</v>
      </c>
      <c r="G152" s="57">
        <f t="shared" si="22"/>
        <v>2990</v>
      </c>
      <c r="H152" s="66">
        <v>14900</v>
      </c>
      <c r="I152" s="57">
        <f t="shared" si="23"/>
        <v>16000</v>
      </c>
      <c r="J152" s="57">
        <f t="shared" si="24"/>
        <v>613980</v>
      </c>
      <c r="K152" s="57">
        <f t="shared" si="25"/>
        <v>4140</v>
      </c>
      <c r="L152" s="63">
        <v>43046</v>
      </c>
      <c r="M152" s="66">
        <v>0</v>
      </c>
      <c r="N152" s="110" t="s">
        <v>294</v>
      </c>
      <c r="O152" s="54">
        <v>0</v>
      </c>
      <c r="P152" s="1"/>
      <c r="Q152" s="1"/>
      <c r="R152" s="107"/>
      <c r="S152" s="1"/>
      <c r="T152" s="1"/>
      <c r="U152" s="1"/>
    </row>
    <row r="153" spans="1:21">
      <c r="A153" s="79" t="s">
        <v>381</v>
      </c>
      <c r="B153" s="66">
        <v>43</v>
      </c>
      <c r="C153" s="66">
        <v>10890</v>
      </c>
      <c r="D153" s="66">
        <v>12620</v>
      </c>
      <c r="E153" s="57">
        <f t="shared" si="21"/>
        <v>1730</v>
      </c>
      <c r="F153" s="66">
        <v>1730</v>
      </c>
      <c r="G153" s="57">
        <f t="shared" si="22"/>
        <v>2990</v>
      </c>
      <c r="H153" s="66">
        <v>14270</v>
      </c>
      <c r="I153" s="57">
        <f t="shared" si="23"/>
        <v>16000</v>
      </c>
      <c r="J153" s="57">
        <f t="shared" si="24"/>
        <v>624870</v>
      </c>
      <c r="K153" s="57">
        <f t="shared" si="25"/>
        <v>10890</v>
      </c>
      <c r="L153" s="63">
        <v>43049</v>
      </c>
      <c r="M153" s="66">
        <v>0</v>
      </c>
      <c r="N153" s="1"/>
      <c r="O153" s="54">
        <v>0</v>
      </c>
      <c r="P153" s="1"/>
      <c r="Q153" s="1"/>
      <c r="R153" s="107"/>
      <c r="S153" s="1"/>
      <c r="T153" s="1"/>
      <c r="U153" s="1"/>
    </row>
    <row r="154" spans="1:21">
      <c r="A154" s="79" t="s">
        <v>380</v>
      </c>
      <c r="B154" s="66">
        <v>44</v>
      </c>
      <c r="C154" s="66">
        <v>21600</v>
      </c>
      <c r="D154" s="66">
        <v>23570</v>
      </c>
      <c r="E154" s="57">
        <f t="shared" si="21"/>
        <v>1970</v>
      </c>
      <c r="F154" s="66">
        <v>1970</v>
      </c>
      <c r="G154" s="57">
        <f t="shared" si="22"/>
        <v>2990</v>
      </c>
      <c r="H154" s="66">
        <v>14030</v>
      </c>
      <c r="I154" s="57">
        <f t="shared" si="23"/>
        <v>16000</v>
      </c>
      <c r="J154" s="57">
        <f t="shared" si="24"/>
        <v>646470</v>
      </c>
      <c r="K154" s="57">
        <f t="shared" si="25"/>
        <v>21600</v>
      </c>
      <c r="L154" s="63">
        <v>43052</v>
      </c>
      <c r="M154" s="66">
        <v>150</v>
      </c>
      <c r="N154" s="1" t="s">
        <v>441</v>
      </c>
      <c r="O154" s="54">
        <v>0</v>
      </c>
      <c r="P154" s="1"/>
      <c r="Q154" s="1" t="s">
        <v>442</v>
      </c>
      <c r="R154" s="107"/>
      <c r="S154" s="1"/>
      <c r="T154" s="1"/>
      <c r="U154" s="1"/>
    </row>
    <row r="155" spans="1:21">
      <c r="A155" s="100">
        <v>43054</v>
      </c>
      <c r="B155" s="66">
        <v>45</v>
      </c>
      <c r="C155" s="66">
        <v>8550</v>
      </c>
      <c r="D155" s="66">
        <v>10880</v>
      </c>
      <c r="E155" s="57">
        <f t="shared" si="21"/>
        <v>2330</v>
      </c>
      <c r="F155" s="66">
        <v>2330</v>
      </c>
      <c r="G155" s="57">
        <f t="shared" si="22"/>
        <v>2990</v>
      </c>
      <c r="H155" s="66">
        <v>13670</v>
      </c>
      <c r="I155" s="57">
        <f t="shared" si="23"/>
        <v>16000</v>
      </c>
      <c r="J155" s="57">
        <f t="shared" si="24"/>
        <v>655020</v>
      </c>
      <c r="K155" s="57">
        <f t="shared" si="25"/>
        <v>8550</v>
      </c>
      <c r="L155" s="63">
        <v>43054</v>
      </c>
      <c r="M155" s="66">
        <v>0</v>
      </c>
      <c r="N155" s="1"/>
      <c r="O155" s="54">
        <v>0</v>
      </c>
      <c r="P155" s="1"/>
      <c r="Q155" s="1"/>
      <c r="R155" s="107"/>
      <c r="S155" s="1"/>
      <c r="T155" s="1"/>
      <c r="U155" s="1"/>
    </row>
    <row r="156" spans="1:21">
      <c r="A156" s="79" t="s">
        <v>386</v>
      </c>
      <c r="B156" s="66">
        <v>46</v>
      </c>
      <c r="C156" s="66">
        <v>3330</v>
      </c>
      <c r="D156" s="66">
        <v>4180</v>
      </c>
      <c r="E156" s="57">
        <f t="shared" si="21"/>
        <v>850</v>
      </c>
      <c r="F156" s="66">
        <v>850</v>
      </c>
      <c r="G156" s="57">
        <f t="shared" si="22"/>
        <v>2990</v>
      </c>
      <c r="H156" s="66">
        <v>15150</v>
      </c>
      <c r="I156" s="57">
        <f t="shared" si="23"/>
        <v>16000</v>
      </c>
      <c r="J156" s="57">
        <f t="shared" si="24"/>
        <v>658350</v>
      </c>
      <c r="K156" s="57">
        <f t="shared" si="25"/>
        <v>3330</v>
      </c>
      <c r="L156" s="63">
        <v>43055</v>
      </c>
      <c r="M156" s="66">
        <v>0</v>
      </c>
      <c r="N156" s="110" t="s">
        <v>391</v>
      </c>
      <c r="O156" s="54">
        <v>0</v>
      </c>
      <c r="P156" s="1"/>
      <c r="Q156" s="1"/>
      <c r="R156" s="107"/>
      <c r="S156" s="1"/>
      <c r="T156" s="1"/>
      <c r="U156" s="1"/>
    </row>
    <row r="157" spans="1:21">
      <c r="A157" s="79" t="s">
        <v>388</v>
      </c>
      <c r="B157" s="66">
        <v>47</v>
      </c>
      <c r="C157" s="66">
        <v>35190</v>
      </c>
      <c r="D157" s="66">
        <v>39560</v>
      </c>
      <c r="E157" s="57">
        <f t="shared" si="21"/>
        <v>4370</v>
      </c>
      <c r="F157" s="66">
        <v>4370</v>
      </c>
      <c r="G157" s="57">
        <f t="shared" si="22"/>
        <v>2990</v>
      </c>
      <c r="H157" s="66">
        <v>11630</v>
      </c>
      <c r="I157" s="57">
        <f t="shared" si="23"/>
        <v>16000</v>
      </c>
      <c r="J157" s="57">
        <f t="shared" si="24"/>
        <v>693540</v>
      </c>
      <c r="K157" s="57">
        <f t="shared" si="25"/>
        <v>35190</v>
      </c>
      <c r="L157" s="63">
        <v>43059</v>
      </c>
      <c r="M157" s="66">
        <v>500</v>
      </c>
      <c r="N157" s="1" t="s">
        <v>390</v>
      </c>
      <c r="O157" s="54">
        <v>0</v>
      </c>
      <c r="P157" s="1"/>
      <c r="Q157" s="1"/>
      <c r="R157" s="107"/>
      <c r="S157" s="1"/>
      <c r="T157" s="1"/>
      <c r="U157" s="1"/>
    </row>
    <row r="158" spans="1:21">
      <c r="A158" s="79" t="s">
        <v>389</v>
      </c>
      <c r="B158" s="66">
        <v>48</v>
      </c>
      <c r="C158" s="66">
        <v>7470</v>
      </c>
      <c r="D158" s="66">
        <v>8230</v>
      </c>
      <c r="E158" s="57">
        <f t="shared" si="21"/>
        <v>760</v>
      </c>
      <c r="F158" s="66">
        <v>760</v>
      </c>
      <c r="G158" s="57">
        <f t="shared" si="22"/>
        <v>2990</v>
      </c>
      <c r="H158" s="66">
        <v>15240</v>
      </c>
      <c r="I158" s="57">
        <f t="shared" si="23"/>
        <v>16000</v>
      </c>
      <c r="J158" s="57">
        <f t="shared" si="24"/>
        <v>701010</v>
      </c>
      <c r="K158" s="57">
        <f t="shared" si="25"/>
        <v>7470</v>
      </c>
      <c r="L158" s="63">
        <v>43061</v>
      </c>
      <c r="M158" s="66">
        <v>0</v>
      </c>
      <c r="N158" s="1"/>
      <c r="O158" s="54">
        <v>0</v>
      </c>
      <c r="P158" s="1"/>
      <c r="Q158" s="1"/>
      <c r="R158" s="107"/>
      <c r="S158" s="1"/>
      <c r="T158" s="1"/>
      <c r="U158" s="1"/>
    </row>
    <row r="159" spans="1:21">
      <c r="A159" s="79" t="s">
        <v>393</v>
      </c>
      <c r="B159" s="66">
        <v>49</v>
      </c>
      <c r="C159" s="66">
        <v>5220</v>
      </c>
      <c r="D159" s="66">
        <v>7000</v>
      </c>
      <c r="E159" s="57">
        <f t="shared" si="21"/>
        <v>1780</v>
      </c>
      <c r="F159" s="66">
        <v>1780</v>
      </c>
      <c r="G159" s="57">
        <f t="shared" si="22"/>
        <v>2990</v>
      </c>
      <c r="H159" s="66">
        <v>14220</v>
      </c>
      <c r="I159" s="57">
        <f t="shared" si="23"/>
        <v>16000</v>
      </c>
      <c r="J159" s="57">
        <f t="shared" si="24"/>
        <v>706230</v>
      </c>
      <c r="K159" s="57">
        <f t="shared" si="25"/>
        <v>5220</v>
      </c>
      <c r="L159" s="63">
        <v>43063</v>
      </c>
      <c r="M159" s="66">
        <v>0</v>
      </c>
      <c r="N159" s="1"/>
      <c r="O159" s="54">
        <v>0</v>
      </c>
      <c r="P159" s="1"/>
      <c r="Q159" s="1"/>
      <c r="R159" s="107"/>
      <c r="S159" s="1"/>
      <c r="T159" s="1"/>
      <c r="U159" s="1"/>
    </row>
    <row r="160" spans="1:21">
      <c r="A160" s="79" t="s">
        <v>394</v>
      </c>
      <c r="B160" s="66">
        <v>50</v>
      </c>
      <c r="C160" s="66">
        <v>26550</v>
      </c>
      <c r="D160" s="66">
        <v>29340</v>
      </c>
      <c r="E160" s="57">
        <f t="shared" si="21"/>
        <v>2790</v>
      </c>
      <c r="F160" s="66">
        <v>2790</v>
      </c>
      <c r="G160" s="57">
        <f t="shared" si="22"/>
        <v>2990</v>
      </c>
      <c r="H160" s="66">
        <v>13210</v>
      </c>
      <c r="I160" s="57">
        <f t="shared" si="23"/>
        <v>16000</v>
      </c>
      <c r="J160" s="57">
        <f t="shared" si="24"/>
        <v>732780</v>
      </c>
      <c r="K160" s="57">
        <f t="shared" si="25"/>
        <v>26550</v>
      </c>
      <c r="L160" s="63">
        <v>43066</v>
      </c>
      <c r="M160" s="66">
        <v>300</v>
      </c>
      <c r="N160" s="1" t="s">
        <v>395</v>
      </c>
      <c r="O160" s="54">
        <v>0</v>
      </c>
      <c r="P160" s="1"/>
      <c r="Q160" s="1" t="s">
        <v>440</v>
      </c>
      <c r="R160" s="107"/>
      <c r="S160" s="1"/>
      <c r="T160" s="1"/>
      <c r="U160" s="1"/>
    </row>
    <row r="161" spans="1:21">
      <c r="A161" s="79" t="s">
        <v>396</v>
      </c>
      <c r="B161" s="66">
        <v>51</v>
      </c>
      <c r="C161" s="66">
        <v>6750</v>
      </c>
      <c r="D161" s="66">
        <v>7880</v>
      </c>
      <c r="E161" s="57">
        <f t="shared" si="21"/>
        <v>1130</v>
      </c>
      <c r="F161" s="66">
        <v>1130</v>
      </c>
      <c r="G161" s="57">
        <f t="shared" si="22"/>
        <v>2990</v>
      </c>
      <c r="H161" s="66">
        <v>14870</v>
      </c>
      <c r="I161" s="57">
        <f t="shared" si="23"/>
        <v>16000</v>
      </c>
      <c r="J161" s="57">
        <f t="shared" si="24"/>
        <v>739530</v>
      </c>
      <c r="K161" s="57">
        <f t="shared" si="25"/>
        <v>6750</v>
      </c>
      <c r="L161" s="63">
        <v>43066</v>
      </c>
      <c r="M161" s="66">
        <v>0</v>
      </c>
      <c r="N161" s="110" t="s">
        <v>398</v>
      </c>
      <c r="O161" s="54">
        <v>0</v>
      </c>
      <c r="P161" s="1"/>
      <c r="Q161" s="1"/>
      <c r="R161" s="107"/>
      <c r="S161" s="1"/>
      <c r="T161" s="1"/>
      <c r="U161" s="1"/>
    </row>
    <row r="162" spans="1:21">
      <c r="A162" s="79" t="s">
        <v>399</v>
      </c>
      <c r="B162" s="66">
        <v>52</v>
      </c>
      <c r="C162" s="66">
        <v>7200</v>
      </c>
      <c r="D162" s="66">
        <v>9580</v>
      </c>
      <c r="E162" s="57">
        <f t="shared" si="21"/>
        <v>2380</v>
      </c>
      <c r="F162" s="66">
        <v>2380</v>
      </c>
      <c r="G162" s="57">
        <f t="shared" si="22"/>
        <v>2990</v>
      </c>
      <c r="H162" s="66">
        <v>13620</v>
      </c>
      <c r="I162" s="57">
        <f t="shared" si="23"/>
        <v>16000</v>
      </c>
      <c r="J162" s="57">
        <f t="shared" si="24"/>
        <v>746730</v>
      </c>
      <c r="K162" s="57">
        <f t="shared" si="25"/>
        <v>7200</v>
      </c>
      <c r="L162" s="63">
        <v>43070</v>
      </c>
      <c r="M162" s="66">
        <v>0</v>
      </c>
      <c r="N162" s="1"/>
      <c r="O162" s="54">
        <v>0</v>
      </c>
      <c r="P162" s="1"/>
      <c r="Q162" s="1"/>
      <c r="R162" s="107"/>
      <c r="S162" s="1"/>
      <c r="T162" s="1"/>
      <c r="U162" s="1"/>
    </row>
    <row r="163" spans="1:21">
      <c r="A163" s="79" t="s">
        <v>401</v>
      </c>
      <c r="B163" s="66">
        <v>53</v>
      </c>
      <c r="C163" s="66">
        <v>25290</v>
      </c>
      <c r="D163" s="66">
        <v>28260</v>
      </c>
      <c r="E163" s="57">
        <f t="shared" si="21"/>
        <v>2970</v>
      </c>
      <c r="F163" s="66">
        <v>2970</v>
      </c>
      <c r="G163" s="57">
        <f t="shared" si="22"/>
        <v>2990</v>
      </c>
      <c r="H163" s="66">
        <v>13030</v>
      </c>
      <c r="I163" s="57">
        <f t="shared" si="23"/>
        <v>16000</v>
      </c>
      <c r="J163" s="57">
        <f t="shared" si="24"/>
        <v>772020</v>
      </c>
      <c r="K163" s="57">
        <f t="shared" si="25"/>
        <v>25290</v>
      </c>
      <c r="L163" s="63">
        <v>43073</v>
      </c>
      <c r="M163" s="66">
        <v>100</v>
      </c>
      <c r="N163" s="1" t="s">
        <v>400</v>
      </c>
      <c r="O163" s="54">
        <v>0</v>
      </c>
      <c r="P163" s="1"/>
      <c r="Q163" s="1"/>
      <c r="R163" s="107"/>
      <c r="S163" s="1"/>
      <c r="T163" s="1"/>
      <c r="U163" s="1"/>
    </row>
    <row r="164" spans="1:21">
      <c r="A164" s="79" t="s">
        <v>413</v>
      </c>
      <c r="B164" s="66">
        <v>54</v>
      </c>
      <c r="C164" s="66">
        <v>7200</v>
      </c>
      <c r="D164" s="66">
        <v>7900</v>
      </c>
      <c r="E164" s="57">
        <f t="shared" si="21"/>
        <v>700</v>
      </c>
      <c r="F164" s="66">
        <v>700</v>
      </c>
      <c r="G164" s="57">
        <f t="shared" si="22"/>
        <v>2990</v>
      </c>
      <c r="H164" s="66">
        <v>15300</v>
      </c>
      <c r="I164" s="57">
        <f t="shared" si="23"/>
        <v>16000</v>
      </c>
      <c r="J164" s="57">
        <f t="shared" si="24"/>
        <v>779220</v>
      </c>
      <c r="K164" s="57">
        <f t="shared" si="25"/>
        <v>7200</v>
      </c>
      <c r="L164" s="63">
        <v>43075</v>
      </c>
      <c r="M164" s="66">
        <v>200</v>
      </c>
      <c r="N164" s="1" t="s">
        <v>414</v>
      </c>
      <c r="O164" s="54">
        <v>0</v>
      </c>
      <c r="P164" s="1"/>
      <c r="Q164" s="1"/>
      <c r="R164" s="107"/>
      <c r="S164" s="1"/>
      <c r="T164" s="1"/>
      <c r="U164" s="1"/>
    </row>
    <row r="165" spans="1:21">
      <c r="A165" s="79" t="s">
        <v>415</v>
      </c>
      <c r="B165" s="66">
        <v>55</v>
      </c>
      <c r="C165" s="66">
        <v>7200</v>
      </c>
      <c r="D165" s="66">
        <v>8250</v>
      </c>
      <c r="E165" s="57">
        <f t="shared" si="21"/>
        <v>1050</v>
      </c>
      <c r="F165" s="66">
        <v>1050</v>
      </c>
      <c r="G165" s="57">
        <f t="shared" si="22"/>
        <v>2990</v>
      </c>
      <c r="H165" s="66">
        <v>14950</v>
      </c>
      <c r="I165" s="57">
        <f t="shared" si="23"/>
        <v>16000</v>
      </c>
      <c r="J165" s="57">
        <f t="shared" si="24"/>
        <v>786420</v>
      </c>
      <c r="K165" s="57">
        <f t="shared" si="25"/>
        <v>7200</v>
      </c>
      <c r="L165" s="63">
        <v>43077</v>
      </c>
      <c r="M165" s="66">
        <v>0</v>
      </c>
      <c r="N165" s="1"/>
      <c r="O165" s="54">
        <v>0</v>
      </c>
      <c r="P165" s="1"/>
      <c r="Q165" s="1"/>
      <c r="R165" s="107"/>
      <c r="S165" s="1"/>
      <c r="T165" s="1"/>
      <c r="U165" s="1"/>
    </row>
    <row r="166" spans="1:21">
      <c r="A166" s="79" t="s">
        <v>416</v>
      </c>
      <c r="B166" s="66">
        <v>56</v>
      </c>
      <c r="C166" s="66">
        <v>18090</v>
      </c>
      <c r="D166" s="66">
        <v>20210</v>
      </c>
      <c r="E166" s="57">
        <f t="shared" si="21"/>
        <v>2120</v>
      </c>
      <c r="F166" s="66">
        <v>2120</v>
      </c>
      <c r="G166" s="57">
        <f>G165+E166-F166</f>
        <v>2990</v>
      </c>
      <c r="H166" s="66">
        <v>13880</v>
      </c>
      <c r="I166" s="57">
        <f t="shared" si="23"/>
        <v>16000</v>
      </c>
      <c r="J166" s="57">
        <f t="shared" si="24"/>
        <v>804510</v>
      </c>
      <c r="K166" s="57">
        <f t="shared" si="25"/>
        <v>18090</v>
      </c>
      <c r="L166" s="63">
        <v>43080</v>
      </c>
      <c r="M166" s="66">
        <v>100</v>
      </c>
      <c r="N166" s="1"/>
      <c r="O166" s="54">
        <v>0</v>
      </c>
      <c r="P166" s="1"/>
      <c r="Q166" s="1" t="s">
        <v>445</v>
      </c>
      <c r="R166" s="107"/>
      <c r="S166" s="1"/>
      <c r="T166" s="1"/>
      <c r="U166" s="1"/>
    </row>
    <row r="167" spans="1:21">
      <c r="A167" s="79" t="s">
        <v>416</v>
      </c>
      <c r="B167" s="66">
        <v>57</v>
      </c>
      <c r="C167" s="66"/>
      <c r="D167" s="66"/>
      <c r="E167" s="57"/>
      <c r="F167" s="66"/>
      <c r="G167" s="57"/>
      <c r="H167" s="66"/>
      <c r="I167" s="57"/>
      <c r="J167" s="57"/>
      <c r="K167" s="57"/>
      <c r="L167" s="63"/>
      <c r="M167" s="66"/>
      <c r="N167" s="1" t="s">
        <v>600</v>
      </c>
      <c r="O167" s="54"/>
      <c r="P167" s="1"/>
      <c r="Q167" s="1"/>
      <c r="R167" s="107"/>
      <c r="S167" s="1"/>
      <c r="T167" s="1"/>
      <c r="U167" s="1"/>
    </row>
    <row r="168" spans="1:21">
      <c r="A168" s="79" t="s">
        <v>417</v>
      </c>
      <c r="B168" s="66">
        <v>58</v>
      </c>
      <c r="C168" s="66">
        <v>6300</v>
      </c>
      <c r="D168" s="66">
        <v>7210</v>
      </c>
      <c r="E168" s="57">
        <f t="shared" si="21"/>
        <v>910</v>
      </c>
      <c r="F168" s="66">
        <v>0</v>
      </c>
      <c r="G168" s="57">
        <v>3960</v>
      </c>
      <c r="H168" s="66">
        <v>15090</v>
      </c>
      <c r="I168" s="57">
        <f t="shared" si="23"/>
        <v>15090</v>
      </c>
      <c r="J168" s="57">
        <f>J166+C168</f>
        <v>810810</v>
      </c>
      <c r="K168" s="57">
        <f t="shared" si="25"/>
        <v>6300</v>
      </c>
      <c r="L168" s="63">
        <v>43082</v>
      </c>
      <c r="M168" s="66">
        <v>200</v>
      </c>
      <c r="N168" s="1" t="s">
        <v>561</v>
      </c>
      <c r="O168" s="54">
        <v>0</v>
      </c>
      <c r="P168" s="1"/>
      <c r="Q168" s="131" t="s">
        <v>418</v>
      </c>
      <c r="R168" s="107"/>
      <c r="S168" s="1"/>
      <c r="T168" s="1"/>
      <c r="U168" s="1"/>
    </row>
    <row r="169" spans="1:21">
      <c r="A169" s="79" t="s">
        <v>419</v>
      </c>
      <c r="B169" s="66">
        <v>59</v>
      </c>
      <c r="C169" s="66">
        <v>0</v>
      </c>
      <c r="D169" s="66">
        <v>60</v>
      </c>
      <c r="E169" s="57">
        <f t="shared" si="21"/>
        <v>60</v>
      </c>
      <c r="F169" s="66">
        <v>0</v>
      </c>
      <c r="G169" s="57">
        <v>3960</v>
      </c>
      <c r="H169" s="66">
        <v>15030</v>
      </c>
      <c r="I169" s="57">
        <f t="shared" si="23"/>
        <v>15030</v>
      </c>
      <c r="J169" s="57">
        <f t="shared" si="24"/>
        <v>810810</v>
      </c>
      <c r="K169" s="57">
        <f t="shared" si="25"/>
        <v>0</v>
      </c>
      <c r="L169" s="63">
        <v>43084</v>
      </c>
      <c r="M169" s="66">
        <v>0</v>
      </c>
      <c r="N169" s="1"/>
      <c r="O169" s="54">
        <v>0</v>
      </c>
      <c r="P169" s="1"/>
      <c r="Q169" s="131" t="s">
        <v>418</v>
      </c>
      <c r="R169" s="107"/>
      <c r="S169" s="1"/>
      <c r="T169" s="1"/>
      <c r="U169" s="1"/>
    </row>
    <row r="170" spans="1:21">
      <c r="A170" s="79" t="s">
        <v>425</v>
      </c>
      <c r="B170" s="66">
        <v>60</v>
      </c>
      <c r="C170" s="66">
        <v>2430</v>
      </c>
      <c r="D170" s="66">
        <v>3080</v>
      </c>
      <c r="E170" s="57">
        <f t="shared" si="21"/>
        <v>650</v>
      </c>
      <c r="F170" s="66">
        <v>650</v>
      </c>
      <c r="G170" s="57">
        <v>2990</v>
      </c>
      <c r="H170" s="66">
        <v>15350</v>
      </c>
      <c r="I170" s="57">
        <f t="shared" si="23"/>
        <v>16000</v>
      </c>
      <c r="J170" s="57">
        <f t="shared" si="24"/>
        <v>813240</v>
      </c>
      <c r="K170" s="57">
        <f t="shared" si="25"/>
        <v>2430</v>
      </c>
      <c r="L170" s="63">
        <v>43089</v>
      </c>
      <c r="M170" s="66">
        <v>0</v>
      </c>
      <c r="N170" s="1"/>
      <c r="O170" s="54">
        <v>0</v>
      </c>
      <c r="P170" s="1"/>
      <c r="Q170" s="1"/>
      <c r="R170" s="107"/>
      <c r="S170" s="1"/>
      <c r="T170" s="1"/>
      <c r="U170" s="1"/>
    </row>
    <row r="171" spans="1:21">
      <c r="A171" s="79" t="s">
        <v>426</v>
      </c>
      <c r="B171" s="66">
        <v>61</v>
      </c>
      <c r="C171" s="66">
        <v>6030</v>
      </c>
      <c r="D171" s="66">
        <v>7260</v>
      </c>
      <c r="E171" s="57">
        <f>D171-C171</f>
        <v>1230</v>
      </c>
      <c r="F171" s="66">
        <v>1230</v>
      </c>
      <c r="G171" s="57">
        <f>G165+E171-F171</f>
        <v>2990</v>
      </c>
      <c r="H171" s="66">
        <v>14770</v>
      </c>
      <c r="I171" s="57">
        <f>SUM(F171+H171)</f>
        <v>16000</v>
      </c>
      <c r="J171" s="57">
        <f>J170+C171</f>
        <v>819270</v>
      </c>
      <c r="K171" s="57">
        <f>C171</f>
        <v>6030</v>
      </c>
      <c r="L171" s="63">
        <v>43091</v>
      </c>
      <c r="M171" s="66">
        <v>0</v>
      </c>
      <c r="N171" s="1"/>
      <c r="O171" s="54">
        <v>0</v>
      </c>
      <c r="P171" s="1"/>
      <c r="Q171" s="1"/>
      <c r="R171" s="107"/>
      <c r="S171" s="1"/>
      <c r="T171" s="1"/>
      <c r="U171" s="1"/>
    </row>
    <row r="172" spans="1:21">
      <c r="A172" s="79"/>
      <c r="B172" s="66">
        <v>62</v>
      </c>
      <c r="C172" s="66">
        <v>34380</v>
      </c>
      <c r="D172" s="66">
        <v>36460</v>
      </c>
      <c r="E172" s="57">
        <f>D172-C172</f>
        <v>2080</v>
      </c>
      <c r="F172" s="66">
        <v>2080</v>
      </c>
      <c r="G172" s="57">
        <v>2990</v>
      </c>
      <c r="H172" s="66">
        <v>13920</v>
      </c>
      <c r="I172" s="57">
        <f>SUM(F172+H172)</f>
        <v>16000</v>
      </c>
      <c r="J172" s="57">
        <v>853650</v>
      </c>
      <c r="K172" s="57">
        <f>C172</f>
        <v>34380</v>
      </c>
      <c r="L172" s="63"/>
      <c r="M172" s="66" t="s">
        <v>428</v>
      </c>
      <c r="N172" s="1" t="s">
        <v>439</v>
      </c>
      <c r="O172" s="54">
        <v>0</v>
      </c>
      <c r="P172" s="1"/>
      <c r="Q172" s="1" t="s">
        <v>435</v>
      </c>
      <c r="R172" s="107"/>
      <c r="S172" s="1"/>
      <c r="T172" s="1"/>
      <c r="U172" s="1"/>
    </row>
    <row r="173" spans="1:21">
      <c r="A173" s="79"/>
      <c r="B173" s="66">
        <v>63</v>
      </c>
      <c r="C173" s="66">
        <v>11250</v>
      </c>
      <c r="D173" s="66">
        <v>11950</v>
      </c>
      <c r="E173" s="57">
        <f>D173-C173</f>
        <v>700</v>
      </c>
      <c r="F173" s="66">
        <v>700</v>
      </c>
      <c r="G173" s="57">
        <v>2990</v>
      </c>
      <c r="H173" s="66">
        <v>15300</v>
      </c>
      <c r="I173" s="57">
        <f>SUM(F173+H173)</f>
        <v>16000</v>
      </c>
      <c r="J173" s="57">
        <v>864900</v>
      </c>
      <c r="K173" s="57">
        <f>C173</f>
        <v>11250</v>
      </c>
      <c r="L173" s="63">
        <v>43096</v>
      </c>
      <c r="M173" s="66">
        <v>0</v>
      </c>
      <c r="N173" s="1"/>
      <c r="O173" s="54">
        <v>0</v>
      </c>
      <c r="P173" s="1"/>
      <c r="Q173" s="1"/>
      <c r="R173" s="107"/>
      <c r="S173" s="1"/>
      <c r="T173" s="1"/>
      <c r="U173" s="1"/>
    </row>
    <row r="174" spans="1:21">
      <c r="A174" s="79"/>
      <c r="B174" s="66"/>
      <c r="C174" s="66"/>
      <c r="D174" s="66"/>
      <c r="E174" s="57"/>
      <c r="F174" s="66"/>
      <c r="G174" s="57"/>
      <c r="H174" s="66"/>
      <c r="I174" s="57"/>
      <c r="J174" s="57"/>
      <c r="K174" s="57"/>
      <c r="L174" s="63"/>
      <c r="M174" s="66"/>
      <c r="N174" s="1" t="s">
        <v>437</v>
      </c>
      <c r="O174" s="54"/>
      <c r="P174" s="1"/>
      <c r="Q174" s="131" t="s">
        <v>446</v>
      </c>
      <c r="R174" s="107"/>
      <c r="S174" s="1"/>
      <c r="T174" s="1"/>
      <c r="U174" s="1"/>
    </row>
    <row r="175" spans="1:21">
      <c r="A175" s="79"/>
      <c r="B175" s="66">
        <v>64</v>
      </c>
      <c r="C175" s="66">
        <v>22590</v>
      </c>
      <c r="D175" s="66">
        <v>14890</v>
      </c>
      <c r="E175" s="57">
        <v>1110</v>
      </c>
      <c r="F175" s="66">
        <v>1110</v>
      </c>
      <c r="G175" s="57">
        <v>2990</v>
      </c>
      <c r="H175" s="66">
        <v>14890</v>
      </c>
      <c r="I175" s="57">
        <v>16000</v>
      </c>
      <c r="J175" s="57">
        <v>887490</v>
      </c>
      <c r="K175" s="57">
        <v>22590</v>
      </c>
      <c r="L175" s="63">
        <v>43102</v>
      </c>
      <c r="M175" s="66">
        <v>200</v>
      </c>
      <c r="N175" s="1" t="s">
        <v>448</v>
      </c>
      <c r="O175" s="54">
        <v>0</v>
      </c>
      <c r="P175" s="1"/>
      <c r="Q175" s="1"/>
      <c r="R175" s="107"/>
      <c r="S175" s="1"/>
      <c r="T175" s="1"/>
      <c r="U175" s="1"/>
    </row>
    <row r="176" spans="1:21">
      <c r="A176" s="132"/>
      <c r="B176" s="66">
        <v>65</v>
      </c>
      <c r="C176" s="66">
        <v>18810</v>
      </c>
      <c r="D176" s="66">
        <v>19250</v>
      </c>
      <c r="E176" s="57">
        <v>440</v>
      </c>
      <c r="F176" s="66">
        <v>440</v>
      </c>
      <c r="G176" s="57">
        <v>2990</v>
      </c>
      <c r="H176" s="66">
        <v>15580</v>
      </c>
      <c r="I176" s="57">
        <v>16000</v>
      </c>
      <c r="J176" s="57">
        <v>906300</v>
      </c>
      <c r="K176" s="57">
        <v>18810</v>
      </c>
      <c r="L176" s="63">
        <v>43102</v>
      </c>
      <c r="M176" s="66">
        <v>300</v>
      </c>
      <c r="N176" s="1" t="s">
        <v>449</v>
      </c>
      <c r="O176" s="1">
        <v>0</v>
      </c>
      <c r="P176" s="1"/>
      <c r="Q176" s="1"/>
      <c r="R176" s="107"/>
      <c r="S176" s="1"/>
      <c r="T176" s="1"/>
      <c r="U176" s="1"/>
    </row>
    <row r="177" spans="1:21">
      <c r="A177" s="2"/>
      <c r="B177" s="66">
        <v>66</v>
      </c>
      <c r="C177" s="66">
        <v>12060</v>
      </c>
      <c r="D177" s="66">
        <v>14680</v>
      </c>
      <c r="E177" s="67">
        <f>D177-C177</f>
        <v>2620</v>
      </c>
      <c r="F177" s="66">
        <v>2150</v>
      </c>
      <c r="G177" s="67">
        <f>G176+E177-F177</f>
        <v>3460</v>
      </c>
      <c r="H177" s="66">
        <v>13850</v>
      </c>
      <c r="I177" s="67">
        <f>SUM(F177+H177)</f>
        <v>16000</v>
      </c>
      <c r="J177" s="67">
        <f>J176+C177</f>
        <v>918360</v>
      </c>
      <c r="K177" s="67">
        <f>C177</f>
        <v>12060</v>
      </c>
      <c r="L177" s="63">
        <v>43105</v>
      </c>
      <c r="M177" s="66">
        <v>200</v>
      </c>
      <c r="N177" s="1" t="s">
        <v>454</v>
      </c>
      <c r="O177" s="54">
        <v>0</v>
      </c>
      <c r="P177" s="1"/>
      <c r="Q177" s="43"/>
      <c r="R177" s="60"/>
      <c r="S177" s="1"/>
      <c r="T177" s="1"/>
      <c r="U177" s="1"/>
    </row>
    <row r="178" spans="1:21">
      <c r="A178" s="2" t="s">
        <v>6</v>
      </c>
      <c r="B178" s="66">
        <v>67</v>
      </c>
      <c r="C178" s="66">
        <v>24020</v>
      </c>
      <c r="D178" s="66">
        <v>28350</v>
      </c>
      <c r="E178" s="67">
        <f t="shared" ref="E178:E241" si="26">D178-C178</f>
        <v>4330</v>
      </c>
      <c r="F178" s="66">
        <v>4330</v>
      </c>
      <c r="G178" s="67">
        <f t="shared" ref="G178:G241" si="27">G177+E178-F178</f>
        <v>3460</v>
      </c>
      <c r="H178" s="66">
        <v>11670</v>
      </c>
      <c r="I178" s="67">
        <f t="shared" ref="I178:I241" si="28">SUM(F178+H178)</f>
        <v>16000</v>
      </c>
      <c r="J178" s="67">
        <v>942480</v>
      </c>
      <c r="K178" s="67">
        <f t="shared" ref="K178:K241" si="29">C178</f>
        <v>24020</v>
      </c>
      <c r="L178" s="63">
        <v>43108</v>
      </c>
      <c r="M178" s="66"/>
      <c r="N178" s="109" t="s">
        <v>456</v>
      </c>
      <c r="O178" s="54"/>
      <c r="P178" s="1"/>
      <c r="Q178" s="43"/>
      <c r="R178" s="60"/>
      <c r="S178" s="1"/>
      <c r="T178" s="1"/>
      <c r="U178" s="1"/>
    </row>
    <row r="179" spans="1:21">
      <c r="A179" s="2" t="s">
        <v>8</v>
      </c>
      <c r="B179" s="66">
        <v>68</v>
      </c>
      <c r="C179" s="66">
        <v>5040</v>
      </c>
      <c r="D179" s="66">
        <v>5510</v>
      </c>
      <c r="E179" s="67">
        <f t="shared" si="26"/>
        <v>470</v>
      </c>
      <c r="F179" s="66">
        <v>470</v>
      </c>
      <c r="G179" s="67">
        <f t="shared" si="27"/>
        <v>3460</v>
      </c>
      <c r="H179" s="66">
        <v>15530</v>
      </c>
      <c r="I179" s="67">
        <f t="shared" si="28"/>
        <v>16000</v>
      </c>
      <c r="J179" s="67">
        <v>947520</v>
      </c>
      <c r="K179" s="67">
        <f t="shared" si="29"/>
        <v>5040</v>
      </c>
      <c r="L179" s="63">
        <v>43110</v>
      </c>
      <c r="M179" s="66">
        <v>400</v>
      </c>
      <c r="N179" s="1" t="s">
        <v>462</v>
      </c>
      <c r="O179" s="54">
        <v>0</v>
      </c>
      <c r="P179" s="1"/>
      <c r="Q179" s="43"/>
      <c r="R179" s="60"/>
      <c r="S179" s="1"/>
      <c r="T179" s="1"/>
      <c r="U179" s="1"/>
    </row>
    <row r="180" spans="1:21">
      <c r="A180" s="1" t="s">
        <v>9</v>
      </c>
      <c r="B180" s="1">
        <v>69</v>
      </c>
      <c r="C180" s="1">
        <v>7920</v>
      </c>
      <c r="D180" s="1">
        <v>8760</v>
      </c>
      <c r="E180" s="67">
        <f t="shared" si="26"/>
        <v>840</v>
      </c>
      <c r="F180" s="1">
        <v>840</v>
      </c>
      <c r="G180" s="67">
        <f t="shared" si="27"/>
        <v>3460</v>
      </c>
      <c r="H180" s="1">
        <v>15160</v>
      </c>
      <c r="I180" s="67">
        <f t="shared" si="28"/>
        <v>16000</v>
      </c>
      <c r="J180" s="67">
        <f t="shared" ref="J180:J243" si="30">J179+C180</f>
        <v>955440</v>
      </c>
      <c r="K180" s="67">
        <f t="shared" si="29"/>
        <v>7920</v>
      </c>
      <c r="L180" s="2">
        <v>43112</v>
      </c>
      <c r="M180" s="1">
        <v>0</v>
      </c>
      <c r="N180" s="1"/>
      <c r="O180" s="1">
        <v>0</v>
      </c>
      <c r="P180" s="1"/>
      <c r="Q180" s="43"/>
      <c r="R180" s="60"/>
      <c r="S180" s="1"/>
      <c r="T180" s="1"/>
      <c r="U180" s="1"/>
    </row>
    <row r="181" spans="1:21">
      <c r="A181" s="1" t="s">
        <v>10</v>
      </c>
      <c r="B181" s="1">
        <v>70</v>
      </c>
      <c r="C181" s="1">
        <v>21600</v>
      </c>
      <c r="D181" s="1">
        <v>22270</v>
      </c>
      <c r="E181" s="67">
        <f t="shared" si="26"/>
        <v>670</v>
      </c>
      <c r="F181" s="1">
        <v>670</v>
      </c>
      <c r="G181" s="67">
        <f t="shared" si="27"/>
        <v>3460</v>
      </c>
      <c r="H181" s="1">
        <v>15330</v>
      </c>
      <c r="I181" s="67">
        <f t="shared" si="28"/>
        <v>16000</v>
      </c>
      <c r="J181" s="67">
        <f t="shared" si="30"/>
        <v>977040</v>
      </c>
      <c r="K181" s="67">
        <f t="shared" si="29"/>
        <v>21600</v>
      </c>
      <c r="L181" s="2">
        <v>43115</v>
      </c>
      <c r="M181" s="1">
        <v>100</v>
      </c>
      <c r="N181" s="1" t="s">
        <v>473</v>
      </c>
      <c r="O181" s="1">
        <v>0</v>
      </c>
      <c r="P181" s="1"/>
      <c r="Q181" s="1" t="s">
        <v>476</v>
      </c>
      <c r="R181" s="60"/>
      <c r="S181" s="1"/>
      <c r="T181" s="1"/>
      <c r="U181" s="1"/>
    </row>
    <row r="182" spans="1:21">
      <c r="A182" s="1" t="s">
        <v>21</v>
      </c>
      <c r="B182" s="1">
        <v>71</v>
      </c>
      <c r="C182" s="1">
        <v>8280</v>
      </c>
      <c r="D182" s="1">
        <v>9590</v>
      </c>
      <c r="E182" s="67">
        <f t="shared" si="26"/>
        <v>1310</v>
      </c>
      <c r="F182" s="1">
        <v>1310</v>
      </c>
      <c r="G182" s="67">
        <f t="shared" si="27"/>
        <v>3460</v>
      </c>
      <c r="H182" s="1">
        <v>14690</v>
      </c>
      <c r="I182" s="67">
        <f t="shared" si="28"/>
        <v>16000</v>
      </c>
      <c r="J182" s="67">
        <f t="shared" si="30"/>
        <v>985320</v>
      </c>
      <c r="K182" s="67">
        <f t="shared" si="29"/>
        <v>8280</v>
      </c>
      <c r="L182" s="2">
        <v>43117</v>
      </c>
      <c r="M182" s="1">
        <v>0</v>
      </c>
      <c r="N182" s="1"/>
      <c r="O182" s="1">
        <v>0</v>
      </c>
      <c r="P182" s="1"/>
      <c r="Q182" s="1"/>
      <c r="R182" s="1"/>
      <c r="S182" s="1"/>
      <c r="T182" s="1"/>
      <c r="U182" s="1"/>
    </row>
    <row r="183" spans="1:21">
      <c r="A183" s="1" t="s">
        <v>467</v>
      </c>
      <c r="B183" s="1">
        <v>72</v>
      </c>
      <c r="C183" s="1">
        <v>5580</v>
      </c>
      <c r="D183" s="1">
        <v>6200</v>
      </c>
      <c r="E183" s="67">
        <f t="shared" si="26"/>
        <v>620</v>
      </c>
      <c r="F183" s="1">
        <v>620</v>
      </c>
      <c r="G183" s="67">
        <f t="shared" si="27"/>
        <v>3460</v>
      </c>
      <c r="H183" s="1">
        <v>15380</v>
      </c>
      <c r="I183" s="67">
        <f t="shared" si="28"/>
        <v>16000</v>
      </c>
      <c r="J183" s="67">
        <f t="shared" si="30"/>
        <v>990900</v>
      </c>
      <c r="K183" s="67">
        <f t="shared" si="29"/>
        <v>5580</v>
      </c>
      <c r="L183" s="2">
        <v>43119</v>
      </c>
      <c r="M183" s="1">
        <v>0</v>
      </c>
      <c r="N183" s="1"/>
      <c r="O183" s="1">
        <v>0</v>
      </c>
      <c r="P183" s="1"/>
      <c r="Q183" s="1"/>
      <c r="R183" s="1"/>
      <c r="S183" s="1"/>
      <c r="T183" s="1"/>
      <c r="U183" s="1"/>
    </row>
    <row r="184" spans="1:21">
      <c r="A184" s="1" t="s">
        <v>470</v>
      </c>
      <c r="B184" s="1">
        <v>73</v>
      </c>
      <c r="C184" s="1">
        <v>22950</v>
      </c>
      <c r="D184" s="1">
        <v>24740</v>
      </c>
      <c r="E184" s="67">
        <f t="shared" si="26"/>
        <v>1790</v>
      </c>
      <c r="F184" s="1">
        <v>1790</v>
      </c>
      <c r="G184" s="67">
        <f t="shared" si="27"/>
        <v>3460</v>
      </c>
      <c r="H184" s="1">
        <v>14210</v>
      </c>
      <c r="I184" s="67">
        <f t="shared" si="28"/>
        <v>16000</v>
      </c>
      <c r="J184" s="67">
        <f t="shared" si="30"/>
        <v>1013850</v>
      </c>
      <c r="K184" s="67">
        <f t="shared" si="29"/>
        <v>22950</v>
      </c>
      <c r="L184" s="2">
        <v>43122</v>
      </c>
      <c r="M184" s="1">
        <v>100</v>
      </c>
      <c r="N184" s="1" t="s">
        <v>472</v>
      </c>
      <c r="O184" s="1">
        <v>0</v>
      </c>
      <c r="P184" s="1"/>
      <c r="Q184" s="1" t="s">
        <v>475</v>
      </c>
      <c r="R184" s="1"/>
      <c r="S184" s="1"/>
      <c r="T184" s="1"/>
      <c r="U184" s="1"/>
    </row>
    <row r="185" spans="1:21">
      <c r="A185" s="1" t="s">
        <v>471</v>
      </c>
      <c r="B185" s="1">
        <v>74</v>
      </c>
      <c r="C185" s="1">
        <v>6660</v>
      </c>
      <c r="D185" s="1">
        <v>7440</v>
      </c>
      <c r="E185" s="67">
        <f t="shared" si="26"/>
        <v>780</v>
      </c>
      <c r="F185" s="1">
        <v>780</v>
      </c>
      <c r="G185" s="67">
        <f t="shared" si="27"/>
        <v>3460</v>
      </c>
      <c r="H185" s="1">
        <v>15220</v>
      </c>
      <c r="I185" s="67">
        <f t="shared" si="28"/>
        <v>16000</v>
      </c>
      <c r="J185" s="67">
        <f t="shared" si="30"/>
        <v>1020510</v>
      </c>
      <c r="K185" s="67">
        <f t="shared" si="29"/>
        <v>6660</v>
      </c>
      <c r="L185" s="2">
        <v>43124</v>
      </c>
      <c r="M185" s="1">
        <v>300</v>
      </c>
      <c r="N185" s="1" t="s">
        <v>474</v>
      </c>
      <c r="O185" s="1">
        <v>0</v>
      </c>
      <c r="P185" s="1"/>
      <c r="Q185" s="1" t="s">
        <v>482</v>
      </c>
      <c r="R185" s="1"/>
      <c r="S185" s="1"/>
      <c r="T185" s="1"/>
      <c r="U185" s="1"/>
    </row>
    <row r="186" spans="1:21">
      <c r="A186" s="1" t="s">
        <v>477</v>
      </c>
      <c r="B186" s="1">
        <v>75</v>
      </c>
      <c r="C186" s="1">
        <v>8190</v>
      </c>
      <c r="D186" s="1">
        <v>9650</v>
      </c>
      <c r="E186" s="67">
        <f t="shared" si="26"/>
        <v>1460</v>
      </c>
      <c r="F186" s="1">
        <v>1460</v>
      </c>
      <c r="G186" s="67">
        <f t="shared" si="27"/>
        <v>3460</v>
      </c>
      <c r="H186" s="1">
        <v>14540</v>
      </c>
      <c r="I186" s="67">
        <f t="shared" si="28"/>
        <v>16000</v>
      </c>
      <c r="J186" s="67">
        <f t="shared" si="30"/>
        <v>1028700</v>
      </c>
      <c r="K186" s="67">
        <f t="shared" si="29"/>
        <v>8190</v>
      </c>
      <c r="L186" s="2">
        <v>43126</v>
      </c>
      <c r="M186" s="1">
        <v>0</v>
      </c>
      <c r="N186" s="1"/>
      <c r="O186" s="1"/>
      <c r="P186" s="1"/>
      <c r="Q186" s="1"/>
      <c r="R186" s="1"/>
      <c r="S186" s="1"/>
      <c r="T186" s="1"/>
      <c r="U186" s="1"/>
    </row>
    <row r="187" spans="1:21">
      <c r="A187" s="1" t="s">
        <v>478</v>
      </c>
      <c r="B187" s="1">
        <v>76</v>
      </c>
      <c r="C187" s="1">
        <v>21420</v>
      </c>
      <c r="D187" s="1">
        <v>24300</v>
      </c>
      <c r="E187" s="67">
        <f t="shared" si="26"/>
        <v>2880</v>
      </c>
      <c r="F187" s="1">
        <v>2880</v>
      </c>
      <c r="G187" s="67">
        <f t="shared" si="27"/>
        <v>3460</v>
      </c>
      <c r="H187" s="1">
        <v>13120</v>
      </c>
      <c r="I187" s="67">
        <f t="shared" si="28"/>
        <v>16000</v>
      </c>
      <c r="J187" s="67">
        <f t="shared" si="30"/>
        <v>1050120</v>
      </c>
      <c r="K187" s="67">
        <f t="shared" si="29"/>
        <v>21420</v>
      </c>
      <c r="L187" s="2">
        <v>43129</v>
      </c>
      <c r="M187" s="1">
        <v>300</v>
      </c>
      <c r="N187" s="1" t="s">
        <v>484</v>
      </c>
      <c r="O187" s="1">
        <v>0</v>
      </c>
      <c r="P187" s="1"/>
      <c r="Q187" s="1" t="s">
        <v>485</v>
      </c>
      <c r="R187" s="1"/>
      <c r="S187" s="1"/>
      <c r="T187" s="1"/>
      <c r="U187" s="1"/>
    </row>
    <row r="188" spans="1:21">
      <c r="A188" s="1" t="s">
        <v>486</v>
      </c>
      <c r="B188" s="1">
        <v>77</v>
      </c>
      <c r="C188" s="1">
        <v>8730</v>
      </c>
      <c r="D188" s="1">
        <v>9420</v>
      </c>
      <c r="E188" s="67">
        <f t="shared" si="26"/>
        <v>690</v>
      </c>
      <c r="F188" s="1">
        <v>690</v>
      </c>
      <c r="G188" s="67">
        <f t="shared" si="27"/>
        <v>3460</v>
      </c>
      <c r="H188" s="1">
        <v>15310</v>
      </c>
      <c r="I188" s="67">
        <f t="shared" si="28"/>
        <v>16000</v>
      </c>
      <c r="J188" s="67">
        <f t="shared" si="30"/>
        <v>1058850</v>
      </c>
      <c r="K188" s="67">
        <f t="shared" si="29"/>
        <v>8730</v>
      </c>
      <c r="L188" s="2">
        <v>43465</v>
      </c>
      <c r="M188" s="1">
        <v>0</v>
      </c>
      <c r="N188" s="110" t="s">
        <v>490</v>
      </c>
      <c r="O188" s="1">
        <v>0</v>
      </c>
      <c r="P188" s="1"/>
      <c r="Q188" s="1"/>
      <c r="R188" s="1"/>
      <c r="S188" s="1"/>
      <c r="T188" s="1"/>
      <c r="U188" s="1"/>
    </row>
    <row r="189" spans="1:21">
      <c r="A189" s="1"/>
      <c r="B189" s="1">
        <v>78</v>
      </c>
      <c r="C189" s="1"/>
      <c r="D189" s="1"/>
      <c r="E189" s="67">
        <f t="shared" si="26"/>
        <v>0</v>
      </c>
      <c r="F189" s="1"/>
      <c r="G189" s="67">
        <f t="shared" si="27"/>
        <v>3460</v>
      </c>
      <c r="H189" s="1"/>
      <c r="I189" s="67">
        <f t="shared" si="28"/>
        <v>0</v>
      </c>
      <c r="J189" s="67"/>
      <c r="K189" s="67">
        <f t="shared" si="29"/>
        <v>0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>
      <c r="A190" s="1" t="s">
        <v>494</v>
      </c>
      <c r="B190" s="1">
        <v>79</v>
      </c>
      <c r="C190" s="1">
        <v>6120</v>
      </c>
      <c r="D190" s="1">
        <v>8750</v>
      </c>
      <c r="E190" s="67">
        <f t="shared" si="26"/>
        <v>2630</v>
      </c>
      <c r="F190" s="1">
        <v>2630</v>
      </c>
      <c r="G190" s="67">
        <f t="shared" si="27"/>
        <v>3460</v>
      </c>
      <c r="H190" s="1">
        <v>13370</v>
      </c>
      <c r="I190" s="67">
        <f t="shared" si="28"/>
        <v>16000</v>
      </c>
      <c r="J190" s="67">
        <v>1064970</v>
      </c>
      <c r="K190" s="67">
        <f t="shared" si="29"/>
        <v>6120</v>
      </c>
      <c r="L190" s="2">
        <v>43133</v>
      </c>
      <c r="M190" s="1">
        <v>0</v>
      </c>
      <c r="N190" s="1"/>
      <c r="O190" s="1">
        <v>0</v>
      </c>
      <c r="P190" s="1"/>
      <c r="Q190" s="1"/>
      <c r="R190" s="1"/>
      <c r="S190" s="1"/>
      <c r="T190" s="1"/>
      <c r="U190" s="1"/>
    </row>
    <row r="191" spans="1:21">
      <c r="A191" s="1" t="s">
        <v>492</v>
      </c>
      <c r="B191" s="1">
        <v>80</v>
      </c>
      <c r="C191" s="1">
        <v>19800</v>
      </c>
      <c r="D191" s="1">
        <v>21670</v>
      </c>
      <c r="E191" s="67">
        <f t="shared" si="26"/>
        <v>1870</v>
      </c>
      <c r="F191" s="1">
        <v>1870</v>
      </c>
      <c r="G191" s="67">
        <f t="shared" si="27"/>
        <v>3460</v>
      </c>
      <c r="H191" s="1">
        <v>14130</v>
      </c>
      <c r="I191" s="67">
        <f t="shared" si="28"/>
        <v>16000</v>
      </c>
      <c r="J191" s="67">
        <f t="shared" si="30"/>
        <v>1084770</v>
      </c>
      <c r="K191" s="67">
        <f t="shared" si="29"/>
        <v>19800</v>
      </c>
      <c r="L191" s="2">
        <v>43136</v>
      </c>
      <c r="M191" s="1">
        <v>50</v>
      </c>
      <c r="N191" s="1"/>
      <c r="O191" s="1">
        <v>0</v>
      </c>
      <c r="P191" s="1"/>
      <c r="Q191" s="1"/>
      <c r="R191" s="1"/>
      <c r="S191" s="1"/>
      <c r="T191" s="1"/>
      <c r="U191" s="1"/>
    </row>
    <row r="192" spans="1:21">
      <c r="A192" s="1"/>
      <c r="B192" s="1">
        <v>81</v>
      </c>
      <c r="C192" s="1"/>
      <c r="D192" s="1"/>
      <c r="E192" s="67">
        <f t="shared" si="26"/>
        <v>0</v>
      </c>
      <c r="F192" s="1"/>
      <c r="G192" s="67">
        <f t="shared" si="27"/>
        <v>3460</v>
      </c>
      <c r="H192" s="1"/>
      <c r="I192" s="67">
        <f t="shared" si="28"/>
        <v>0</v>
      </c>
      <c r="J192" s="67"/>
      <c r="K192" s="67">
        <f t="shared" si="29"/>
        <v>0</v>
      </c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>
      <c r="A193" s="1" t="s">
        <v>495</v>
      </c>
      <c r="B193" s="1">
        <v>82</v>
      </c>
      <c r="C193" s="1">
        <v>7650</v>
      </c>
      <c r="D193" s="1">
        <v>8890</v>
      </c>
      <c r="E193" s="67">
        <f t="shared" si="26"/>
        <v>1240</v>
      </c>
      <c r="F193" s="1">
        <v>1240</v>
      </c>
      <c r="G193" s="67">
        <f t="shared" si="27"/>
        <v>3460</v>
      </c>
      <c r="H193" s="1">
        <v>14760</v>
      </c>
      <c r="I193" s="67">
        <f t="shared" si="28"/>
        <v>16000</v>
      </c>
      <c r="J193" s="67">
        <v>1092420</v>
      </c>
      <c r="K193" s="67">
        <f t="shared" si="29"/>
        <v>7650</v>
      </c>
      <c r="L193" s="2">
        <v>43138</v>
      </c>
      <c r="M193" s="1">
        <v>100</v>
      </c>
      <c r="N193" s="1" t="s">
        <v>496</v>
      </c>
      <c r="O193" s="1">
        <v>0</v>
      </c>
      <c r="P193" s="1"/>
      <c r="Q193" s="1"/>
      <c r="R193" s="1"/>
      <c r="S193" s="1"/>
      <c r="T193" s="1"/>
      <c r="U193" s="1"/>
    </row>
    <row r="194" spans="1:21">
      <c r="A194" s="1" t="s">
        <v>500</v>
      </c>
      <c r="B194" s="1">
        <v>83</v>
      </c>
      <c r="C194" s="1">
        <v>6480</v>
      </c>
      <c r="D194" s="1">
        <v>7670</v>
      </c>
      <c r="E194" s="67">
        <f t="shared" si="26"/>
        <v>1190</v>
      </c>
      <c r="F194" s="1">
        <v>1190</v>
      </c>
      <c r="G194" s="67">
        <f t="shared" si="27"/>
        <v>3460</v>
      </c>
      <c r="H194" s="1">
        <v>14810</v>
      </c>
      <c r="I194" s="67">
        <f t="shared" si="28"/>
        <v>16000</v>
      </c>
      <c r="J194" s="67">
        <f t="shared" si="30"/>
        <v>1098900</v>
      </c>
      <c r="K194" s="67">
        <f t="shared" si="29"/>
        <v>6480</v>
      </c>
      <c r="L194" s="2">
        <v>43140</v>
      </c>
      <c r="M194" s="1">
        <v>0</v>
      </c>
      <c r="N194" s="1"/>
      <c r="O194" s="1">
        <v>0</v>
      </c>
      <c r="P194" s="1"/>
      <c r="Q194" s="1"/>
      <c r="R194" s="1"/>
      <c r="S194" s="1"/>
      <c r="T194" s="1"/>
      <c r="U194" s="1"/>
    </row>
    <row r="195" spans="1:21">
      <c r="A195" s="1" t="s">
        <v>501</v>
      </c>
      <c r="B195" s="1">
        <v>84</v>
      </c>
      <c r="C195" s="1">
        <v>23040</v>
      </c>
      <c r="D195" s="1">
        <v>24640</v>
      </c>
      <c r="E195" s="67">
        <f t="shared" si="26"/>
        <v>1600</v>
      </c>
      <c r="F195" s="1">
        <v>1600</v>
      </c>
      <c r="G195" s="67">
        <f t="shared" si="27"/>
        <v>3460</v>
      </c>
      <c r="H195" s="1">
        <v>14400</v>
      </c>
      <c r="I195" s="67">
        <f t="shared" si="28"/>
        <v>16000</v>
      </c>
      <c r="J195" s="67">
        <f t="shared" si="30"/>
        <v>1121940</v>
      </c>
      <c r="K195" s="67">
        <f t="shared" si="29"/>
        <v>23040</v>
      </c>
      <c r="L195" s="2">
        <v>43143</v>
      </c>
      <c r="M195" s="1">
        <v>300</v>
      </c>
      <c r="N195" s="1" t="s">
        <v>502</v>
      </c>
      <c r="O195" s="1">
        <v>0</v>
      </c>
      <c r="P195" s="1"/>
      <c r="Q195" s="1"/>
      <c r="R195" s="1"/>
      <c r="S195" s="1"/>
      <c r="T195" s="1"/>
      <c r="U195" s="1"/>
    </row>
    <row r="196" spans="1:21">
      <c r="A196" s="1" t="s">
        <v>503</v>
      </c>
      <c r="B196" s="1">
        <v>85</v>
      </c>
      <c r="C196" s="1">
        <v>6750</v>
      </c>
      <c r="D196" s="1">
        <v>7520</v>
      </c>
      <c r="E196" s="67">
        <f t="shared" si="26"/>
        <v>770</v>
      </c>
      <c r="F196" s="1">
        <v>770</v>
      </c>
      <c r="G196" s="67">
        <f t="shared" si="27"/>
        <v>3460</v>
      </c>
      <c r="H196" s="1">
        <v>15230</v>
      </c>
      <c r="I196" s="67">
        <f t="shared" si="28"/>
        <v>16000</v>
      </c>
      <c r="J196" s="67">
        <f t="shared" si="30"/>
        <v>1128690</v>
      </c>
      <c r="K196" s="67">
        <f t="shared" si="29"/>
        <v>6750</v>
      </c>
      <c r="L196" s="2">
        <v>43145</v>
      </c>
      <c r="M196" s="1">
        <v>0</v>
      </c>
      <c r="N196" s="1"/>
      <c r="O196" s="1"/>
      <c r="P196" s="1"/>
      <c r="Q196" s="1"/>
      <c r="R196" s="1"/>
      <c r="S196" s="1"/>
      <c r="T196" s="1"/>
      <c r="U196" s="1"/>
    </row>
    <row r="197" spans="1:21">
      <c r="A197" s="1"/>
      <c r="B197" s="1">
        <v>86</v>
      </c>
      <c r="C197" s="1"/>
      <c r="D197" s="1"/>
      <c r="E197" s="67"/>
      <c r="F197" s="1"/>
      <c r="G197" s="67">
        <f t="shared" si="27"/>
        <v>3460</v>
      </c>
      <c r="H197" s="1"/>
      <c r="I197" s="67">
        <f t="shared" si="28"/>
        <v>0</v>
      </c>
      <c r="J197" s="67"/>
      <c r="K197" s="67">
        <f t="shared" si="29"/>
        <v>0</v>
      </c>
      <c r="L197" s="2"/>
      <c r="M197" s="1"/>
      <c r="N197" s="1"/>
      <c r="O197" s="1"/>
      <c r="P197" s="1"/>
      <c r="Q197" s="1"/>
      <c r="R197" s="1"/>
      <c r="S197" s="1"/>
      <c r="T197" s="1"/>
      <c r="U197" s="1"/>
    </row>
    <row r="198" spans="1:21">
      <c r="A198" s="1" t="s">
        <v>504</v>
      </c>
      <c r="B198" s="1">
        <v>87</v>
      </c>
      <c r="C198" s="1">
        <v>6300</v>
      </c>
      <c r="D198" s="1">
        <v>6930</v>
      </c>
      <c r="E198" s="67">
        <f t="shared" si="26"/>
        <v>630</v>
      </c>
      <c r="F198" s="1">
        <v>630</v>
      </c>
      <c r="G198" s="67">
        <f t="shared" si="27"/>
        <v>3460</v>
      </c>
      <c r="H198" s="1">
        <v>15370</v>
      </c>
      <c r="I198" s="67">
        <f t="shared" si="28"/>
        <v>16000</v>
      </c>
      <c r="J198" s="67">
        <v>1134990</v>
      </c>
      <c r="K198" s="67">
        <f t="shared" si="29"/>
        <v>6300</v>
      </c>
      <c r="L198" s="2">
        <v>43147</v>
      </c>
      <c r="M198" s="1">
        <v>100</v>
      </c>
      <c r="N198" s="1" t="s">
        <v>506</v>
      </c>
      <c r="O198" s="1">
        <v>0</v>
      </c>
      <c r="P198" s="1"/>
      <c r="Q198" s="1"/>
      <c r="R198" s="1"/>
      <c r="S198" s="1"/>
      <c r="T198" s="1"/>
      <c r="U198" s="1"/>
    </row>
    <row r="199" spans="1:21">
      <c r="A199" s="1" t="s">
        <v>505</v>
      </c>
      <c r="B199" s="1">
        <v>88</v>
      </c>
      <c r="C199" s="1">
        <v>24570</v>
      </c>
      <c r="D199" s="1">
        <v>26820</v>
      </c>
      <c r="E199" s="67">
        <f t="shared" si="26"/>
        <v>2250</v>
      </c>
      <c r="F199" s="1">
        <v>2250</v>
      </c>
      <c r="G199" s="67">
        <f t="shared" si="27"/>
        <v>3460</v>
      </c>
      <c r="H199" s="1">
        <v>13750</v>
      </c>
      <c r="I199" s="67">
        <f t="shared" si="28"/>
        <v>16000</v>
      </c>
      <c r="J199" s="67">
        <f t="shared" si="30"/>
        <v>1159560</v>
      </c>
      <c r="K199" s="67">
        <f t="shared" si="29"/>
        <v>24570</v>
      </c>
      <c r="L199" s="2">
        <v>43150</v>
      </c>
      <c r="M199" s="1">
        <v>500</v>
      </c>
      <c r="N199" s="1" t="s">
        <v>510</v>
      </c>
      <c r="O199" s="1"/>
      <c r="P199" s="1"/>
      <c r="Q199" s="1"/>
      <c r="R199" s="1"/>
      <c r="S199" s="1"/>
      <c r="T199" s="1"/>
      <c r="U199" s="1"/>
    </row>
    <row r="200" spans="1:21">
      <c r="A200" s="1" t="s">
        <v>511</v>
      </c>
      <c r="B200" s="1">
        <v>89</v>
      </c>
      <c r="C200" s="1">
        <v>8010</v>
      </c>
      <c r="D200" s="1">
        <v>9380</v>
      </c>
      <c r="E200" s="67">
        <f t="shared" si="26"/>
        <v>1370</v>
      </c>
      <c r="F200" s="1">
        <v>1370</v>
      </c>
      <c r="G200" s="67">
        <f t="shared" si="27"/>
        <v>3460</v>
      </c>
      <c r="H200" s="1">
        <v>14630</v>
      </c>
      <c r="I200" s="67">
        <f t="shared" si="28"/>
        <v>16000</v>
      </c>
      <c r="J200" s="67">
        <f t="shared" si="30"/>
        <v>1167570</v>
      </c>
      <c r="K200" s="67">
        <f t="shared" si="29"/>
        <v>8010</v>
      </c>
      <c r="L200" s="2">
        <v>43152</v>
      </c>
      <c r="M200" s="1">
        <v>400</v>
      </c>
      <c r="N200" s="1" t="s">
        <v>514</v>
      </c>
      <c r="O200" s="1">
        <v>0</v>
      </c>
      <c r="P200" s="1"/>
      <c r="Q200" s="1"/>
      <c r="R200" s="1"/>
      <c r="S200" s="1"/>
      <c r="T200" s="1"/>
      <c r="U200" s="1"/>
    </row>
    <row r="201" spans="1:21">
      <c r="A201" s="1" t="s">
        <v>512</v>
      </c>
      <c r="B201" s="1">
        <v>90</v>
      </c>
      <c r="C201" s="1">
        <v>7290</v>
      </c>
      <c r="D201" s="1">
        <v>8220</v>
      </c>
      <c r="E201" s="67">
        <f t="shared" si="26"/>
        <v>930</v>
      </c>
      <c r="F201" s="1">
        <v>930</v>
      </c>
      <c r="G201" s="67">
        <f t="shared" si="27"/>
        <v>3460</v>
      </c>
      <c r="H201" s="1">
        <v>15070</v>
      </c>
      <c r="I201" s="67">
        <f t="shared" si="28"/>
        <v>16000</v>
      </c>
      <c r="J201" s="67">
        <f t="shared" si="30"/>
        <v>1174860</v>
      </c>
      <c r="K201" s="67">
        <f t="shared" si="29"/>
        <v>7290</v>
      </c>
      <c r="L201" s="2">
        <v>43154</v>
      </c>
      <c r="M201" s="1">
        <v>0</v>
      </c>
      <c r="N201" s="1"/>
      <c r="O201" s="1">
        <v>0</v>
      </c>
      <c r="P201" s="1"/>
      <c r="Q201" s="1"/>
      <c r="R201" s="1"/>
      <c r="S201" s="1"/>
      <c r="T201" s="1"/>
      <c r="U201" s="1"/>
    </row>
    <row r="202" spans="1:21">
      <c r="A202" s="1" t="s">
        <v>513</v>
      </c>
      <c r="B202" s="1">
        <v>91</v>
      </c>
      <c r="C202" s="1">
        <v>13500</v>
      </c>
      <c r="D202" s="1">
        <v>13910</v>
      </c>
      <c r="E202" s="67">
        <f t="shared" si="26"/>
        <v>410</v>
      </c>
      <c r="F202" s="1">
        <v>410</v>
      </c>
      <c r="G202" s="67">
        <f t="shared" si="27"/>
        <v>3460</v>
      </c>
      <c r="H202" s="1">
        <v>15590</v>
      </c>
      <c r="I202" s="67">
        <f t="shared" si="28"/>
        <v>16000</v>
      </c>
      <c r="J202" s="67">
        <f t="shared" si="30"/>
        <v>1188360</v>
      </c>
      <c r="K202" s="67">
        <f t="shared" si="29"/>
        <v>13500</v>
      </c>
      <c r="L202" s="2">
        <v>43157</v>
      </c>
      <c r="M202" s="1">
        <v>100</v>
      </c>
      <c r="N202" s="110" t="s">
        <v>516</v>
      </c>
      <c r="O202" s="1">
        <v>0</v>
      </c>
      <c r="P202" s="1"/>
      <c r="Q202" s="1" t="s">
        <v>517</v>
      </c>
      <c r="R202" s="1"/>
      <c r="S202" s="1"/>
      <c r="T202" s="1"/>
      <c r="U202" s="1"/>
    </row>
    <row r="203" spans="1:21">
      <c r="A203" s="1"/>
      <c r="B203" s="1">
        <v>92</v>
      </c>
      <c r="C203" s="1"/>
      <c r="D203" s="1"/>
      <c r="E203" s="67">
        <f t="shared" si="26"/>
        <v>0</v>
      </c>
      <c r="F203" s="1"/>
      <c r="G203" s="67">
        <f t="shared" si="27"/>
        <v>3460</v>
      </c>
      <c r="H203" s="1"/>
      <c r="I203" s="67">
        <f t="shared" si="28"/>
        <v>0</v>
      </c>
      <c r="J203" s="67"/>
      <c r="K203" s="67">
        <f t="shared" si="29"/>
        <v>0</v>
      </c>
      <c r="L203" s="2"/>
      <c r="M203" s="1"/>
      <c r="N203" s="1"/>
      <c r="O203" s="1"/>
      <c r="P203" s="1"/>
      <c r="Q203" s="1"/>
      <c r="R203" s="1"/>
      <c r="S203" s="1"/>
      <c r="T203" s="1"/>
      <c r="U203" s="1"/>
    </row>
    <row r="204" spans="1:21">
      <c r="A204" s="1"/>
      <c r="B204" s="1">
        <v>93</v>
      </c>
      <c r="C204" s="1"/>
      <c r="D204" s="1"/>
      <c r="E204" s="67"/>
      <c r="F204" s="1"/>
      <c r="G204" s="67">
        <f t="shared" si="27"/>
        <v>3460</v>
      </c>
      <c r="H204" s="1"/>
      <c r="I204" s="67">
        <f t="shared" si="28"/>
        <v>0</v>
      </c>
      <c r="J204" s="67"/>
      <c r="K204" s="67">
        <f t="shared" si="29"/>
        <v>0</v>
      </c>
      <c r="L204" s="2"/>
      <c r="M204" s="1"/>
      <c r="N204" s="1"/>
      <c r="O204" s="1"/>
      <c r="P204" s="1"/>
      <c r="Q204" s="1"/>
      <c r="R204" s="1"/>
      <c r="S204" s="1"/>
      <c r="T204" s="1"/>
      <c r="U204" s="1"/>
    </row>
    <row r="205" spans="1:21">
      <c r="A205" s="1" t="s">
        <v>519</v>
      </c>
      <c r="B205" s="1">
        <v>94</v>
      </c>
      <c r="C205" s="1">
        <v>5940</v>
      </c>
      <c r="D205" s="1">
        <v>6200</v>
      </c>
      <c r="E205" s="67">
        <f t="shared" si="26"/>
        <v>260</v>
      </c>
      <c r="F205" s="1">
        <v>310</v>
      </c>
      <c r="G205" s="67">
        <f t="shared" si="27"/>
        <v>3410</v>
      </c>
      <c r="H205" s="1">
        <v>19660</v>
      </c>
      <c r="I205" s="67">
        <f t="shared" si="28"/>
        <v>19970</v>
      </c>
      <c r="J205" s="67">
        <v>1194300</v>
      </c>
      <c r="K205" s="67">
        <f t="shared" si="29"/>
        <v>5940</v>
      </c>
      <c r="L205" s="2">
        <v>43161</v>
      </c>
      <c r="M205" s="1">
        <v>0</v>
      </c>
      <c r="N205" s="110" t="s">
        <v>524</v>
      </c>
      <c r="O205" s="1">
        <v>0</v>
      </c>
      <c r="P205" s="1"/>
      <c r="Q205" s="1"/>
      <c r="R205" s="1"/>
      <c r="S205" s="1"/>
      <c r="T205" s="1"/>
      <c r="U205" s="1"/>
    </row>
    <row r="206" spans="1:21">
      <c r="A206" s="1" t="s">
        <v>519</v>
      </c>
      <c r="B206" s="1">
        <v>95</v>
      </c>
      <c r="C206" s="1">
        <v>180</v>
      </c>
      <c r="D206" s="1">
        <v>120</v>
      </c>
      <c r="E206" s="67">
        <f t="shared" si="26"/>
        <v>-60</v>
      </c>
      <c r="F206" s="1">
        <v>-60</v>
      </c>
      <c r="G206" s="67">
        <f t="shared" si="27"/>
        <v>3410</v>
      </c>
      <c r="H206" s="1">
        <v>19720</v>
      </c>
      <c r="I206" s="67">
        <f t="shared" si="28"/>
        <v>19660</v>
      </c>
      <c r="J206" s="67">
        <f t="shared" si="30"/>
        <v>1194480</v>
      </c>
      <c r="K206" s="67">
        <f t="shared" si="29"/>
        <v>180</v>
      </c>
      <c r="L206" s="2">
        <v>43161</v>
      </c>
      <c r="M206" s="1">
        <v>0</v>
      </c>
      <c r="N206" s="1"/>
      <c r="O206" s="1">
        <v>0</v>
      </c>
      <c r="P206" s="1"/>
      <c r="Q206" s="1"/>
      <c r="R206" s="1"/>
      <c r="S206" s="1"/>
      <c r="T206" s="1"/>
      <c r="U206" s="1"/>
    </row>
    <row r="207" spans="1:21">
      <c r="A207" s="1"/>
      <c r="B207" s="1">
        <v>96</v>
      </c>
      <c r="C207" s="1"/>
      <c r="D207" s="1"/>
      <c r="E207" s="67">
        <f t="shared" si="26"/>
        <v>0</v>
      </c>
      <c r="F207" s="1"/>
      <c r="G207" s="67">
        <f t="shared" si="27"/>
        <v>3410</v>
      </c>
      <c r="H207" s="1"/>
      <c r="I207" s="67">
        <f t="shared" si="28"/>
        <v>0</v>
      </c>
      <c r="J207" s="67"/>
      <c r="K207" s="67">
        <f t="shared" si="29"/>
        <v>0</v>
      </c>
      <c r="L207" s="2"/>
      <c r="M207" s="1"/>
      <c r="N207" s="1"/>
      <c r="O207" s="1"/>
      <c r="P207" s="1"/>
      <c r="Q207" s="1"/>
      <c r="R207" s="1"/>
      <c r="S207" s="1"/>
      <c r="T207" s="1"/>
      <c r="U207" s="1"/>
    </row>
    <row r="208" spans="1:21">
      <c r="A208" s="1"/>
      <c r="B208" s="1">
        <v>97</v>
      </c>
      <c r="C208" s="1"/>
      <c r="D208" s="1"/>
      <c r="E208" s="67">
        <f t="shared" si="26"/>
        <v>0</v>
      </c>
      <c r="F208" s="1"/>
      <c r="G208" s="67">
        <f t="shared" si="27"/>
        <v>3410</v>
      </c>
      <c r="H208" s="1"/>
      <c r="I208" s="67">
        <f t="shared" si="28"/>
        <v>0</v>
      </c>
      <c r="J208" s="67"/>
      <c r="K208" s="67">
        <f t="shared" si="29"/>
        <v>0</v>
      </c>
      <c r="L208" s="2"/>
      <c r="M208" s="1"/>
      <c r="N208" s="1"/>
      <c r="O208" s="1"/>
      <c r="P208" s="1"/>
      <c r="Q208" s="1"/>
      <c r="R208" s="1"/>
      <c r="S208" s="1"/>
      <c r="T208" s="1"/>
      <c r="U208" s="1"/>
    </row>
    <row r="209" spans="1:21">
      <c r="A209" s="1" t="s">
        <v>523</v>
      </c>
      <c r="B209" s="1">
        <v>98</v>
      </c>
      <c r="C209" s="1">
        <v>29160</v>
      </c>
      <c r="D209" s="1">
        <v>32590</v>
      </c>
      <c r="E209" s="67">
        <f t="shared" si="26"/>
        <v>3430</v>
      </c>
      <c r="F209" s="1">
        <v>3430</v>
      </c>
      <c r="G209" s="67">
        <f t="shared" si="27"/>
        <v>3410</v>
      </c>
      <c r="H209" s="1">
        <v>16590</v>
      </c>
      <c r="I209" s="67">
        <v>20020</v>
      </c>
      <c r="J209" s="67">
        <v>1223640</v>
      </c>
      <c r="K209" s="67">
        <f t="shared" si="29"/>
        <v>29160</v>
      </c>
      <c r="L209" s="2">
        <v>43164</v>
      </c>
      <c r="M209" s="1">
        <v>320</v>
      </c>
      <c r="N209" s="1" t="s">
        <v>525</v>
      </c>
      <c r="O209" s="1">
        <v>0</v>
      </c>
      <c r="P209" s="1"/>
      <c r="Q209" s="1" t="s">
        <v>526</v>
      </c>
      <c r="R209" s="1"/>
      <c r="S209" s="1"/>
      <c r="T209" s="1"/>
      <c r="U209" s="1"/>
    </row>
    <row r="210" spans="1:21">
      <c r="A210" s="1" t="s">
        <v>527</v>
      </c>
      <c r="B210" s="1">
        <v>99</v>
      </c>
      <c r="C210" s="1">
        <v>7020</v>
      </c>
      <c r="D210" s="1">
        <v>7010</v>
      </c>
      <c r="E210" s="67">
        <f t="shared" si="26"/>
        <v>-10</v>
      </c>
      <c r="F210" s="1">
        <v>-10</v>
      </c>
      <c r="G210" s="67">
        <v>3400</v>
      </c>
      <c r="H210" s="1">
        <v>20030</v>
      </c>
      <c r="I210" s="67">
        <f t="shared" si="28"/>
        <v>20020</v>
      </c>
      <c r="J210" s="67">
        <f t="shared" si="30"/>
        <v>1230660</v>
      </c>
      <c r="K210" s="67">
        <f t="shared" si="29"/>
        <v>7020</v>
      </c>
      <c r="L210" s="2">
        <v>43166</v>
      </c>
      <c r="M210" s="1">
        <v>260</v>
      </c>
      <c r="N210" s="1" t="s">
        <v>528</v>
      </c>
      <c r="O210" s="1">
        <v>0</v>
      </c>
      <c r="P210" s="1"/>
      <c r="Q210" s="1"/>
      <c r="R210" s="1"/>
      <c r="S210" s="1"/>
      <c r="T210" s="1"/>
      <c r="U210" s="1"/>
    </row>
    <row r="211" spans="1:21">
      <c r="A211" s="1" t="s">
        <v>529</v>
      </c>
      <c r="B211" s="1">
        <v>100</v>
      </c>
      <c r="C211" s="1">
        <v>8640</v>
      </c>
      <c r="D211" s="1">
        <v>9340</v>
      </c>
      <c r="E211" s="67">
        <v>700</v>
      </c>
      <c r="F211" s="1">
        <v>690</v>
      </c>
      <c r="G211" s="67">
        <f t="shared" si="27"/>
        <v>3410</v>
      </c>
      <c r="H211" s="1">
        <v>19330</v>
      </c>
      <c r="I211" s="67">
        <f t="shared" si="28"/>
        <v>20020</v>
      </c>
      <c r="J211" s="67">
        <f t="shared" si="30"/>
        <v>1239300</v>
      </c>
      <c r="K211" s="67">
        <f t="shared" si="29"/>
        <v>8640</v>
      </c>
      <c r="L211" s="2">
        <v>43168</v>
      </c>
      <c r="M211" s="1">
        <v>0</v>
      </c>
      <c r="N211" s="1"/>
      <c r="O211" s="1">
        <v>0</v>
      </c>
      <c r="P211" s="1"/>
      <c r="Q211" s="1"/>
      <c r="R211" s="1"/>
      <c r="S211" s="1"/>
      <c r="T211" s="1"/>
      <c r="U211" s="1"/>
    </row>
    <row r="212" spans="1:21">
      <c r="A212" s="1" t="s">
        <v>530</v>
      </c>
      <c r="B212" s="1">
        <v>101</v>
      </c>
      <c r="C212" s="1">
        <v>30960</v>
      </c>
      <c r="D212" s="1">
        <v>35280</v>
      </c>
      <c r="E212" s="67">
        <f t="shared" si="26"/>
        <v>4320</v>
      </c>
      <c r="F212" s="1">
        <v>4320</v>
      </c>
      <c r="G212" s="67">
        <f t="shared" si="27"/>
        <v>3410</v>
      </c>
      <c r="H212" s="1">
        <v>15700</v>
      </c>
      <c r="I212" s="67">
        <f t="shared" si="28"/>
        <v>20020</v>
      </c>
      <c r="J212" s="67">
        <f t="shared" si="30"/>
        <v>1270260</v>
      </c>
      <c r="K212" s="67">
        <f t="shared" si="29"/>
        <v>30960</v>
      </c>
      <c r="L212" s="2">
        <v>43171</v>
      </c>
      <c r="M212" s="1">
        <v>100</v>
      </c>
      <c r="N212" s="1" t="s">
        <v>531</v>
      </c>
      <c r="O212" s="1">
        <v>0</v>
      </c>
      <c r="P212" s="1"/>
      <c r="Q212" s="1"/>
      <c r="R212" s="1"/>
      <c r="S212" s="1"/>
      <c r="T212" s="1"/>
      <c r="U212" s="1"/>
    </row>
    <row r="213" spans="1:21">
      <c r="A213" s="1" t="s">
        <v>530</v>
      </c>
      <c r="B213" s="1">
        <v>102</v>
      </c>
      <c r="C213" s="1">
        <v>180</v>
      </c>
      <c r="D213" s="1">
        <v>240</v>
      </c>
      <c r="E213" s="67">
        <f t="shared" si="26"/>
        <v>60</v>
      </c>
      <c r="F213" s="1">
        <v>60</v>
      </c>
      <c r="G213" s="67">
        <f t="shared" si="27"/>
        <v>3410</v>
      </c>
      <c r="H213" s="1">
        <v>19960</v>
      </c>
      <c r="I213" s="67">
        <f t="shared" si="28"/>
        <v>20020</v>
      </c>
      <c r="J213" s="67">
        <f t="shared" si="30"/>
        <v>1270440</v>
      </c>
      <c r="K213" s="67">
        <f t="shared" si="29"/>
        <v>180</v>
      </c>
      <c r="L213" s="2">
        <v>43171</v>
      </c>
      <c r="M213" s="1">
        <v>0</v>
      </c>
      <c r="N213" s="110" t="s">
        <v>532</v>
      </c>
      <c r="O213" s="1">
        <v>0</v>
      </c>
      <c r="P213" s="1"/>
      <c r="Q213" s="1" t="s">
        <v>537</v>
      </c>
      <c r="R213" s="1"/>
      <c r="S213" s="1"/>
      <c r="T213" s="1"/>
      <c r="U213" s="1"/>
    </row>
    <row r="214" spans="1:21">
      <c r="A214" s="1" t="s">
        <v>541</v>
      </c>
      <c r="B214" s="1">
        <v>0</v>
      </c>
      <c r="C214" s="1">
        <v>1800</v>
      </c>
      <c r="D214" s="1">
        <v>2010</v>
      </c>
      <c r="E214" s="67">
        <f t="shared" si="26"/>
        <v>210</v>
      </c>
      <c r="F214" s="1">
        <v>210</v>
      </c>
      <c r="G214" s="67">
        <f t="shared" si="27"/>
        <v>3410</v>
      </c>
      <c r="H214" s="1">
        <v>15790</v>
      </c>
      <c r="I214" s="67">
        <f t="shared" si="28"/>
        <v>16000</v>
      </c>
      <c r="J214" s="67">
        <v>1800</v>
      </c>
      <c r="K214" s="67">
        <f t="shared" si="29"/>
        <v>1800</v>
      </c>
      <c r="L214" s="2">
        <v>43182</v>
      </c>
      <c r="M214" s="1">
        <v>0</v>
      </c>
      <c r="N214" s="1"/>
      <c r="O214" s="1">
        <v>0</v>
      </c>
      <c r="P214" s="1"/>
      <c r="Q214" s="1" t="s">
        <v>542</v>
      </c>
      <c r="R214" s="1"/>
      <c r="S214" s="1"/>
      <c r="T214" s="1"/>
      <c r="U214" s="1"/>
    </row>
    <row r="215" spans="1:21">
      <c r="A215" s="1" t="s">
        <v>546</v>
      </c>
      <c r="B215" s="1">
        <v>0</v>
      </c>
      <c r="C215" s="1">
        <v>26910</v>
      </c>
      <c r="D215" s="1">
        <v>30590</v>
      </c>
      <c r="E215" s="67">
        <f t="shared" si="26"/>
        <v>3680</v>
      </c>
      <c r="F215" s="1">
        <v>3700</v>
      </c>
      <c r="G215" s="67">
        <f t="shared" si="27"/>
        <v>3390</v>
      </c>
      <c r="H215" s="1">
        <v>12300</v>
      </c>
      <c r="I215" s="67">
        <f t="shared" si="28"/>
        <v>16000</v>
      </c>
      <c r="J215" s="67">
        <v>26910</v>
      </c>
      <c r="K215" s="67">
        <f t="shared" si="29"/>
        <v>26910</v>
      </c>
      <c r="L215" s="2">
        <v>43185</v>
      </c>
      <c r="M215" s="1">
        <v>0</v>
      </c>
      <c r="N215" s="1"/>
      <c r="O215" s="1">
        <v>0</v>
      </c>
      <c r="P215" s="1"/>
      <c r="Q215" s="1"/>
      <c r="R215" s="1"/>
      <c r="S215" s="1"/>
      <c r="T215" s="1"/>
      <c r="U215" s="1"/>
    </row>
    <row r="216" spans="1:21">
      <c r="A216" s="1" t="s">
        <v>547</v>
      </c>
      <c r="B216" s="1">
        <v>1</v>
      </c>
      <c r="C216" s="1">
        <v>8640</v>
      </c>
      <c r="D216" s="1">
        <v>9910</v>
      </c>
      <c r="E216" s="67">
        <f t="shared" si="26"/>
        <v>1270</v>
      </c>
      <c r="F216" s="1">
        <v>1270</v>
      </c>
      <c r="G216" s="67">
        <f t="shared" si="27"/>
        <v>3390</v>
      </c>
      <c r="H216" s="1">
        <v>14730</v>
      </c>
      <c r="I216" s="67">
        <f t="shared" si="28"/>
        <v>16000</v>
      </c>
      <c r="J216" s="67">
        <f t="shared" si="30"/>
        <v>35550</v>
      </c>
      <c r="K216" s="67">
        <f t="shared" si="29"/>
        <v>8640</v>
      </c>
      <c r="L216" s="2">
        <v>43187</v>
      </c>
      <c r="M216" s="1">
        <v>0</v>
      </c>
      <c r="N216" s="110" t="s">
        <v>370</v>
      </c>
      <c r="O216" s="1">
        <v>0</v>
      </c>
      <c r="P216" s="1"/>
      <c r="Q216" s="1"/>
      <c r="R216" s="1"/>
      <c r="S216" s="1"/>
      <c r="T216" s="1"/>
      <c r="U216" s="1"/>
    </row>
    <row r="217" spans="1:21">
      <c r="A217" s="1" t="s">
        <v>177</v>
      </c>
      <c r="B217" s="1">
        <v>2</v>
      </c>
      <c r="C217" s="1">
        <v>2880</v>
      </c>
      <c r="D217" s="1">
        <v>3080</v>
      </c>
      <c r="E217" s="67">
        <f t="shared" si="26"/>
        <v>200</v>
      </c>
      <c r="F217" s="1">
        <v>200</v>
      </c>
      <c r="G217" s="67">
        <f t="shared" si="27"/>
        <v>3390</v>
      </c>
      <c r="H217" s="1">
        <v>15800</v>
      </c>
      <c r="I217" s="67">
        <f t="shared" si="28"/>
        <v>16000</v>
      </c>
      <c r="J217" s="67">
        <f t="shared" si="30"/>
        <v>38430</v>
      </c>
      <c r="K217" s="67">
        <f t="shared" si="29"/>
        <v>2880</v>
      </c>
      <c r="L217" s="2">
        <v>43193</v>
      </c>
      <c r="M217" s="1">
        <v>0</v>
      </c>
      <c r="N217" s="1"/>
      <c r="O217" s="1">
        <v>0</v>
      </c>
      <c r="P217" s="1"/>
      <c r="Q217" s="1"/>
      <c r="R217" s="1"/>
      <c r="S217" s="1"/>
      <c r="T217" s="1"/>
      <c r="U217" s="1"/>
    </row>
    <row r="218" spans="1:21">
      <c r="A218" s="1" t="s">
        <v>551</v>
      </c>
      <c r="B218" s="1">
        <v>3</v>
      </c>
      <c r="C218" s="1">
        <v>10530</v>
      </c>
      <c r="D218" s="1">
        <v>12900</v>
      </c>
      <c r="E218" s="67">
        <f t="shared" si="26"/>
        <v>2370</v>
      </c>
      <c r="F218" s="1">
        <v>2370</v>
      </c>
      <c r="G218" s="67">
        <f t="shared" si="27"/>
        <v>3390</v>
      </c>
      <c r="H218" s="1">
        <v>13630</v>
      </c>
      <c r="I218" s="67">
        <f t="shared" si="28"/>
        <v>16000</v>
      </c>
      <c r="J218" s="67">
        <f t="shared" si="30"/>
        <v>48960</v>
      </c>
      <c r="K218" s="67">
        <f t="shared" si="29"/>
        <v>10530</v>
      </c>
      <c r="L218" s="2">
        <v>43196</v>
      </c>
      <c r="M218" s="1">
        <v>0</v>
      </c>
      <c r="N218" s="1"/>
      <c r="O218" s="1">
        <v>0</v>
      </c>
      <c r="P218" s="1"/>
      <c r="Q218" s="1"/>
      <c r="R218" s="1"/>
      <c r="S218" s="1"/>
      <c r="T218" s="1"/>
      <c r="U218" s="1"/>
    </row>
    <row r="219" spans="1:21">
      <c r="A219" s="1" t="s">
        <v>553</v>
      </c>
      <c r="B219" s="1">
        <v>4</v>
      </c>
      <c r="C219" s="1">
        <v>25200</v>
      </c>
      <c r="D219" s="1">
        <v>30510</v>
      </c>
      <c r="E219" s="67">
        <f t="shared" si="26"/>
        <v>5310</v>
      </c>
      <c r="F219" s="1">
        <v>5310</v>
      </c>
      <c r="G219" s="67">
        <f t="shared" si="27"/>
        <v>3390</v>
      </c>
      <c r="H219" s="1">
        <v>10690</v>
      </c>
      <c r="I219" s="67">
        <f t="shared" si="28"/>
        <v>16000</v>
      </c>
      <c r="J219" s="67">
        <f t="shared" si="30"/>
        <v>74160</v>
      </c>
      <c r="K219" s="67">
        <f t="shared" si="29"/>
        <v>25200</v>
      </c>
      <c r="L219" s="2">
        <v>43199</v>
      </c>
      <c r="M219" s="1">
        <v>200</v>
      </c>
      <c r="N219" s="1" t="s">
        <v>558</v>
      </c>
      <c r="O219" s="1">
        <v>0</v>
      </c>
      <c r="P219" s="1"/>
      <c r="Q219" s="1"/>
      <c r="R219" s="1"/>
      <c r="S219" s="1"/>
      <c r="T219" s="1"/>
      <c r="U219" s="1"/>
    </row>
    <row r="220" spans="1:21">
      <c r="A220" s="1" t="s">
        <v>557</v>
      </c>
      <c r="B220" s="1">
        <v>5</v>
      </c>
      <c r="C220" s="1">
        <v>8640</v>
      </c>
      <c r="D220" s="1">
        <v>10820</v>
      </c>
      <c r="E220" s="67">
        <f t="shared" si="26"/>
        <v>2180</v>
      </c>
      <c r="F220" s="1">
        <v>2180</v>
      </c>
      <c r="G220" s="67">
        <f t="shared" si="27"/>
        <v>3390</v>
      </c>
      <c r="H220" s="1">
        <v>13820</v>
      </c>
      <c r="I220" s="67">
        <f t="shared" si="28"/>
        <v>16000</v>
      </c>
      <c r="J220" s="67">
        <f t="shared" si="30"/>
        <v>82800</v>
      </c>
      <c r="K220" s="67">
        <f t="shared" si="29"/>
        <v>8640</v>
      </c>
      <c r="L220" s="2">
        <v>43201</v>
      </c>
      <c r="M220" s="1">
        <v>0</v>
      </c>
      <c r="N220" s="1"/>
      <c r="O220" s="1">
        <v>0</v>
      </c>
      <c r="P220" s="1"/>
      <c r="Q220" s="1"/>
      <c r="R220" s="1"/>
      <c r="S220" s="1"/>
      <c r="T220" s="1"/>
      <c r="U220" s="1"/>
    </row>
    <row r="221" spans="1:21">
      <c r="A221" s="1" t="s">
        <v>187</v>
      </c>
      <c r="B221" s="1">
        <v>6</v>
      </c>
      <c r="C221" s="1">
        <v>8460</v>
      </c>
      <c r="D221" s="1">
        <v>9760</v>
      </c>
      <c r="E221" s="67">
        <f t="shared" si="26"/>
        <v>1300</v>
      </c>
      <c r="F221" s="1">
        <v>1300</v>
      </c>
      <c r="G221" s="67">
        <f t="shared" si="27"/>
        <v>3390</v>
      </c>
      <c r="H221" s="1">
        <v>14700</v>
      </c>
      <c r="I221" s="67">
        <f t="shared" si="28"/>
        <v>16000</v>
      </c>
      <c r="J221" s="67">
        <f t="shared" si="30"/>
        <v>91260</v>
      </c>
      <c r="K221" s="67">
        <f t="shared" si="29"/>
        <v>8460</v>
      </c>
      <c r="L221" s="2">
        <v>43203</v>
      </c>
      <c r="M221" s="1">
        <v>0</v>
      </c>
      <c r="N221" s="1"/>
      <c r="O221" s="1">
        <v>0</v>
      </c>
      <c r="P221" s="1"/>
      <c r="Q221" s="1"/>
      <c r="R221" s="1"/>
      <c r="S221" s="1"/>
      <c r="T221" s="1"/>
      <c r="U221" s="1"/>
    </row>
    <row r="222" spans="1:21">
      <c r="A222" s="122">
        <v>43206</v>
      </c>
      <c r="B222" s="1">
        <v>7</v>
      </c>
      <c r="C222" s="1">
        <v>27270</v>
      </c>
      <c r="D222" s="1">
        <v>32770</v>
      </c>
      <c r="E222" s="67">
        <f t="shared" si="26"/>
        <v>5500</v>
      </c>
      <c r="F222" s="1">
        <v>5500</v>
      </c>
      <c r="G222" s="67">
        <f t="shared" si="27"/>
        <v>3390</v>
      </c>
      <c r="H222" s="1">
        <v>10500</v>
      </c>
      <c r="I222" s="67">
        <f t="shared" si="28"/>
        <v>16000</v>
      </c>
      <c r="J222" s="67">
        <f t="shared" si="30"/>
        <v>118530</v>
      </c>
      <c r="K222" s="67">
        <f t="shared" si="29"/>
        <v>27270</v>
      </c>
      <c r="L222" s="2">
        <v>43206</v>
      </c>
      <c r="M222" s="1">
        <v>0</v>
      </c>
      <c r="N222" s="1" t="s">
        <v>563</v>
      </c>
      <c r="O222" s="1">
        <v>0</v>
      </c>
      <c r="P222" s="1"/>
      <c r="Q222" s="1"/>
      <c r="R222" s="1"/>
      <c r="S222" s="1"/>
      <c r="T222" s="1"/>
      <c r="U222" s="1"/>
    </row>
    <row r="223" spans="1:21">
      <c r="A223" s="1" t="s">
        <v>190</v>
      </c>
      <c r="B223" s="1">
        <v>8</v>
      </c>
      <c r="C223" s="1">
        <v>10350</v>
      </c>
      <c r="D223" s="1">
        <v>12420</v>
      </c>
      <c r="E223" s="67">
        <f t="shared" si="26"/>
        <v>2070</v>
      </c>
      <c r="F223" s="1">
        <v>2070</v>
      </c>
      <c r="G223" s="67">
        <f t="shared" si="27"/>
        <v>3390</v>
      </c>
      <c r="H223" s="1">
        <v>13930</v>
      </c>
      <c r="I223" s="67">
        <f t="shared" si="28"/>
        <v>16000</v>
      </c>
      <c r="J223" s="67">
        <f t="shared" si="30"/>
        <v>128880</v>
      </c>
      <c r="K223" s="67">
        <f t="shared" si="29"/>
        <v>10350</v>
      </c>
      <c r="L223" s="2">
        <v>43208</v>
      </c>
      <c r="M223" s="1">
        <v>0</v>
      </c>
      <c r="N223" s="1"/>
      <c r="O223" s="1">
        <v>0</v>
      </c>
      <c r="P223" s="1"/>
      <c r="Q223" s="1"/>
      <c r="R223" s="1"/>
      <c r="S223" s="1"/>
      <c r="T223" s="1"/>
      <c r="U223" s="1"/>
    </row>
    <row r="224" spans="1:21">
      <c r="A224" s="1" t="s">
        <v>567</v>
      </c>
      <c r="B224" s="1">
        <v>9</v>
      </c>
      <c r="C224" s="1">
        <v>9720</v>
      </c>
      <c r="D224" s="1">
        <v>11260</v>
      </c>
      <c r="E224" s="67">
        <f t="shared" si="26"/>
        <v>1540</v>
      </c>
      <c r="F224" s="1">
        <v>1540</v>
      </c>
      <c r="G224" s="67">
        <f t="shared" si="27"/>
        <v>3390</v>
      </c>
      <c r="H224" s="1">
        <v>14460</v>
      </c>
      <c r="I224" s="67">
        <f t="shared" si="28"/>
        <v>16000</v>
      </c>
      <c r="J224" s="67">
        <f t="shared" si="30"/>
        <v>138600</v>
      </c>
      <c r="K224" s="67">
        <f t="shared" si="29"/>
        <v>9720</v>
      </c>
      <c r="L224" s="2">
        <v>43210</v>
      </c>
      <c r="M224" s="1">
        <v>0</v>
      </c>
      <c r="N224" s="1"/>
      <c r="O224" s="1">
        <v>0</v>
      </c>
      <c r="P224" s="1"/>
      <c r="Q224" s="1"/>
      <c r="R224" s="1"/>
      <c r="S224" s="1"/>
      <c r="T224" s="1"/>
      <c r="U224" s="1"/>
    </row>
    <row r="225" spans="1:21">
      <c r="A225" s="1" t="s">
        <v>568</v>
      </c>
      <c r="B225" s="1">
        <v>10</v>
      </c>
      <c r="C225" s="1">
        <v>30420</v>
      </c>
      <c r="D225" s="1">
        <v>36140</v>
      </c>
      <c r="E225" s="67">
        <f t="shared" si="26"/>
        <v>5720</v>
      </c>
      <c r="F225" s="1">
        <v>5720</v>
      </c>
      <c r="G225" s="67">
        <f t="shared" si="27"/>
        <v>3390</v>
      </c>
      <c r="H225" s="1">
        <v>10280</v>
      </c>
      <c r="I225" s="67">
        <f t="shared" si="28"/>
        <v>16000</v>
      </c>
      <c r="J225" s="67">
        <f t="shared" si="30"/>
        <v>169020</v>
      </c>
      <c r="K225" s="67">
        <f t="shared" si="29"/>
        <v>30420</v>
      </c>
      <c r="L225" s="2">
        <v>43213</v>
      </c>
      <c r="M225" s="1">
        <v>0</v>
      </c>
      <c r="N225" s="1"/>
      <c r="O225" s="1">
        <v>0</v>
      </c>
      <c r="P225" s="1"/>
      <c r="Q225" s="1"/>
      <c r="R225" s="1"/>
      <c r="S225" s="1"/>
      <c r="T225" s="1"/>
      <c r="U225" s="1"/>
    </row>
    <row r="226" spans="1:21">
      <c r="A226" s="1" t="s">
        <v>572</v>
      </c>
      <c r="B226" s="1">
        <v>11</v>
      </c>
      <c r="C226" s="1">
        <v>9000</v>
      </c>
      <c r="D226" s="1">
        <v>11120</v>
      </c>
      <c r="E226" s="67">
        <f t="shared" si="26"/>
        <v>2120</v>
      </c>
      <c r="F226" s="1">
        <v>2120</v>
      </c>
      <c r="G226" s="67">
        <f t="shared" si="27"/>
        <v>3390</v>
      </c>
      <c r="H226" s="1">
        <v>13880</v>
      </c>
      <c r="I226" s="67">
        <f t="shared" si="28"/>
        <v>16000</v>
      </c>
      <c r="J226" s="67">
        <f t="shared" si="30"/>
        <v>178020</v>
      </c>
      <c r="K226" s="67">
        <f t="shared" si="29"/>
        <v>9000</v>
      </c>
      <c r="L226" s="2">
        <v>43215</v>
      </c>
      <c r="M226" s="1">
        <v>0</v>
      </c>
      <c r="N226" s="1"/>
      <c r="O226" s="1">
        <v>0</v>
      </c>
      <c r="P226" s="1"/>
      <c r="Q226" s="1"/>
      <c r="R226" s="1"/>
      <c r="S226" s="1"/>
      <c r="T226" s="1"/>
      <c r="U226" s="1"/>
    </row>
    <row r="227" spans="1:21">
      <c r="A227" s="1" t="s">
        <v>573</v>
      </c>
      <c r="B227" s="1">
        <v>12</v>
      </c>
      <c r="C227" s="1">
        <v>9630</v>
      </c>
      <c r="D227" s="1">
        <v>10770</v>
      </c>
      <c r="E227" s="67">
        <f t="shared" si="26"/>
        <v>1140</v>
      </c>
      <c r="F227" s="1">
        <v>1140</v>
      </c>
      <c r="G227" s="67">
        <f t="shared" si="27"/>
        <v>3390</v>
      </c>
      <c r="H227" s="1">
        <v>14860</v>
      </c>
      <c r="I227" s="67">
        <f t="shared" si="28"/>
        <v>16000</v>
      </c>
      <c r="J227" s="67">
        <f t="shared" si="30"/>
        <v>187650</v>
      </c>
      <c r="K227" s="67">
        <f t="shared" si="29"/>
        <v>9630</v>
      </c>
      <c r="L227" s="2">
        <v>43217</v>
      </c>
      <c r="M227" s="1">
        <v>0</v>
      </c>
      <c r="N227" s="1"/>
      <c r="O227" s="1">
        <v>0</v>
      </c>
      <c r="P227" s="1"/>
      <c r="Q227" s="1"/>
      <c r="R227" s="1"/>
      <c r="S227" s="1"/>
      <c r="T227" s="1"/>
      <c r="U227" s="1"/>
    </row>
    <row r="228" spans="1:21">
      <c r="A228" s="1" t="s">
        <v>574</v>
      </c>
      <c r="B228" s="1">
        <v>13</v>
      </c>
      <c r="C228" s="1">
        <v>25830</v>
      </c>
      <c r="D228" s="1">
        <v>28560</v>
      </c>
      <c r="E228" s="67">
        <f t="shared" si="26"/>
        <v>2730</v>
      </c>
      <c r="F228" s="1">
        <v>2730</v>
      </c>
      <c r="G228" s="67">
        <f t="shared" si="27"/>
        <v>3390</v>
      </c>
      <c r="H228" s="1">
        <v>13270</v>
      </c>
      <c r="I228" s="67">
        <f t="shared" si="28"/>
        <v>16000</v>
      </c>
      <c r="J228" s="67">
        <f t="shared" si="30"/>
        <v>213480</v>
      </c>
      <c r="K228" s="67">
        <f t="shared" si="29"/>
        <v>25830</v>
      </c>
      <c r="L228" s="2">
        <v>43220</v>
      </c>
      <c r="M228" s="1">
        <v>0</v>
      </c>
      <c r="N228" s="110" t="s">
        <v>269</v>
      </c>
      <c r="O228" s="1">
        <v>0</v>
      </c>
      <c r="P228" s="1"/>
      <c r="Q228" s="1"/>
      <c r="R228" s="1"/>
      <c r="S228" s="1"/>
      <c r="T228" s="1"/>
      <c r="U228" s="1"/>
    </row>
    <row r="229" spans="1:21">
      <c r="A229" s="1"/>
      <c r="B229" s="1">
        <v>14</v>
      </c>
      <c r="C229" s="1"/>
      <c r="D229" s="1"/>
      <c r="E229" s="67">
        <f t="shared" si="26"/>
        <v>0</v>
      </c>
      <c r="F229" s="1"/>
      <c r="G229" s="67">
        <f t="shared" si="27"/>
        <v>3390</v>
      </c>
      <c r="H229" s="1"/>
      <c r="I229" s="67">
        <f t="shared" si="28"/>
        <v>0</v>
      </c>
      <c r="J229" s="67"/>
      <c r="K229" s="67">
        <f t="shared" si="29"/>
        <v>0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>
      <c r="A230" s="1" t="s">
        <v>202</v>
      </c>
      <c r="B230" s="1">
        <v>15</v>
      </c>
      <c r="C230" s="1">
        <v>17820</v>
      </c>
      <c r="D230" s="1">
        <v>21380</v>
      </c>
      <c r="E230" s="67">
        <f t="shared" si="26"/>
        <v>3560</v>
      </c>
      <c r="F230" s="1">
        <v>3560</v>
      </c>
      <c r="G230" s="67">
        <f t="shared" si="27"/>
        <v>3390</v>
      </c>
      <c r="H230" s="1">
        <v>12440</v>
      </c>
      <c r="I230" s="67">
        <f t="shared" si="28"/>
        <v>16000</v>
      </c>
      <c r="J230" s="67">
        <v>231300</v>
      </c>
      <c r="K230" s="67">
        <f t="shared" si="29"/>
        <v>17820</v>
      </c>
      <c r="L230" s="2">
        <v>43222</v>
      </c>
      <c r="M230" s="1">
        <v>0</v>
      </c>
      <c r="N230" s="1"/>
      <c r="O230" s="1">
        <v>0</v>
      </c>
      <c r="P230" s="1"/>
      <c r="Q230" s="1"/>
      <c r="R230" s="1"/>
      <c r="S230" s="1"/>
      <c r="T230" s="1"/>
      <c r="U230" s="1"/>
    </row>
    <row r="231" spans="1:21">
      <c r="A231" s="1" t="s">
        <v>575</v>
      </c>
      <c r="B231" s="1">
        <v>16</v>
      </c>
      <c r="C231" s="1">
        <v>10170</v>
      </c>
      <c r="D231" s="1">
        <v>11400</v>
      </c>
      <c r="E231" s="67">
        <f t="shared" si="26"/>
        <v>1230</v>
      </c>
      <c r="F231" s="1">
        <v>1230</v>
      </c>
      <c r="G231" s="67">
        <f t="shared" si="27"/>
        <v>3390</v>
      </c>
      <c r="H231" s="1">
        <v>14770</v>
      </c>
      <c r="I231" s="67">
        <f t="shared" si="28"/>
        <v>16000</v>
      </c>
      <c r="J231" s="67">
        <f t="shared" si="30"/>
        <v>241470</v>
      </c>
      <c r="K231" s="67">
        <f t="shared" si="29"/>
        <v>10170</v>
      </c>
      <c r="L231" s="2">
        <v>43224</v>
      </c>
      <c r="M231" s="1">
        <v>0</v>
      </c>
      <c r="N231" s="1"/>
      <c r="O231" s="1">
        <v>0</v>
      </c>
      <c r="P231" s="1"/>
      <c r="Q231" s="1"/>
      <c r="R231" s="1"/>
      <c r="S231" s="1"/>
      <c r="T231" s="1"/>
      <c r="U231" s="1"/>
    </row>
    <row r="232" spans="1:21">
      <c r="A232" s="1" t="s">
        <v>577</v>
      </c>
      <c r="B232" s="1">
        <v>17</v>
      </c>
      <c r="C232" s="1">
        <v>29430</v>
      </c>
      <c r="D232" s="1">
        <v>34860</v>
      </c>
      <c r="E232" s="67">
        <f>D232-C232</f>
        <v>5430</v>
      </c>
      <c r="F232" s="1">
        <v>5430</v>
      </c>
      <c r="G232" s="67">
        <f t="shared" si="27"/>
        <v>3390</v>
      </c>
      <c r="H232" s="1">
        <v>10570</v>
      </c>
      <c r="I232" s="67">
        <f t="shared" si="28"/>
        <v>16000</v>
      </c>
      <c r="J232" s="67">
        <f t="shared" si="30"/>
        <v>270900</v>
      </c>
      <c r="K232" s="67">
        <f t="shared" si="29"/>
        <v>29430</v>
      </c>
      <c r="L232" s="2">
        <v>43227</v>
      </c>
      <c r="M232" s="1">
        <v>0</v>
      </c>
      <c r="N232" s="1" t="s">
        <v>578</v>
      </c>
      <c r="O232" s="1">
        <v>0</v>
      </c>
      <c r="P232" s="1"/>
      <c r="Q232" s="1"/>
      <c r="R232" s="1"/>
      <c r="S232" s="1"/>
      <c r="T232" s="1"/>
      <c r="U232" s="1"/>
    </row>
    <row r="233" spans="1:21">
      <c r="A233" s="1" t="s">
        <v>205</v>
      </c>
      <c r="B233" s="1">
        <v>18</v>
      </c>
      <c r="C233" s="1">
        <v>15660</v>
      </c>
      <c r="D233" s="1">
        <v>18920</v>
      </c>
      <c r="E233" s="67">
        <f t="shared" si="26"/>
        <v>3260</v>
      </c>
      <c r="F233" s="1">
        <v>3260</v>
      </c>
      <c r="G233" s="67">
        <f t="shared" si="27"/>
        <v>3390</v>
      </c>
      <c r="H233" s="1">
        <v>12740</v>
      </c>
      <c r="I233" s="67">
        <f t="shared" si="28"/>
        <v>16000</v>
      </c>
      <c r="J233" s="67">
        <f t="shared" si="30"/>
        <v>286560</v>
      </c>
      <c r="K233" s="67">
        <f t="shared" si="29"/>
        <v>15660</v>
      </c>
      <c r="L233" s="2">
        <v>43229</v>
      </c>
      <c r="M233" s="1">
        <v>0</v>
      </c>
      <c r="N233" s="1" t="s">
        <v>579</v>
      </c>
      <c r="O233" s="1">
        <v>0</v>
      </c>
      <c r="P233" s="1"/>
      <c r="Q233" s="1"/>
      <c r="R233" s="1"/>
      <c r="S233" s="1"/>
      <c r="T233" s="1"/>
      <c r="U233" s="1"/>
    </row>
    <row r="234" spans="1:21">
      <c r="A234" s="1" t="s">
        <v>581</v>
      </c>
      <c r="B234" s="1">
        <v>19</v>
      </c>
      <c r="C234" s="1">
        <v>8010</v>
      </c>
      <c r="D234" s="1">
        <v>9580</v>
      </c>
      <c r="E234" s="67">
        <f t="shared" si="26"/>
        <v>1570</v>
      </c>
      <c r="F234" s="1">
        <v>1570</v>
      </c>
      <c r="G234" s="67">
        <f t="shared" si="27"/>
        <v>3390</v>
      </c>
      <c r="H234" s="1">
        <v>14430</v>
      </c>
      <c r="I234" s="67">
        <f t="shared" si="28"/>
        <v>16000</v>
      </c>
      <c r="J234" s="67">
        <f t="shared" si="30"/>
        <v>294570</v>
      </c>
      <c r="K234" s="67">
        <f t="shared" si="29"/>
        <v>8010</v>
      </c>
      <c r="L234" s="2">
        <v>43231</v>
      </c>
      <c r="M234" s="1">
        <v>0</v>
      </c>
      <c r="N234" s="1" t="s">
        <v>584</v>
      </c>
      <c r="O234" s="1">
        <v>0</v>
      </c>
      <c r="P234" s="1"/>
      <c r="Q234" s="1"/>
      <c r="R234" s="1"/>
      <c r="S234" s="1"/>
      <c r="T234" s="1"/>
      <c r="U234" s="1"/>
    </row>
    <row r="235" spans="1:21">
      <c r="A235" s="1"/>
      <c r="B235" s="1">
        <v>20</v>
      </c>
      <c r="C235" s="1"/>
      <c r="D235" s="1"/>
      <c r="E235" s="67">
        <f t="shared" si="26"/>
        <v>0</v>
      </c>
      <c r="F235" s="1"/>
      <c r="G235" s="67">
        <f t="shared" si="27"/>
        <v>3390</v>
      </c>
      <c r="H235" s="1"/>
      <c r="I235" s="67">
        <f t="shared" si="28"/>
        <v>0</v>
      </c>
      <c r="J235" s="67"/>
      <c r="K235" s="67">
        <f t="shared" si="29"/>
        <v>0</v>
      </c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>
      <c r="A236" s="1" t="s">
        <v>583</v>
      </c>
      <c r="B236" s="1">
        <v>21</v>
      </c>
      <c r="C236" s="1">
        <v>9990</v>
      </c>
      <c r="D236" s="1">
        <v>12130</v>
      </c>
      <c r="E236" s="67">
        <v>2140</v>
      </c>
      <c r="F236" s="1">
        <v>2140</v>
      </c>
      <c r="G236" s="67">
        <f t="shared" si="27"/>
        <v>3390</v>
      </c>
      <c r="H236" s="1">
        <v>13860</v>
      </c>
      <c r="I236" s="67">
        <f t="shared" si="28"/>
        <v>16000</v>
      </c>
      <c r="J236" s="67">
        <v>335250</v>
      </c>
      <c r="K236" s="67">
        <f t="shared" si="29"/>
        <v>9990</v>
      </c>
      <c r="L236" s="2">
        <v>43236</v>
      </c>
      <c r="M236" s="1">
        <v>0</v>
      </c>
      <c r="N236" s="1" t="s">
        <v>579</v>
      </c>
      <c r="O236" s="1">
        <v>0</v>
      </c>
      <c r="P236" s="1"/>
      <c r="Q236" s="1"/>
      <c r="R236" s="1"/>
      <c r="S236" s="1"/>
      <c r="T236" s="1"/>
      <c r="U236" s="1"/>
    </row>
    <row r="237" spans="1:21">
      <c r="A237" s="1"/>
      <c r="B237" s="1">
        <v>22</v>
      </c>
      <c r="C237" s="1"/>
      <c r="D237" s="1"/>
      <c r="E237" s="67">
        <f t="shared" si="26"/>
        <v>0</v>
      </c>
      <c r="F237" s="1"/>
      <c r="G237" s="67">
        <f t="shared" si="27"/>
        <v>3390</v>
      </c>
      <c r="H237" s="1"/>
      <c r="I237" s="67">
        <f t="shared" si="28"/>
        <v>0</v>
      </c>
      <c r="J237" s="67"/>
      <c r="K237" s="67">
        <f t="shared" si="29"/>
        <v>0</v>
      </c>
      <c r="L237" s="1"/>
      <c r="M237" s="1"/>
      <c r="N237" s="1" t="s">
        <v>586</v>
      </c>
      <c r="O237" s="1"/>
      <c r="P237" s="1"/>
      <c r="Q237" s="1"/>
      <c r="R237" s="1"/>
      <c r="S237" s="1"/>
      <c r="T237" s="1"/>
      <c r="U237" s="1"/>
    </row>
    <row r="238" spans="1:21">
      <c r="A238" s="1"/>
      <c r="B238" s="1">
        <v>23</v>
      </c>
      <c r="C238" s="1"/>
      <c r="D238" s="1"/>
      <c r="E238" s="67">
        <f t="shared" si="26"/>
        <v>0</v>
      </c>
      <c r="F238" s="1"/>
      <c r="G238" s="67">
        <f t="shared" si="27"/>
        <v>3390</v>
      </c>
      <c r="H238" s="1"/>
      <c r="I238" s="67">
        <f t="shared" si="28"/>
        <v>0</v>
      </c>
      <c r="J238" s="67"/>
      <c r="K238" s="67">
        <f t="shared" si="29"/>
        <v>0</v>
      </c>
      <c r="L238" s="1"/>
      <c r="M238" s="1"/>
      <c r="N238" s="1" t="s">
        <v>586</v>
      </c>
      <c r="O238" s="1"/>
      <c r="P238" s="1"/>
      <c r="Q238" s="1"/>
      <c r="R238" s="1"/>
      <c r="S238" s="1"/>
      <c r="T238" s="1"/>
      <c r="U238" s="1"/>
    </row>
    <row r="239" spans="1:21">
      <c r="A239" s="1"/>
      <c r="B239" s="1">
        <v>24</v>
      </c>
      <c r="C239" s="1"/>
      <c r="D239" s="1"/>
      <c r="E239" s="67">
        <f t="shared" si="26"/>
        <v>0</v>
      </c>
      <c r="F239" s="1"/>
      <c r="G239" s="67">
        <f t="shared" si="27"/>
        <v>3390</v>
      </c>
      <c r="H239" s="1"/>
      <c r="I239" s="67">
        <f t="shared" si="28"/>
        <v>0</v>
      </c>
      <c r="J239" s="67"/>
      <c r="K239" s="67">
        <f t="shared" si="29"/>
        <v>0</v>
      </c>
      <c r="L239" s="1"/>
      <c r="M239" s="1"/>
      <c r="N239" s="1" t="s">
        <v>586</v>
      </c>
      <c r="O239" s="1"/>
      <c r="P239" s="1"/>
      <c r="Q239" s="1"/>
      <c r="R239" s="1"/>
      <c r="S239" s="1"/>
      <c r="T239" s="1"/>
      <c r="U239" s="1"/>
    </row>
    <row r="240" spans="1:21" s="150" customFormat="1">
      <c r="A240" s="43" t="s">
        <v>585</v>
      </c>
      <c r="B240" s="43">
        <v>25</v>
      </c>
      <c r="C240" s="43">
        <v>8820</v>
      </c>
      <c r="D240" s="43">
        <v>9820</v>
      </c>
      <c r="E240" s="68">
        <f t="shared" si="26"/>
        <v>1000</v>
      </c>
      <c r="F240" s="43">
        <v>1000</v>
      </c>
      <c r="G240" s="68">
        <f t="shared" si="27"/>
        <v>3390</v>
      </c>
      <c r="H240" s="43">
        <v>15000</v>
      </c>
      <c r="I240" s="68">
        <f t="shared" si="28"/>
        <v>16000</v>
      </c>
      <c r="J240" s="68">
        <v>344070</v>
      </c>
      <c r="K240" s="68">
        <f t="shared" si="29"/>
        <v>8820</v>
      </c>
      <c r="L240" s="149">
        <v>43238</v>
      </c>
      <c r="M240" s="43">
        <v>0</v>
      </c>
      <c r="N240" s="115" t="s">
        <v>269</v>
      </c>
      <c r="O240" s="43">
        <v>0</v>
      </c>
      <c r="P240" s="43"/>
      <c r="Q240" s="43"/>
      <c r="R240" s="43"/>
      <c r="S240" s="43"/>
      <c r="T240" s="43"/>
      <c r="U240" s="43"/>
    </row>
    <row r="241" spans="1:21">
      <c r="A241" s="1" t="s">
        <v>587</v>
      </c>
      <c r="B241" s="1">
        <v>26</v>
      </c>
      <c r="C241" s="1">
        <v>31140</v>
      </c>
      <c r="D241" s="1">
        <v>36230</v>
      </c>
      <c r="E241" s="67">
        <f t="shared" si="26"/>
        <v>5090</v>
      </c>
      <c r="F241" s="1">
        <v>5090</v>
      </c>
      <c r="G241" s="67">
        <f t="shared" si="27"/>
        <v>3390</v>
      </c>
      <c r="H241" s="1">
        <v>10910</v>
      </c>
      <c r="I241" s="67">
        <f t="shared" si="28"/>
        <v>16000</v>
      </c>
      <c r="J241" s="67">
        <f t="shared" si="30"/>
        <v>375210</v>
      </c>
      <c r="K241" s="67">
        <f t="shared" si="29"/>
        <v>31140</v>
      </c>
      <c r="L241" s="2">
        <v>43241</v>
      </c>
      <c r="M241" s="1">
        <v>0</v>
      </c>
      <c r="N241" s="1" t="s">
        <v>588</v>
      </c>
      <c r="O241" s="1">
        <v>0</v>
      </c>
      <c r="P241" s="1"/>
      <c r="Q241" s="1"/>
      <c r="R241" s="1"/>
      <c r="S241" s="1"/>
      <c r="T241" s="1"/>
      <c r="U241" s="1"/>
    </row>
    <row r="242" spans="1:21">
      <c r="A242" s="1" t="s">
        <v>589</v>
      </c>
      <c r="B242" s="1">
        <v>27</v>
      </c>
      <c r="C242" s="1">
        <v>9630</v>
      </c>
      <c r="D242" s="1">
        <v>11790</v>
      </c>
      <c r="E242" s="67">
        <f t="shared" ref="E242:E305" si="31">D242-C242</f>
        <v>2160</v>
      </c>
      <c r="F242" s="1">
        <v>2160</v>
      </c>
      <c r="G242" s="67">
        <f t="shared" ref="G242:G305" si="32">G241+E242-F242</f>
        <v>3390</v>
      </c>
      <c r="H242" s="1">
        <v>13840</v>
      </c>
      <c r="I242" s="67">
        <f t="shared" ref="I242:I305" si="33">SUM(F242+H242)</f>
        <v>16000</v>
      </c>
      <c r="J242" s="67">
        <f t="shared" si="30"/>
        <v>384840</v>
      </c>
      <c r="K242" s="67">
        <f t="shared" ref="K242:K305" si="34">C242</f>
        <v>9630</v>
      </c>
      <c r="L242" s="2">
        <v>43243</v>
      </c>
      <c r="M242" s="1">
        <v>0</v>
      </c>
      <c r="N242" s="1"/>
      <c r="O242" s="1">
        <v>0</v>
      </c>
      <c r="P242" s="1"/>
      <c r="Q242" s="1"/>
      <c r="R242" s="1"/>
      <c r="S242" s="1"/>
      <c r="T242" s="1"/>
      <c r="U242" s="1"/>
    </row>
    <row r="243" spans="1:21">
      <c r="A243" s="1" t="s">
        <v>590</v>
      </c>
      <c r="B243" s="1">
        <v>28</v>
      </c>
      <c r="C243" s="1">
        <v>11070</v>
      </c>
      <c r="D243" s="1">
        <v>12380</v>
      </c>
      <c r="E243" s="67">
        <v>1310</v>
      </c>
      <c r="F243" s="1">
        <v>1310</v>
      </c>
      <c r="G243" s="67">
        <f t="shared" si="32"/>
        <v>3390</v>
      </c>
      <c r="H243" s="1">
        <v>14690</v>
      </c>
      <c r="I243" s="67">
        <f t="shared" si="33"/>
        <v>16000</v>
      </c>
      <c r="J243" s="67">
        <f t="shared" si="30"/>
        <v>395910</v>
      </c>
      <c r="K243" s="67">
        <f t="shared" si="34"/>
        <v>11070</v>
      </c>
      <c r="L243" s="2">
        <v>43245</v>
      </c>
      <c r="M243" s="1">
        <v>0</v>
      </c>
      <c r="N243" s="1"/>
      <c r="O243" s="1">
        <v>0</v>
      </c>
      <c r="P243" s="1"/>
      <c r="Q243" s="1"/>
      <c r="R243" s="1"/>
      <c r="S243" s="1"/>
      <c r="T243" s="1"/>
      <c r="U243" s="1"/>
    </row>
    <row r="244" spans="1:21">
      <c r="A244" s="1" t="s">
        <v>592</v>
      </c>
      <c r="B244" s="1">
        <v>29</v>
      </c>
      <c r="C244" s="1">
        <v>29610</v>
      </c>
      <c r="D244" s="1">
        <v>25370</v>
      </c>
      <c r="E244" s="67">
        <v>5660</v>
      </c>
      <c r="F244" s="1">
        <v>5660</v>
      </c>
      <c r="G244" s="67">
        <f t="shared" si="32"/>
        <v>3390</v>
      </c>
      <c r="H244" s="1">
        <v>10340</v>
      </c>
      <c r="I244" s="67">
        <f t="shared" si="33"/>
        <v>16000</v>
      </c>
      <c r="J244" s="67">
        <f t="shared" ref="J244:J307" si="35">J243+C244</f>
        <v>425520</v>
      </c>
      <c r="K244" s="67">
        <f t="shared" si="34"/>
        <v>29610</v>
      </c>
      <c r="L244" s="2">
        <v>43248</v>
      </c>
      <c r="M244" s="1">
        <v>0</v>
      </c>
      <c r="N244" s="1" t="s">
        <v>579</v>
      </c>
      <c r="O244" s="1">
        <v>0</v>
      </c>
      <c r="P244" s="1"/>
      <c r="Q244" s="1"/>
      <c r="R244" s="1"/>
      <c r="S244" s="1"/>
      <c r="T244" s="1"/>
      <c r="U244" s="1"/>
    </row>
    <row r="245" spans="1:21">
      <c r="A245" s="1" t="s">
        <v>596</v>
      </c>
      <c r="B245" s="1">
        <v>30</v>
      </c>
      <c r="C245" s="1">
        <v>9900</v>
      </c>
      <c r="D245" s="1">
        <v>12120</v>
      </c>
      <c r="E245" s="67">
        <f t="shared" si="31"/>
        <v>2220</v>
      </c>
      <c r="F245" s="1">
        <v>2220</v>
      </c>
      <c r="G245" s="67">
        <f t="shared" si="32"/>
        <v>3390</v>
      </c>
      <c r="H245" s="1">
        <v>13780</v>
      </c>
      <c r="I245" s="67">
        <f t="shared" si="33"/>
        <v>16000</v>
      </c>
      <c r="J245" s="67">
        <f t="shared" si="35"/>
        <v>435420</v>
      </c>
      <c r="K245" s="67">
        <f t="shared" si="34"/>
        <v>9900</v>
      </c>
      <c r="L245" s="2">
        <v>43250</v>
      </c>
      <c r="M245" s="1">
        <v>0</v>
      </c>
      <c r="N245" s="110" t="s">
        <v>269</v>
      </c>
      <c r="O245" s="1">
        <v>0</v>
      </c>
      <c r="P245" s="1"/>
      <c r="Q245" s="1"/>
      <c r="R245" s="1"/>
      <c r="S245" s="1"/>
      <c r="T245" s="1"/>
      <c r="U245" s="1"/>
    </row>
    <row r="246" spans="1:21">
      <c r="A246" s="1"/>
      <c r="B246" s="1">
        <v>31</v>
      </c>
      <c r="C246" s="1"/>
      <c r="D246" s="1"/>
      <c r="E246" s="67">
        <f t="shared" si="31"/>
        <v>0</v>
      </c>
      <c r="F246" s="1"/>
      <c r="G246" s="67">
        <f t="shared" si="32"/>
        <v>3390</v>
      </c>
      <c r="H246" s="1"/>
      <c r="I246" s="67">
        <f t="shared" si="33"/>
        <v>0</v>
      </c>
      <c r="J246" s="67"/>
      <c r="K246" s="67">
        <f t="shared" si="34"/>
        <v>0</v>
      </c>
      <c r="L246" s="1"/>
      <c r="M246" s="1"/>
      <c r="N246" s="1" t="s">
        <v>598</v>
      </c>
      <c r="O246" s="1"/>
      <c r="P246" s="1"/>
      <c r="Q246" s="1"/>
      <c r="R246" s="1"/>
      <c r="S246" s="1"/>
      <c r="T246" s="1"/>
      <c r="U246" s="1"/>
    </row>
    <row r="247" spans="1:21">
      <c r="A247" s="1"/>
      <c r="B247" s="1">
        <v>32</v>
      </c>
      <c r="C247" s="1"/>
      <c r="D247" s="1"/>
      <c r="E247" s="67">
        <f t="shared" si="31"/>
        <v>0</v>
      </c>
      <c r="F247" s="1"/>
      <c r="G247" s="67">
        <f t="shared" si="32"/>
        <v>3390</v>
      </c>
      <c r="H247" s="1"/>
      <c r="I247" s="67">
        <f t="shared" si="33"/>
        <v>0</v>
      </c>
      <c r="J247" s="67"/>
      <c r="K247" s="67">
        <f t="shared" si="34"/>
        <v>0</v>
      </c>
      <c r="L247" s="1"/>
      <c r="M247" s="1"/>
      <c r="N247" s="1" t="s">
        <v>599</v>
      </c>
      <c r="O247" s="1"/>
      <c r="P247" s="1"/>
      <c r="Q247" s="1"/>
      <c r="R247" s="1"/>
      <c r="S247" s="1"/>
      <c r="T247" s="1"/>
      <c r="U247" s="1"/>
    </row>
    <row r="248" spans="1:21">
      <c r="A248" s="1" t="s">
        <v>597</v>
      </c>
      <c r="B248" s="1">
        <v>33</v>
      </c>
      <c r="C248" s="1">
        <v>10170</v>
      </c>
      <c r="D248" s="1">
        <v>12520</v>
      </c>
      <c r="E248" s="67">
        <f t="shared" si="31"/>
        <v>2350</v>
      </c>
      <c r="F248" s="1">
        <v>2350</v>
      </c>
      <c r="G248" s="67">
        <f t="shared" si="32"/>
        <v>3390</v>
      </c>
      <c r="H248" s="1">
        <v>13650</v>
      </c>
      <c r="I248" s="67">
        <f t="shared" si="33"/>
        <v>16000</v>
      </c>
      <c r="J248" s="67">
        <v>445590</v>
      </c>
      <c r="K248" s="67">
        <f t="shared" si="34"/>
        <v>10170</v>
      </c>
      <c r="L248" s="2">
        <v>43252</v>
      </c>
      <c r="M248" s="1">
        <v>0</v>
      </c>
      <c r="N248" s="1"/>
      <c r="O248" s="1">
        <v>0</v>
      </c>
      <c r="P248" s="1"/>
      <c r="Q248" s="1"/>
      <c r="R248" s="1"/>
      <c r="S248" s="1"/>
      <c r="T248" s="1"/>
      <c r="U248" s="1"/>
    </row>
    <row r="249" spans="1:21">
      <c r="A249" s="1" t="s">
        <v>602</v>
      </c>
      <c r="B249" s="1">
        <v>34</v>
      </c>
      <c r="C249" s="1">
        <v>28980</v>
      </c>
      <c r="D249" s="1">
        <v>34640</v>
      </c>
      <c r="E249" s="67">
        <f t="shared" si="31"/>
        <v>5660</v>
      </c>
      <c r="F249" s="1">
        <v>5660</v>
      </c>
      <c r="G249" s="67">
        <f t="shared" si="32"/>
        <v>3390</v>
      </c>
      <c r="H249" s="1">
        <v>10340</v>
      </c>
      <c r="I249" s="67">
        <f t="shared" si="33"/>
        <v>16000</v>
      </c>
      <c r="J249" s="67">
        <f t="shared" si="35"/>
        <v>474570</v>
      </c>
      <c r="K249" s="67">
        <f t="shared" si="34"/>
        <v>28980</v>
      </c>
      <c r="L249" s="2">
        <v>43255</v>
      </c>
      <c r="M249" s="1">
        <v>100</v>
      </c>
      <c r="N249" s="1" t="s">
        <v>603</v>
      </c>
      <c r="O249" s="1">
        <v>0</v>
      </c>
      <c r="P249" s="1"/>
      <c r="Q249" s="1" t="s">
        <v>681</v>
      </c>
      <c r="R249" s="1"/>
      <c r="S249" s="1"/>
      <c r="T249" s="1"/>
      <c r="U249" s="1"/>
    </row>
    <row r="250" spans="1:21">
      <c r="A250" s="1" t="s">
        <v>604</v>
      </c>
      <c r="B250" s="1">
        <v>35</v>
      </c>
      <c r="C250" s="1">
        <v>11790</v>
      </c>
      <c r="D250" s="1">
        <v>15080</v>
      </c>
      <c r="E250" s="67">
        <f t="shared" si="31"/>
        <v>3290</v>
      </c>
      <c r="F250" s="1">
        <v>3290</v>
      </c>
      <c r="G250" s="67">
        <f t="shared" si="32"/>
        <v>3390</v>
      </c>
      <c r="H250" s="1">
        <v>12710</v>
      </c>
      <c r="I250" s="67">
        <f t="shared" si="33"/>
        <v>16000</v>
      </c>
      <c r="J250" s="67">
        <f t="shared" si="35"/>
        <v>486360</v>
      </c>
      <c r="K250" s="67">
        <f t="shared" si="34"/>
        <v>11790</v>
      </c>
      <c r="L250" s="2">
        <v>43257</v>
      </c>
      <c r="M250" s="1">
        <v>0</v>
      </c>
      <c r="N250" s="1"/>
      <c r="O250" s="1">
        <v>0</v>
      </c>
      <c r="P250" s="1"/>
      <c r="Q250" s="1"/>
      <c r="R250" s="1"/>
      <c r="S250" s="1"/>
      <c r="T250" s="1"/>
      <c r="U250" s="1"/>
    </row>
    <row r="251" spans="1:21">
      <c r="A251" s="1" t="s">
        <v>240</v>
      </c>
      <c r="B251" s="1">
        <v>36</v>
      </c>
      <c r="C251" s="1">
        <v>12060</v>
      </c>
      <c r="D251" s="1">
        <v>14260</v>
      </c>
      <c r="E251" s="67">
        <f t="shared" si="31"/>
        <v>2200</v>
      </c>
      <c r="F251" s="1">
        <v>2200</v>
      </c>
      <c r="G251" s="67">
        <f t="shared" si="32"/>
        <v>3390</v>
      </c>
      <c r="H251" s="1">
        <v>13800</v>
      </c>
      <c r="I251" s="67">
        <f t="shared" si="33"/>
        <v>16000</v>
      </c>
      <c r="J251" s="67">
        <f t="shared" si="35"/>
        <v>498420</v>
      </c>
      <c r="K251" s="67">
        <f t="shared" si="34"/>
        <v>12060</v>
      </c>
      <c r="L251" s="2">
        <v>43259</v>
      </c>
      <c r="M251" s="1">
        <v>0</v>
      </c>
      <c r="N251" s="1"/>
      <c r="O251" s="1">
        <v>0</v>
      </c>
      <c r="P251" s="1"/>
      <c r="Q251" s="1"/>
      <c r="R251" s="1"/>
      <c r="S251" s="1"/>
      <c r="T251" s="1"/>
      <c r="U251" s="1"/>
    </row>
    <row r="252" spans="1:21">
      <c r="A252" s="1" t="s">
        <v>611</v>
      </c>
      <c r="B252" s="1">
        <v>37</v>
      </c>
      <c r="C252" s="1">
        <v>30150</v>
      </c>
      <c r="D252" s="1">
        <v>32920</v>
      </c>
      <c r="E252" s="67">
        <f t="shared" si="31"/>
        <v>2770</v>
      </c>
      <c r="F252" s="1">
        <v>2770</v>
      </c>
      <c r="G252" s="67">
        <f t="shared" si="32"/>
        <v>3390</v>
      </c>
      <c r="H252" s="1">
        <v>13230</v>
      </c>
      <c r="I252" s="67">
        <f t="shared" si="33"/>
        <v>16000</v>
      </c>
      <c r="J252" s="67">
        <f t="shared" si="35"/>
        <v>528570</v>
      </c>
      <c r="K252" s="67">
        <f t="shared" si="34"/>
        <v>30150</v>
      </c>
      <c r="L252" s="2">
        <v>43262</v>
      </c>
      <c r="M252" s="1">
        <v>190</v>
      </c>
      <c r="N252" s="1" t="s">
        <v>612</v>
      </c>
      <c r="O252" s="1">
        <v>0</v>
      </c>
      <c r="P252" s="1"/>
      <c r="Q252" s="1" t="s">
        <v>682</v>
      </c>
      <c r="R252" s="1"/>
      <c r="S252" s="1"/>
      <c r="T252" s="1"/>
      <c r="U252" s="1"/>
    </row>
    <row r="253" spans="1:21">
      <c r="A253" s="1" t="s">
        <v>613</v>
      </c>
      <c r="B253" s="1">
        <v>38</v>
      </c>
      <c r="C253" s="1">
        <v>9180</v>
      </c>
      <c r="D253" s="1">
        <v>11270</v>
      </c>
      <c r="E253" s="67">
        <f t="shared" si="31"/>
        <v>2090</v>
      </c>
      <c r="F253" s="1">
        <v>2090</v>
      </c>
      <c r="G253" s="67">
        <f t="shared" si="32"/>
        <v>3390</v>
      </c>
      <c r="H253" s="1">
        <v>13910</v>
      </c>
      <c r="I253" s="67">
        <f t="shared" si="33"/>
        <v>16000</v>
      </c>
      <c r="J253" s="67">
        <f t="shared" si="35"/>
        <v>537750</v>
      </c>
      <c r="K253" s="67">
        <f t="shared" si="34"/>
        <v>9180</v>
      </c>
      <c r="L253" s="2">
        <v>43264</v>
      </c>
      <c r="M253" s="1">
        <v>0</v>
      </c>
      <c r="N253" s="1"/>
      <c r="O253" s="1">
        <v>0</v>
      </c>
      <c r="P253" s="1"/>
      <c r="Q253" s="1"/>
      <c r="R253" s="1"/>
      <c r="S253" s="1"/>
      <c r="T253" s="1"/>
      <c r="U253" s="1"/>
    </row>
    <row r="254" spans="1:21">
      <c r="A254" s="1" t="s">
        <v>615</v>
      </c>
      <c r="B254" s="1">
        <v>39</v>
      </c>
      <c r="C254" s="1">
        <v>9450</v>
      </c>
      <c r="D254" s="1">
        <v>11240</v>
      </c>
      <c r="E254" s="67">
        <f t="shared" si="31"/>
        <v>1790</v>
      </c>
      <c r="F254" s="1">
        <v>1790</v>
      </c>
      <c r="G254" s="67">
        <f t="shared" si="32"/>
        <v>3390</v>
      </c>
      <c r="H254" s="1">
        <v>14210</v>
      </c>
      <c r="I254" s="67">
        <f t="shared" si="33"/>
        <v>16000</v>
      </c>
      <c r="J254" s="67">
        <f t="shared" si="35"/>
        <v>547200</v>
      </c>
      <c r="K254" s="67">
        <f t="shared" si="34"/>
        <v>9450</v>
      </c>
      <c r="L254" s="2">
        <v>43266</v>
      </c>
      <c r="M254" s="1">
        <v>0</v>
      </c>
      <c r="N254" s="1"/>
      <c r="O254" s="1">
        <v>0</v>
      </c>
      <c r="P254" s="1"/>
      <c r="Q254" s="1"/>
      <c r="R254" s="1"/>
      <c r="S254" s="1"/>
      <c r="T254" s="1"/>
      <c r="U254" s="1"/>
    </row>
    <row r="255" spans="1:21">
      <c r="A255" s="1" t="s">
        <v>616</v>
      </c>
      <c r="B255" s="1">
        <v>40</v>
      </c>
      <c r="C255" s="1">
        <v>27540</v>
      </c>
      <c r="D255" s="1">
        <v>31300</v>
      </c>
      <c r="E255" s="67">
        <f t="shared" si="31"/>
        <v>3760</v>
      </c>
      <c r="F255" s="1">
        <v>3760</v>
      </c>
      <c r="G255" s="67">
        <f t="shared" si="32"/>
        <v>3390</v>
      </c>
      <c r="H255" s="1">
        <v>12240</v>
      </c>
      <c r="I255" s="67">
        <f t="shared" si="33"/>
        <v>16000</v>
      </c>
      <c r="J255" s="67">
        <f t="shared" si="35"/>
        <v>574740</v>
      </c>
      <c r="K255" s="67">
        <f t="shared" si="34"/>
        <v>27540</v>
      </c>
      <c r="L255" s="2">
        <v>43269</v>
      </c>
      <c r="M255" s="1">
        <v>110</v>
      </c>
      <c r="N255" s="1" t="s">
        <v>618</v>
      </c>
      <c r="O255" s="1">
        <v>0</v>
      </c>
      <c r="P255" s="1"/>
      <c r="Q255" s="1" t="s">
        <v>979</v>
      </c>
      <c r="R255" s="1"/>
      <c r="S255" s="1"/>
      <c r="T255" s="1"/>
      <c r="U255" s="1"/>
    </row>
    <row r="256" spans="1:21">
      <c r="A256" s="1" t="s">
        <v>622</v>
      </c>
      <c r="B256" s="1">
        <v>41</v>
      </c>
      <c r="C256" s="1">
        <v>11700</v>
      </c>
      <c r="D256" s="1">
        <v>14360</v>
      </c>
      <c r="E256" s="67">
        <f t="shared" si="31"/>
        <v>2660</v>
      </c>
      <c r="F256" s="1">
        <v>2660</v>
      </c>
      <c r="G256" s="67">
        <f t="shared" si="32"/>
        <v>3390</v>
      </c>
      <c r="H256" s="1">
        <v>13340</v>
      </c>
      <c r="I256" s="67">
        <f t="shared" si="33"/>
        <v>16000</v>
      </c>
      <c r="J256" s="67">
        <f t="shared" si="35"/>
        <v>586440</v>
      </c>
      <c r="K256" s="67">
        <f t="shared" si="34"/>
        <v>11700</v>
      </c>
      <c r="L256" s="2">
        <v>43271</v>
      </c>
      <c r="M256" s="1">
        <v>0</v>
      </c>
      <c r="N256" s="1"/>
      <c r="O256" s="1">
        <v>0</v>
      </c>
      <c r="P256" s="1"/>
      <c r="Q256" s="1"/>
      <c r="R256" s="1"/>
      <c r="S256" s="1"/>
      <c r="T256" s="1"/>
      <c r="U256" s="1"/>
    </row>
    <row r="257" spans="1:21">
      <c r="A257" s="1" t="s">
        <v>632</v>
      </c>
      <c r="B257" s="1">
        <v>42</v>
      </c>
      <c r="C257" s="1">
        <v>9450</v>
      </c>
      <c r="D257" s="1">
        <v>11560</v>
      </c>
      <c r="E257" s="67">
        <f t="shared" si="31"/>
        <v>2110</v>
      </c>
      <c r="F257" s="1">
        <v>2110</v>
      </c>
      <c r="G257" s="67">
        <f t="shared" si="32"/>
        <v>3390</v>
      </c>
      <c r="H257" s="1">
        <v>13890</v>
      </c>
      <c r="I257" s="67">
        <f t="shared" si="33"/>
        <v>16000</v>
      </c>
      <c r="J257" s="67">
        <f t="shared" si="35"/>
        <v>595890</v>
      </c>
      <c r="K257" s="67">
        <f t="shared" si="34"/>
        <v>9450</v>
      </c>
      <c r="L257" s="2">
        <v>43273</v>
      </c>
      <c r="M257" s="1">
        <v>0</v>
      </c>
      <c r="N257" s="1"/>
      <c r="O257" s="1">
        <v>0</v>
      </c>
      <c r="P257" s="1"/>
      <c r="Q257" s="1"/>
      <c r="R257" s="1"/>
      <c r="S257" s="1"/>
      <c r="T257" s="1"/>
      <c r="U257" s="1"/>
    </row>
    <row r="258" spans="1:21">
      <c r="A258" s="1" t="s">
        <v>632</v>
      </c>
      <c r="B258" s="1">
        <v>43</v>
      </c>
      <c r="C258" s="1">
        <v>180</v>
      </c>
      <c r="D258" s="1">
        <v>200</v>
      </c>
      <c r="E258" s="67">
        <f t="shared" si="31"/>
        <v>20</v>
      </c>
      <c r="F258" s="1">
        <v>20</v>
      </c>
      <c r="G258" s="67">
        <f t="shared" si="32"/>
        <v>3390</v>
      </c>
      <c r="H258" s="1">
        <v>15980</v>
      </c>
      <c r="I258" s="67">
        <f t="shared" si="33"/>
        <v>16000</v>
      </c>
      <c r="J258" s="67">
        <f t="shared" si="35"/>
        <v>596070</v>
      </c>
      <c r="K258" s="67">
        <f t="shared" si="34"/>
        <v>180</v>
      </c>
      <c r="L258" s="2">
        <v>43273</v>
      </c>
      <c r="M258" s="1">
        <v>0</v>
      </c>
      <c r="N258" s="1"/>
      <c r="O258" s="1">
        <v>0</v>
      </c>
      <c r="P258" s="1"/>
      <c r="Q258" s="1"/>
      <c r="R258" s="1"/>
      <c r="S258" s="1"/>
      <c r="T258" s="1"/>
      <c r="U258" s="1"/>
    </row>
    <row r="259" spans="1:21">
      <c r="A259" s="1" t="s">
        <v>633</v>
      </c>
      <c r="B259" s="1">
        <v>44</v>
      </c>
      <c r="C259" s="1">
        <v>27720</v>
      </c>
      <c r="D259" s="1">
        <v>31900</v>
      </c>
      <c r="E259" s="67">
        <f t="shared" si="31"/>
        <v>4180</v>
      </c>
      <c r="F259" s="1">
        <v>4180</v>
      </c>
      <c r="G259" s="67">
        <f t="shared" si="32"/>
        <v>3390</v>
      </c>
      <c r="H259" s="1">
        <v>11820</v>
      </c>
      <c r="I259" s="67">
        <f t="shared" si="33"/>
        <v>16000</v>
      </c>
      <c r="J259" s="67">
        <f t="shared" si="35"/>
        <v>623790</v>
      </c>
      <c r="K259" s="67">
        <f t="shared" si="34"/>
        <v>27720</v>
      </c>
      <c r="L259" s="2">
        <v>43276</v>
      </c>
      <c r="M259" s="1">
        <v>10</v>
      </c>
      <c r="N259" s="1"/>
      <c r="O259" s="1">
        <v>0</v>
      </c>
      <c r="P259" s="1"/>
      <c r="Q259" s="1" t="s">
        <v>684</v>
      </c>
      <c r="R259" s="1"/>
      <c r="S259" s="1"/>
      <c r="T259" s="1"/>
      <c r="U259" s="1"/>
    </row>
    <row r="260" spans="1:21">
      <c r="A260" s="1" t="s">
        <v>638</v>
      </c>
      <c r="B260" s="1">
        <v>45</v>
      </c>
      <c r="C260" s="1">
        <v>11880</v>
      </c>
      <c r="D260" s="1">
        <v>14250</v>
      </c>
      <c r="E260" s="67">
        <f t="shared" si="31"/>
        <v>2370</v>
      </c>
      <c r="F260" s="1">
        <v>2370</v>
      </c>
      <c r="G260" s="67">
        <f t="shared" si="32"/>
        <v>3390</v>
      </c>
      <c r="H260" s="1">
        <v>13630</v>
      </c>
      <c r="I260" s="67">
        <f t="shared" si="33"/>
        <v>16000</v>
      </c>
      <c r="J260" s="67">
        <f t="shared" si="35"/>
        <v>635670</v>
      </c>
      <c r="K260" s="67">
        <f t="shared" si="34"/>
        <v>11880</v>
      </c>
      <c r="L260" s="2">
        <v>43278</v>
      </c>
      <c r="M260" s="1">
        <v>0</v>
      </c>
      <c r="N260" s="1"/>
      <c r="O260" s="1">
        <v>0</v>
      </c>
      <c r="P260" s="1"/>
      <c r="Q260" s="1"/>
      <c r="R260" s="1"/>
      <c r="S260" s="1"/>
      <c r="T260" s="1"/>
      <c r="U260" s="1"/>
    </row>
    <row r="261" spans="1:21">
      <c r="A261" s="1" t="s">
        <v>639</v>
      </c>
      <c r="B261" s="1">
        <v>46</v>
      </c>
      <c r="C261" s="1">
        <v>7830</v>
      </c>
      <c r="D261" s="1">
        <v>9250</v>
      </c>
      <c r="E261" s="67">
        <f t="shared" si="31"/>
        <v>1420</v>
      </c>
      <c r="F261" s="1">
        <v>1420</v>
      </c>
      <c r="G261" s="67">
        <f t="shared" si="32"/>
        <v>3390</v>
      </c>
      <c r="H261" s="1">
        <v>14580</v>
      </c>
      <c r="I261" s="67">
        <f t="shared" si="33"/>
        <v>16000</v>
      </c>
      <c r="J261" s="67">
        <f t="shared" si="35"/>
        <v>643500</v>
      </c>
      <c r="K261" s="67">
        <f t="shared" si="34"/>
        <v>7830</v>
      </c>
      <c r="L261" s="2">
        <v>43280</v>
      </c>
      <c r="M261" s="1">
        <v>0</v>
      </c>
      <c r="N261" s="1"/>
      <c r="O261" s="1">
        <v>0</v>
      </c>
      <c r="P261" s="1"/>
      <c r="Q261" s="1"/>
      <c r="R261" s="1"/>
      <c r="S261" s="1"/>
      <c r="T261" s="1"/>
      <c r="U261" s="1"/>
    </row>
    <row r="262" spans="1:21">
      <c r="A262" s="1" t="s">
        <v>640</v>
      </c>
      <c r="B262" s="1">
        <v>47</v>
      </c>
      <c r="C262" s="1">
        <v>28440</v>
      </c>
      <c r="D262" s="1">
        <v>34350</v>
      </c>
      <c r="E262" s="67">
        <f t="shared" si="31"/>
        <v>5910</v>
      </c>
      <c r="F262" s="1">
        <v>5910</v>
      </c>
      <c r="G262" s="67">
        <f t="shared" si="32"/>
        <v>3390</v>
      </c>
      <c r="H262" s="1">
        <v>10090</v>
      </c>
      <c r="I262" s="67">
        <f t="shared" si="33"/>
        <v>16000</v>
      </c>
      <c r="J262" s="67">
        <f t="shared" si="35"/>
        <v>671940</v>
      </c>
      <c r="K262" s="67">
        <f t="shared" si="34"/>
        <v>28440</v>
      </c>
      <c r="L262" s="2">
        <v>43283</v>
      </c>
      <c r="M262" s="1">
        <v>70</v>
      </c>
      <c r="N262" s="1" t="s">
        <v>732</v>
      </c>
      <c r="O262" s="1">
        <v>0</v>
      </c>
      <c r="P262" s="1"/>
      <c r="Q262" s="1" t="s">
        <v>733</v>
      </c>
      <c r="R262" s="1"/>
      <c r="S262" s="1"/>
      <c r="T262" s="1"/>
      <c r="U262" s="1"/>
    </row>
    <row r="263" spans="1:21">
      <c r="A263" s="1" t="s">
        <v>642</v>
      </c>
      <c r="B263" s="1">
        <v>48</v>
      </c>
      <c r="C263" s="1">
        <v>11610</v>
      </c>
      <c r="D263" s="1">
        <v>13620</v>
      </c>
      <c r="E263" s="67">
        <f t="shared" si="31"/>
        <v>2010</v>
      </c>
      <c r="F263" s="1">
        <v>2010</v>
      </c>
      <c r="G263" s="67">
        <f t="shared" si="32"/>
        <v>3390</v>
      </c>
      <c r="H263" s="1">
        <v>13990</v>
      </c>
      <c r="I263" s="67">
        <f t="shared" si="33"/>
        <v>16000</v>
      </c>
      <c r="J263" s="67">
        <f t="shared" si="35"/>
        <v>683550</v>
      </c>
      <c r="K263" s="67">
        <f t="shared" si="34"/>
        <v>11610</v>
      </c>
      <c r="L263" s="2">
        <v>43285</v>
      </c>
      <c r="M263" s="1">
        <v>0</v>
      </c>
      <c r="N263" s="1"/>
      <c r="O263" s="1">
        <v>0</v>
      </c>
      <c r="P263" s="1"/>
      <c r="Q263" s="1"/>
      <c r="R263" s="1"/>
      <c r="S263" s="1"/>
      <c r="T263" s="1"/>
      <c r="U263" s="1"/>
    </row>
    <row r="264" spans="1:21">
      <c r="A264" s="1"/>
      <c r="B264" s="1">
        <v>49</v>
      </c>
      <c r="C264" s="1"/>
      <c r="D264" s="1"/>
      <c r="E264" s="67">
        <f t="shared" si="31"/>
        <v>0</v>
      </c>
      <c r="F264" s="1"/>
      <c r="G264" s="67">
        <f t="shared" si="32"/>
        <v>3390</v>
      </c>
      <c r="H264" s="1"/>
      <c r="I264" s="67">
        <f t="shared" si="33"/>
        <v>0</v>
      </c>
      <c r="J264" s="67">
        <f t="shared" si="35"/>
        <v>683550</v>
      </c>
      <c r="K264" s="67">
        <f t="shared" si="34"/>
        <v>0</v>
      </c>
      <c r="L264" s="1"/>
      <c r="M264" s="1"/>
      <c r="N264" s="1" t="s">
        <v>643</v>
      </c>
      <c r="O264" s="1"/>
      <c r="P264" s="1"/>
      <c r="Q264" s="1"/>
      <c r="R264" s="1"/>
      <c r="S264" s="1"/>
      <c r="T264" s="1"/>
      <c r="U264" s="1"/>
    </row>
    <row r="265" spans="1:21">
      <c r="A265" s="1" t="s">
        <v>645</v>
      </c>
      <c r="B265" s="1">
        <v>50</v>
      </c>
      <c r="C265" s="1">
        <v>39600</v>
      </c>
      <c r="D265" s="1">
        <v>41660</v>
      </c>
      <c r="E265" s="67">
        <f t="shared" si="31"/>
        <v>2060</v>
      </c>
      <c r="F265" s="1">
        <v>1500</v>
      </c>
      <c r="G265" s="67">
        <f t="shared" si="32"/>
        <v>3950</v>
      </c>
      <c r="H265" s="1">
        <v>13940</v>
      </c>
      <c r="I265" s="67">
        <f t="shared" si="33"/>
        <v>15440</v>
      </c>
      <c r="J265" s="67">
        <f t="shared" si="35"/>
        <v>723150</v>
      </c>
      <c r="K265" s="67">
        <f t="shared" si="34"/>
        <v>39600</v>
      </c>
      <c r="L265" s="2">
        <v>43290</v>
      </c>
      <c r="M265" s="1">
        <v>260</v>
      </c>
      <c r="N265" s="1" t="s">
        <v>641</v>
      </c>
      <c r="O265" s="1">
        <v>0</v>
      </c>
      <c r="P265" s="1"/>
      <c r="Q265" s="1" t="s">
        <v>734</v>
      </c>
      <c r="R265" s="1"/>
      <c r="S265" s="1"/>
      <c r="T265" s="1"/>
      <c r="U265" s="1"/>
    </row>
    <row r="266" spans="1:21">
      <c r="A266" s="1" t="s">
        <v>646</v>
      </c>
      <c r="B266" s="1">
        <v>51</v>
      </c>
      <c r="C266" s="1">
        <v>12060</v>
      </c>
      <c r="D266" s="1">
        <v>13450</v>
      </c>
      <c r="E266" s="67">
        <f t="shared" si="31"/>
        <v>1390</v>
      </c>
      <c r="F266" s="1">
        <v>1950</v>
      </c>
      <c r="G266" s="67">
        <f t="shared" si="32"/>
        <v>3390</v>
      </c>
      <c r="H266" s="1">
        <v>14050</v>
      </c>
      <c r="I266" s="67">
        <f t="shared" si="33"/>
        <v>16000</v>
      </c>
      <c r="J266" s="67">
        <f t="shared" si="35"/>
        <v>735210</v>
      </c>
      <c r="K266" s="67">
        <f t="shared" si="34"/>
        <v>12060</v>
      </c>
      <c r="L266" s="2">
        <v>43290</v>
      </c>
      <c r="M266" s="1">
        <v>0</v>
      </c>
      <c r="N266" s="1"/>
      <c r="O266" s="1">
        <v>0</v>
      </c>
      <c r="P266" s="1"/>
      <c r="Q266" s="1"/>
      <c r="R266" s="1"/>
      <c r="S266" s="1"/>
      <c r="T266" s="1"/>
      <c r="U266" s="1"/>
    </row>
    <row r="267" spans="1:21">
      <c r="A267" s="1" t="s">
        <v>647</v>
      </c>
      <c r="B267" s="1">
        <v>52</v>
      </c>
      <c r="C267" s="1">
        <v>9720</v>
      </c>
      <c r="D267" s="1">
        <v>11920</v>
      </c>
      <c r="E267" s="67">
        <f t="shared" si="31"/>
        <v>2200</v>
      </c>
      <c r="F267" s="1">
        <v>2200</v>
      </c>
      <c r="G267" s="67">
        <f t="shared" si="32"/>
        <v>3390</v>
      </c>
      <c r="H267" s="1">
        <v>13800</v>
      </c>
      <c r="I267" s="67">
        <f t="shared" si="33"/>
        <v>16000</v>
      </c>
      <c r="J267" s="67">
        <f t="shared" si="35"/>
        <v>744930</v>
      </c>
      <c r="K267" s="67">
        <f t="shared" si="34"/>
        <v>9720</v>
      </c>
      <c r="L267" s="2">
        <v>43292</v>
      </c>
      <c r="M267" s="1">
        <v>0</v>
      </c>
      <c r="N267" s="1"/>
      <c r="O267" s="1">
        <v>0</v>
      </c>
      <c r="P267" s="1"/>
      <c r="Q267" s="1"/>
      <c r="R267" s="1"/>
      <c r="S267" s="1"/>
      <c r="T267" s="1"/>
      <c r="U267" s="1"/>
    </row>
    <row r="268" spans="1:21">
      <c r="A268" s="1" t="s">
        <v>653</v>
      </c>
      <c r="B268" s="1">
        <v>53</v>
      </c>
      <c r="C268" s="1">
        <v>7830</v>
      </c>
      <c r="D268" s="1">
        <v>9270</v>
      </c>
      <c r="E268" s="67">
        <f t="shared" si="31"/>
        <v>1440</v>
      </c>
      <c r="F268" s="1">
        <v>1440</v>
      </c>
      <c r="G268" s="67">
        <f t="shared" si="32"/>
        <v>3390</v>
      </c>
      <c r="H268" s="1">
        <v>14560</v>
      </c>
      <c r="I268" s="67">
        <f t="shared" si="33"/>
        <v>16000</v>
      </c>
      <c r="J268" s="67">
        <f t="shared" si="35"/>
        <v>752760</v>
      </c>
      <c r="K268" s="67">
        <f t="shared" si="34"/>
        <v>7830</v>
      </c>
      <c r="L268" s="2">
        <v>43294</v>
      </c>
      <c r="M268" s="1">
        <v>0</v>
      </c>
      <c r="N268" s="1"/>
      <c r="O268" s="1">
        <v>0</v>
      </c>
      <c r="P268" s="1"/>
      <c r="Q268" s="1"/>
      <c r="R268" s="1"/>
      <c r="S268" s="1"/>
      <c r="T268" s="1"/>
      <c r="U268" s="1"/>
    </row>
    <row r="269" spans="1:21">
      <c r="A269" s="1" t="s">
        <v>654</v>
      </c>
      <c r="B269" s="1">
        <v>54</v>
      </c>
      <c r="C269" s="1">
        <v>29070</v>
      </c>
      <c r="D269" s="1">
        <v>33440</v>
      </c>
      <c r="E269" s="67">
        <f t="shared" si="31"/>
        <v>4370</v>
      </c>
      <c r="F269" s="1">
        <v>4370</v>
      </c>
      <c r="G269" s="67">
        <f t="shared" si="32"/>
        <v>3390</v>
      </c>
      <c r="H269" s="1">
        <v>11630</v>
      </c>
      <c r="I269" s="67">
        <f t="shared" si="33"/>
        <v>16000</v>
      </c>
      <c r="J269" s="67">
        <f t="shared" si="35"/>
        <v>781830</v>
      </c>
      <c r="K269" s="67">
        <f t="shared" si="34"/>
        <v>29070</v>
      </c>
      <c r="L269" s="2">
        <v>43297</v>
      </c>
      <c r="M269" s="1">
        <v>40</v>
      </c>
      <c r="N269" s="1" t="s">
        <v>641</v>
      </c>
      <c r="O269" s="1">
        <v>0</v>
      </c>
      <c r="P269" s="1"/>
      <c r="Q269" s="1" t="s">
        <v>735</v>
      </c>
      <c r="R269" s="1"/>
      <c r="S269" s="1"/>
      <c r="T269" s="1"/>
      <c r="U269" s="1"/>
    </row>
    <row r="270" spans="1:21">
      <c r="A270" s="1" t="s">
        <v>660</v>
      </c>
      <c r="B270" s="1">
        <v>55</v>
      </c>
      <c r="C270" s="1">
        <v>10170</v>
      </c>
      <c r="D270" s="1">
        <v>11710</v>
      </c>
      <c r="E270" s="67">
        <f t="shared" si="31"/>
        <v>1540</v>
      </c>
      <c r="F270" s="1">
        <v>1540</v>
      </c>
      <c r="G270" s="67">
        <f t="shared" si="32"/>
        <v>3390</v>
      </c>
      <c r="H270" s="1">
        <v>14460</v>
      </c>
      <c r="I270" s="67">
        <f t="shared" si="33"/>
        <v>16000</v>
      </c>
      <c r="J270" s="67">
        <f t="shared" si="35"/>
        <v>792000</v>
      </c>
      <c r="K270" s="67">
        <f t="shared" si="34"/>
        <v>10170</v>
      </c>
      <c r="L270" s="2">
        <v>43299</v>
      </c>
      <c r="M270" s="1">
        <v>0</v>
      </c>
      <c r="N270" s="1"/>
      <c r="O270" s="1">
        <v>0</v>
      </c>
      <c r="P270" s="1"/>
      <c r="Q270" s="1"/>
      <c r="R270" s="1"/>
      <c r="S270" s="1"/>
      <c r="T270" s="1"/>
      <c r="U270" s="1"/>
    </row>
    <row r="271" spans="1:21">
      <c r="A271" s="1" t="s">
        <v>661</v>
      </c>
      <c r="B271" s="1">
        <v>56</v>
      </c>
      <c r="C271" s="1">
        <v>8820</v>
      </c>
      <c r="D271" s="1">
        <v>9780</v>
      </c>
      <c r="E271" s="67">
        <f t="shared" si="31"/>
        <v>960</v>
      </c>
      <c r="F271" s="1">
        <v>960</v>
      </c>
      <c r="G271" s="67">
        <v>3390</v>
      </c>
      <c r="H271" s="1">
        <v>15040</v>
      </c>
      <c r="I271" s="67">
        <f t="shared" si="33"/>
        <v>16000</v>
      </c>
      <c r="J271" s="67">
        <f t="shared" si="35"/>
        <v>800820</v>
      </c>
      <c r="K271" s="67">
        <f t="shared" si="34"/>
        <v>8820</v>
      </c>
      <c r="L271" s="2">
        <v>43301</v>
      </c>
      <c r="M271" s="1">
        <v>0</v>
      </c>
      <c r="N271" s="1"/>
      <c r="O271" s="1">
        <v>0</v>
      </c>
      <c r="P271" s="1"/>
      <c r="Q271" s="1"/>
      <c r="R271" s="1"/>
      <c r="S271" s="1"/>
      <c r="T271" s="1"/>
      <c r="U271" s="1"/>
    </row>
    <row r="272" spans="1:21">
      <c r="A272" s="1" t="s">
        <v>665</v>
      </c>
      <c r="B272" s="1">
        <v>57</v>
      </c>
      <c r="C272" s="1">
        <v>26640</v>
      </c>
      <c r="D272" s="1">
        <v>32220</v>
      </c>
      <c r="E272" s="67">
        <f t="shared" si="31"/>
        <v>5580</v>
      </c>
      <c r="F272" s="1">
        <v>5580</v>
      </c>
      <c r="G272" s="67">
        <f t="shared" si="32"/>
        <v>3390</v>
      </c>
      <c r="H272" s="1">
        <v>10420</v>
      </c>
      <c r="I272" s="67">
        <f t="shared" si="33"/>
        <v>16000</v>
      </c>
      <c r="J272" s="67">
        <f t="shared" si="35"/>
        <v>827460</v>
      </c>
      <c r="K272" s="67">
        <f t="shared" si="34"/>
        <v>26640</v>
      </c>
      <c r="L272" s="2">
        <v>43304</v>
      </c>
      <c r="M272" s="1">
        <v>70</v>
      </c>
      <c r="N272" s="1" t="s">
        <v>641</v>
      </c>
      <c r="O272" s="1">
        <v>0</v>
      </c>
      <c r="P272" s="1"/>
      <c r="Q272" s="1" t="s">
        <v>736</v>
      </c>
      <c r="R272" s="1"/>
      <c r="S272" s="1"/>
      <c r="T272" s="1"/>
      <c r="U272" s="1"/>
    </row>
    <row r="273" spans="1:21">
      <c r="A273" s="1" t="s">
        <v>666</v>
      </c>
      <c r="B273" s="1">
        <v>58</v>
      </c>
      <c r="C273" s="1">
        <v>10350</v>
      </c>
      <c r="D273" s="1">
        <v>12440</v>
      </c>
      <c r="E273" s="67">
        <f t="shared" si="31"/>
        <v>2090</v>
      </c>
      <c r="F273" s="1">
        <v>2090</v>
      </c>
      <c r="G273" s="67">
        <f t="shared" si="32"/>
        <v>3390</v>
      </c>
      <c r="H273" s="1">
        <v>13910</v>
      </c>
      <c r="I273" s="67">
        <f t="shared" si="33"/>
        <v>16000</v>
      </c>
      <c r="J273" s="67">
        <f t="shared" si="35"/>
        <v>837810</v>
      </c>
      <c r="K273" s="67">
        <f t="shared" si="34"/>
        <v>10350</v>
      </c>
      <c r="L273" s="2">
        <v>43306</v>
      </c>
      <c r="M273" s="1">
        <v>0</v>
      </c>
      <c r="N273" s="1"/>
      <c r="O273" s="1">
        <v>0</v>
      </c>
      <c r="P273" s="1"/>
      <c r="Q273" s="1"/>
      <c r="R273" s="1"/>
      <c r="S273" s="1"/>
      <c r="T273" s="1"/>
      <c r="U273" s="1"/>
    </row>
    <row r="274" spans="1:21">
      <c r="A274" s="1" t="s">
        <v>670</v>
      </c>
      <c r="B274" s="1">
        <v>59</v>
      </c>
      <c r="C274" s="1">
        <v>10080</v>
      </c>
      <c r="D274" s="1">
        <v>11780</v>
      </c>
      <c r="E274" s="67">
        <f t="shared" si="31"/>
        <v>1700</v>
      </c>
      <c r="F274" s="1">
        <v>1700</v>
      </c>
      <c r="G274" s="67">
        <f t="shared" si="32"/>
        <v>3390</v>
      </c>
      <c r="H274" s="1">
        <v>14300</v>
      </c>
      <c r="I274" s="67">
        <f t="shared" si="33"/>
        <v>16000</v>
      </c>
      <c r="J274" s="67">
        <f t="shared" si="35"/>
        <v>847890</v>
      </c>
      <c r="K274" s="67">
        <f t="shared" si="34"/>
        <v>10080</v>
      </c>
      <c r="L274" s="2">
        <v>43308</v>
      </c>
      <c r="M274" s="1">
        <v>0</v>
      </c>
      <c r="N274" s="110" t="s">
        <v>269</v>
      </c>
      <c r="O274" s="1">
        <v>0</v>
      </c>
      <c r="P274" s="1"/>
      <c r="Q274" s="1"/>
      <c r="R274" s="1"/>
      <c r="S274" s="1"/>
      <c r="T274" s="1"/>
      <c r="U274" s="1"/>
    </row>
    <row r="275" spans="1:21">
      <c r="A275" s="1" t="s">
        <v>671</v>
      </c>
      <c r="B275" s="1">
        <v>60</v>
      </c>
      <c r="C275" s="1">
        <v>31230</v>
      </c>
      <c r="D275" s="1">
        <v>39670</v>
      </c>
      <c r="E275" s="67">
        <f t="shared" si="31"/>
        <v>8440</v>
      </c>
      <c r="F275" s="1">
        <v>8440</v>
      </c>
      <c r="G275" s="67">
        <f t="shared" si="32"/>
        <v>3390</v>
      </c>
      <c r="H275" s="1">
        <v>7560</v>
      </c>
      <c r="I275" s="67">
        <f t="shared" si="33"/>
        <v>16000</v>
      </c>
      <c r="J275" s="67">
        <f t="shared" si="35"/>
        <v>879120</v>
      </c>
      <c r="K275" s="67">
        <f t="shared" si="34"/>
        <v>31230</v>
      </c>
      <c r="L275" s="2">
        <v>43311</v>
      </c>
      <c r="M275" s="1">
        <v>450</v>
      </c>
      <c r="N275" s="1" t="s">
        <v>672</v>
      </c>
      <c r="O275" s="1">
        <v>0</v>
      </c>
      <c r="P275" s="1"/>
      <c r="Q275" s="1" t="s">
        <v>737</v>
      </c>
      <c r="R275" s="1"/>
      <c r="S275" s="1"/>
      <c r="T275" s="1"/>
      <c r="U275" s="1"/>
    </row>
    <row r="276" spans="1:21">
      <c r="A276" s="1" t="s">
        <v>676</v>
      </c>
      <c r="B276" s="1">
        <v>61</v>
      </c>
      <c r="C276" s="1">
        <v>8280</v>
      </c>
      <c r="D276" s="1">
        <v>9540</v>
      </c>
      <c r="E276" s="67">
        <f t="shared" si="31"/>
        <v>1260</v>
      </c>
      <c r="F276" s="1">
        <v>1260</v>
      </c>
      <c r="G276" s="67">
        <f t="shared" si="32"/>
        <v>3390</v>
      </c>
      <c r="H276" s="1">
        <v>14740</v>
      </c>
      <c r="I276" s="67">
        <f t="shared" si="33"/>
        <v>16000</v>
      </c>
      <c r="J276" s="67">
        <f t="shared" si="35"/>
        <v>887400</v>
      </c>
      <c r="K276" s="67">
        <f t="shared" si="34"/>
        <v>8280</v>
      </c>
      <c r="L276" s="2">
        <v>43313</v>
      </c>
      <c r="M276" s="1">
        <v>0</v>
      </c>
      <c r="N276" s="1"/>
      <c r="O276" s="1">
        <v>0</v>
      </c>
      <c r="P276" s="1"/>
      <c r="Q276" s="1"/>
      <c r="R276" s="1"/>
      <c r="S276" s="1"/>
      <c r="T276" s="1"/>
      <c r="U276" s="1"/>
    </row>
    <row r="277" spans="1:21">
      <c r="A277" s="1" t="s">
        <v>677</v>
      </c>
      <c r="B277" s="1">
        <v>62</v>
      </c>
      <c r="C277" s="1">
        <v>7830</v>
      </c>
      <c r="D277" s="1">
        <v>10060</v>
      </c>
      <c r="E277" s="67">
        <f t="shared" si="31"/>
        <v>2230</v>
      </c>
      <c r="F277" s="1">
        <v>2230</v>
      </c>
      <c r="G277" s="67">
        <f t="shared" si="32"/>
        <v>3390</v>
      </c>
      <c r="H277" s="1">
        <v>13770</v>
      </c>
      <c r="I277" s="67">
        <f t="shared" si="33"/>
        <v>16000</v>
      </c>
      <c r="J277" s="67">
        <f t="shared" si="35"/>
        <v>895230</v>
      </c>
      <c r="K277" s="67">
        <f t="shared" si="34"/>
        <v>7830</v>
      </c>
      <c r="L277" s="2">
        <v>43315</v>
      </c>
      <c r="M277" s="1">
        <v>0</v>
      </c>
      <c r="N277" s="1"/>
      <c r="O277" s="1">
        <v>0</v>
      </c>
      <c r="P277" s="1"/>
      <c r="Q277" s="1"/>
      <c r="R277" s="1"/>
      <c r="S277" s="1"/>
      <c r="T277" s="1"/>
      <c r="U277" s="1"/>
    </row>
    <row r="278" spans="1:21">
      <c r="A278" s="1" t="s">
        <v>680</v>
      </c>
      <c r="B278" s="1">
        <v>63</v>
      </c>
      <c r="C278" s="1">
        <v>29430</v>
      </c>
      <c r="D278" s="1">
        <v>33430</v>
      </c>
      <c r="E278" s="67">
        <f t="shared" si="31"/>
        <v>4000</v>
      </c>
      <c r="F278" s="1">
        <v>4000</v>
      </c>
      <c r="G278" s="67">
        <f t="shared" si="32"/>
        <v>3390</v>
      </c>
      <c r="H278" s="1">
        <v>12000</v>
      </c>
      <c r="I278" s="67">
        <f t="shared" si="33"/>
        <v>16000</v>
      </c>
      <c r="J278" s="67">
        <f t="shared" si="35"/>
        <v>924660</v>
      </c>
      <c r="K278" s="67">
        <f t="shared" si="34"/>
        <v>29430</v>
      </c>
      <c r="L278" s="2">
        <v>43318</v>
      </c>
      <c r="M278" s="1">
        <v>70</v>
      </c>
      <c r="N278" s="1" t="s">
        <v>641</v>
      </c>
      <c r="O278" s="1">
        <v>0</v>
      </c>
      <c r="P278" s="1"/>
      <c r="Q278" s="1" t="s">
        <v>826</v>
      </c>
      <c r="R278" s="1"/>
      <c r="S278" s="1"/>
      <c r="T278" s="1"/>
      <c r="U278" s="1"/>
    </row>
    <row r="279" spans="1:21">
      <c r="A279" s="1" t="s">
        <v>689</v>
      </c>
      <c r="B279" s="1">
        <v>64</v>
      </c>
      <c r="C279" s="1">
        <v>9630</v>
      </c>
      <c r="D279" s="1">
        <v>12740</v>
      </c>
      <c r="E279" s="67">
        <f t="shared" si="31"/>
        <v>3110</v>
      </c>
      <c r="F279" s="1">
        <v>3110</v>
      </c>
      <c r="G279" s="67">
        <f t="shared" si="32"/>
        <v>3390</v>
      </c>
      <c r="H279" s="1">
        <v>12890</v>
      </c>
      <c r="I279" s="67">
        <f t="shared" si="33"/>
        <v>16000</v>
      </c>
      <c r="J279" s="67">
        <f t="shared" si="35"/>
        <v>934290</v>
      </c>
      <c r="K279" s="67">
        <f t="shared" si="34"/>
        <v>9630</v>
      </c>
      <c r="L279" s="2">
        <v>43320</v>
      </c>
      <c r="M279" s="1">
        <v>20</v>
      </c>
      <c r="N279" s="1" t="s">
        <v>641</v>
      </c>
      <c r="O279" s="1">
        <v>0</v>
      </c>
      <c r="P279" s="1"/>
      <c r="Q279" s="1" t="s">
        <v>827</v>
      </c>
      <c r="R279" s="1"/>
      <c r="S279" s="1"/>
      <c r="T279" s="1"/>
      <c r="U279" s="1"/>
    </row>
    <row r="280" spans="1:21">
      <c r="A280" s="1" t="s">
        <v>690</v>
      </c>
      <c r="B280" s="1">
        <v>65</v>
      </c>
      <c r="C280" s="1">
        <v>8730</v>
      </c>
      <c r="D280" s="1">
        <v>10790</v>
      </c>
      <c r="E280" s="67">
        <f t="shared" si="31"/>
        <v>2060</v>
      </c>
      <c r="F280" s="1">
        <v>2060</v>
      </c>
      <c r="G280" s="67">
        <f t="shared" si="32"/>
        <v>3390</v>
      </c>
      <c r="H280" s="1">
        <v>13940</v>
      </c>
      <c r="I280" s="67">
        <f t="shared" si="33"/>
        <v>16000</v>
      </c>
      <c r="J280" s="67">
        <f t="shared" si="35"/>
        <v>943020</v>
      </c>
      <c r="K280" s="67">
        <f t="shared" si="34"/>
        <v>8730</v>
      </c>
      <c r="L280" s="2">
        <v>43322</v>
      </c>
      <c r="M280" s="1">
        <v>0</v>
      </c>
      <c r="N280" s="1"/>
      <c r="O280" s="1">
        <v>0</v>
      </c>
      <c r="P280" s="1"/>
      <c r="Q280" s="1"/>
      <c r="R280" s="1"/>
      <c r="S280" s="1"/>
      <c r="T280" s="1"/>
      <c r="U280" s="1"/>
    </row>
    <row r="281" spans="1:21">
      <c r="A281" s="1" t="s">
        <v>695</v>
      </c>
      <c r="B281" s="1">
        <v>66</v>
      </c>
      <c r="C281" s="1">
        <v>29700</v>
      </c>
      <c r="D281" s="1">
        <v>34390</v>
      </c>
      <c r="E281" s="67">
        <f t="shared" si="31"/>
        <v>4690</v>
      </c>
      <c r="F281" s="1">
        <v>4690</v>
      </c>
      <c r="G281" s="67">
        <f t="shared" si="32"/>
        <v>3390</v>
      </c>
      <c r="H281" s="1">
        <v>11310</v>
      </c>
      <c r="I281" s="67">
        <f t="shared" si="33"/>
        <v>16000</v>
      </c>
      <c r="J281" s="67">
        <f t="shared" si="35"/>
        <v>972720</v>
      </c>
      <c r="K281" s="67">
        <f t="shared" si="34"/>
        <v>29700</v>
      </c>
      <c r="L281" s="2">
        <v>43325</v>
      </c>
      <c r="M281" s="1">
        <v>50</v>
      </c>
      <c r="N281" s="1" t="s">
        <v>641</v>
      </c>
      <c r="O281" s="1">
        <v>0</v>
      </c>
      <c r="P281" s="1"/>
      <c r="Q281" s="1" t="s">
        <v>828</v>
      </c>
      <c r="R281" s="1"/>
      <c r="S281" s="1"/>
      <c r="T281" s="1"/>
      <c r="U281" s="1"/>
    </row>
    <row r="282" spans="1:21">
      <c r="A282" s="169" t="s">
        <v>699</v>
      </c>
      <c r="B282" s="1">
        <v>67</v>
      </c>
      <c r="C282" s="1">
        <v>9000</v>
      </c>
      <c r="D282" s="1">
        <v>10840</v>
      </c>
      <c r="E282" s="67">
        <f t="shared" si="31"/>
        <v>1840</v>
      </c>
      <c r="F282" s="1">
        <v>1840</v>
      </c>
      <c r="G282" s="67">
        <f t="shared" si="32"/>
        <v>3390</v>
      </c>
      <c r="H282" s="1">
        <v>14160</v>
      </c>
      <c r="I282" s="67">
        <f t="shared" si="33"/>
        <v>16000</v>
      </c>
      <c r="J282" s="67">
        <f t="shared" si="35"/>
        <v>981720</v>
      </c>
      <c r="K282" s="67">
        <f t="shared" si="34"/>
        <v>9000</v>
      </c>
      <c r="L282" s="2">
        <v>43327</v>
      </c>
      <c r="M282" s="1">
        <v>0</v>
      </c>
      <c r="N282" s="1"/>
      <c r="O282" s="1">
        <v>0</v>
      </c>
      <c r="P282" s="1"/>
      <c r="Q282" s="1"/>
      <c r="R282" s="1"/>
      <c r="S282" s="1"/>
      <c r="T282" s="1"/>
      <c r="U282" s="1"/>
    </row>
    <row r="283" spans="1:21">
      <c r="A283" s="1" t="s">
        <v>700</v>
      </c>
      <c r="B283" s="1">
        <v>68</v>
      </c>
      <c r="C283" s="1">
        <v>8190</v>
      </c>
      <c r="D283" s="1">
        <v>9860</v>
      </c>
      <c r="E283" s="67">
        <f t="shared" si="31"/>
        <v>1670</v>
      </c>
      <c r="F283" s="1">
        <v>1670</v>
      </c>
      <c r="G283" s="67">
        <f t="shared" si="32"/>
        <v>3390</v>
      </c>
      <c r="H283" s="1">
        <v>14330</v>
      </c>
      <c r="I283" s="67">
        <f t="shared" si="33"/>
        <v>16000</v>
      </c>
      <c r="J283" s="67">
        <f t="shared" si="35"/>
        <v>989910</v>
      </c>
      <c r="K283" s="67">
        <f t="shared" si="34"/>
        <v>8190</v>
      </c>
      <c r="L283" s="2">
        <v>43329</v>
      </c>
      <c r="M283" s="1">
        <v>0</v>
      </c>
      <c r="N283" s="1"/>
      <c r="O283" s="1">
        <v>0</v>
      </c>
      <c r="P283" s="1"/>
      <c r="Q283" s="1"/>
      <c r="R283" s="1"/>
      <c r="S283" s="1"/>
      <c r="T283" s="1"/>
      <c r="U283" s="1"/>
    </row>
    <row r="284" spans="1:21">
      <c r="A284" s="1" t="s">
        <v>704</v>
      </c>
      <c r="B284" s="1">
        <v>69</v>
      </c>
      <c r="C284" s="1">
        <v>28350</v>
      </c>
      <c r="D284" s="1">
        <v>33980</v>
      </c>
      <c r="E284" s="67">
        <f t="shared" si="31"/>
        <v>5630</v>
      </c>
      <c r="F284" s="1">
        <v>5630</v>
      </c>
      <c r="G284" s="67">
        <f t="shared" si="32"/>
        <v>3390</v>
      </c>
      <c r="H284" s="1">
        <v>10370</v>
      </c>
      <c r="I284" s="67">
        <f t="shared" si="33"/>
        <v>16000</v>
      </c>
      <c r="J284" s="67">
        <f t="shared" si="35"/>
        <v>1018260</v>
      </c>
      <c r="K284" s="67">
        <f t="shared" si="34"/>
        <v>28350</v>
      </c>
      <c r="L284" s="2">
        <v>43332</v>
      </c>
      <c r="M284" s="1">
        <v>0</v>
      </c>
      <c r="N284" s="1"/>
      <c r="O284" s="1">
        <v>0</v>
      </c>
      <c r="P284" s="1"/>
      <c r="Q284" s="1"/>
      <c r="R284" s="1"/>
      <c r="S284" s="1"/>
      <c r="T284" s="1"/>
      <c r="U284" s="1"/>
    </row>
    <row r="285" spans="1:21">
      <c r="A285" s="1" t="s">
        <v>708</v>
      </c>
      <c r="B285" s="1">
        <v>70</v>
      </c>
      <c r="C285" s="1">
        <v>10440</v>
      </c>
      <c r="D285" s="1">
        <v>12140</v>
      </c>
      <c r="E285" s="67">
        <f t="shared" si="31"/>
        <v>1700</v>
      </c>
      <c r="F285" s="1">
        <v>1700</v>
      </c>
      <c r="G285" s="67">
        <f t="shared" si="32"/>
        <v>3390</v>
      </c>
      <c r="H285" s="1">
        <v>14300</v>
      </c>
      <c r="I285" s="67">
        <f t="shared" si="33"/>
        <v>16000</v>
      </c>
      <c r="J285" s="67">
        <f t="shared" si="35"/>
        <v>1028700</v>
      </c>
      <c r="K285" s="67">
        <f t="shared" si="34"/>
        <v>10440</v>
      </c>
      <c r="L285" s="2">
        <v>43334</v>
      </c>
      <c r="M285" s="1">
        <v>0</v>
      </c>
      <c r="N285" s="1"/>
      <c r="O285" s="1">
        <v>0</v>
      </c>
      <c r="P285" s="1"/>
      <c r="Q285" s="1"/>
      <c r="R285" s="1"/>
      <c r="S285" s="1"/>
      <c r="T285" s="1"/>
      <c r="U285" s="1"/>
    </row>
    <row r="286" spans="1:21">
      <c r="A286" s="1" t="s">
        <v>709</v>
      </c>
      <c r="B286" s="1">
        <v>71</v>
      </c>
      <c r="C286" s="1">
        <v>9450</v>
      </c>
      <c r="D286" s="1">
        <v>11300</v>
      </c>
      <c r="E286" s="67">
        <f t="shared" si="31"/>
        <v>1850</v>
      </c>
      <c r="F286" s="1">
        <v>1850</v>
      </c>
      <c r="G286" s="67">
        <f t="shared" si="32"/>
        <v>3390</v>
      </c>
      <c r="H286" s="1">
        <v>14150</v>
      </c>
      <c r="I286" s="67">
        <f t="shared" si="33"/>
        <v>16000</v>
      </c>
      <c r="J286" s="67">
        <f t="shared" si="35"/>
        <v>1038150</v>
      </c>
      <c r="K286" s="67">
        <f t="shared" si="34"/>
        <v>9450</v>
      </c>
      <c r="L286" s="2">
        <v>43336</v>
      </c>
      <c r="M286" s="1">
        <v>0</v>
      </c>
      <c r="N286" s="1"/>
      <c r="O286" s="1">
        <v>0</v>
      </c>
      <c r="P286" s="1"/>
      <c r="Q286" s="1"/>
      <c r="R286" s="1"/>
      <c r="S286" s="1"/>
      <c r="T286" s="1"/>
      <c r="U286" s="1"/>
    </row>
    <row r="287" spans="1:21">
      <c r="A287" s="1" t="s">
        <v>713</v>
      </c>
      <c r="B287" s="1">
        <v>72</v>
      </c>
      <c r="C287" s="1">
        <v>26730</v>
      </c>
      <c r="D287" s="1">
        <v>30590</v>
      </c>
      <c r="E287" s="67">
        <f t="shared" si="31"/>
        <v>3860</v>
      </c>
      <c r="F287" s="1">
        <v>3860</v>
      </c>
      <c r="G287" s="67">
        <f t="shared" si="32"/>
        <v>3390</v>
      </c>
      <c r="H287" s="1">
        <v>12140</v>
      </c>
      <c r="I287" s="67">
        <f t="shared" si="33"/>
        <v>16000</v>
      </c>
      <c r="J287" s="67">
        <f t="shared" si="35"/>
        <v>1064880</v>
      </c>
      <c r="K287" s="67">
        <f t="shared" si="34"/>
        <v>26730</v>
      </c>
      <c r="L287" s="2">
        <v>43339</v>
      </c>
      <c r="M287" s="1">
        <v>150</v>
      </c>
      <c r="N287" s="1" t="s">
        <v>641</v>
      </c>
      <c r="O287" s="1">
        <v>0</v>
      </c>
      <c r="P287" s="1"/>
      <c r="Q287" s="1" t="s">
        <v>829</v>
      </c>
      <c r="R287" s="1"/>
      <c r="S287" s="1"/>
      <c r="T287" s="1"/>
      <c r="U287" s="1"/>
    </row>
    <row r="288" spans="1:21">
      <c r="A288" s="1" t="s">
        <v>716</v>
      </c>
      <c r="B288" s="1">
        <v>73</v>
      </c>
      <c r="C288" s="1">
        <v>9990</v>
      </c>
      <c r="D288" s="1">
        <v>12260</v>
      </c>
      <c r="E288" s="67">
        <f t="shared" si="31"/>
        <v>2270</v>
      </c>
      <c r="F288" s="1">
        <v>2270</v>
      </c>
      <c r="G288" s="67">
        <f t="shared" si="32"/>
        <v>3390</v>
      </c>
      <c r="H288" s="1">
        <v>13730</v>
      </c>
      <c r="I288" s="67">
        <f t="shared" si="33"/>
        <v>16000</v>
      </c>
      <c r="J288" s="67">
        <f t="shared" si="35"/>
        <v>1074870</v>
      </c>
      <c r="K288" s="67">
        <f t="shared" si="34"/>
        <v>9990</v>
      </c>
      <c r="L288" s="2">
        <v>43341</v>
      </c>
      <c r="M288" s="1">
        <v>0</v>
      </c>
      <c r="N288" s="110" t="s">
        <v>718</v>
      </c>
      <c r="O288" s="1">
        <v>0</v>
      </c>
      <c r="P288" s="1"/>
      <c r="Q288" s="1"/>
      <c r="R288" s="1"/>
      <c r="S288" s="1"/>
      <c r="T288" s="1"/>
      <c r="U288" s="1"/>
    </row>
    <row r="289" spans="1:21">
      <c r="A289" s="1" t="s">
        <v>716</v>
      </c>
      <c r="B289" s="1">
        <v>74</v>
      </c>
      <c r="C289" s="1"/>
      <c r="D289" s="1"/>
      <c r="E289" s="67">
        <f t="shared" si="31"/>
        <v>0</v>
      </c>
      <c r="F289" s="1"/>
      <c r="G289" s="67">
        <f t="shared" si="32"/>
        <v>3390</v>
      </c>
      <c r="H289" s="1"/>
      <c r="I289" s="67">
        <f t="shared" si="33"/>
        <v>0</v>
      </c>
      <c r="J289" s="67">
        <f t="shared" si="35"/>
        <v>1074870</v>
      </c>
      <c r="K289" s="67">
        <f t="shared" si="34"/>
        <v>0</v>
      </c>
      <c r="L289" s="1"/>
      <c r="M289" s="1"/>
      <c r="N289" s="1" t="s">
        <v>598</v>
      </c>
      <c r="O289" s="1"/>
      <c r="P289" s="1"/>
      <c r="Q289" s="1"/>
      <c r="R289" s="1"/>
      <c r="S289" s="1"/>
      <c r="T289" s="1"/>
      <c r="U289" s="1"/>
    </row>
    <row r="290" spans="1:21">
      <c r="A290" s="1" t="s">
        <v>716</v>
      </c>
      <c r="B290" s="1">
        <v>75</v>
      </c>
      <c r="C290" s="1"/>
      <c r="D290" s="1"/>
      <c r="E290" s="67">
        <f t="shared" si="31"/>
        <v>0</v>
      </c>
      <c r="F290" s="1"/>
      <c r="G290" s="67">
        <f t="shared" si="32"/>
        <v>3390</v>
      </c>
      <c r="H290" s="1"/>
      <c r="I290" s="67">
        <f t="shared" si="33"/>
        <v>0</v>
      </c>
      <c r="J290" s="67">
        <f t="shared" si="35"/>
        <v>1074870</v>
      </c>
      <c r="K290" s="67">
        <f t="shared" si="34"/>
        <v>0</v>
      </c>
      <c r="L290" s="1"/>
      <c r="M290" s="1"/>
      <c r="N290" s="1" t="s">
        <v>643</v>
      </c>
      <c r="O290" s="1"/>
      <c r="P290" s="1"/>
      <c r="Q290" s="1"/>
      <c r="R290" s="1"/>
      <c r="S290" s="1"/>
      <c r="T290" s="1"/>
      <c r="U290" s="1"/>
    </row>
    <row r="291" spans="1:21">
      <c r="A291" s="1" t="s">
        <v>720</v>
      </c>
      <c r="B291" s="1">
        <v>76</v>
      </c>
      <c r="C291" s="1">
        <v>9360</v>
      </c>
      <c r="D291" s="1">
        <v>11040</v>
      </c>
      <c r="E291" s="67">
        <f t="shared" si="31"/>
        <v>1680</v>
      </c>
      <c r="F291" s="1">
        <v>1680</v>
      </c>
      <c r="G291" s="67">
        <f t="shared" si="32"/>
        <v>3390</v>
      </c>
      <c r="H291" s="1">
        <v>14320</v>
      </c>
      <c r="I291" s="67">
        <f t="shared" si="33"/>
        <v>16000</v>
      </c>
      <c r="J291" s="67">
        <f t="shared" si="35"/>
        <v>1084230</v>
      </c>
      <c r="K291" s="67">
        <f t="shared" si="34"/>
        <v>9360</v>
      </c>
      <c r="L291" s="2">
        <v>43343</v>
      </c>
      <c r="M291" s="1">
        <v>0</v>
      </c>
      <c r="N291" s="1"/>
      <c r="O291" s="1">
        <v>0</v>
      </c>
      <c r="P291" s="1"/>
      <c r="Q291" s="1"/>
      <c r="R291" s="1"/>
      <c r="S291" s="1"/>
      <c r="T291" s="1"/>
      <c r="U291" s="1"/>
    </row>
    <row r="292" spans="1:21">
      <c r="A292" s="1" t="s">
        <v>724</v>
      </c>
      <c r="B292" s="1">
        <v>77</v>
      </c>
      <c r="C292" s="1">
        <v>27000</v>
      </c>
      <c r="D292" s="1">
        <v>32380</v>
      </c>
      <c r="E292" s="67">
        <f t="shared" si="31"/>
        <v>5380</v>
      </c>
      <c r="F292" s="1">
        <v>5380</v>
      </c>
      <c r="G292" s="67">
        <f t="shared" si="32"/>
        <v>3390</v>
      </c>
      <c r="H292" s="1">
        <v>10620</v>
      </c>
      <c r="I292" s="67">
        <f t="shared" si="33"/>
        <v>16000</v>
      </c>
      <c r="J292" s="67">
        <f t="shared" si="35"/>
        <v>1111230</v>
      </c>
      <c r="K292" s="67">
        <f t="shared" si="34"/>
        <v>27000</v>
      </c>
      <c r="L292" s="2">
        <v>43346</v>
      </c>
      <c r="M292" s="1">
        <v>0</v>
      </c>
      <c r="N292" s="1"/>
      <c r="O292" s="1">
        <v>0</v>
      </c>
      <c r="P292" s="1"/>
      <c r="Q292" s="1"/>
      <c r="R292" s="1"/>
      <c r="S292" s="1"/>
      <c r="T292" s="1"/>
      <c r="U292" s="1"/>
    </row>
    <row r="293" spans="1:21">
      <c r="A293" s="1" t="s">
        <v>728</v>
      </c>
      <c r="B293" s="1">
        <v>78</v>
      </c>
      <c r="C293" s="1">
        <v>8640</v>
      </c>
      <c r="D293" s="1">
        <v>10380</v>
      </c>
      <c r="E293" s="67">
        <f t="shared" si="31"/>
        <v>1740</v>
      </c>
      <c r="F293" s="1">
        <v>1740</v>
      </c>
      <c r="G293" s="67">
        <f t="shared" si="32"/>
        <v>3390</v>
      </c>
      <c r="H293" s="1">
        <v>14260</v>
      </c>
      <c r="I293" s="67">
        <f t="shared" si="33"/>
        <v>16000</v>
      </c>
      <c r="J293" s="67">
        <f t="shared" si="35"/>
        <v>1119870</v>
      </c>
      <c r="K293" s="67">
        <f t="shared" si="34"/>
        <v>8640</v>
      </c>
      <c r="L293" s="2">
        <v>43348</v>
      </c>
      <c r="M293" s="1">
        <v>0</v>
      </c>
      <c r="N293" s="1"/>
      <c r="O293" s="1">
        <v>0</v>
      </c>
      <c r="P293" s="1"/>
      <c r="Q293" s="1"/>
      <c r="R293" s="1"/>
      <c r="S293" s="1"/>
      <c r="T293" s="1"/>
      <c r="U293" s="1"/>
    </row>
    <row r="294" spans="1:21">
      <c r="A294" s="1" t="s">
        <v>741</v>
      </c>
      <c r="B294" s="1">
        <v>79</v>
      </c>
      <c r="C294" s="1">
        <v>9090</v>
      </c>
      <c r="D294" s="1">
        <v>11660</v>
      </c>
      <c r="E294" s="67">
        <f t="shared" si="31"/>
        <v>2570</v>
      </c>
      <c r="F294" s="1">
        <v>2570</v>
      </c>
      <c r="G294" s="67">
        <f t="shared" si="32"/>
        <v>3390</v>
      </c>
      <c r="H294" s="1">
        <v>13430</v>
      </c>
      <c r="I294" s="67">
        <f t="shared" si="33"/>
        <v>16000</v>
      </c>
      <c r="J294" s="67">
        <f t="shared" si="35"/>
        <v>1128960</v>
      </c>
      <c r="K294" s="67">
        <f t="shared" si="34"/>
        <v>9090</v>
      </c>
      <c r="L294" s="2">
        <v>43350</v>
      </c>
      <c r="M294" s="1">
        <v>0</v>
      </c>
      <c r="N294" s="1"/>
      <c r="O294" s="1">
        <v>0</v>
      </c>
      <c r="P294" s="1"/>
      <c r="Q294" s="1"/>
      <c r="R294" s="1"/>
      <c r="S294" s="1"/>
      <c r="T294" s="1"/>
      <c r="U294" s="1"/>
    </row>
    <row r="295" spans="1:21">
      <c r="A295" s="1" t="s">
        <v>742</v>
      </c>
      <c r="B295" s="1">
        <v>80</v>
      </c>
      <c r="C295" s="1">
        <v>29250</v>
      </c>
      <c r="D295" s="1">
        <v>33610</v>
      </c>
      <c r="E295" s="67">
        <f t="shared" si="31"/>
        <v>4360</v>
      </c>
      <c r="F295" s="1">
        <v>4360</v>
      </c>
      <c r="G295" s="67">
        <f t="shared" si="32"/>
        <v>3390</v>
      </c>
      <c r="H295" s="1">
        <v>11640</v>
      </c>
      <c r="I295" s="67">
        <f t="shared" si="33"/>
        <v>16000</v>
      </c>
      <c r="J295" s="67">
        <f t="shared" si="35"/>
        <v>1158210</v>
      </c>
      <c r="K295" s="67">
        <f t="shared" si="34"/>
        <v>29250</v>
      </c>
      <c r="L295" s="2">
        <v>43353</v>
      </c>
      <c r="M295" s="1">
        <v>110</v>
      </c>
      <c r="N295" s="1" t="s">
        <v>760</v>
      </c>
      <c r="O295" s="1">
        <v>0</v>
      </c>
      <c r="P295" s="1"/>
      <c r="Q295" s="1" t="s">
        <v>874</v>
      </c>
      <c r="R295" s="1"/>
      <c r="S295" s="1"/>
      <c r="T295" s="1"/>
      <c r="U295" s="1"/>
    </row>
    <row r="296" spans="1:21">
      <c r="A296" s="1" t="s">
        <v>743</v>
      </c>
      <c r="B296" s="1">
        <v>81</v>
      </c>
      <c r="C296" s="1">
        <v>7920</v>
      </c>
      <c r="D296" s="1">
        <v>9310</v>
      </c>
      <c r="E296" s="67">
        <f t="shared" si="31"/>
        <v>1390</v>
      </c>
      <c r="F296" s="1">
        <v>1390</v>
      </c>
      <c r="G296" s="67">
        <f t="shared" si="32"/>
        <v>3390</v>
      </c>
      <c r="H296" s="1">
        <v>14610</v>
      </c>
      <c r="I296" s="67">
        <f t="shared" si="33"/>
        <v>16000</v>
      </c>
      <c r="J296" s="67">
        <f t="shared" si="35"/>
        <v>1166130</v>
      </c>
      <c r="K296" s="67">
        <f t="shared" si="34"/>
        <v>7920</v>
      </c>
      <c r="L296" s="2">
        <v>43355</v>
      </c>
      <c r="M296" s="1">
        <v>0</v>
      </c>
      <c r="N296" s="1"/>
      <c r="O296" s="1">
        <v>0</v>
      </c>
      <c r="P296" s="1"/>
      <c r="Q296" s="1"/>
      <c r="R296" s="1"/>
      <c r="S296" s="1"/>
      <c r="T296" s="1"/>
      <c r="U296" s="1"/>
    </row>
    <row r="297" spans="1:21">
      <c r="A297" s="1" t="s">
        <v>747</v>
      </c>
      <c r="B297" s="1">
        <v>82</v>
      </c>
      <c r="C297" s="1">
        <v>7740</v>
      </c>
      <c r="D297" s="1">
        <v>8590</v>
      </c>
      <c r="E297" s="67">
        <f t="shared" si="31"/>
        <v>850</v>
      </c>
      <c r="F297" s="1">
        <v>850</v>
      </c>
      <c r="G297" s="67">
        <f t="shared" si="32"/>
        <v>3390</v>
      </c>
      <c r="H297" s="1">
        <v>15150</v>
      </c>
      <c r="I297" s="67">
        <f t="shared" si="33"/>
        <v>16000</v>
      </c>
      <c r="J297" s="67">
        <f t="shared" si="35"/>
        <v>1173870</v>
      </c>
      <c r="K297" s="67">
        <f t="shared" si="34"/>
        <v>7740</v>
      </c>
      <c r="L297" s="2">
        <v>43357</v>
      </c>
      <c r="M297" s="1">
        <v>0</v>
      </c>
      <c r="N297" s="1"/>
      <c r="O297" s="1">
        <v>0</v>
      </c>
      <c r="P297" s="1"/>
      <c r="Q297" s="1"/>
      <c r="R297" s="1"/>
      <c r="S297" s="1"/>
      <c r="T297" s="1"/>
      <c r="U297" s="1"/>
    </row>
    <row r="298" spans="1:21">
      <c r="A298" s="1" t="s">
        <v>751</v>
      </c>
      <c r="B298" s="1">
        <v>83</v>
      </c>
      <c r="C298" s="1">
        <v>27000</v>
      </c>
      <c r="D298" s="1">
        <v>32510</v>
      </c>
      <c r="E298" s="67">
        <f t="shared" si="31"/>
        <v>5510</v>
      </c>
      <c r="F298" s="1">
        <v>5510</v>
      </c>
      <c r="G298" s="67">
        <f t="shared" si="32"/>
        <v>3390</v>
      </c>
      <c r="H298" s="1">
        <v>10490</v>
      </c>
      <c r="I298" s="67">
        <f t="shared" si="33"/>
        <v>16000</v>
      </c>
      <c r="J298" s="67">
        <f t="shared" si="35"/>
        <v>1200870</v>
      </c>
      <c r="K298" s="67">
        <f t="shared" si="34"/>
        <v>27000</v>
      </c>
      <c r="L298" s="2">
        <v>43360</v>
      </c>
      <c r="M298" s="1">
        <v>0</v>
      </c>
      <c r="N298" s="1"/>
      <c r="O298" s="1">
        <v>0</v>
      </c>
      <c r="P298" s="1"/>
      <c r="Q298" s="1"/>
      <c r="R298" s="1"/>
      <c r="S298" s="1"/>
      <c r="T298" s="1"/>
      <c r="U298" s="1"/>
    </row>
    <row r="299" spans="1:21">
      <c r="A299" s="1" t="s">
        <v>755</v>
      </c>
      <c r="B299" s="1">
        <v>84</v>
      </c>
      <c r="C299" s="1">
        <v>10170</v>
      </c>
      <c r="D299" s="1">
        <v>11550</v>
      </c>
      <c r="E299" s="67">
        <f t="shared" si="31"/>
        <v>1380</v>
      </c>
      <c r="F299" s="1">
        <v>1380</v>
      </c>
      <c r="G299" s="67">
        <f t="shared" si="32"/>
        <v>3390</v>
      </c>
      <c r="H299" s="1">
        <v>14620</v>
      </c>
      <c r="I299" s="67">
        <f t="shared" si="33"/>
        <v>16000</v>
      </c>
      <c r="J299" s="67">
        <f t="shared" si="35"/>
        <v>1211040</v>
      </c>
      <c r="K299" s="67">
        <f t="shared" si="34"/>
        <v>10170</v>
      </c>
      <c r="L299" s="2">
        <v>43362</v>
      </c>
      <c r="M299" s="1">
        <v>0</v>
      </c>
      <c r="N299" s="1"/>
      <c r="O299" s="1">
        <v>0</v>
      </c>
      <c r="P299" s="1"/>
      <c r="Q299" s="1"/>
      <c r="R299" s="1"/>
      <c r="S299" s="1"/>
      <c r="T299" s="1"/>
      <c r="U299" s="1"/>
    </row>
    <row r="300" spans="1:21">
      <c r="A300" s="1" t="s">
        <v>759</v>
      </c>
      <c r="B300" s="1">
        <v>85</v>
      </c>
      <c r="C300" s="1">
        <v>9180</v>
      </c>
      <c r="D300" s="1">
        <v>10120</v>
      </c>
      <c r="E300" s="67">
        <f t="shared" si="31"/>
        <v>940</v>
      </c>
      <c r="F300" s="1">
        <v>940</v>
      </c>
      <c r="G300" s="67">
        <f t="shared" si="32"/>
        <v>3390</v>
      </c>
      <c r="H300" s="1">
        <v>15060</v>
      </c>
      <c r="I300" s="67">
        <f t="shared" si="33"/>
        <v>16000</v>
      </c>
      <c r="J300" s="67">
        <f t="shared" si="35"/>
        <v>1220220</v>
      </c>
      <c r="K300" s="67">
        <f t="shared" si="34"/>
        <v>9180</v>
      </c>
      <c r="L300" s="2">
        <v>43364</v>
      </c>
      <c r="M300" s="1">
        <v>0</v>
      </c>
      <c r="N300" s="1"/>
      <c r="O300" s="1">
        <v>0</v>
      </c>
      <c r="P300" s="1"/>
      <c r="Q300" s="1"/>
      <c r="R300" s="1"/>
      <c r="S300" s="1"/>
      <c r="T300" s="1"/>
      <c r="U300" s="1"/>
    </row>
    <row r="301" spans="1:21">
      <c r="A301" s="1" t="s">
        <v>761</v>
      </c>
      <c r="B301" s="1">
        <v>86</v>
      </c>
      <c r="C301" s="1">
        <v>27630</v>
      </c>
      <c r="D301" s="1">
        <v>33090</v>
      </c>
      <c r="E301" s="67">
        <f t="shared" si="31"/>
        <v>5460</v>
      </c>
      <c r="F301" s="1">
        <v>5460</v>
      </c>
      <c r="G301" s="67">
        <f t="shared" si="32"/>
        <v>3390</v>
      </c>
      <c r="H301" s="1">
        <v>10540</v>
      </c>
      <c r="I301" s="67">
        <f t="shared" si="33"/>
        <v>16000</v>
      </c>
      <c r="J301" s="67">
        <f t="shared" si="35"/>
        <v>1247850</v>
      </c>
      <c r="K301" s="67">
        <f t="shared" si="34"/>
        <v>27630</v>
      </c>
      <c r="L301" s="2">
        <v>43367</v>
      </c>
      <c r="M301" s="1">
        <v>30</v>
      </c>
      <c r="N301" s="1" t="s">
        <v>772</v>
      </c>
      <c r="O301" s="1">
        <v>0</v>
      </c>
      <c r="P301" s="1"/>
      <c r="Q301" s="1"/>
      <c r="R301" s="1"/>
      <c r="S301" s="1"/>
      <c r="T301" s="1"/>
      <c r="U301" s="1"/>
    </row>
    <row r="302" spans="1:21">
      <c r="A302" s="1" t="s">
        <v>765</v>
      </c>
      <c r="B302" s="1">
        <v>87</v>
      </c>
      <c r="C302" s="1">
        <v>9180</v>
      </c>
      <c r="D302" s="1">
        <v>10220</v>
      </c>
      <c r="E302" s="67">
        <f t="shared" si="31"/>
        <v>1040</v>
      </c>
      <c r="F302" s="1">
        <v>1040</v>
      </c>
      <c r="G302" s="67">
        <f t="shared" si="32"/>
        <v>3390</v>
      </c>
      <c r="H302" s="1">
        <v>14960</v>
      </c>
      <c r="I302" s="67">
        <f t="shared" si="33"/>
        <v>16000</v>
      </c>
      <c r="J302" s="67">
        <f t="shared" si="35"/>
        <v>1257030</v>
      </c>
      <c r="K302" s="67">
        <f t="shared" si="34"/>
        <v>9180</v>
      </c>
      <c r="L302" s="2">
        <v>43369</v>
      </c>
      <c r="M302" s="1">
        <v>200</v>
      </c>
      <c r="N302" s="1" t="s">
        <v>766</v>
      </c>
      <c r="O302" s="1">
        <v>0</v>
      </c>
      <c r="P302" s="1"/>
      <c r="Q302" s="1"/>
      <c r="R302" s="1"/>
      <c r="S302" s="1"/>
      <c r="T302" s="1"/>
      <c r="U302" s="1"/>
    </row>
    <row r="303" spans="1:21">
      <c r="A303" s="1" t="s">
        <v>765</v>
      </c>
      <c r="B303" s="1">
        <v>88</v>
      </c>
      <c r="C303" s="1"/>
      <c r="D303" s="1"/>
      <c r="E303" s="67">
        <f t="shared" si="31"/>
        <v>0</v>
      </c>
      <c r="F303" s="1"/>
      <c r="G303" s="67">
        <f t="shared" si="32"/>
        <v>3390</v>
      </c>
      <c r="H303" s="1"/>
      <c r="I303" s="67">
        <f t="shared" si="33"/>
        <v>0</v>
      </c>
      <c r="J303" s="67">
        <f t="shared" si="35"/>
        <v>1257030</v>
      </c>
      <c r="K303" s="67">
        <f t="shared" si="34"/>
        <v>0</v>
      </c>
      <c r="L303" s="1"/>
      <c r="M303" s="1"/>
      <c r="N303" s="110" t="s">
        <v>768</v>
      </c>
      <c r="O303" s="1"/>
      <c r="P303" s="1"/>
      <c r="Q303" s="1"/>
      <c r="R303" s="1"/>
      <c r="S303" s="1"/>
      <c r="T303" s="1"/>
      <c r="U303" s="1"/>
    </row>
    <row r="304" spans="1:21">
      <c r="A304" s="1" t="s">
        <v>346</v>
      </c>
      <c r="B304" s="1">
        <v>89</v>
      </c>
      <c r="C304" s="1">
        <v>3870</v>
      </c>
      <c r="D304" s="1">
        <v>4680</v>
      </c>
      <c r="E304" s="67">
        <f t="shared" si="31"/>
        <v>810</v>
      </c>
      <c r="F304" s="1">
        <v>810</v>
      </c>
      <c r="G304" s="67">
        <f>G303+E304-F304</f>
        <v>3390</v>
      </c>
      <c r="H304" s="1">
        <v>15190</v>
      </c>
      <c r="I304" s="67">
        <f t="shared" si="33"/>
        <v>16000</v>
      </c>
      <c r="J304" s="67">
        <f>J303+C304</f>
        <v>1260900</v>
      </c>
      <c r="K304" s="67">
        <f t="shared" si="34"/>
        <v>3870</v>
      </c>
      <c r="L304" s="2">
        <v>43370</v>
      </c>
      <c r="M304" s="1">
        <v>0</v>
      </c>
      <c r="N304" s="110"/>
      <c r="O304" s="1">
        <v>0</v>
      </c>
      <c r="P304" s="1"/>
      <c r="Q304" s="1"/>
      <c r="R304" s="1"/>
      <c r="S304" s="1"/>
      <c r="T304" s="1"/>
      <c r="U304" s="1"/>
    </row>
    <row r="305" spans="1:21">
      <c r="A305" s="1" t="s">
        <v>773</v>
      </c>
      <c r="B305" s="1">
        <v>90</v>
      </c>
      <c r="C305" s="1">
        <v>38250</v>
      </c>
      <c r="D305" s="1">
        <v>41370</v>
      </c>
      <c r="E305" s="67">
        <f t="shared" si="31"/>
        <v>3120</v>
      </c>
      <c r="F305" s="1">
        <v>3120</v>
      </c>
      <c r="G305" s="67">
        <f t="shared" si="32"/>
        <v>3390</v>
      </c>
      <c r="H305" s="1">
        <v>12880</v>
      </c>
      <c r="I305" s="67">
        <f t="shared" si="33"/>
        <v>16000</v>
      </c>
      <c r="J305" s="67">
        <f t="shared" si="35"/>
        <v>1299150</v>
      </c>
      <c r="K305" s="67">
        <f t="shared" si="34"/>
        <v>38250</v>
      </c>
      <c r="L305" s="2">
        <v>43374</v>
      </c>
      <c r="M305" s="1">
        <v>460</v>
      </c>
      <c r="N305" s="1" t="s">
        <v>787</v>
      </c>
      <c r="O305" s="1">
        <v>0</v>
      </c>
      <c r="P305" s="1"/>
      <c r="Q305" s="1" t="s">
        <v>875</v>
      </c>
      <c r="R305" s="1"/>
      <c r="S305" s="1"/>
      <c r="T305" s="1"/>
      <c r="U305" s="1"/>
    </row>
    <row r="306" spans="1:21">
      <c r="A306" s="1" t="s">
        <v>777</v>
      </c>
      <c r="B306" s="1">
        <v>91</v>
      </c>
      <c r="C306" s="1">
        <v>7200</v>
      </c>
      <c r="D306" s="1">
        <v>7860</v>
      </c>
      <c r="E306" s="67">
        <f t="shared" ref="E306:E369" si="36">D306-C306</f>
        <v>660</v>
      </c>
      <c r="F306" s="1">
        <v>660</v>
      </c>
      <c r="G306" s="67">
        <f t="shared" ref="G306:G369" si="37">G305+E306-F306</f>
        <v>3390</v>
      </c>
      <c r="H306" s="1">
        <v>15340</v>
      </c>
      <c r="I306" s="67">
        <f t="shared" ref="I306:I369" si="38">SUM(F306+H306)</f>
        <v>16000</v>
      </c>
      <c r="J306" s="67">
        <f t="shared" si="35"/>
        <v>1306350</v>
      </c>
      <c r="K306" s="67">
        <f t="shared" ref="K306:K369" si="39">C306</f>
        <v>7200</v>
      </c>
      <c r="L306" s="2">
        <v>43376</v>
      </c>
      <c r="M306" s="1">
        <v>0</v>
      </c>
      <c r="N306" s="1"/>
      <c r="O306" s="1">
        <v>0</v>
      </c>
      <c r="P306" s="1"/>
      <c r="Q306" s="1"/>
      <c r="R306" s="1"/>
      <c r="S306" s="1"/>
      <c r="T306" s="1"/>
      <c r="U306" s="1"/>
    </row>
    <row r="307" spans="1:21">
      <c r="A307" s="1" t="s">
        <v>778</v>
      </c>
      <c r="B307" s="1">
        <v>92</v>
      </c>
      <c r="C307" s="1">
        <v>8010</v>
      </c>
      <c r="D307" s="1">
        <v>9460</v>
      </c>
      <c r="E307" s="67">
        <f t="shared" si="36"/>
        <v>1450</v>
      </c>
      <c r="F307" s="1">
        <v>1450</v>
      </c>
      <c r="G307" s="67">
        <f t="shared" si="37"/>
        <v>3390</v>
      </c>
      <c r="H307" s="1">
        <v>14550</v>
      </c>
      <c r="I307" s="67">
        <f t="shared" si="38"/>
        <v>16000</v>
      </c>
      <c r="J307" s="67">
        <f t="shared" si="35"/>
        <v>1314360</v>
      </c>
      <c r="K307" s="67">
        <f t="shared" si="39"/>
        <v>8010</v>
      </c>
      <c r="L307" s="2">
        <v>43378</v>
      </c>
      <c r="M307" s="1">
        <v>0</v>
      </c>
      <c r="N307" s="1"/>
      <c r="O307" s="1">
        <v>0</v>
      </c>
      <c r="P307" s="1"/>
      <c r="Q307" s="1"/>
      <c r="R307" s="1"/>
      <c r="S307" s="1"/>
      <c r="T307" s="1"/>
      <c r="U307" s="1"/>
    </row>
    <row r="308" spans="1:21">
      <c r="A308" s="1" t="s">
        <v>782</v>
      </c>
      <c r="B308" s="1">
        <v>93</v>
      </c>
      <c r="C308" s="1">
        <v>25920</v>
      </c>
      <c r="D308" s="1">
        <v>29540</v>
      </c>
      <c r="E308" s="67">
        <f t="shared" si="36"/>
        <v>3620</v>
      </c>
      <c r="F308" s="1">
        <v>3620</v>
      </c>
      <c r="G308" s="67">
        <f t="shared" si="37"/>
        <v>3390</v>
      </c>
      <c r="H308" s="1">
        <v>12380</v>
      </c>
      <c r="I308" s="67">
        <f t="shared" si="38"/>
        <v>16000</v>
      </c>
      <c r="J308" s="67">
        <f t="shared" ref="J308:J311" si="40">J307+C308</f>
        <v>1340280</v>
      </c>
      <c r="K308" s="67">
        <f t="shared" si="39"/>
        <v>25920</v>
      </c>
      <c r="L308" s="2">
        <v>43381</v>
      </c>
      <c r="M308" s="1">
        <v>200</v>
      </c>
      <c r="N308" s="1"/>
      <c r="O308" s="1">
        <v>0</v>
      </c>
      <c r="P308" s="1"/>
      <c r="Q308" s="1" t="s">
        <v>783</v>
      </c>
      <c r="R308" s="1"/>
      <c r="S308" s="1"/>
      <c r="T308" s="1"/>
      <c r="U308" s="1"/>
    </row>
    <row r="309" spans="1:21">
      <c r="A309" s="1" t="s">
        <v>788</v>
      </c>
      <c r="B309" s="1">
        <v>94</v>
      </c>
      <c r="C309" s="1">
        <v>7830</v>
      </c>
      <c r="D309" s="1">
        <v>9020</v>
      </c>
      <c r="E309" s="67">
        <f t="shared" si="36"/>
        <v>1190</v>
      </c>
      <c r="F309" s="1">
        <v>1190</v>
      </c>
      <c r="G309" s="67">
        <f t="shared" si="37"/>
        <v>3390</v>
      </c>
      <c r="H309" s="1">
        <v>14810</v>
      </c>
      <c r="I309" s="67">
        <f t="shared" si="38"/>
        <v>16000</v>
      </c>
      <c r="J309" s="67">
        <f t="shared" si="40"/>
        <v>1348110</v>
      </c>
      <c r="K309" s="67">
        <f t="shared" si="39"/>
        <v>7830</v>
      </c>
      <c r="L309" s="2">
        <v>43383</v>
      </c>
      <c r="M309" s="1">
        <v>0</v>
      </c>
      <c r="N309" s="1"/>
      <c r="O309" s="1">
        <v>0</v>
      </c>
      <c r="P309" s="1"/>
      <c r="Q309" s="1"/>
      <c r="R309" s="1"/>
      <c r="S309" s="1"/>
      <c r="T309" s="1"/>
      <c r="U309" s="1"/>
    </row>
    <row r="310" spans="1:21">
      <c r="A310" s="1" t="s">
        <v>789</v>
      </c>
      <c r="B310" s="1">
        <v>95</v>
      </c>
      <c r="C310" s="1">
        <v>8460</v>
      </c>
      <c r="D310" s="1">
        <v>11140</v>
      </c>
      <c r="E310" s="67">
        <f t="shared" si="36"/>
        <v>2680</v>
      </c>
      <c r="F310" s="1">
        <v>2680</v>
      </c>
      <c r="G310" s="67">
        <f t="shared" si="37"/>
        <v>3390</v>
      </c>
      <c r="H310" s="1">
        <v>13320</v>
      </c>
      <c r="I310" s="67">
        <f t="shared" si="38"/>
        <v>16000</v>
      </c>
      <c r="J310" s="67">
        <f t="shared" si="40"/>
        <v>1356570</v>
      </c>
      <c r="K310" s="67">
        <f t="shared" si="39"/>
        <v>8460</v>
      </c>
      <c r="L310" s="2">
        <v>43385</v>
      </c>
      <c r="M310" s="1">
        <v>0</v>
      </c>
      <c r="N310" s="1"/>
      <c r="O310" s="1">
        <v>0</v>
      </c>
      <c r="P310" s="1"/>
      <c r="Q310" s="1"/>
      <c r="R310" s="1"/>
      <c r="S310" s="1"/>
      <c r="T310" s="1"/>
      <c r="U310" s="1"/>
    </row>
    <row r="311" spans="1:21">
      <c r="A311" s="1" t="s">
        <v>793</v>
      </c>
      <c r="B311" s="1">
        <v>96</v>
      </c>
      <c r="C311" s="1">
        <v>25290</v>
      </c>
      <c r="D311" s="1">
        <v>30860</v>
      </c>
      <c r="E311" s="67">
        <f t="shared" si="36"/>
        <v>5570</v>
      </c>
      <c r="F311" s="1">
        <v>5570</v>
      </c>
      <c r="G311" s="67">
        <f t="shared" si="37"/>
        <v>3390</v>
      </c>
      <c r="H311" s="1">
        <v>10430</v>
      </c>
      <c r="I311" s="67">
        <f t="shared" si="38"/>
        <v>16000</v>
      </c>
      <c r="J311" s="67">
        <f t="shared" si="40"/>
        <v>1381860</v>
      </c>
      <c r="K311" s="67">
        <f t="shared" si="39"/>
        <v>25290</v>
      </c>
      <c r="L311" s="2">
        <v>43388</v>
      </c>
      <c r="M311" s="1">
        <v>0</v>
      </c>
      <c r="N311" s="1"/>
      <c r="O311" s="1">
        <v>0</v>
      </c>
      <c r="P311" s="1"/>
      <c r="Q311" s="1"/>
      <c r="R311" s="1"/>
      <c r="S311" s="1"/>
      <c r="T311" s="1"/>
      <c r="U311" s="1"/>
    </row>
    <row r="312" spans="1:21">
      <c r="A312" s="1" t="s">
        <v>797</v>
      </c>
      <c r="B312" s="1">
        <v>97</v>
      </c>
      <c r="C312" s="1">
        <v>9900</v>
      </c>
      <c r="D312" s="1">
        <v>11020</v>
      </c>
      <c r="E312" s="67">
        <f t="shared" si="36"/>
        <v>1120</v>
      </c>
      <c r="F312" s="1">
        <v>1120</v>
      </c>
      <c r="G312" s="67">
        <f t="shared" si="37"/>
        <v>3390</v>
      </c>
      <c r="H312" s="1">
        <v>14880</v>
      </c>
      <c r="I312" s="67">
        <f t="shared" si="38"/>
        <v>16000</v>
      </c>
      <c r="J312" s="67">
        <f>J311+C312</f>
        <v>1391760</v>
      </c>
      <c r="K312" s="67">
        <f t="shared" si="39"/>
        <v>9900</v>
      </c>
      <c r="L312" s="2">
        <v>43390</v>
      </c>
      <c r="M312" s="1">
        <v>0</v>
      </c>
      <c r="N312" s="1"/>
      <c r="O312" s="1">
        <v>0</v>
      </c>
      <c r="P312" s="1"/>
      <c r="Q312" s="1"/>
      <c r="R312" s="1"/>
      <c r="S312" s="1"/>
      <c r="T312" s="1"/>
      <c r="U312" s="1"/>
    </row>
    <row r="313" spans="1:21">
      <c r="A313" s="1" t="s">
        <v>801</v>
      </c>
      <c r="B313" s="1">
        <v>98</v>
      </c>
      <c r="C313" s="1">
        <v>9090</v>
      </c>
      <c r="D313" s="1">
        <v>11280</v>
      </c>
      <c r="E313" s="67">
        <f t="shared" si="36"/>
        <v>2190</v>
      </c>
      <c r="F313" s="1">
        <v>2190</v>
      </c>
      <c r="G313" s="67">
        <f t="shared" si="37"/>
        <v>3390</v>
      </c>
      <c r="H313" s="1">
        <v>13810</v>
      </c>
      <c r="I313" s="67">
        <f t="shared" si="38"/>
        <v>16000</v>
      </c>
      <c r="J313" s="67">
        <f t="shared" ref="J313:J333" si="41">J312+C313</f>
        <v>1400850</v>
      </c>
      <c r="K313" s="67">
        <f t="shared" si="39"/>
        <v>9090</v>
      </c>
      <c r="L313" s="2">
        <v>43392</v>
      </c>
      <c r="M313" s="1">
        <v>0</v>
      </c>
      <c r="N313" s="1"/>
      <c r="O313" s="1">
        <v>0</v>
      </c>
      <c r="P313" s="1"/>
      <c r="Q313" s="1"/>
      <c r="R313" s="1"/>
      <c r="S313" s="1"/>
      <c r="T313" s="1"/>
      <c r="U313" s="1"/>
    </row>
    <row r="314" spans="1:21">
      <c r="A314" s="1" t="s">
        <v>802</v>
      </c>
      <c r="B314" s="1">
        <v>99</v>
      </c>
      <c r="C314" s="1">
        <v>12870</v>
      </c>
      <c r="D314" s="1">
        <v>12720</v>
      </c>
      <c r="E314" s="67">
        <f t="shared" si="36"/>
        <v>-150</v>
      </c>
      <c r="F314" s="1">
        <v>0</v>
      </c>
      <c r="G314" s="67">
        <f t="shared" si="37"/>
        <v>3240</v>
      </c>
      <c r="H314" s="1">
        <v>16150</v>
      </c>
      <c r="I314" s="67">
        <f t="shared" si="38"/>
        <v>16150</v>
      </c>
      <c r="J314" s="67">
        <f t="shared" si="41"/>
        <v>1413720</v>
      </c>
      <c r="K314" s="67">
        <f t="shared" si="39"/>
        <v>12870</v>
      </c>
      <c r="L314" s="2">
        <v>43395</v>
      </c>
      <c r="M314" s="1">
        <v>400</v>
      </c>
      <c r="N314" s="1" t="s">
        <v>810</v>
      </c>
      <c r="O314" s="1">
        <v>0</v>
      </c>
      <c r="P314" s="1"/>
      <c r="Q314" s="1"/>
      <c r="R314" s="1"/>
      <c r="S314" s="1"/>
      <c r="T314" s="1"/>
      <c r="U314" s="1"/>
    </row>
    <row r="315" spans="1:21">
      <c r="A315" s="1" t="s">
        <v>806</v>
      </c>
      <c r="B315" s="1">
        <v>100</v>
      </c>
      <c r="C315" s="1">
        <v>7650</v>
      </c>
      <c r="D315" s="1">
        <v>8510</v>
      </c>
      <c r="E315" s="67">
        <f t="shared" si="36"/>
        <v>860</v>
      </c>
      <c r="F315" s="1">
        <v>710</v>
      </c>
      <c r="G315" s="67">
        <f t="shared" si="37"/>
        <v>3390</v>
      </c>
      <c r="H315" s="1">
        <v>15290</v>
      </c>
      <c r="I315" s="67">
        <f t="shared" si="38"/>
        <v>16000</v>
      </c>
      <c r="J315" s="67">
        <f t="shared" si="41"/>
        <v>1421370</v>
      </c>
      <c r="K315" s="67">
        <f t="shared" si="39"/>
        <v>7650</v>
      </c>
      <c r="L315" s="2">
        <v>43397</v>
      </c>
      <c r="M315" s="1">
        <v>0</v>
      </c>
      <c r="N315" s="1"/>
      <c r="O315" s="1">
        <v>0</v>
      </c>
      <c r="P315" s="1"/>
      <c r="Q315" s="1"/>
      <c r="R315" s="1"/>
      <c r="S315" s="1"/>
      <c r="T315" s="1"/>
      <c r="U315" s="1"/>
    </row>
    <row r="316" spans="1:21">
      <c r="A316" s="1" t="s">
        <v>806</v>
      </c>
      <c r="B316" s="1">
        <v>101</v>
      </c>
      <c r="C316" s="1"/>
      <c r="D316" s="1"/>
      <c r="E316" s="67">
        <f t="shared" si="36"/>
        <v>0</v>
      </c>
      <c r="F316" s="1"/>
      <c r="G316" s="67">
        <f t="shared" si="37"/>
        <v>3390</v>
      </c>
      <c r="H316" s="1"/>
      <c r="I316" s="67">
        <f t="shared" si="38"/>
        <v>0</v>
      </c>
      <c r="J316" s="67">
        <f t="shared" si="41"/>
        <v>1421370</v>
      </c>
      <c r="K316" s="67">
        <f t="shared" si="39"/>
        <v>0</v>
      </c>
      <c r="L316" s="1"/>
      <c r="M316" s="1"/>
      <c r="N316" s="110" t="s">
        <v>809</v>
      </c>
      <c r="O316" s="1"/>
      <c r="P316" s="1"/>
      <c r="Q316" s="1"/>
      <c r="R316" s="1"/>
      <c r="S316" s="1"/>
      <c r="T316" s="1"/>
      <c r="U316" s="1"/>
    </row>
    <row r="317" spans="1:21">
      <c r="A317" s="1" t="s">
        <v>811</v>
      </c>
      <c r="B317" s="1">
        <v>102</v>
      </c>
      <c r="C317" s="1">
        <v>8730</v>
      </c>
      <c r="D317" s="1">
        <v>10140</v>
      </c>
      <c r="E317" s="67">
        <f t="shared" si="36"/>
        <v>1410</v>
      </c>
      <c r="F317" s="1">
        <v>1540</v>
      </c>
      <c r="G317" s="67">
        <v>3270</v>
      </c>
      <c r="H317" s="1">
        <v>14460</v>
      </c>
      <c r="I317" s="67">
        <f t="shared" si="38"/>
        <v>16000</v>
      </c>
      <c r="J317" s="67">
        <f t="shared" si="41"/>
        <v>1430100</v>
      </c>
      <c r="K317" s="67">
        <f t="shared" si="39"/>
        <v>8730</v>
      </c>
      <c r="L317" s="2">
        <v>43399</v>
      </c>
      <c r="M317" s="1">
        <v>0</v>
      </c>
      <c r="N317" s="1"/>
      <c r="O317" s="1">
        <v>0</v>
      </c>
      <c r="P317" s="1"/>
      <c r="Q317" s="1"/>
      <c r="R317" s="1"/>
      <c r="S317" s="1"/>
      <c r="T317" s="1"/>
      <c r="U317" s="1"/>
    </row>
    <row r="318" spans="1:21">
      <c r="A318" s="1" t="s">
        <v>815</v>
      </c>
      <c r="B318" s="1">
        <v>103</v>
      </c>
      <c r="C318" s="1">
        <v>22320</v>
      </c>
      <c r="D318" s="1">
        <v>22960</v>
      </c>
      <c r="E318" s="67">
        <f t="shared" si="36"/>
        <v>640</v>
      </c>
      <c r="F318" s="1">
        <v>640</v>
      </c>
      <c r="G318" s="67">
        <f t="shared" si="37"/>
        <v>3270</v>
      </c>
      <c r="H318" s="1">
        <v>15360</v>
      </c>
      <c r="I318" s="67">
        <f t="shared" si="38"/>
        <v>16000</v>
      </c>
      <c r="J318" s="67">
        <f t="shared" si="41"/>
        <v>1452420</v>
      </c>
      <c r="K318" s="67">
        <f t="shared" si="39"/>
        <v>22320</v>
      </c>
      <c r="L318" s="2">
        <v>43402</v>
      </c>
      <c r="M318" s="1">
        <v>0</v>
      </c>
      <c r="N318" s="1"/>
      <c r="O318" s="1">
        <v>0</v>
      </c>
      <c r="P318" s="1"/>
      <c r="Q318" s="1"/>
      <c r="R318" s="1"/>
      <c r="S318" s="1"/>
      <c r="T318" s="1"/>
      <c r="U318" s="1"/>
    </row>
    <row r="319" spans="1:21">
      <c r="A319" s="1" t="s">
        <v>818</v>
      </c>
      <c r="B319" s="1">
        <v>104</v>
      </c>
      <c r="C319" s="1">
        <v>8460</v>
      </c>
      <c r="D319" s="1">
        <v>9640</v>
      </c>
      <c r="E319" s="67">
        <f t="shared" si="36"/>
        <v>1180</v>
      </c>
      <c r="F319" s="1">
        <v>1180</v>
      </c>
      <c r="G319" s="67">
        <f t="shared" si="37"/>
        <v>3270</v>
      </c>
      <c r="H319" s="1">
        <v>14820</v>
      </c>
      <c r="I319" s="67">
        <f t="shared" si="38"/>
        <v>16000</v>
      </c>
      <c r="J319" s="67">
        <f t="shared" si="41"/>
        <v>1460880</v>
      </c>
      <c r="K319" s="67">
        <f t="shared" si="39"/>
        <v>8460</v>
      </c>
      <c r="L319" s="2">
        <v>43404</v>
      </c>
      <c r="M319" s="1">
        <v>0</v>
      </c>
      <c r="N319" s="1"/>
      <c r="O319" s="1">
        <v>0</v>
      </c>
      <c r="P319" s="1"/>
      <c r="Q319" s="1"/>
      <c r="R319" s="1"/>
      <c r="S319" s="1"/>
      <c r="T319" s="1"/>
      <c r="U319" s="1"/>
    </row>
    <row r="320" spans="1:21">
      <c r="A320" s="1" t="s">
        <v>823</v>
      </c>
      <c r="B320" s="1">
        <v>105</v>
      </c>
      <c r="C320" s="1">
        <v>7560</v>
      </c>
      <c r="D320" s="1">
        <v>9500</v>
      </c>
      <c r="E320" s="67">
        <f t="shared" si="36"/>
        <v>1940</v>
      </c>
      <c r="F320" s="1">
        <v>1940</v>
      </c>
      <c r="G320" s="67">
        <f t="shared" si="37"/>
        <v>3270</v>
      </c>
      <c r="H320" s="1">
        <v>14060</v>
      </c>
      <c r="I320" s="67">
        <f t="shared" si="38"/>
        <v>16000</v>
      </c>
      <c r="J320" s="67">
        <f t="shared" si="41"/>
        <v>1468440</v>
      </c>
      <c r="K320" s="67">
        <f t="shared" si="39"/>
        <v>7560</v>
      </c>
      <c r="L320" s="2">
        <v>43406</v>
      </c>
      <c r="M320" s="1">
        <v>0</v>
      </c>
      <c r="N320" s="1"/>
      <c r="O320" s="1">
        <v>0</v>
      </c>
      <c r="P320" s="1"/>
      <c r="Q320" s="1"/>
      <c r="R320" s="1"/>
      <c r="S320" s="1"/>
      <c r="T320" s="1"/>
      <c r="U320" s="1"/>
    </row>
    <row r="321" spans="1:21">
      <c r="A321" s="1" t="s">
        <v>825</v>
      </c>
      <c r="B321" s="1">
        <v>106</v>
      </c>
      <c r="C321" s="1">
        <v>25470</v>
      </c>
      <c r="D321" s="1">
        <v>28330</v>
      </c>
      <c r="E321" s="67">
        <f t="shared" si="36"/>
        <v>2860</v>
      </c>
      <c r="F321" s="1">
        <v>2860</v>
      </c>
      <c r="G321" s="67">
        <f>G320+E321-F321</f>
        <v>3270</v>
      </c>
      <c r="H321" s="1">
        <v>13140</v>
      </c>
      <c r="I321" s="67">
        <f t="shared" si="38"/>
        <v>16000</v>
      </c>
      <c r="J321" s="67">
        <f>J320+C321</f>
        <v>1493910</v>
      </c>
      <c r="K321" s="67">
        <f t="shared" si="39"/>
        <v>25470</v>
      </c>
      <c r="L321" s="2">
        <v>43409</v>
      </c>
      <c r="M321" s="1">
        <v>0</v>
      </c>
      <c r="N321" s="1"/>
      <c r="O321" s="1">
        <v>0</v>
      </c>
      <c r="P321" s="1"/>
      <c r="Q321" s="1"/>
      <c r="R321" s="1"/>
      <c r="S321" s="1"/>
      <c r="T321" s="1"/>
      <c r="U321" s="1"/>
    </row>
    <row r="322" spans="1:21">
      <c r="A322" s="1" t="s">
        <v>374</v>
      </c>
      <c r="B322" s="1">
        <v>107</v>
      </c>
      <c r="C322" s="1">
        <v>9810</v>
      </c>
      <c r="D322" s="1">
        <v>12490</v>
      </c>
      <c r="E322" s="67">
        <f t="shared" si="36"/>
        <v>2680</v>
      </c>
      <c r="F322" s="1">
        <v>2680</v>
      </c>
      <c r="G322" s="67">
        <v>3270</v>
      </c>
      <c r="H322" s="1">
        <v>13320</v>
      </c>
      <c r="I322" s="67">
        <f t="shared" si="38"/>
        <v>16000</v>
      </c>
      <c r="J322" s="67">
        <f t="shared" ref="J322:J323" si="42">J321+C322</f>
        <v>1503720</v>
      </c>
      <c r="K322" s="67">
        <f t="shared" si="39"/>
        <v>9810</v>
      </c>
      <c r="L322" s="2">
        <v>43411</v>
      </c>
      <c r="M322" s="1">
        <v>0</v>
      </c>
      <c r="N322" s="1"/>
      <c r="O322" s="1">
        <v>0</v>
      </c>
      <c r="P322" s="1"/>
      <c r="Q322" s="1"/>
      <c r="R322" s="1"/>
      <c r="S322" s="1"/>
      <c r="T322" s="1"/>
      <c r="U322" s="1"/>
    </row>
    <row r="323" spans="1:21">
      <c r="A323" s="1" t="s">
        <v>836</v>
      </c>
      <c r="B323" s="1">
        <v>108</v>
      </c>
      <c r="C323" s="1">
        <v>7200</v>
      </c>
      <c r="D323" s="1">
        <v>9030</v>
      </c>
      <c r="E323" s="67">
        <f t="shared" si="36"/>
        <v>1830</v>
      </c>
      <c r="F323" s="1">
        <v>1830</v>
      </c>
      <c r="G323" s="67">
        <f t="shared" si="37"/>
        <v>3270</v>
      </c>
      <c r="H323" s="1">
        <v>14170</v>
      </c>
      <c r="I323" s="67">
        <f t="shared" si="38"/>
        <v>16000</v>
      </c>
      <c r="J323" s="67">
        <f t="shared" si="42"/>
        <v>1510920</v>
      </c>
      <c r="K323" s="67">
        <f t="shared" si="39"/>
        <v>7200</v>
      </c>
      <c r="L323" s="2">
        <v>43413</v>
      </c>
      <c r="M323" s="1">
        <v>0</v>
      </c>
      <c r="N323" s="1"/>
      <c r="O323" s="1">
        <v>0</v>
      </c>
      <c r="P323" s="1"/>
      <c r="Q323" s="1"/>
      <c r="R323" s="1"/>
      <c r="S323" s="1"/>
      <c r="T323" s="1"/>
      <c r="U323" s="1"/>
    </row>
    <row r="324" spans="1:21">
      <c r="A324" s="1" t="s">
        <v>838</v>
      </c>
      <c r="B324" s="1">
        <v>109</v>
      </c>
      <c r="C324" s="1">
        <v>22230</v>
      </c>
      <c r="D324" s="1">
        <v>26090</v>
      </c>
      <c r="E324" s="67">
        <f t="shared" si="36"/>
        <v>3860</v>
      </c>
      <c r="F324" s="1">
        <v>3860</v>
      </c>
      <c r="G324" s="67">
        <f t="shared" si="37"/>
        <v>3270</v>
      </c>
      <c r="H324" s="1">
        <v>12140</v>
      </c>
      <c r="I324" s="67">
        <f t="shared" si="38"/>
        <v>16000</v>
      </c>
      <c r="J324" s="67">
        <f t="shared" si="41"/>
        <v>1533150</v>
      </c>
      <c r="K324" s="67">
        <f t="shared" si="39"/>
        <v>22230</v>
      </c>
      <c r="L324" s="2">
        <v>43416</v>
      </c>
      <c r="M324" s="1">
        <v>0</v>
      </c>
      <c r="N324" s="1"/>
      <c r="O324" s="1">
        <v>0</v>
      </c>
      <c r="P324" s="1"/>
      <c r="Q324" s="1"/>
      <c r="R324" s="1"/>
      <c r="S324" s="1"/>
      <c r="T324" s="1"/>
      <c r="U324" s="1"/>
    </row>
    <row r="325" spans="1:21">
      <c r="A325" s="1" t="s">
        <v>842</v>
      </c>
      <c r="B325" s="1">
        <v>110</v>
      </c>
      <c r="C325" s="1">
        <v>7560</v>
      </c>
      <c r="D325" s="1">
        <v>9340</v>
      </c>
      <c r="E325" s="67">
        <f t="shared" si="36"/>
        <v>1780</v>
      </c>
      <c r="F325" s="1">
        <v>1780</v>
      </c>
      <c r="G325" s="67">
        <f t="shared" si="37"/>
        <v>3270</v>
      </c>
      <c r="H325" s="1">
        <v>14220</v>
      </c>
      <c r="I325" s="67">
        <f t="shared" si="38"/>
        <v>16000</v>
      </c>
      <c r="J325" s="67">
        <f t="shared" si="41"/>
        <v>1540710</v>
      </c>
      <c r="K325" s="67">
        <f t="shared" si="39"/>
        <v>7560</v>
      </c>
      <c r="L325" s="2">
        <v>43418</v>
      </c>
      <c r="M325" s="1">
        <v>0</v>
      </c>
      <c r="N325" s="1"/>
      <c r="O325" s="1">
        <v>0</v>
      </c>
      <c r="P325" s="1"/>
      <c r="Q325" s="1"/>
      <c r="R325" s="1"/>
      <c r="S325" s="1"/>
      <c r="T325" s="1"/>
      <c r="U325" s="1"/>
    </row>
    <row r="326" spans="1:21">
      <c r="A326" s="1" t="s">
        <v>386</v>
      </c>
      <c r="B326" s="1">
        <v>111</v>
      </c>
      <c r="C326" s="1">
        <v>6390</v>
      </c>
      <c r="D326" s="1">
        <v>6840</v>
      </c>
      <c r="E326" s="67">
        <f t="shared" si="36"/>
        <v>450</v>
      </c>
      <c r="F326" s="1">
        <v>450</v>
      </c>
      <c r="G326" s="67">
        <f t="shared" si="37"/>
        <v>3270</v>
      </c>
      <c r="H326" s="1">
        <v>15550</v>
      </c>
      <c r="I326" s="67">
        <f t="shared" si="38"/>
        <v>16000</v>
      </c>
      <c r="J326" s="67">
        <f t="shared" si="41"/>
        <v>1547100</v>
      </c>
      <c r="K326" s="67">
        <f t="shared" si="39"/>
        <v>6390</v>
      </c>
      <c r="L326" s="2">
        <v>43420</v>
      </c>
      <c r="M326" s="1">
        <v>400</v>
      </c>
      <c r="N326" s="1" t="s">
        <v>901</v>
      </c>
      <c r="O326" s="1">
        <v>0</v>
      </c>
      <c r="P326" s="1"/>
      <c r="Q326" s="1" t="s">
        <v>900</v>
      </c>
      <c r="R326" s="1"/>
      <c r="S326" s="1"/>
      <c r="T326" s="1"/>
      <c r="U326" s="1"/>
    </row>
    <row r="327" spans="1:21">
      <c r="A327" s="1" t="s">
        <v>846</v>
      </c>
      <c r="B327" s="1">
        <v>112</v>
      </c>
      <c r="C327" s="1">
        <v>20970</v>
      </c>
      <c r="D327" s="1">
        <v>26180</v>
      </c>
      <c r="E327" s="67">
        <f t="shared" si="36"/>
        <v>5210</v>
      </c>
      <c r="F327" s="1">
        <v>5210</v>
      </c>
      <c r="G327" s="67">
        <f t="shared" si="37"/>
        <v>3270</v>
      </c>
      <c r="H327" s="1">
        <v>10790</v>
      </c>
      <c r="I327" s="67">
        <f t="shared" si="38"/>
        <v>16000</v>
      </c>
      <c r="J327" s="67">
        <f t="shared" si="41"/>
        <v>1568070</v>
      </c>
      <c r="K327" s="67">
        <f t="shared" si="39"/>
        <v>20970</v>
      </c>
      <c r="L327" s="2">
        <v>43423</v>
      </c>
      <c r="M327" s="1">
        <v>0</v>
      </c>
      <c r="N327" s="1"/>
      <c r="O327" s="1">
        <v>0</v>
      </c>
      <c r="P327" s="1"/>
      <c r="Q327" s="1"/>
      <c r="R327" s="1"/>
      <c r="S327" s="1"/>
      <c r="T327" s="1"/>
      <c r="U327" s="1"/>
    </row>
    <row r="328" spans="1:21">
      <c r="A328" s="1" t="s">
        <v>850</v>
      </c>
      <c r="B328" s="1">
        <v>113</v>
      </c>
      <c r="C328" s="1">
        <v>8100</v>
      </c>
      <c r="D328" s="1">
        <v>9690</v>
      </c>
      <c r="E328" s="67">
        <f t="shared" si="36"/>
        <v>1590</v>
      </c>
      <c r="F328" s="1">
        <v>1590</v>
      </c>
      <c r="G328" s="67">
        <f t="shared" si="37"/>
        <v>3270</v>
      </c>
      <c r="H328" s="1">
        <v>14410</v>
      </c>
      <c r="I328" s="67">
        <f t="shared" si="38"/>
        <v>16000</v>
      </c>
      <c r="J328" s="67">
        <f t="shared" si="41"/>
        <v>1576170</v>
      </c>
      <c r="K328" s="67">
        <f t="shared" si="39"/>
        <v>8100</v>
      </c>
      <c r="L328" s="2">
        <v>43425</v>
      </c>
      <c r="M328" s="1">
        <v>0</v>
      </c>
      <c r="N328" s="1"/>
      <c r="O328" s="1">
        <v>0</v>
      </c>
      <c r="P328" s="1"/>
      <c r="Q328" s="1"/>
      <c r="R328" s="1"/>
      <c r="S328" s="1"/>
      <c r="T328" s="1"/>
      <c r="U328" s="1"/>
    </row>
    <row r="329" spans="1:21">
      <c r="A329" s="1" t="s">
        <v>852</v>
      </c>
      <c r="B329" s="1">
        <v>114</v>
      </c>
      <c r="C329" s="1">
        <v>6930</v>
      </c>
      <c r="D329" s="1">
        <v>8220</v>
      </c>
      <c r="E329" s="67">
        <f t="shared" si="36"/>
        <v>1290</v>
      </c>
      <c r="F329" s="1">
        <v>1290</v>
      </c>
      <c r="G329" s="67">
        <f t="shared" si="37"/>
        <v>3270</v>
      </c>
      <c r="H329" s="1">
        <v>14710</v>
      </c>
      <c r="I329" s="67">
        <f t="shared" si="38"/>
        <v>16000</v>
      </c>
      <c r="J329" s="67">
        <f t="shared" si="41"/>
        <v>1583100</v>
      </c>
      <c r="K329" s="67">
        <f t="shared" si="39"/>
        <v>6930</v>
      </c>
      <c r="L329" s="2">
        <v>43427</v>
      </c>
      <c r="M329" s="1">
        <v>0</v>
      </c>
      <c r="N329" s="1"/>
      <c r="O329" s="1">
        <v>0</v>
      </c>
      <c r="P329" s="1"/>
      <c r="Q329" s="1"/>
      <c r="R329" s="1"/>
      <c r="S329" s="1"/>
      <c r="T329" s="1"/>
      <c r="U329" s="1"/>
    </row>
    <row r="330" spans="1:21">
      <c r="A330" s="1" t="s">
        <v>856</v>
      </c>
      <c r="B330" s="1">
        <v>115</v>
      </c>
      <c r="C330" s="1">
        <v>23400</v>
      </c>
      <c r="D330" s="1">
        <v>29270</v>
      </c>
      <c r="E330" s="67">
        <f t="shared" si="36"/>
        <v>5870</v>
      </c>
      <c r="F330" s="1">
        <v>5870</v>
      </c>
      <c r="G330" s="67">
        <f t="shared" si="37"/>
        <v>3270</v>
      </c>
      <c r="H330" s="1">
        <v>10130</v>
      </c>
      <c r="I330" s="67">
        <f t="shared" si="38"/>
        <v>16000</v>
      </c>
      <c r="J330" s="67">
        <f t="shared" si="41"/>
        <v>1606500</v>
      </c>
      <c r="K330" s="67">
        <f t="shared" si="39"/>
        <v>23400</v>
      </c>
      <c r="L330" s="2">
        <v>43430</v>
      </c>
      <c r="M330" s="1">
        <v>0</v>
      </c>
      <c r="N330" s="1"/>
      <c r="O330" s="1">
        <v>0</v>
      </c>
      <c r="P330" s="1"/>
      <c r="Q330" s="1"/>
      <c r="R330" s="1"/>
      <c r="S330" s="1"/>
      <c r="T330" s="1"/>
      <c r="U330" s="1"/>
    </row>
    <row r="331" spans="1:21">
      <c r="A331" s="1" t="s">
        <v>860</v>
      </c>
      <c r="B331" s="1">
        <v>116</v>
      </c>
      <c r="C331" s="1">
        <v>10260</v>
      </c>
      <c r="D331" s="1">
        <v>12620</v>
      </c>
      <c r="E331" s="67">
        <f t="shared" si="36"/>
        <v>2360</v>
      </c>
      <c r="F331" s="1">
        <v>2360</v>
      </c>
      <c r="G331" s="67">
        <f t="shared" si="37"/>
        <v>3270</v>
      </c>
      <c r="H331" s="1">
        <v>13640</v>
      </c>
      <c r="I331" s="67">
        <f t="shared" si="38"/>
        <v>16000</v>
      </c>
      <c r="J331" s="67">
        <f t="shared" si="41"/>
        <v>1616760</v>
      </c>
      <c r="K331" s="67">
        <f t="shared" si="39"/>
        <v>10260</v>
      </c>
      <c r="L331" s="2">
        <v>43432</v>
      </c>
      <c r="M331" s="1">
        <v>0</v>
      </c>
      <c r="N331" s="1"/>
      <c r="O331" s="1">
        <v>0</v>
      </c>
      <c r="P331" s="1"/>
      <c r="Q331" s="1"/>
      <c r="R331" s="1"/>
      <c r="S331" s="1"/>
      <c r="T331" s="1"/>
      <c r="U331" s="1"/>
    </row>
    <row r="332" spans="1:21">
      <c r="A332" s="1" t="s">
        <v>860</v>
      </c>
      <c r="B332" s="1">
        <v>117</v>
      </c>
      <c r="C332" s="1"/>
      <c r="D332" s="1"/>
      <c r="E332" s="67">
        <f t="shared" si="36"/>
        <v>0</v>
      </c>
      <c r="F332" s="1"/>
      <c r="G332" s="67">
        <f t="shared" si="37"/>
        <v>3270</v>
      </c>
      <c r="H332" s="1"/>
      <c r="I332" s="67">
        <f t="shared" si="38"/>
        <v>0</v>
      </c>
      <c r="J332" s="67">
        <f t="shared" si="41"/>
        <v>1616760</v>
      </c>
      <c r="K332" s="67">
        <f t="shared" si="39"/>
        <v>0</v>
      </c>
      <c r="L332" s="1"/>
      <c r="M332" s="1"/>
      <c r="N332" s="110" t="s">
        <v>861</v>
      </c>
      <c r="O332" s="1"/>
      <c r="P332" s="1"/>
      <c r="Q332" s="1"/>
      <c r="R332" s="1"/>
      <c r="S332" s="1"/>
      <c r="T332" s="1"/>
      <c r="U332" s="1"/>
    </row>
    <row r="333" spans="1:21">
      <c r="A333" s="1" t="s">
        <v>862</v>
      </c>
      <c r="B333" s="1">
        <v>118</v>
      </c>
      <c r="C333" s="1">
        <v>6660</v>
      </c>
      <c r="D333" s="1">
        <v>7800</v>
      </c>
      <c r="E333" s="67">
        <f t="shared" si="36"/>
        <v>1140</v>
      </c>
      <c r="F333" s="1">
        <v>1140</v>
      </c>
      <c r="G333" s="67">
        <f t="shared" si="37"/>
        <v>3270</v>
      </c>
      <c r="H333" s="1">
        <v>14860</v>
      </c>
      <c r="I333" s="67">
        <f t="shared" si="38"/>
        <v>16000</v>
      </c>
      <c r="J333" s="67">
        <f t="shared" si="41"/>
        <v>1623420</v>
      </c>
      <c r="K333" s="67">
        <f t="shared" si="39"/>
        <v>6660</v>
      </c>
      <c r="L333" s="2">
        <v>43434</v>
      </c>
      <c r="M333" s="1">
        <v>0</v>
      </c>
      <c r="N333" s="1"/>
      <c r="O333" s="1">
        <v>0</v>
      </c>
      <c r="P333" s="1"/>
      <c r="Q333" s="1"/>
      <c r="R333" s="1"/>
      <c r="S333" s="1"/>
      <c r="T333" s="1"/>
      <c r="U333" s="1"/>
    </row>
    <row r="334" spans="1:21">
      <c r="A334" s="1" t="s">
        <v>866</v>
      </c>
      <c r="B334" s="1">
        <v>119</v>
      </c>
      <c r="C334" s="1">
        <v>24030</v>
      </c>
      <c r="D334" s="1">
        <v>27740</v>
      </c>
      <c r="E334" s="67">
        <f t="shared" si="36"/>
        <v>3710</v>
      </c>
      <c r="F334" s="1">
        <v>3710</v>
      </c>
      <c r="G334" s="67">
        <f>G333+E334-F334</f>
        <v>3270</v>
      </c>
      <c r="H334" s="1">
        <v>12290</v>
      </c>
      <c r="I334" s="67">
        <f t="shared" si="38"/>
        <v>16000</v>
      </c>
      <c r="J334" s="67">
        <f>J333+C334</f>
        <v>1647450</v>
      </c>
      <c r="K334" s="67">
        <f t="shared" si="39"/>
        <v>24030</v>
      </c>
      <c r="L334" s="2">
        <v>43437</v>
      </c>
      <c r="M334" s="1">
        <v>300</v>
      </c>
      <c r="N334" s="1" t="s">
        <v>902</v>
      </c>
      <c r="O334" s="1">
        <v>0</v>
      </c>
      <c r="P334" s="1"/>
      <c r="Q334" s="1" t="s">
        <v>903</v>
      </c>
      <c r="R334" s="1"/>
      <c r="S334" s="1"/>
      <c r="T334" s="1"/>
      <c r="U334" s="1"/>
    </row>
    <row r="335" spans="1:21">
      <c r="A335" s="1" t="s">
        <v>873</v>
      </c>
      <c r="B335" s="1">
        <v>120</v>
      </c>
      <c r="C335" s="1">
        <v>8370</v>
      </c>
      <c r="D335" s="1">
        <v>9700</v>
      </c>
      <c r="E335" s="67">
        <f t="shared" si="36"/>
        <v>1330</v>
      </c>
      <c r="F335" s="1">
        <v>1330</v>
      </c>
      <c r="G335" s="67">
        <f t="shared" si="37"/>
        <v>3270</v>
      </c>
      <c r="H335" s="1">
        <v>14670</v>
      </c>
      <c r="I335" s="67">
        <f t="shared" si="38"/>
        <v>16000</v>
      </c>
      <c r="J335" s="67">
        <f t="shared" ref="J335:J398" si="43">J334+C335</f>
        <v>1655820</v>
      </c>
      <c r="K335" s="67">
        <f t="shared" si="39"/>
        <v>8370</v>
      </c>
      <c r="L335" s="2">
        <v>43439</v>
      </c>
      <c r="M335" s="1">
        <v>0</v>
      </c>
      <c r="N335" s="1"/>
      <c r="O335" s="1">
        <v>0</v>
      </c>
      <c r="P335" s="1"/>
      <c r="Q335" s="1"/>
      <c r="R335" s="1"/>
      <c r="S335" s="1"/>
      <c r="T335" s="1"/>
      <c r="U335" s="1"/>
    </row>
    <row r="336" spans="1:21">
      <c r="A336" s="1" t="s">
        <v>876</v>
      </c>
      <c r="B336" s="1">
        <v>121</v>
      </c>
      <c r="C336" s="1">
        <v>8370</v>
      </c>
      <c r="D336" s="1">
        <v>10020</v>
      </c>
      <c r="E336" s="67">
        <f t="shared" si="36"/>
        <v>1650</v>
      </c>
      <c r="F336" s="1">
        <v>1650</v>
      </c>
      <c r="G336" s="67">
        <f t="shared" si="37"/>
        <v>3270</v>
      </c>
      <c r="H336" s="1">
        <v>14350</v>
      </c>
      <c r="I336" s="67">
        <f t="shared" si="38"/>
        <v>16000</v>
      </c>
      <c r="J336" s="67">
        <f t="shared" si="43"/>
        <v>1664190</v>
      </c>
      <c r="K336" s="67">
        <f t="shared" si="39"/>
        <v>8370</v>
      </c>
      <c r="L336" s="2">
        <v>43441</v>
      </c>
      <c r="M336" s="1">
        <v>0</v>
      </c>
      <c r="N336" s="1"/>
      <c r="O336" s="1">
        <v>0</v>
      </c>
      <c r="P336" s="1"/>
      <c r="Q336" s="1"/>
      <c r="R336" s="1"/>
      <c r="S336" s="1"/>
      <c r="T336" s="1"/>
      <c r="U336" s="1"/>
    </row>
    <row r="337" spans="1:21">
      <c r="A337" s="1" t="s">
        <v>880</v>
      </c>
      <c r="B337" s="1">
        <v>122</v>
      </c>
      <c r="C337" s="1">
        <v>24030</v>
      </c>
      <c r="D337" s="1">
        <v>28900</v>
      </c>
      <c r="E337" s="67">
        <f t="shared" si="36"/>
        <v>4870</v>
      </c>
      <c r="F337" s="1">
        <v>4870</v>
      </c>
      <c r="G337" s="67">
        <f t="shared" si="37"/>
        <v>3270</v>
      </c>
      <c r="H337" s="1">
        <v>11130</v>
      </c>
      <c r="I337" s="67">
        <f t="shared" si="38"/>
        <v>16000</v>
      </c>
      <c r="J337" s="67">
        <f t="shared" si="43"/>
        <v>1688220</v>
      </c>
      <c r="K337" s="67">
        <f t="shared" si="39"/>
        <v>24030</v>
      </c>
      <c r="L337" s="2">
        <v>43444</v>
      </c>
      <c r="M337" s="1">
        <v>0</v>
      </c>
      <c r="N337" s="1"/>
      <c r="O337" s="1">
        <v>0</v>
      </c>
      <c r="P337" s="1"/>
      <c r="Q337" s="1"/>
      <c r="R337" s="1"/>
      <c r="S337" s="1"/>
      <c r="T337" s="1"/>
      <c r="U337" s="1"/>
    </row>
    <row r="338" spans="1:21">
      <c r="A338" s="1" t="s">
        <v>884</v>
      </c>
      <c r="B338" s="1">
        <v>123</v>
      </c>
      <c r="C338" s="1">
        <v>7920</v>
      </c>
      <c r="D338" s="1">
        <v>10160</v>
      </c>
      <c r="E338" s="67">
        <f t="shared" si="36"/>
        <v>2240</v>
      </c>
      <c r="F338" s="1">
        <v>2240</v>
      </c>
      <c r="G338" s="67">
        <f t="shared" si="37"/>
        <v>3270</v>
      </c>
      <c r="H338" s="1">
        <v>13760</v>
      </c>
      <c r="I338" s="67">
        <f t="shared" si="38"/>
        <v>16000</v>
      </c>
      <c r="J338" s="67">
        <f t="shared" si="43"/>
        <v>1696140</v>
      </c>
      <c r="K338" s="67">
        <f t="shared" si="39"/>
        <v>7920</v>
      </c>
      <c r="L338" s="2">
        <v>43446</v>
      </c>
      <c r="M338" s="1">
        <v>0</v>
      </c>
      <c r="N338" s="1"/>
      <c r="O338" s="1">
        <v>0</v>
      </c>
      <c r="P338" s="1"/>
      <c r="Q338" s="1"/>
      <c r="R338" s="1"/>
      <c r="S338" s="1"/>
      <c r="T338" s="1"/>
      <c r="U338" s="1"/>
    </row>
    <row r="339" spans="1:21">
      <c r="A339" s="1" t="s">
        <v>888</v>
      </c>
      <c r="B339" s="1">
        <v>124</v>
      </c>
      <c r="C339" s="1">
        <v>5850</v>
      </c>
      <c r="D339" s="1">
        <v>7700</v>
      </c>
      <c r="E339" s="67">
        <f t="shared" si="36"/>
        <v>1850</v>
      </c>
      <c r="F339" s="1">
        <v>1850</v>
      </c>
      <c r="G339" s="67">
        <f t="shared" si="37"/>
        <v>3270</v>
      </c>
      <c r="H339" s="1">
        <v>14150</v>
      </c>
      <c r="I339" s="67">
        <f t="shared" si="38"/>
        <v>16000</v>
      </c>
      <c r="J339" s="67">
        <f t="shared" si="43"/>
        <v>1701990</v>
      </c>
      <c r="K339" s="67">
        <f t="shared" si="39"/>
        <v>5850</v>
      </c>
      <c r="L339" s="2">
        <v>43448</v>
      </c>
      <c r="M339" s="1">
        <v>0</v>
      </c>
      <c r="N339" s="1"/>
      <c r="O339" s="1">
        <v>0</v>
      </c>
      <c r="P339" s="1"/>
      <c r="Q339" s="1"/>
      <c r="R339" s="1"/>
      <c r="S339" s="1"/>
      <c r="T339" s="1"/>
      <c r="U339" s="1"/>
    </row>
    <row r="340" spans="1:21">
      <c r="A340" s="1" t="s">
        <v>889</v>
      </c>
      <c r="B340" s="1">
        <v>125</v>
      </c>
      <c r="C340" s="1">
        <v>23580</v>
      </c>
      <c r="D340" s="1">
        <v>29960</v>
      </c>
      <c r="E340" s="67">
        <f t="shared" si="36"/>
        <v>6380</v>
      </c>
      <c r="F340" s="1">
        <v>6380</v>
      </c>
      <c r="G340" s="67">
        <f t="shared" si="37"/>
        <v>3270</v>
      </c>
      <c r="H340" s="1">
        <v>9620</v>
      </c>
      <c r="I340" s="67">
        <f t="shared" si="38"/>
        <v>16000</v>
      </c>
      <c r="J340" s="67">
        <f t="shared" si="43"/>
        <v>1725570</v>
      </c>
      <c r="K340" s="67">
        <f t="shared" si="39"/>
        <v>23580</v>
      </c>
      <c r="L340" s="2">
        <v>43451</v>
      </c>
      <c r="M340" s="1"/>
      <c r="N340" s="1"/>
      <c r="O340" s="1"/>
      <c r="P340" s="1"/>
      <c r="Q340" s="1"/>
      <c r="R340" s="1"/>
      <c r="S340" s="1"/>
      <c r="T340" s="1"/>
      <c r="U340" s="1"/>
    </row>
    <row r="341" spans="1:21">
      <c r="A341" s="1" t="s">
        <v>896</v>
      </c>
      <c r="B341" s="1">
        <v>126</v>
      </c>
      <c r="C341" s="1">
        <v>6840</v>
      </c>
      <c r="D341" s="1">
        <v>8030</v>
      </c>
      <c r="E341" s="67">
        <f t="shared" si="36"/>
        <v>1190</v>
      </c>
      <c r="F341" s="1">
        <v>1190</v>
      </c>
      <c r="G341" s="67">
        <f t="shared" si="37"/>
        <v>3270</v>
      </c>
      <c r="H341" s="1">
        <v>14810</v>
      </c>
      <c r="I341" s="67">
        <f t="shared" si="38"/>
        <v>16000</v>
      </c>
      <c r="J341" s="67">
        <f t="shared" si="43"/>
        <v>1732410</v>
      </c>
      <c r="K341" s="67">
        <f t="shared" si="39"/>
        <v>6840</v>
      </c>
      <c r="L341" s="2">
        <v>43453</v>
      </c>
      <c r="M341" s="1">
        <v>0</v>
      </c>
      <c r="N341" s="1"/>
      <c r="O341" s="1">
        <v>0</v>
      </c>
      <c r="P341" s="1"/>
      <c r="Q341" s="1"/>
      <c r="R341" s="1"/>
      <c r="S341" s="1"/>
      <c r="T341" s="1"/>
      <c r="U341" s="1"/>
    </row>
    <row r="342" spans="1:21">
      <c r="A342" s="1" t="s">
        <v>907</v>
      </c>
      <c r="B342" s="1">
        <v>127</v>
      </c>
      <c r="C342" s="1">
        <v>3690</v>
      </c>
      <c r="D342" s="1">
        <v>4510</v>
      </c>
      <c r="E342" s="67">
        <f t="shared" si="36"/>
        <v>820</v>
      </c>
      <c r="F342" s="1">
        <v>820</v>
      </c>
      <c r="G342" s="67">
        <f t="shared" si="37"/>
        <v>3270</v>
      </c>
      <c r="H342" s="1">
        <v>15180</v>
      </c>
      <c r="I342" s="67">
        <f t="shared" si="38"/>
        <v>16000</v>
      </c>
      <c r="J342" s="67">
        <f t="shared" si="43"/>
        <v>1736100</v>
      </c>
      <c r="K342" s="67">
        <f t="shared" si="39"/>
        <v>3690</v>
      </c>
      <c r="L342" s="2">
        <v>43455</v>
      </c>
      <c r="M342" s="1">
        <v>0</v>
      </c>
      <c r="N342" s="1"/>
      <c r="O342" s="1">
        <v>0</v>
      </c>
      <c r="P342" s="1"/>
      <c r="Q342" s="1"/>
      <c r="R342" s="1"/>
      <c r="S342" s="1"/>
      <c r="T342" s="1"/>
      <c r="U342" s="1"/>
    </row>
    <row r="343" spans="1:21">
      <c r="A343" s="1" t="s">
        <v>907</v>
      </c>
      <c r="B343" s="1">
        <v>128</v>
      </c>
      <c r="C343" s="1"/>
      <c r="D343" s="1"/>
      <c r="E343" s="67">
        <f t="shared" si="36"/>
        <v>0</v>
      </c>
      <c r="F343" s="1"/>
      <c r="G343" s="67">
        <f t="shared" si="37"/>
        <v>3270</v>
      </c>
      <c r="H343" s="1"/>
      <c r="I343" s="67">
        <f t="shared" si="38"/>
        <v>0</v>
      </c>
      <c r="J343" s="67">
        <f t="shared" si="43"/>
        <v>1736100</v>
      </c>
      <c r="K343" s="67">
        <f t="shared" si="39"/>
        <v>0</v>
      </c>
      <c r="L343" s="1"/>
      <c r="M343" s="1"/>
      <c r="N343" s="110" t="s">
        <v>768</v>
      </c>
      <c r="O343" s="1"/>
      <c r="P343" s="1"/>
      <c r="Q343" s="1"/>
      <c r="R343" s="1"/>
      <c r="S343" s="1"/>
      <c r="T343" s="1"/>
      <c r="U343" s="1"/>
    </row>
    <row r="344" spans="1:21">
      <c r="A344" s="1" t="s">
        <v>910</v>
      </c>
      <c r="B344" s="1">
        <v>129</v>
      </c>
      <c r="C344" s="1">
        <v>27450</v>
      </c>
      <c r="D344" s="1">
        <v>33130</v>
      </c>
      <c r="E344" s="67">
        <f t="shared" si="36"/>
        <v>5680</v>
      </c>
      <c r="F344" s="1">
        <v>1500</v>
      </c>
      <c r="G344" s="67">
        <f t="shared" si="37"/>
        <v>7450</v>
      </c>
      <c r="H344" s="1">
        <v>10320</v>
      </c>
      <c r="I344" s="67">
        <f t="shared" si="38"/>
        <v>11820</v>
      </c>
      <c r="J344" s="67">
        <f t="shared" si="43"/>
        <v>1763550</v>
      </c>
      <c r="K344" s="67">
        <f t="shared" si="39"/>
        <v>27450</v>
      </c>
      <c r="L344" s="2">
        <v>43458</v>
      </c>
      <c r="M344" s="1">
        <v>0</v>
      </c>
      <c r="N344" s="1"/>
      <c r="O344" s="1">
        <v>0</v>
      </c>
      <c r="P344" s="1"/>
      <c r="Q344" s="1"/>
      <c r="R344" s="1"/>
      <c r="S344" s="1"/>
      <c r="T344" s="1"/>
      <c r="U344" s="1"/>
    </row>
    <row r="345" spans="1:21">
      <c r="A345" s="1" t="s">
        <v>427</v>
      </c>
      <c r="B345" s="1">
        <v>130</v>
      </c>
      <c r="C345" s="1">
        <v>29160</v>
      </c>
      <c r="D345" s="1">
        <v>32420</v>
      </c>
      <c r="E345" s="67">
        <f t="shared" si="36"/>
        <v>3260</v>
      </c>
      <c r="F345" s="1">
        <v>7440</v>
      </c>
      <c r="G345" s="67">
        <f t="shared" si="37"/>
        <v>3270</v>
      </c>
      <c r="H345" s="1">
        <v>8560</v>
      </c>
      <c r="I345" s="67">
        <f t="shared" si="38"/>
        <v>16000</v>
      </c>
      <c r="J345" s="67">
        <f t="shared" si="43"/>
        <v>1792710</v>
      </c>
      <c r="K345" s="67">
        <f t="shared" si="39"/>
        <v>29160</v>
      </c>
      <c r="L345" s="2">
        <v>43461</v>
      </c>
      <c r="M345" s="1">
        <v>40</v>
      </c>
      <c r="N345" s="1" t="s">
        <v>641</v>
      </c>
      <c r="O345" s="1">
        <v>0</v>
      </c>
      <c r="P345" s="1"/>
      <c r="Q345" s="1" t="s">
        <v>977</v>
      </c>
      <c r="R345" s="1"/>
      <c r="S345" s="1"/>
      <c r="T345" s="1"/>
      <c r="U345" s="1"/>
    </row>
    <row r="346" spans="1:21">
      <c r="A346" s="1" t="s">
        <v>447</v>
      </c>
      <c r="B346" s="1">
        <v>131</v>
      </c>
      <c r="C346" s="1">
        <v>24210</v>
      </c>
      <c r="D346" s="1">
        <v>27200</v>
      </c>
      <c r="E346" s="67">
        <v>2990</v>
      </c>
      <c r="F346" s="1">
        <v>1500</v>
      </c>
      <c r="G346" s="67">
        <f t="shared" si="37"/>
        <v>4760</v>
      </c>
      <c r="H346" s="1">
        <v>13010</v>
      </c>
      <c r="I346" s="67">
        <f t="shared" si="38"/>
        <v>14510</v>
      </c>
      <c r="J346" s="67">
        <f t="shared" si="43"/>
        <v>1816920</v>
      </c>
      <c r="K346" s="67">
        <f t="shared" si="39"/>
        <v>24210</v>
      </c>
      <c r="L346" s="2">
        <v>43464</v>
      </c>
      <c r="M346" s="1">
        <v>0</v>
      </c>
      <c r="N346" s="1"/>
      <c r="O346" s="1">
        <v>0</v>
      </c>
      <c r="P346" s="1"/>
      <c r="Q346" s="1"/>
      <c r="R346" s="1"/>
      <c r="S346" s="1"/>
      <c r="T346" s="1"/>
      <c r="U346" s="1"/>
    </row>
    <row r="347" spans="1:21">
      <c r="A347" s="1" t="s">
        <v>6</v>
      </c>
      <c r="B347" s="1">
        <v>132</v>
      </c>
      <c r="C347" s="1">
        <v>23130</v>
      </c>
      <c r="D347" s="1">
        <v>25220</v>
      </c>
      <c r="E347" s="67">
        <f t="shared" si="36"/>
        <v>2090</v>
      </c>
      <c r="F347" s="1">
        <v>3580</v>
      </c>
      <c r="G347" s="67">
        <f t="shared" si="37"/>
        <v>3270</v>
      </c>
      <c r="H347" s="1">
        <v>12420</v>
      </c>
      <c r="I347" s="67">
        <f t="shared" si="38"/>
        <v>16000</v>
      </c>
      <c r="J347" s="67">
        <f t="shared" si="43"/>
        <v>1840050</v>
      </c>
      <c r="K347" s="67">
        <f t="shared" si="39"/>
        <v>23130</v>
      </c>
      <c r="L347" s="2">
        <v>43467</v>
      </c>
      <c r="M347" s="1">
        <v>0</v>
      </c>
      <c r="N347" s="1"/>
      <c r="O347" s="1">
        <v>0</v>
      </c>
      <c r="P347" s="1"/>
      <c r="Q347" s="1"/>
      <c r="R347" s="1"/>
      <c r="S347" s="1"/>
      <c r="T347" s="1"/>
      <c r="U347" s="1"/>
    </row>
    <row r="348" spans="1:21">
      <c r="A348" s="1" t="s">
        <v>8</v>
      </c>
      <c r="B348" s="1">
        <v>133</v>
      </c>
      <c r="C348" s="1">
        <v>7830</v>
      </c>
      <c r="D348" s="1">
        <v>9540</v>
      </c>
      <c r="E348" s="67">
        <f t="shared" si="36"/>
        <v>1710</v>
      </c>
      <c r="F348" s="1">
        <v>1710</v>
      </c>
      <c r="G348" s="67">
        <f t="shared" si="37"/>
        <v>3270</v>
      </c>
      <c r="H348" s="1">
        <v>14290</v>
      </c>
      <c r="I348" s="67">
        <f t="shared" si="38"/>
        <v>16000</v>
      </c>
      <c r="J348" s="67">
        <f t="shared" si="43"/>
        <v>1847880</v>
      </c>
      <c r="K348" s="67">
        <f t="shared" si="39"/>
        <v>7830</v>
      </c>
      <c r="L348" s="2">
        <v>43469</v>
      </c>
      <c r="M348" s="1">
        <v>0</v>
      </c>
      <c r="N348" s="1"/>
      <c r="O348" s="1">
        <v>0</v>
      </c>
      <c r="P348" s="1"/>
      <c r="Q348" s="1"/>
      <c r="R348" s="1"/>
      <c r="S348" s="1"/>
      <c r="T348" s="1"/>
      <c r="U348" s="1"/>
    </row>
    <row r="349" spans="1:21">
      <c r="A349" s="1" t="s">
        <v>917</v>
      </c>
      <c r="B349" s="1">
        <v>134</v>
      </c>
      <c r="C349" s="1">
        <v>24660</v>
      </c>
      <c r="D349" s="1">
        <v>29240</v>
      </c>
      <c r="E349" s="67">
        <f t="shared" si="36"/>
        <v>4580</v>
      </c>
      <c r="F349" s="1">
        <v>4580</v>
      </c>
      <c r="G349" s="67">
        <f t="shared" si="37"/>
        <v>3270</v>
      </c>
      <c r="H349" s="1">
        <v>11420</v>
      </c>
      <c r="I349" s="67">
        <f t="shared" si="38"/>
        <v>16000</v>
      </c>
      <c r="J349" s="67">
        <f t="shared" si="43"/>
        <v>1872540</v>
      </c>
      <c r="K349" s="67">
        <f t="shared" si="39"/>
        <v>24660</v>
      </c>
      <c r="L349" s="2">
        <v>43472</v>
      </c>
      <c r="M349" s="1">
        <v>0</v>
      </c>
      <c r="N349" s="1"/>
      <c r="O349" s="1">
        <v>0</v>
      </c>
      <c r="P349" s="1"/>
      <c r="Q349" s="1"/>
      <c r="R349" s="1"/>
      <c r="S349" s="1"/>
      <c r="T349" s="1"/>
      <c r="U349" s="1"/>
    </row>
    <row r="350" spans="1:21">
      <c r="A350" s="1" t="s">
        <v>10</v>
      </c>
      <c r="B350" s="1">
        <v>135</v>
      </c>
      <c r="C350" s="1">
        <v>10440</v>
      </c>
      <c r="D350" s="1">
        <v>11880</v>
      </c>
      <c r="E350" s="67">
        <f t="shared" si="36"/>
        <v>1440</v>
      </c>
      <c r="F350" s="1">
        <v>1440</v>
      </c>
      <c r="G350" s="67">
        <f t="shared" si="37"/>
        <v>3270</v>
      </c>
      <c r="H350" s="1">
        <v>14560</v>
      </c>
      <c r="I350" s="67">
        <f t="shared" si="38"/>
        <v>16000</v>
      </c>
      <c r="J350" s="67">
        <f t="shared" si="43"/>
        <v>1882980</v>
      </c>
      <c r="K350" s="67">
        <f t="shared" si="39"/>
        <v>10440</v>
      </c>
      <c r="L350" s="2">
        <v>43474</v>
      </c>
      <c r="M350" s="1">
        <v>0</v>
      </c>
      <c r="N350" s="1"/>
      <c r="O350" s="1">
        <v>0</v>
      </c>
      <c r="P350" s="1"/>
      <c r="Q350" s="1"/>
      <c r="R350" s="1"/>
      <c r="S350" s="1"/>
      <c r="T350" s="1"/>
      <c r="U350" s="1"/>
    </row>
    <row r="351" spans="1:21">
      <c r="A351" s="1" t="s">
        <v>21</v>
      </c>
      <c r="B351" s="1">
        <v>136</v>
      </c>
      <c r="C351" s="1">
        <v>6120</v>
      </c>
      <c r="D351" s="1">
        <v>8350</v>
      </c>
      <c r="E351" s="67">
        <f t="shared" si="36"/>
        <v>2230</v>
      </c>
      <c r="F351" s="1">
        <v>2230</v>
      </c>
      <c r="G351" s="67">
        <f t="shared" si="37"/>
        <v>3270</v>
      </c>
      <c r="H351" s="1">
        <v>13770</v>
      </c>
      <c r="I351" s="67">
        <f t="shared" si="38"/>
        <v>16000</v>
      </c>
      <c r="J351" s="67">
        <f t="shared" si="43"/>
        <v>1889100</v>
      </c>
      <c r="K351" s="67">
        <f t="shared" si="39"/>
        <v>6120</v>
      </c>
      <c r="L351" s="2">
        <v>43476</v>
      </c>
      <c r="M351" s="1">
        <v>0</v>
      </c>
      <c r="N351" s="1"/>
      <c r="O351" s="1">
        <v>0</v>
      </c>
      <c r="P351" s="1"/>
      <c r="Q351" s="1"/>
      <c r="R351" s="1"/>
      <c r="S351" s="1"/>
      <c r="T351" s="1"/>
      <c r="U351" s="1"/>
    </row>
    <row r="352" spans="1:21">
      <c r="A352" s="1" t="s">
        <v>922</v>
      </c>
      <c r="B352" s="1">
        <v>137</v>
      </c>
      <c r="C352" s="1">
        <v>24930</v>
      </c>
      <c r="D352" s="1">
        <v>29240</v>
      </c>
      <c r="E352" s="67">
        <f t="shared" si="36"/>
        <v>4310</v>
      </c>
      <c r="F352" s="1">
        <v>4310</v>
      </c>
      <c r="G352" s="67">
        <f t="shared" si="37"/>
        <v>3270</v>
      </c>
      <c r="H352" s="1">
        <v>11690</v>
      </c>
      <c r="I352" s="67">
        <f t="shared" si="38"/>
        <v>16000</v>
      </c>
      <c r="J352" s="67">
        <f t="shared" si="43"/>
        <v>1914030</v>
      </c>
      <c r="K352" s="67">
        <f t="shared" si="39"/>
        <v>24930</v>
      </c>
      <c r="L352" s="2">
        <v>43479</v>
      </c>
      <c r="M352" s="1">
        <v>0</v>
      </c>
      <c r="N352" s="1"/>
      <c r="O352" s="1">
        <v>0</v>
      </c>
      <c r="P352" s="1"/>
      <c r="Q352" s="1"/>
      <c r="R352" s="1"/>
      <c r="S352" s="1"/>
      <c r="T352" s="1"/>
      <c r="U352" s="1"/>
    </row>
    <row r="353" spans="1:21">
      <c r="A353" s="1" t="s">
        <v>12</v>
      </c>
      <c r="B353" s="1">
        <v>138</v>
      </c>
      <c r="C353" s="1">
        <v>7740</v>
      </c>
      <c r="D353" s="1">
        <v>9440</v>
      </c>
      <c r="E353" s="67">
        <f t="shared" si="36"/>
        <v>1700</v>
      </c>
      <c r="F353" s="1">
        <v>1700</v>
      </c>
      <c r="G353" s="67">
        <f t="shared" si="37"/>
        <v>3270</v>
      </c>
      <c r="H353" s="1">
        <v>14300</v>
      </c>
      <c r="I353" s="67">
        <f t="shared" si="38"/>
        <v>16000</v>
      </c>
      <c r="J353" s="67">
        <f t="shared" si="43"/>
        <v>1921770</v>
      </c>
      <c r="K353" s="67">
        <f t="shared" si="39"/>
        <v>7740</v>
      </c>
      <c r="L353" s="2">
        <v>43481</v>
      </c>
      <c r="M353" s="1">
        <v>0</v>
      </c>
      <c r="N353" s="1"/>
      <c r="O353" s="1">
        <v>0</v>
      </c>
      <c r="P353" s="1"/>
      <c r="Q353" s="1"/>
      <c r="R353" s="1"/>
      <c r="S353" s="1"/>
      <c r="T353" s="1"/>
      <c r="U353" s="1"/>
    </row>
    <row r="354" spans="1:21">
      <c r="A354" s="1" t="s">
        <v>13</v>
      </c>
      <c r="B354" s="1">
        <v>139</v>
      </c>
      <c r="C354" s="1">
        <v>6120</v>
      </c>
      <c r="D354" s="1">
        <v>7210</v>
      </c>
      <c r="E354" s="67">
        <f t="shared" si="36"/>
        <v>1090</v>
      </c>
      <c r="F354" s="1">
        <v>1090</v>
      </c>
      <c r="G354" s="67">
        <f t="shared" si="37"/>
        <v>3270</v>
      </c>
      <c r="H354" s="1">
        <v>14910</v>
      </c>
      <c r="I354" s="67">
        <f t="shared" si="38"/>
        <v>16000</v>
      </c>
      <c r="J354" s="67">
        <f t="shared" si="43"/>
        <v>1927890</v>
      </c>
      <c r="K354" s="67">
        <f t="shared" si="39"/>
        <v>6120</v>
      </c>
      <c r="L354" s="2">
        <v>43483</v>
      </c>
      <c r="M354" s="1">
        <v>0</v>
      </c>
      <c r="N354" s="1"/>
      <c r="O354" s="1">
        <v>0</v>
      </c>
      <c r="P354" s="1"/>
      <c r="Q354" s="1"/>
      <c r="R354" s="1"/>
      <c r="S354" s="1"/>
      <c r="T354" s="1"/>
      <c r="U354" s="1"/>
    </row>
    <row r="355" spans="1:21">
      <c r="A355" s="1" t="s">
        <v>927</v>
      </c>
      <c r="B355" s="1">
        <v>140</v>
      </c>
      <c r="C355" s="1">
        <v>19800</v>
      </c>
      <c r="D355" s="1">
        <v>23260</v>
      </c>
      <c r="E355" s="67">
        <f t="shared" si="36"/>
        <v>3460</v>
      </c>
      <c r="F355" s="1">
        <v>3460</v>
      </c>
      <c r="G355" s="67">
        <f t="shared" si="37"/>
        <v>3270</v>
      </c>
      <c r="H355" s="1">
        <v>12540</v>
      </c>
      <c r="I355" s="67">
        <f t="shared" si="38"/>
        <v>16000</v>
      </c>
      <c r="J355" s="67">
        <f t="shared" si="43"/>
        <v>1947690</v>
      </c>
      <c r="K355" s="67">
        <f t="shared" si="39"/>
        <v>19800</v>
      </c>
      <c r="L355" s="2">
        <v>43486</v>
      </c>
      <c r="M355" s="1">
        <v>0</v>
      </c>
      <c r="N355" s="1"/>
      <c r="O355" s="1">
        <v>0</v>
      </c>
      <c r="P355" s="1"/>
      <c r="Q355" s="1"/>
      <c r="R355" s="1"/>
      <c r="S355" s="1"/>
      <c r="T355" s="1"/>
      <c r="U355" s="1"/>
    </row>
    <row r="356" spans="1:21">
      <c r="A356" s="1" t="s">
        <v>15</v>
      </c>
      <c r="B356" s="1">
        <v>141</v>
      </c>
      <c r="C356" s="1">
        <v>7560</v>
      </c>
      <c r="D356" s="1">
        <v>9840</v>
      </c>
      <c r="E356" s="67">
        <f t="shared" si="36"/>
        <v>2280</v>
      </c>
      <c r="F356" s="1">
        <v>2280</v>
      </c>
      <c r="G356" s="67">
        <v>3270</v>
      </c>
      <c r="H356" s="1">
        <v>13720</v>
      </c>
      <c r="I356" s="67">
        <f t="shared" si="38"/>
        <v>16000</v>
      </c>
      <c r="J356" s="67">
        <f t="shared" si="43"/>
        <v>1955250</v>
      </c>
      <c r="K356" s="67">
        <f t="shared" si="39"/>
        <v>7560</v>
      </c>
      <c r="L356" s="2">
        <v>43488</v>
      </c>
      <c r="M356" s="1">
        <v>0</v>
      </c>
      <c r="N356" s="1"/>
      <c r="O356" s="1">
        <v>0</v>
      </c>
      <c r="P356" s="1"/>
      <c r="Q356" s="1"/>
      <c r="R356" s="1"/>
      <c r="S356" s="1"/>
      <c r="T356" s="1"/>
      <c r="U356" s="1"/>
    </row>
    <row r="357" spans="1:21">
      <c r="A357" s="1" t="s">
        <v>16</v>
      </c>
      <c r="B357" s="1">
        <v>142</v>
      </c>
      <c r="C357" s="1">
        <v>6480</v>
      </c>
      <c r="D357" s="1">
        <v>7520</v>
      </c>
      <c r="E357" s="67">
        <f t="shared" si="36"/>
        <v>1040</v>
      </c>
      <c r="F357" s="1">
        <v>1040</v>
      </c>
      <c r="G357" s="67">
        <f t="shared" si="37"/>
        <v>3270</v>
      </c>
      <c r="H357" s="1">
        <v>14960</v>
      </c>
      <c r="I357" s="67">
        <f t="shared" si="38"/>
        <v>16000</v>
      </c>
      <c r="J357" s="67">
        <f t="shared" si="43"/>
        <v>1961730</v>
      </c>
      <c r="K357" s="67">
        <f t="shared" si="39"/>
        <v>6480</v>
      </c>
      <c r="L357" s="2">
        <v>43490</v>
      </c>
      <c r="M357" s="1">
        <v>0</v>
      </c>
      <c r="N357" s="1"/>
      <c r="O357" s="1">
        <v>0</v>
      </c>
      <c r="P357" s="1"/>
      <c r="Q357" s="1"/>
      <c r="R357" s="1"/>
      <c r="S357" s="1"/>
      <c r="T357" s="1"/>
      <c r="U357" s="1"/>
    </row>
    <row r="358" spans="1:21">
      <c r="A358" s="1" t="s">
        <v>933</v>
      </c>
      <c r="B358" s="1">
        <v>143</v>
      </c>
      <c r="C358" s="1">
        <v>26640</v>
      </c>
      <c r="D358" s="1">
        <v>30480</v>
      </c>
      <c r="E358" s="67">
        <f t="shared" si="36"/>
        <v>3840</v>
      </c>
      <c r="F358" s="1">
        <v>3840</v>
      </c>
      <c r="G358" s="67">
        <f t="shared" si="37"/>
        <v>3270</v>
      </c>
      <c r="H358" s="1">
        <v>12160</v>
      </c>
      <c r="I358" s="67">
        <f t="shared" si="38"/>
        <v>16000</v>
      </c>
      <c r="J358" s="67">
        <f t="shared" si="43"/>
        <v>1988370</v>
      </c>
      <c r="K358" s="67">
        <f t="shared" si="39"/>
        <v>26640</v>
      </c>
      <c r="L358" s="2">
        <v>43493</v>
      </c>
      <c r="M358" s="1">
        <v>0</v>
      </c>
      <c r="N358" s="1"/>
      <c r="O358" s="1">
        <v>0</v>
      </c>
      <c r="P358" s="1"/>
      <c r="Q358" s="1"/>
      <c r="R358" s="1"/>
      <c r="S358" s="1"/>
      <c r="T358" s="1"/>
      <c r="U358" s="1"/>
    </row>
    <row r="359" spans="1:21">
      <c r="A359" s="1" t="s">
        <v>60</v>
      </c>
      <c r="B359" s="1">
        <v>144</v>
      </c>
      <c r="C359" s="1">
        <v>8460</v>
      </c>
      <c r="D359" s="1">
        <v>9480</v>
      </c>
      <c r="E359" s="67">
        <f t="shared" si="36"/>
        <v>1020</v>
      </c>
      <c r="F359" s="1">
        <v>1020</v>
      </c>
      <c r="G359" s="67">
        <f t="shared" si="37"/>
        <v>3270</v>
      </c>
      <c r="H359" s="1">
        <v>14980</v>
      </c>
      <c r="I359" s="67">
        <f t="shared" si="38"/>
        <v>16000</v>
      </c>
      <c r="J359" s="67">
        <f t="shared" si="43"/>
        <v>1996830</v>
      </c>
      <c r="K359" s="67">
        <f t="shared" si="39"/>
        <v>8460</v>
      </c>
      <c r="L359" s="2">
        <v>43495</v>
      </c>
      <c r="M359" s="1">
        <v>0</v>
      </c>
      <c r="N359" s="1"/>
      <c r="O359" s="1">
        <v>0</v>
      </c>
      <c r="P359" s="1"/>
      <c r="Q359" s="1"/>
      <c r="R359" s="1"/>
      <c r="S359" s="1"/>
      <c r="T359" s="1"/>
      <c r="U359" s="1"/>
    </row>
    <row r="360" spans="1:21">
      <c r="A360" s="1" t="s">
        <v>60</v>
      </c>
      <c r="B360" s="1">
        <v>145</v>
      </c>
      <c r="C360" s="1"/>
      <c r="D360" s="1"/>
      <c r="E360" s="67">
        <f t="shared" si="36"/>
        <v>0</v>
      </c>
      <c r="F360" s="1"/>
      <c r="G360" s="67">
        <f t="shared" si="37"/>
        <v>3270</v>
      </c>
      <c r="H360" s="1"/>
      <c r="I360" s="67">
        <f t="shared" si="38"/>
        <v>0</v>
      </c>
      <c r="J360" s="67">
        <f t="shared" si="43"/>
        <v>1996830</v>
      </c>
      <c r="K360" s="67">
        <f t="shared" si="39"/>
        <v>0</v>
      </c>
      <c r="L360" s="1"/>
      <c r="M360" s="1"/>
      <c r="N360" s="110" t="s">
        <v>939</v>
      </c>
      <c r="O360" s="1"/>
      <c r="P360" s="1"/>
      <c r="Q360" s="1"/>
      <c r="R360" s="1"/>
      <c r="S360" s="1"/>
      <c r="T360" s="1"/>
      <c r="U360" s="1"/>
    </row>
    <row r="361" spans="1:21">
      <c r="A361" s="1" t="s">
        <v>69</v>
      </c>
      <c r="B361" s="1">
        <v>146</v>
      </c>
      <c r="C361" s="1">
        <v>5670</v>
      </c>
      <c r="D361" s="1">
        <v>6480</v>
      </c>
      <c r="E361" s="67">
        <f t="shared" si="36"/>
        <v>810</v>
      </c>
      <c r="F361" s="1">
        <v>810</v>
      </c>
      <c r="G361" s="67">
        <f t="shared" si="37"/>
        <v>3270</v>
      </c>
      <c r="H361" s="1">
        <v>15190</v>
      </c>
      <c r="I361" s="67">
        <f t="shared" si="38"/>
        <v>16000</v>
      </c>
      <c r="J361" s="67">
        <f t="shared" si="43"/>
        <v>2002500</v>
      </c>
      <c r="K361" s="67">
        <f t="shared" si="39"/>
        <v>5670</v>
      </c>
      <c r="L361" s="2">
        <v>43497</v>
      </c>
      <c r="M361" s="1">
        <v>0</v>
      </c>
      <c r="N361" s="1"/>
      <c r="O361" s="1">
        <v>0</v>
      </c>
      <c r="P361" s="1"/>
      <c r="Q361" s="1"/>
      <c r="R361" s="1"/>
      <c r="S361" s="1"/>
      <c r="T361" s="1"/>
      <c r="U361" s="1"/>
    </row>
    <row r="362" spans="1:21">
      <c r="A362" s="1" t="s">
        <v>576</v>
      </c>
      <c r="B362" s="1">
        <v>147</v>
      </c>
      <c r="C362" s="1">
        <v>26460</v>
      </c>
      <c r="D362" s="1">
        <v>29860</v>
      </c>
      <c r="E362" s="67">
        <f t="shared" si="36"/>
        <v>3400</v>
      </c>
      <c r="F362" s="1">
        <v>3400</v>
      </c>
      <c r="G362" s="67">
        <f t="shared" si="37"/>
        <v>3270</v>
      </c>
      <c r="H362" s="1">
        <v>12600</v>
      </c>
      <c r="I362" s="67">
        <f t="shared" si="38"/>
        <v>16000</v>
      </c>
      <c r="J362" s="67">
        <f t="shared" si="43"/>
        <v>2028960</v>
      </c>
      <c r="K362" s="67">
        <f t="shared" si="39"/>
        <v>26460</v>
      </c>
      <c r="L362" s="2">
        <v>43500</v>
      </c>
      <c r="M362" s="1">
        <v>0</v>
      </c>
      <c r="N362" s="1"/>
      <c r="O362" s="1">
        <v>0</v>
      </c>
      <c r="P362" s="1"/>
      <c r="Q362" s="1"/>
      <c r="R362" s="1"/>
      <c r="S362" s="1"/>
      <c r="T362" s="1"/>
      <c r="U362" s="1"/>
    </row>
    <row r="363" spans="1:21">
      <c r="A363" s="1" t="s">
        <v>73</v>
      </c>
      <c r="B363" s="1">
        <v>148</v>
      </c>
      <c r="C363" s="1">
        <v>6390</v>
      </c>
      <c r="D363" s="1">
        <v>7720</v>
      </c>
      <c r="E363" s="67">
        <f t="shared" si="36"/>
        <v>1330</v>
      </c>
      <c r="F363" s="1">
        <v>1330</v>
      </c>
      <c r="G363" s="67">
        <f t="shared" si="37"/>
        <v>3270</v>
      </c>
      <c r="H363" s="1">
        <v>14670</v>
      </c>
      <c r="I363" s="67">
        <f t="shared" si="38"/>
        <v>16000</v>
      </c>
      <c r="J363" s="67">
        <f t="shared" si="43"/>
        <v>2035350</v>
      </c>
      <c r="K363" s="67">
        <f t="shared" si="39"/>
        <v>6390</v>
      </c>
      <c r="L363" s="2">
        <v>43502</v>
      </c>
      <c r="M363" s="1">
        <v>0</v>
      </c>
      <c r="N363" s="1"/>
      <c r="O363" s="1">
        <v>0</v>
      </c>
      <c r="P363" s="1"/>
      <c r="Q363" s="1"/>
      <c r="R363" s="1"/>
      <c r="S363" s="1"/>
      <c r="T363" s="1"/>
      <c r="U363" s="1"/>
    </row>
    <row r="364" spans="1:21">
      <c r="A364" s="1" t="s">
        <v>86</v>
      </c>
      <c r="B364" s="1">
        <v>149</v>
      </c>
      <c r="C364" s="1">
        <v>2430</v>
      </c>
      <c r="D364" s="1">
        <v>3480</v>
      </c>
      <c r="E364" s="67">
        <f t="shared" si="36"/>
        <v>1050</v>
      </c>
      <c r="F364" s="1">
        <v>1050</v>
      </c>
      <c r="G364" s="67">
        <f t="shared" si="37"/>
        <v>3270</v>
      </c>
      <c r="H364" s="1">
        <v>14950</v>
      </c>
      <c r="I364" s="67">
        <f t="shared" si="38"/>
        <v>16000</v>
      </c>
      <c r="J364" s="67">
        <f t="shared" si="43"/>
        <v>2037780</v>
      </c>
      <c r="K364" s="67">
        <f t="shared" si="39"/>
        <v>2430</v>
      </c>
      <c r="L364" s="2">
        <v>43504</v>
      </c>
      <c r="M364" s="1">
        <v>0</v>
      </c>
      <c r="N364" s="1"/>
      <c r="O364" s="1">
        <v>0</v>
      </c>
      <c r="P364" s="1"/>
      <c r="Q364" s="1"/>
      <c r="R364" s="1"/>
      <c r="S364" s="1"/>
      <c r="T364" s="1"/>
      <c r="U364" s="1"/>
    </row>
    <row r="365" spans="1:21">
      <c r="A365" s="1" t="s">
        <v>948</v>
      </c>
      <c r="B365" s="1">
        <v>150</v>
      </c>
      <c r="C365" s="1">
        <v>15300</v>
      </c>
      <c r="D365" s="1">
        <v>17720</v>
      </c>
      <c r="E365" s="67">
        <f t="shared" si="36"/>
        <v>2420</v>
      </c>
      <c r="F365" s="1">
        <v>2420</v>
      </c>
      <c r="G365" s="67">
        <f t="shared" si="37"/>
        <v>3270</v>
      </c>
      <c r="H365" s="1">
        <v>13580</v>
      </c>
      <c r="I365" s="67">
        <f t="shared" si="38"/>
        <v>16000</v>
      </c>
      <c r="J365" s="67">
        <f t="shared" si="43"/>
        <v>2053080</v>
      </c>
      <c r="K365" s="67">
        <f t="shared" si="39"/>
        <v>15300</v>
      </c>
      <c r="L365" s="2">
        <v>43507</v>
      </c>
      <c r="M365" s="1">
        <v>0</v>
      </c>
      <c r="N365" s="1"/>
      <c r="O365" s="1">
        <v>0</v>
      </c>
      <c r="P365" s="1"/>
      <c r="Q365" s="1"/>
      <c r="R365" s="1"/>
      <c r="S365" s="1"/>
      <c r="T365" s="1"/>
      <c r="U365" s="1"/>
    </row>
    <row r="366" spans="1:21">
      <c r="A366" s="1" t="s">
        <v>94</v>
      </c>
      <c r="B366" s="1">
        <v>151</v>
      </c>
      <c r="C366" s="1">
        <v>3060</v>
      </c>
      <c r="D366" s="1">
        <v>3860</v>
      </c>
      <c r="E366" s="67">
        <f t="shared" si="36"/>
        <v>800</v>
      </c>
      <c r="F366" s="1">
        <v>800</v>
      </c>
      <c r="G366" s="67">
        <f t="shared" si="37"/>
        <v>3270</v>
      </c>
      <c r="H366" s="1">
        <v>15200</v>
      </c>
      <c r="I366" s="67">
        <f t="shared" si="38"/>
        <v>16000</v>
      </c>
      <c r="J366" s="67">
        <f t="shared" si="43"/>
        <v>2056140</v>
      </c>
      <c r="K366" s="67">
        <f t="shared" si="39"/>
        <v>3060</v>
      </c>
      <c r="L366" s="2">
        <v>43509</v>
      </c>
      <c r="M366" s="1">
        <v>0</v>
      </c>
      <c r="N366" s="1"/>
      <c r="O366" s="1">
        <v>0</v>
      </c>
      <c r="P366" s="1"/>
      <c r="Q366" s="1"/>
      <c r="R366" s="1"/>
      <c r="S366" s="1"/>
      <c r="T366" s="1"/>
      <c r="U366" s="1"/>
    </row>
    <row r="367" spans="1:21">
      <c r="A367" s="1" t="s">
        <v>98</v>
      </c>
      <c r="B367" s="1">
        <v>152</v>
      </c>
      <c r="C367" s="1">
        <v>2430</v>
      </c>
      <c r="D367" s="1">
        <v>2620</v>
      </c>
      <c r="E367" s="67">
        <f t="shared" si="36"/>
        <v>190</v>
      </c>
      <c r="F367" s="1">
        <v>190</v>
      </c>
      <c r="G367" s="67">
        <f t="shared" si="37"/>
        <v>3270</v>
      </c>
      <c r="H367" s="1">
        <v>15810</v>
      </c>
      <c r="I367" s="67">
        <f t="shared" si="38"/>
        <v>16000</v>
      </c>
      <c r="J367" s="67">
        <f t="shared" si="43"/>
        <v>2058570</v>
      </c>
      <c r="K367" s="67">
        <f t="shared" si="39"/>
        <v>2430</v>
      </c>
      <c r="L367" s="2">
        <v>43511</v>
      </c>
      <c r="M367" s="1">
        <v>0</v>
      </c>
      <c r="N367" s="1"/>
      <c r="O367" s="1">
        <v>0</v>
      </c>
      <c r="P367" s="1"/>
      <c r="Q367" s="1"/>
      <c r="R367" s="1"/>
      <c r="S367" s="1"/>
      <c r="T367" s="1"/>
      <c r="U367" s="1"/>
    </row>
    <row r="368" spans="1:21">
      <c r="A368" s="1" t="s">
        <v>954</v>
      </c>
      <c r="B368" s="1">
        <v>153</v>
      </c>
      <c r="C368" s="1">
        <v>9360</v>
      </c>
      <c r="D368" s="1">
        <v>11200</v>
      </c>
      <c r="E368" s="67">
        <f t="shared" si="36"/>
        <v>1840</v>
      </c>
      <c r="F368" s="1">
        <v>1840</v>
      </c>
      <c r="G368" s="67">
        <f t="shared" si="37"/>
        <v>3270</v>
      </c>
      <c r="H368" s="1">
        <v>14160</v>
      </c>
      <c r="I368" s="67">
        <f t="shared" si="38"/>
        <v>16000</v>
      </c>
      <c r="J368" s="67">
        <f t="shared" si="43"/>
        <v>2067930</v>
      </c>
      <c r="K368" s="67">
        <f t="shared" si="39"/>
        <v>9360</v>
      </c>
      <c r="L368" s="2">
        <v>43514</v>
      </c>
      <c r="M368" s="1">
        <v>0</v>
      </c>
      <c r="N368" s="1"/>
      <c r="O368" s="1">
        <v>0</v>
      </c>
      <c r="P368" s="1"/>
      <c r="Q368" s="1"/>
      <c r="R368" s="1"/>
      <c r="S368" s="1"/>
      <c r="T368" s="1"/>
      <c r="U368" s="1"/>
    </row>
    <row r="369" spans="1:21">
      <c r="A369" s="1" t="s">
        <v>113</v>
      </c>
      <c r="B369" s="1">
        <v>154</v>
      </c>
      <c r="C369" s="1">
        <v>3060</v>
      </c>
      <c r="D369" s="1">
        <v>4030</v>
      </c>
      <c r="E369" s="67">
        <f t="shared" si="36"/>
        <v>970</v>
      </c>
      <c r="F369" s="1">
        <v>970</v>
      </c>
      <c r="G369" s="67">
        <f t="shared" si="37"/>
        <v>3270</v>
      </c>
      <c r="H369" s="1">
        <v>15030</v>
      </c>
      <c r="I369" s="67">
        <f t="shared" si="38"/>
        <v>16000</v>
      </c>
      <c r="J369" s="67">
        <f t="shared" si="43"/>
        <v>2070990</v>
      </c>
      <c r="K369" s="67">
        <f t="shared" si="39"/>
        <v>3060</v>
      </c>
      <c r="L369" s="2">
        <v>43516</v>
      </c>
      <c r="M369" s="1">
        <v>0</v>
      </c>
      <c r="N369" s="1"/>
      <c r="O369" s="1">
        <v>0</v>
      </c>
      <c r="P369" s="1"/>
      <c r="Q369" s="1"/>
      <c r="R369" s="1"/>
      <c r="S369" s="1"/>
      <c r="T369" s="1"/>
      <c r="U369" s="1"/>
    </row>
    <row r="370" spans="1:21">
      <c r="A370" s="1" t="s">
        <v>117</v>
      </c>
      <c r="B370" s="1">
        <v>155</v>
      </c>
      <c r="C370" s="1">
        <v>3240</v>
      </c>
      <c r="D370" s="1">
        <v>3750</v>
      </c>
      <c r="E370" s="67">
        <f t="shared" ref="E370:E433" si="44">D370-C370</f>
        <v>510</v>
      </c>
      <c r="F370" s="1">
        <v>510</v>
      </c>
      <c r="G370" s="67">
        <f t="shared" ref="G370:G433" si="45">G369+E370-F370</f>
        <v>3270</v>
      </c>
      <c r="H370" s="1">
        <v>15490</v>
      </c>
      <c r="I370" s="67">
        <f t="shared" ref="I370:I433" si="46">SUM(F370+H370)</f>
        <v>16000</v>
      </c>
      <c r="J370" s="67">
        <f t="shared" si="43"/>
        <v>2074230</v>
      </c>
      <c r="K370" s="67">
        <f t="shared" ref="K370:K433" si="47">C370</f>
        <v>3240</v>
      </c>
      <c r="L370" s="2">
        <v>43518</v>
      </c>
      <c r="M370" s="1">
        <v>0</v>
      </c>
      <c r="N370" s="1"/>
      <c r="O370" s="1">
        <v>0</v>
      </c>
      <c r="P370" s="1"/>
      <c r="Q370" s="1"/>
      <c r="R370" s="1"/>
      <c r="S370" s="1"/>
      <c r="T370" s="1"/>
      <c r="U370" s="1"/>
    </row>
    <row r="371" spans="1:21">
      <c r="A371" s="1" t="s">
        <v>983</v>
      </c>
      <c r="B371" s="1">
        <v>156</v>
      </c>
      <c r="C371" s="1">
        <v>9450</v>
      </c>
      <c r="D371" s="1">
        <v>10720</v>
      </c>
      <c r="E371" s="67">
        <f t="shared" si="44"/>
        <v>1270</v>
      </c>
      <c r="F371" s="1">
        <v>1270</v>
      </c>
      <c r="G371" s="67">
        <f t="shared" si="45"/>
        <v>3270</v>
      </c>
      <c r="H371" s="1">
        <v>14730</v>
      </c>
      <c r="I371" s="67">
        <f t="shared" si="46"/>
        <v>16000</v>
      </c>
      <c r="J371" s="67">
        <f t="shared" si="43"/>
        <v>2083680</v>
      </c>
      <c r="K371" s="67">
        <f t="shared" si="47"/>
        <v>9450</v>
      </c>
      <c r="L371" s="2">
        <v>43521</v>
      </c>
      <c r="M371" s="1">
        <v>0</v>
      </c>
      <c r="N371" s="1"/>
      <c r="O371" s="1">
        <v>0</v>
      </c>
      <c r="P371" s="1"/>
      <c r="Q371" s="1"/>
      <c r="R371" s="1"/>
      <c r="S371" s="1"/>
      <c r="T371" s="1"/>
      <c r="U371" s="1"/>
    </row>
    <row r="372" spans="1:21">
      <c r="A372" s="1" t="s">
        <v>983</v>
      </c>
      <c r="B372" s="1">
        <v>157</v>
      </c>
      <c r="C372" s="1"/>
      <c r="D372" s="1"/>
      <c r="E372" s="67">
        <f t="shared" si="44"/>
        <v>0</v>
      </c>
      <c r="F372" s="1"/>
      <c r="G372" s="67">
        <f t="shared" si="45"/>
        <v>3270</v>
      </c>
      <c r="H372" s="1"/>
      <c r="I372" s="67">
        <f t="shared" si="46"/>
        <v>0</v>
      </c>
      <c r="J372" s="67">
        <f t="shared" si="43"/>
        <v>2083680</v>
      </c>
      <c r="K372" s="67">
        <f t="shared" si="47"/>
        <v>0</v>
      </c>
      <c r="L372" s="1"/>
      <c r="M372" s="1"/>
      <c r="N372" s="14" t="s">
        <v>984</v>
      </c>
      <c r="O372" s="1"/>
      <c r="P372" s="1"/>
      <c r="Q372" s="1"/>
      <c r="R372" s="1"/>
      <c r="S372" s="1"/>
      <c r="T372" s="1"/>
      <c r="U372" s="1"/>
    </row>
    <row r="373" spans="1:21">
      <c r="A373" s="1" t="s">
        <v>122</v>
      </c>
      <c r="B373" s="1">
        <v>158</v>
      </c>
      <c r="C373" s="1">
        <v>8910</v>
      </c>
      <c r="D373" s="1">
        <v>10800</v>
      </c>
      <c r="E373" s="67">
        <f t="shared" si="44"/>
        <v>1890</v>
      </c>
      <c r="F373" s="1">
        <v>1890</v>
      </c>
      <c r="G373" s="67">
        <f t="shared" si="45"/>
        <v>3270</v>
      </c>
      <c r="H373" s="1">
        <v>14110</v>
      </c>
      <c r="I373" s="67">
        <f t="shared" si="46"/>
        <v>16000</v>
      </c>
      <c r="J373" s="67">
        <f t="shared" si="43"/>
        <v>2092590</v>
      </c>
      <c r="K373" s="67">
        <f t="shared" si="47"/>
        <v>8910</v>
      </c>
      <c r="L373" s="2">
        <v>43523</v>
      </c>
      <c r="M373" s="1">
        <v>0</v>
      </c>
      <c r="N373" s="110"/>
      <c r="O373" s="1">
        <v>0</v>
      </c>
      <c r="P373" s="1"/>
      <c r="Q373" s="1"/>
      <c r="R373" s="1"/>
      <c r="S373" s="1"/>
      <c r="T373" s="1"/>
      <c r="U373" s="1"/>
    </row>
    <row r="374" spans="1:21">
      <c r="A374" s="122">
        <v>43523</v>
      </c>
      <c r="B374" s="1">
        <v>159</v>
      </c>
      <c r="C374" s="1"/>
      <c r="D374" s="1"/>
      <c r="E374" s="67">
        <f t="shared" si="44"/>
        <v>0</v>
      </c>
      <c r="F374" s="1"/>
      <c r="G374" s="67">
        <f t="shared" si="45"/>
        <v>3270</v>
      </c>
      <c r="H374" s="1"/>
      <c r="I374" s="67">
        <f t="shared" si="46"/>
        <v>0</v>
      </c>
      <c r="J374" s="67">
        <f t="shared" si="43"/>
        <v>2092590</v>
      </c>
      <c r="K374" s="67">
        <f t="shared" si="47"/>
        <v>0</v>
      </c>
      <c r="L374" s="1"/>
      <c r="M374" s="1"/>
      <c r="N374" s="110" t="s">
        <v>990</v>
      </c>
      <c r="O374" s="1"/>
      <c r="P374" s="1"/>
      <c r="Q374" s="1"/>
      <c r="R374" s="1"/>
      <c r="S374" s="1"/>
      <c r="T374" s="1"/>
      <c r="U374" s="1"/>
    </row>
    <row r="375" spans="1:21">
      <c r="A375" s="124" t="s">
        <v>127</v>
      </c>
      <c r="B375" s="1">
        <v>160</v>
      </c>
      <c r="C375" s="1">
        <v>2610</v>
      </c>
      <c r="D375" s="1">
        <v>3440</v>
      </c>
      <c r="E375" s="67">
        <f t="shared" si="44"/>
        <v>830</v>
      </c>
      <c r="F375" s="1">
        <v>830</v>
      </c>
      <c r="G375" s="67">
        <f t="shared" si="45"/>
        <v>3270</v>
      </c>
      <c r="H375" s="1">
        <v>15170</v>
      </c>
      <c r="I375" s="67">
        <f t="shared" si="46"/>
        <v>16000</v>
      </c>
      <c r="J375" s="67">
        <f t="shared" si="43"/>
        <v>2095200</v>
      </c>
      <c r="K375" s="67">
        <f t="shared" si="47"/>
        <v>2610</v>
      </c>
      <c r="L375" s="2">
        <v>43525</v>
      </c>
      <c r="M375" s="1">
        <v>0</v>
      </c>
      <c r="N375" s="1"/>
      <c r="O375" s="1">
        <v>0</v>
      </c>
      <c r="P375" s="1"/>
      <c r="Q375" s="1"/>
      <c r="R375" s="1"/>
      <c r="S375" s="1"/>
      <c r="T375" s="1"/>
      <c r="U375" s="1"/>
    </row>
    <row r="376" spans="1:21">
      <c r="A376" s="124" t="s">
        <v>992</v>
      </c>
      <c r="B376" s="1">
        <v>161</v>
      </c>
      <c r="C376" s="1">
        <v>13410</v>
      </c>
      <c r="D376" s="1">
        <v>15920</v>
      </c>
      <c r="E376" s="67">
        <f t="shared" si="44"/>
        <v>2510</v>
      </c>
      <c r="F376" s="1">
        <v>2510</v>
      </c>
      <c r="G376" s="67">
        <f t="shared" si="45"/>
        <v>3270</v>
      </c>
      <c r="H376" s="1">
        <v>13490</v>
      </c>
      <c r="I376" s="67">
        <f t="shared" si="46"/>
        <v>16000</v>
      </c>
      <c r="J376" s="67">
        <f t="shared" si="43"/>
        <v>2108610</v>
      </c>
      <c r="K376" s="67">
        <f t="shared" si="47"/>
        <v>13410</v>
      </c>
      <c r="L376" s="2">
        <v>43528</v>
      </c>
      <c r="M376" s="1">
        <v>0</v>
      </c>
      <c r="N376" s="1"/>
      <c r="O376" s="1">
        <v>0</v>
      </c>
      <c r="P376" s="1"/>
      <c r="Q376" s="1"/>
      <c r="R376" s="1"/>
      <c r="S376" s="1"/>
      <c r="T376" s="1"/>
      <c r="U376" s="1"/>
    </row>
    <row r="377" spans="1:21">
      <c r="A377" s="124" t="s">
        <v>136</v>
      </c>
      <c r="B377" s="1">
        <v>162</v>
      </c>
      <c r="C377" s="1">
        <v>8730</v>
      </c>
      <c r="D377" s="1">
        <v>10340</v>
      </c>
      <c r="E377" s="67">
        <f t="shared" si="44"/>
        <v>1610</v>
      </c>
      <c r="F377" s="1">
        <v>1610</v>
      </c>
      <c r="G377" s="67">
        <f t="shared" si="45"/>
        <v>3270</v>
      </c>
      <c r="H377" s="1">
        <v>14390</v>
      </c>
      <c r="I377" s="67">
        <f t="shared" si="46"/>
        <v>16000</v>
      </c>
      <c r="J377" s="67">
        <f t="shared" si="43"/>
        <v>2117340</v>
      </c>
      <c r="K377" s="67">
        <f t="shared" si="47"/>
        <v>8730</v>
      </c>
      <c r="L377" s="2">
        <v>43530</v>
      </c>
      <c r="M377" s="1">
        <v>0</v>
      </c>
      <c r="N377" s="1"/>
      <c r="O377" s="1">
        <v>0</v>
      </c>
      <c r="P377" s="1"/>
      <c r="Q377" s="1"/>
      <c r="R377" s="1"/>
      <c r="S377" s="1"/>
      <c r="T377" s="1"/>
      <c r="U377" s="1"/>
    </row>
    <row r="378" spans="1:21">
      <c r="A378" s="124" t="s">
        <v>141</v>
      </c>
      <c r="B378" s="1">
        <v>163</v>
      </c>
      <c r="C378" s="1">
        <v>4590</v>
      </c>
      <c r="D378" s="1">
        <v>5550</v>
      </c>
      <c r="E378" s="67">
        <f t="shared" si="44"/>
        <v>960</v>
      </c>
      <c r="F378" s="1">
        <v>960</v>
      </c>
      <c r="G378" s="67">
        <f t="shared" si="45"/>
        <v>3270</v>
      </c>
      <c r="H378" s="1">
        <v>15040</v>
      </c>
      <c r="I378" s="67">
        <f t="shared" si="46"/>
        <v>16000</v>
      </c>
      <c r="J378" s="67">
        <f t="shared" si="43"/>
        <v>2121930</v>
      </c>
      <c r="K378" s="67">
        <f t="shared" si="47"/>
        <v>4590</v>
      </c>
      <c r="L378" s="2">
        <v>43532</v>
      </c>
      <c r="M378" s="1">
        <v>0</v>
      </c>
      <c r="N378" s="1"/>
      <c r="O378" s="1">
        <v>0</v>
      </c>
      <c r="P378" s="1"/>
      <c r="Q378" s="1"/>
      <c r="R378" s="1"/>
      <c r="S378" s="1"/>
      <c r="T378" s="1"/>
      <c r="U378" s="1"/>
    </row>
    <row r="379" spans="1:21">
      <c r="A379" s="124" t="s">
        <v>1016</v>
      </c>
      <c r="B379" s="1">
        <v>164</v>
      </c>
      <c r="C379" s="1">
        <v>10350</v>
      </c>
      <c r="D379" s="1">
        <v>12740</v>
      </c>
      <c r="E379" s="67">
        <f t="shared" si="44"/>
        <v>2390</v>
      </c>
      <c r="F379" s="1">
        <v>2390</v>
      </c>
      <c r="G379" s="67">
        <f t="shared" si="45"/>
        <v>3270</v>
      </c>
      <c r="H379" s="1">
        <v>13610</v>
      </c>
      <c r="I379" s="67">
        <f t="shared" si="46"/>
        <v>16000</v>
      </c>
      <c r="J379" s="67">
        <f t="shared" si="43"/>
        <v>2132280</v>
      </c>
      <c r="K379" s="67">
        <f t="shared" si="47"/>
        <v>10350</v>
      </c>
      <c r="L379" s="2">
        <v>43535</v>
      </c>
      <c r="M379" s="1">
        <v>0</v>
      </c>
      <c r="N379" s="1"/>
      <c r="O379" s="1">
        <v>0</v>
      </c>
      <c r="P379" s="1"/>
      <c r="Q379" s="1"/>
      <c r="R379" s="1"/>
      <c r="S379" s="1"/>
      <c r="T379" s="1"/>
      <c r="U379" s="1"/>
    </row>
    <row r="380" spans="1:21">
      <c r="A380" s="124" t="s">
        <v>146</v>
      </c>
      <c r="B380" s="1">
        <v>165</v>
      </c>
      <c r="C380" s="1">
        <v>2880</v>
      </c>
      <c r="D380" s="1">
        <v>3250</v>
      </c>
      <c r="E380" s="67">
        <f t="shared" si="44"/>
        <v>370</v>
      </c>
      <c r="F380" s="1">
        <v>370</v>
      </c>
      <c r="G380" s="67">
        <f t="shared" si="45"/>
        <v>3270</v>
      </c>
      <c r="H380" s="1">
        <v>15630</v>
      </c>
      <c r="I380" s="67">
        <f t="shared" si="46"/>
        <v>16000</v>
      </c>
      <c r="J380" s="67">
        <f t="shared" si="43"/>
        <v>2135160</v>
      </c>
      <c r="K380" s="67">
        <f t="shared" si="47"/>
        <v>2880</v>
      </c>
      <c r="L380" s="2">
        <v>43537</v>
      </c>
      <c r="M380" s="1">
        <v>0</v>
      </c>
      <c r="N380" s="1"/>
      <c r="O380" s="1">
        <v>0</v>
      </c>
      <c r="P380" s="1"/>
      <c r="Q380" s="1"/>
      <c r="R380" s="1"/>
      <c r="S380" s="1"/>
      <c r="T380" s="1"/>
      <c r="U380" s="1"/>
    </row>
    <row r="381" spans="1:21">
      <c r="A381" s="124" t="s">
        <v>156</v>
      </c>
      <c r="B381" s="1">
        <v>166</v>
      </c>
      <c r="C381" s="1">
        <v>2610</v>
      </c>
      <c r="D381" s="1">
        <v>3220</v>
      </c>
      <c r="E381" s="67">
        <f t="shared" si="44"/>
        <v>610</v>
      </c>
      <c r="F381" s="1">
        <v>610</v>
      </c>
      <c r="G381" s="67">
        <f t="shared" si="45"/>
        <v>3270</v>
      </c>
      <c r="H381" s="1">
        <v>15390</v>
      </c>
      <c r="I381" s="67">
        <f t="shared" si="46"/>
        <v>16000</v>
      </c>
      <c r="J381" s="67">
        <f t="shared" si="43"/>
        <v>2137770</v>
      </c>
      <c r="K381" s="67">
        <f t="shared" si="47"/>
        <v>2610</v>
      </c>
      <c r="L381" s="2">
        <v>43539</v>
      </c>
      <c r="M381" s="1">
        <v>0</v>
      </c>
      <c r="N381" s="1"/>
      <c r="O381" s="1">
        <v>0</v>
      </c>
      <c r="P381" s="1"/>
      <c r="Q381" s="1"/>
      <c r="R381" s="1"/>
      <c r="S381" s="1"/>
      <c r="T381" s="1"/>
      <c r="U381" s="1"/>
    </row>
    <row r="382" spans="1:21">
      <c r="A382" s="124" t="s">
        <v>1025</v>
      </c>
      <c r="B382" s="1">
        <v>167</v>
      </c>
      <c r="C382" s="1">
        <v>12510</v>
      </c>
      <c r="D382" s="1">
        <v>14880</v>
      </c>
      <c r="E382" s="67">
        <f t="shared" si="44"/>
        <v>2370</v>
      </c>
      <c r="F382" s="1">
        <v>2370</v>
      </c>
      <c r="G382" s="67">
        <f t="shared" si="45"/>
        <v>3270</v>
      </c>
      <c r="H382" s="1">
        <v>13630</v>
      </c>
      <c r="I382" s="67">
        <f t="shared" si="46"/>
        <v>16000</v>
      </c>
      <c r="J382" s="67">
        <f t="shared" si="43"/>
        <v>2150280</v>
      </c>
      <c r="K382" s="67">
        <f t="shared" si="47"/>
        <v>12510</v>
      </c>
      <c r="L382" s="2">
        <v>43542</v>
      </c>
      <c r="M382" s="1">
        <v>0</v>
      </c>
      <c r="N382" s="1"/>
      <c r="O382" s="1">
        <v>0</v>
      </c>
      <c r="P382" s="1"/>
      <c r="Q382" s="1"/>
      <c r="R382" s="1"/>
      <c r="S382" s="1"/>
      <c r="T382" s="1"/>
      <c r="U382" s="1"/>
    </row>
    <row r="383" spans="1:21">
      <c r="A383" s="124" t="s">
        <v>162</v>
      </c>
      <c r="B383" s="1">
        <v>168</v>
      </c>
      <c r="C383" s="1">
        <v>5760</v>
      </c>
      <c r="D383" s="1">
        <v>8280</v>
      </c>
      <c r="E383" s="67">
        <f t="shared" si="44"/>
        <v>2520</v>
      </c>
      <c r="F383" s="1">
        <v>2520</v>
      </c>
      <c r="G383" s="67">
        <f t="shared" si="45"/>
        <v>3270</v>
      </c>
      <c r="H383" s="1">
        <v>13480</v>
      </c>
      <c r="I383" s="67">
        <f t="shared" si="46"/>
        <v>16000</v>
      </c>
      <c r="J383" s="67">
        <f t="shared" si="43"/>
        <v>2156040</v>
      </c>
      <c r="K383" s="67">
        <f t="shared" si="47"/>
        <v>5760</v>
      </c>
      <c r="L383" s="2">
        <v>43544</v>
      </c>
      <c r="M383" s="1">
        <v>0</v>
      </c>
      <c r="N383" s="1"/>
      <c r="O383" s="1">
        <v>0</v>
      </c>
      <c r="P383" s="1"/>
      <c r="Q383" s="1"/>
      <c r="R383" s="1"/>
      <c r="S383" s="1"/>
      <c r="T383" s="1"/>
      <c r="U383" s="1"/>
    </row>
    <row r="384" spans="1:21">
      <c r="A384" s="124" t="s">
        <v>166</v>
      </c>
      <c r="B384" s="1">
        <v>169</v>
      </c>
      <c r="C384" s="1">
        <v>3060</v>
      </c>
      <c r="D384" s="1">
        <v>3480</v>
      </c>
      <c r="E384" s="67">
        <f t="shared" si="44"/>
        <v>420</v>
      </c>
      <c r="F384" s="1">
        <v>420</v>
      </c>
      <c r="G384" s="67">
        <f t="shared" si="45"/>
        <v>3270</v>
      </c>
      <c r="H384" s="1">
        <v>15580</v>
      </c>
      <c r="I384" s="67">
        <f t="shared" si="46"/>
        <v>16000</v>
      </c>
      <c r="J384" s="67">
        <f t="shared" si="43"/>
        <v>2159100</v>
      </c>
      <c r="K384" s="67">
        <f t="shared" si="47"/>
        <v>3060</v>
      </c>
      <c r="L384" s="2">
        <v>43546</v>
      </c>
      <c r="M384" s="1">
        <v>0</v>
      </c>
      <c r="N384" s="1"/>
      <c r="O384" s="1">
        <v>0</v>
      </c>
      <c r="P384" s="1"/>
      <c r="Q384" s="1"/>
      <c r="R384" s="1"/>
      <c r="S384" s="1"/>
      <c r="T384" s="1"/>
      <c r="U384" s="1"/>
    </row>
    <row r="385" spans="1:21">
      <c r="A385" s="124" t="s">
        <v>1036</v>
      </c>
      <c r="B385" s="1">
        <v>170</v>
      </c>
      <c r="C385" s="1">
        <v>10170</v>
      </c>
      <c r="D385" s="1">
        <v>12020</v>
      </c>
      <c r="E385" s="67">
        <f t="shared" si="44"/>
        <v>1850</v>
      </c>
      <c r="F385" s="1">
        <v>1850</v>
      </c>
      <c r="G385" s="67">
        <f t="shared" si="45"/>
        <v>3270</v>
      </c>
      <c r="H385" s="1">
        <v>14150</v>
      </c>
      <c r="I385" s="67">
        <f t="shared" si="46"/>
        <v>16000</v>
      </c>
      <c r="J385" s="67">
        <f t="shared" si="43"/>
        <v>2169270</v>
      </c>
      <c r="K385" s="67">
        <f t="shared" si="47"/>
        <v>10170</v>
      </c>
      <c r="L385" s="2">
        <v>43549</v>
      </c>
      <c r="M385" s="1">
        <v>0</v>
      </c>
      <c r="N385" s="1"/>
      <c r="O385" s="1">
        <v>0</v>
      </c>
      <c r="P385" s="1"/>
      <c r="Q385" s="1"/>
      <c r="R385" s="1"/>
      <c r="S385" s="1"/>
      <c r="T385" s="1"/>
      <c r="U385" s="1"/>
    </row>
    <row r="386" spans="1:21">
      <c r="A386" s="124" t="s">
        <v>170</v>
      </c>
      <c r="B386" s="1">
        <v>171</v>
      </c>
      <c r="C386" s="1">
        <v>3690</v>
      </c>
      <c r="D386" s="1">
        <v>4240</v>
      </c>
      <c r="E386" s="67">
        <f t="shared" si="44"/>
        <v>550</v>
      </c>
      <c r="F386" s="1">
        <v>550</v>
      </c>
      <c r="G386" s="67">
        <f t="shared" si="45"/>
        <v>3270</v>
      </c>
      <c r="H386" s="1">
        <v>15450</v>
      </c>
      <c r="I386" s="67">
        <f t="shared" si="46"/>
        <v>16000</v>
      </c>
      <c r="J386" s="67">
        <f t="shared" si="43"/>
        <v>2172960</v>
      </c>
      <c r="K386" s="67">
        <f t="shared" si="47"/>
        <v>3690</v>
      </c>
      <c r="L386" s="2">
        <v>43551</v>
      </c>
      <c r="M386" s="1">
        <v>0</v>
      </c>
      <c r="O386" s="1">
        <v>0</v>
      </c>
      <c r="P386" s="1"/>
      <c r="Q386" s="1"/>
      <c r="R386" s="1"/>
      <c r="S386" s="1"/>
      <c r="T386" s="1"/>
      <c r="U386" s="1"/>
    </row>
    <row r="387" spans="1:21">
      <c r="A387" s="1" t="s">
        <v>170</v>
      </c>
      <c r="B387" s="1">
        <v>172</v>
      </c>
      <c r="C387" s="1"/>
      <c r="D387" s="1"/>
      <c r="E387" s="67">
        <f t="shared" si="44"/>
        <v>0</v>
      </c>
      <c r="F387" s="1"/>
      <c r="G387" s="67">
        <f t="shared" si="45"/>
        <v>3270</v>
      </c>
      <c r="H387" s="1"/>
      <c r="I387" s="67">
        <f t="shared" si="46"/>
        <v>0</v>
      </c>
      <c r="J387" s="67">
        <f t="shared" si="43"/>
        <v>2172960</v>
      </c>
      <c r="K387" s="67">
        <f t="shared" si="47"/>
        <v>0</v>
      </c>
      <c r="L387" s="1"/>
      <c r="M387" s="1"/>
      <c r="N387" s="110" t="s">
        <v>939</v>
      </c>
      <c r="O387" s="1"/>
      <c r="P387" s="1"/>
      <c r="Q387" s="1"/>
      <c r="R387" s="1"/>
      <c r="S387" s="1"/>
      <c r="T387" s="1"/>
      <c r="U387" s="1"/>
    </row>
    <row r="388" spans="1:21">
      <c r="A388" s="1" t="s">
        <v>173</v>
      </c>
      <c r="B388" s="1">
        <v>173</v>
      </c>
      <c r="C388" s="1">
        <v>2970</v>
      </c>
      <c r="D388" s="1">
        <v>3600</v>
      </c>
      <c r="E388" s="67">
        <f t="shared" si="44"/>
        <v>630</v>
      </c>
      <c r="F388" s="1">
        <v>630</v>
      </c>
      <c r="G388" s="67">
        <f t="shared" si="45"/>
        <v>3270</v>
      </c>
      <c r="H388" s="1">
        <v>15370</v>
      </c>
      <c r="I388" s="67">
        <f t="shared" si="46"/>
        <v>16000</v>
      </c>
      <c r="J388" s="67">
        <f t="shared" si="43"/>
        <v>2175930</v>
      </c>
      <c r="K388" s="67">
        <f t="shared" si="47"/>
        <v>2970</v>
      </c>
      <c r="L388" s="2">
        <v>43553</v>
      </c>
      <c r="M388" s="1">
        <v>0</v>
      </c>
      <c r="N388" s="1"/>
      <c r="O388" s="1">
        <v>0</v>
      </c>
      <c r="P388" s="1"/>
      <c r="Q388" s="1"/>
      <c r="R388" s="1"/>
      <c r="S388" s="1"/>
      <c r="T388" s="1"/>
      <c r="U388" s="1"/>
    </row>
    <row r="389" spans="1:21">
      <c r="A389" s="1" t="s">
        <v>1044</v>
      </c>
      <c r="B389" s="1">
        <v>174</v>
      </c>
      <c r="C389" s="1">
        <v>14580</v>
      </c>
      <c r="D389" s="1">
        <v>17680</v>
      </c>
      <c r="E389" s="67">
        <f t="shared" si="44"/>
        <v>3100</v>
      </c>
      <c r="F389" s="1">
        <v>3100</v>
      </c>
      <c r="G389" s="67">
        <f t="shared" si="45"/>
        <v>3270</v>
      </c>
      <c r="H389" s="1">
        <v>12900</v>
      </c>
      <c r="I389" s="67">
        <f t="shared" si="46"/>
        <v>16000</v>
      </c>
      <c r="J389" s="67">
        <f t="shared" si="43"/>
        <v>2190510</v>
      </c>
      <c r="K389" s="67">
        <f t="shared" si="47"/>
        <v>14580</v>
      </c>
      <c r="L389" s="2">
        <v>43556</v>
      </c>
      <c r="M389" s="1">
        <v>0</v>
      </c>
      <c r="N389" s="1"/>
      <c r="O389" s="1">
        <v>0</v>
      </c>
      <c r="P389" s="1"/>
      <c r="Q389" s="1"/>
      <c r="R389" s="1"/>
      <c r="S389" s="1"/>
      <c r="T389" s="1"/>
      <c r="U389" s="1"/>
    </row>
    <row r="390" spans="1:21">
      <c r="A390" s="1" t="s">
        <v>177</v>
      </c>
      <c r="B390" s="1">
        <v>175</v>
      </c>
      <c r="C390" s="1">
        <v>5220</v>
      </c>
      <c r="D390" s="1">
        <v>6780</v>
      </c>
      <c r="E390" s="67">
        <f t="shared" si="44"/>
        <v>1560</v>
      </c>
      <c r="F390" s="1">
        <v>1560</v>
      </c>
      <c r="G390" s="67">
        <f t="shared" si="45"/>
        <v>3270</v>
      </c>
      <c r="H390" s="1">
        <v>14440</v>
      </c>
      <c r="I390" s="67">
        <f t="shared" si="46"/>
        <v>16000</v>
      </c>
      <c r="J390" s="67">
        <f t="shared" si="43"/>
        <v>2195730</v>
      </c>
      <c r="K390" s="67">
        <f t="shared" si="47"/>
        <v>5220</v>
      </c>
      <c r="L390" s="2">
        <v>43558</v>
      </c>
      <c r="M390" s="1">
        <v>0</v>
      </c>
      <c r="N390" s="1"/>
      <c r="O390" s="1">
        <v>0</v>
      </c>
      <c r="P390" s="1"/>
      <c r="Q390" s="1"/>
      <c r="R390" s="1"/>
      <c r="S390" s="1"/>
      <c r="T390" s="1"/>
      <c r="U390" s="1"/>
    </row>
    <row r="391" spans="1:21">
      <c r="A391" s="1" t="s">
        <v>179</v>
      </c>
      <c r="B391" s="1">
        <v>176</v>
      </c>
      <c r="C391" s="1">
        <v>4770</v>
      </c>
      <c r="D391" s="1">
        <v>6330</v>
      </c>
      <c r="E391" s="67">
        <f t="shared" si="44"/>
        <v>1560</v>
      </c>
      <c r="F391" s="1">
        <v>1560</v>
      </c>
      <c r="G391" s="67">
        <f t="shared" si="45"/>
        <v>3270</v>
      </c>
      <c r="H391" s="1">
        <v>14440</v>
      </c>
      <c r="I391" s="67">
        <f t="shared" si="46"/>
        <v>16000</v>
      </c>
      <c r="J391" s="67">
        <f t="shared" si="43"/>
        <v>2200500</v>
      </c>
      <c r="K391" s="67">
        <f t="shared" si="47"/>
        <v>4770</v>
      </c>
      <c r="L391" s="2">
        <v>43560</v>
      </c>
      <c r="M391" s="1">
        <v>0</v>
      </c>
      <c r="N391" s="1"/>
      <c r="O391" s="1">
        <v>0</v>
      </c>
      <c r="P391" s="1"/>
      <c r="Q391" s="1"/>
      <c r="R391" s="1"/>
      <c r="S391" s="1"/>
      <c r="T391" s="1"/>
      <c r="U391" s="1"/>
    </row>
    <row r="392" spans="1:21">
      <c r="A392" s="1" t="s">
        <v>1053</v>
      </c>
      <c r="B392" s="1">
        <v>177</v>
      </c>
      <c r="C392" s="1">
        <v>7740</v>
      </c>
      <c r="D392" s="1">
        <v>9600</v>
      </c>
      <c r="E392" s="67">
        <v>1860</v>
      </c>
      <c r="F392" s="1">
        <v>1860</v>
      </c>
      <c r="G392" s="67">
        <f t="shared" si="45"/>
        <v>3270</v>
      </c>
      <c r="H392" s="1">
        <v>14140</v>
      </c>
      <c r="I392" s="67">
        <f t="shared" si="46"/>
        <v>16000</v>
      </c>
      <c r="J392" s="67">
        <f t="shared" si="43"/>
        <v>2208240</v>
      </c>
      <c r="K392" s="67">
        <f t="shared" si="47"/>
        <v>7740</v>
      </c>
      <c r="L392" s="2">
        <v>43563</v>
      </c>
      <c r="M392" s="1">
        <v>0</v>
      </c>
      <c r="N392" s="1"/>
      <c r="O392" s="1">
        <v>0</v>
      </c>
      <c r="P392" s="1"/>
      <c r="Q392" s="1"/>
      <c r="R392" s="1"/>
      <c r="S392" s="1"/>
      <c r="T392" s="1"/>
      <c r="U392" s="1"/>
    </row>
    <row r="393" spans="1:21">
      <c r="A393" s="1" t="s">
        <v>181</v>
      </c>
      <c r="B393" s="1">
        <v>178</v>
      </c>
      <c r="C393" s="1">
        <v>3240</v>
      </c>
      <c r="D393" s="1">
        <v>3760</v>
      </c>
      <c r="E393" s="67">
        <f t="shared" si="44"/>
        <v>520</v>
      </c>
      <c r="F393" s="1">
        <v>520</v>
      </c>
      <c r="G393" s="67">
        <f t="shared" si="45"/>
        <v>3270</v>
      </c>
      <c r="H393" s="1">
        <v>15480</v>
      </c>
      <c r="I393" s="67">
        <f t="shared" si="46"/>
        <v>16000</v>
      </c>
      <c r="J393" s="67">
        <f t="shared" si="43"/>
        <v>2211480</v>
      </c>
      <c r="K393" s="67">
        <f t="shared" si="47"/>
        <v>3240</v>
      </c>
      <c r="L393" s="2">
        <v>43565</v>
      </c>
      <c r="M393" s="1">
        <v>0</v>
      </c>
      <c r="N393" s="1"/>
      <c r="O393" s="1">
        <v>0</v>
      </c>
      <c r="P393" s="1"/>
      <c r="Q393" s="1"/>
      <c r="R393" s="1"/>
      <c r="S393" s="1"/>
      <c r="T393" s="1"/>
      <c r="U393" s="1"/>
    </row>
    <row r="394" spans="1:21">
      <c r="A394" s="1" t="s">
        <v>1057</v>
      </c>
      <c r="B394" s="1">
        <v>179</v>
      </c>
      <c r="C394" s="1">
        <v>3240</v>
      </c>
      <c r="D394" s="1">
        <v>3760</v>
      </c>
      <c r="E394" s="67">
        <f t="shared" si="44"/>
        <v>520</v>
      </c>
      <c r="F394" s="1">
        <v>520</v>
      </c>
      <c r="G394" s="67">
        <f t="shared" si="45"/>
        <v>3270</v>
      </c>
      <c r="H394" s="1">
        <v>15480</v>
      </c>
      <c r="I394" s="67">
        <f t="shared" si="46"/>
        <v>16000</v>
      </c>
      <c r="J394" s="67">
        <f t="shared" si="43"/>
        <v>2214720</v>
      </c>
      <c r="K394" s="67">
        <f t="shared" si="47"/>
        <v>3240</v>
      </c>
      <c r="L394" s="2">
        <v>43567</v>
      </c>
      <c r="M394" s="1">
        <v>0</v>
      </c>
      <c r="N394" s="1"/>
      <c r="O394" s="1">
        <v>0</v>
      </c>
      <c r="P394" s="1"/>
      <c r="Q394" s="1"/>
      <c r="R394" s="1"/>
      <c r="S394" s="1"/>
      <c r="T394" s="1"/>
      <c r="U394" s="1"/>
    </row>
    <row r="395" spans="1:21">
      <c r="A395" s="1" t="s">
        <v>1061</v>
      </c>
      <c r="B395" s="1">
        <v>180</v>
      </c>
      <c r="C395" s="1">
        <v>13680</v>
      </c>
      <c r="D395" s="1">
        <v>18460</v>
      </c>
      <c r="E395" s="67">
        <f t="shared" si="44"/>
        <v>4780</v>
      </c>
      <c r="F395" s="1">
        <v>4780</v>
      </c>
      <c r="G395" s="67">
        <f t="shared" si="45"/>
        <v>3270</v>
      </c>
      <c r="H395" s="1">
        <v>11220</v>
      </c>
      <c r="I395" s="67">
        <f t="shared" si="46"/>
        <v>16000</v>
      </c>
      <c r="J395" s="67">
        <f t="shared" si="43"/>
        <v>2228400</v>
      </c>
      <c r="K395" s="67">
        <f t="shared" si="47"/>
        <v>13680</v>
      </c>
      <c r="L395" s="2">
        <v>43570</v>
      </c>
      <c r="M395" s="1">
        <v>0</v>
      </c>
      <c r="N395" s="1"/>
      <c r="O395" s="1">
        <v>0</v>
      </c>
      <c r="P395" s="1"/>
      <c r="Q395" s="1"/>
      <c r="R395" s="1"/>
      <c r="S395" s="1"/>
      <c r="T395" s="1"/>
      <c r="U395" s="1"/>
    </row>
    <row r="396" spans="1:21">
      <c r="A396" s="1" t="s">
        <v>190</v>
      </c>
      <c r="B396" s="1">
        <v>181</v>
      </c>
      <c r="C396" s="1">
        <v>3600</v>
      </c>
      <c r="D396" s="1">
        <v>4480</v>
      </c>
      <c r="E396" s="67">
        <f t="shared" si="44"/>
        <v>880</v>
      </c>
      <c r="F396" s="1">
        <v>880</v>
      </c>
      <c r="G396" s="67">
        <f t="shared" si="45"/>
        <v>3270</v>
      </c>
      <c r="H396" s="1">
        <v>15120</v>
      </c>
      <c r="I396" s="67">
        <f t="shared" si="46"/>
        <v>16000</v>
      </c>
      <c r="J396" s="67">
        <f t="shared" si="43"/>
        <v>2232000</v>
      </c>
      <c r="K396" s="67">
        <f t="shared" si="47"/>
        <v>3600</v>
      </c>
      <c r="L396" s="2">
        <v>43573</v>
      </c>
      <c r="M396" s="1">
        <v>0</v>
      </c>
      <c r="N396" s="1"/>
      <c r="O396" s="1">
        <v>0</v>
      </c>
      <c r="P396" s="1"/>
      <c r="Q396" s="1"/>
      <c r="R396" s="1"/>
      <c r="S396" s="1"/>
      <c r="T396" s="1"/>
      <c r="U396" s="1"/>
    </row>
    <row r="397" spans="1:21">
      <c r="A397" s="1" t="s">
        <v>568</v>
      </c>
      <c r="B397" s="1">
        <v>182</v>
      </c>
      <c r="C397" s="1">
        <v>19620</v>
      </c>
      <c r="D397" s="1">
        <v>24960</v>
      </c>
      <c r="E397" s="67">
        <f t="shared" si="44"/>
        <v>5340</v>
      </c>
      <c r="F397" s="1">
        <v>5340</v>
      </c>
      <c r="G397" s="67">
        <f t="shared" si="45"/>
        <v>3270</v>
      </c>
      <c r="H397" s="1">
        <v>10660</v>
      </c>
      <c r="I397" s="67">
        <f t="shared" si="46"/>
        <v>16000</v>
      </c>
      <c r="J397" s="67">
        <f t="shared" si="43"/>
        <v>2251620</v>
      </c>
      <c r="K397" s="67">
        <f t="shared" si="47"/>
        <v>19620</v>
      </c>
      <c r="L397" s="2">
        <v>43578</v>
      </c>
      <c r="M397" s="1">
        <v>0</v>
      </c>
      <c r="N397" s="1"/>
      <c r="O397" s="1">
        <v>0</v>
      </c>
      <c r="P397" s="1"/>
      <c r="Q397" s="1"/>
      <c r="R397" s="1"/>
      <c r="S397" s="1"/>
      <c r="T397" s="1"/>
      <c r="U397" s="1"/>
    </row>
    <row r="398" spans="1:21">
      <c r="A398" s="1" t="s">
        <v>200</v>
      </c>
      <c r="B398" s="1">
        <v>183</v>
      </c>
      <c r="C398" s="1">
        <v>6660</v>
      </c>
      <c r="D398" s="1">
        <v>8440</v>
      </c>
      <c r="E398" s="67">
        <f t="shared" si="44"/>
        <v>1780</v>
      </c>
      <c r="F398" s="1">
        <v>1780</v>
      </c>
      <c r="G398" s="67">
        <f t="shared" si="45"/>
        <v>3270</v>
      </c>
      <c r="H398" s="1">
        <v>14220</v>
      </c>
      <c r="I398" s="67">
        <f t="shared" si="46"/>
        <v>16000</v>
      </c>
      <c r="J398" s="67">
        <f t="shared" si="43"/>
        <v>2258280</v>
      </c>
      <c r="K398" s="67">
        <f t="shared" si="47"/>
        <v>6660</v>
      </c>
      <c r="L398" s="2">
        <v>43581</v>
      </c>
      <c r="M398" s="1">
        <v>0</v>
      </c>
      <c r="N398" s="1"/>
      <c r="O398" s="1">
        <v>0</v>
      </c>
      <c r="P398" s="1"/>
      <c r="Q398" s="1"/>
      <c r="R398" s="1"/>
      <c r="S398" s="1"/>
      <c r="T398" s="1"/>
      <c r="U398" s="1"/>
    </row>
    <row r="399" spans="1:21">
      <c r="A399" s="1" t="s">
        <v>1076</v>
      </c>
      <c r="B399" s="1">
        <v>184</v>
      </c>
      <c r="C399" s="1">
        <v>9900</v>
      </c>
      <c r="D399" s="1">
        <v>11940</v>
      </c>
      <c r="E399" s="67">
        <f t="shared" si="44"/>
        <v>2040</v>
      </c>
      <c r="F399" s="1">
        <v>2040</v>
      </c>
      <c r="G399" s="67">
        <f t="shared" si="45"/>
        <v>3270</v>
      </c>
      <c r="H399" s="1">
        <v>13960</v>
      </c>
      <c r="I399" s="67">
        <f t="shared" si="46"/>
        <v>16000</v>
      </c>
      <c r="J399" s="67">
        <f t="shared" ref="J399:J455" si="48">J398+C399</f>
        <v>2268180</v>
      </c>
      <c r="K399" s="67">
        <f t="shared" si="47"/>
        <v>9900</v>
      </c>
      <c r="L399" s="2">
        <v>43584</v>
      </c>
      <c r="M399" s="1">
        <v>0</v>
      </c>
      <c r="N399" s="1"/>
      <c r="O399" s="1">
        <v>0</v>
      </c>
      <c r="P399" s="1"/>
      <c r="Q399" s="1"/>
      <c r="R399" s="1"/>
      <c r="S399" s="1"/>
      <c r="T399" s="1"/>
      <c r="U399" s="1"/>
    </row>
    <row r="400" spans="1:21">
      <c r="A400" s="1" t="s">
        <v>202</v>
      </c>
      <c r="B400" s="1">
        <v>185</v>
      </c>
      <c r="C400" s="1">
        <v>4950</v>
      </c>
      <c r="D400" s="1">
        <v>6180</v>
      </c>
      <c r="E400" s="67">
        <f t="shared" si="44"/>
        <v>1230</v>
      </c>
      <c r="F400" s="1">
        <v>1230</v>
      </c>
      <c r="G400" s="67">
        <f t="shared" si="45"/>
        <v>3270</v>
      </c>
      <c r="H400" s="1">
        <v>14770</v>
      </c>
      <c r="I400" s="67">
        <f t="shared" si="46"/>
        <v>16000</v>
      </c>
      <c r="J400" s="67">
        <f t="shared" si="48"/>
        <v>2273130</v>
      </c>
      <c r="K400" s="67">
        <f t="shared" si="47"/>
        <v>4950</v>
      </c>
      <c r="L400" s="2">
        <v>43587</v>
      </c>
      <c r="M400" s="1">
        <v>0</v>
      </c>
      <c r="N400" s="1"/>
      <c r="O400" s="1">
        <v>0</v>
      </c>
      <c r="P400" s="1"/>
      <c r="Q400" s="1"/>
      <c r="R400" s="1"/>
      <c r="S400" s="1"/>
      <c r="T400" s="1"/>
      <c r="U400" s="1"/>
    </row>
    <row r="401" spans="1:21">
      <c r="A401" s="1" t="s">
        <v>202</v>
      </c>
      <c r="B401" s="1">
        <v>186</v>
      </c>
      <c r="C401" s="1"/>
      <c r="D401" s="1"/>
      <c r="E401" s="67">
        <f t="shared" si="44"/>
        <v>0</v>
      </c>
      <c r="F401" s="1"/>
      <c r="G401" s="67">
        <f t="shared" si="45"/>
        <v>3270</v>
      </c>
      <c r="H401" s="1"/>
      <c r="I401" s="67">
        <f t="shared" si="46"/>
        <v>0</v>
      </c>
      <c r="J401" s="67">
        <f t="shared" si="48"/>
        <v>2273130</v>
      </c>
      <c r="K401" s="67">
        <f t="shared" si="47"/>
        <v>0</v>
      </c>
      <c r="L401" s="1"/>
      <c r="M401" s="1"/>
      <c r="N401" s="110" t="s">
        <v>939</v>
      </c>
      <c r="O401" s="1"/>
      <c r="P401" s="1"/>
      <c r="Q401" s="1"/>
      <c r="R401" s="1"/>
      <c r="S401" s="1"/>
      <c r="T401" s="1"/>
      <c r="U401" s="1"/>
    </row>
    <row r="402" spans="1:21">
      <c r="A402" s="1" t="s">
        <v>1084</v>
      </c>
      <c r="B402" s="1">
        <v>187</v>
      </c>
      <c r="C402" s="1">
        <v>7650</v>
      </c>
      <c r="D402" s="1">
        <v>8900</v>
      </c>
      <c r="E402" s="67">
        <f t="shared" si="44"/>
        <v>1250</v>
      </c>
      <c r="F402" s="1">
        <v>1250</v>
      </c>
      <c r="G402" s="67">
        <f t="shared" si="45"/>
        <v>3270</v>
      </c>
      <c r="H402" s="1">
        <v>14750</v>
      </c>
      <c r="I402" s="67">
        <f t="shared" si="46"/>
        <v>16000</v>
      </c>
      <c r="J402" s="67">
        <f t="shared" si="48"/>
        <v>2280780</v>
      </c>
      <c r="K402" s="67">
        <f t="shared" si="47"/>
        <v>7650</v>
      </c>
      <c r="L402" s="2">
        <v>43591</v>
      </c>
      <c r="M402" s="1">
        <v>0</v>
      </c>
      <c r="N402" s="1"/>
      <c r="O402" s="1">
        <v>0</v>
      </c>
      <c r="P402" s="1"/>
      <c r="Q402" s="1"/>
      <c r="R402" s="1"/>
      <c r="S402" s="1"/>
      <c r="T402" s="1"/>
      <c r="U402" s="1"/>
    </row>
    <row r="403" spans="1:21">
      <c r="A403" s="1" t="s">
        <v>205</v>
      </c>
      <c r="B403" s="1">
        <v>188</v>
      </c>
      <c r="C403" s="1">
        <v>4140</v>
      </c>
      <c r="D403" s="1">
        <v>4680</v>
      </c>
      <c r="E403" s="67">
        <f t="shared" si="44"/>
        <v>540</v>
      </c>
      <c r="F403" s="1">
        <v>540</v>
      </c>
      <c r="G403" s="67">
        <f t="shared" si="45"/>
        <v>3270</v>
      </c>
      <c r="H403" s="1">
        <v>15460</v>
      </c>
      <c r="I403" s="67">
        <f t="shared" si="46"/>
        <v>16000</v>
      </c>
      <c r="J403" s="67">
        <f t="shared" si="48"/>
        <v>2284920</v>
      </c>
      <c r="K403" s="67">
        <f t="shared" si="47"/>
        <v>4140</v>
      </c>
      <c r="L403" s="2">
        <v>43594</v>
      </c>
      <c r="M403" s="1">
        <v>0</v>
      </c>
      <c r="N403" s="1"/>
      <c r="O403" s="1">
        <v>0</v>
      </c>
      <c r="P403" s="1"/>
      <c r="Q403" s="1"/>
      <c r="R403" s="1"/>
      <c r="S403" s="1"/>
      <c r="T403" s="1"/>
      <c r="U403" s="1"/>
    </row>
    <row r="404" spans="1:21">
      <c r="A404" s="1" t="s">
        <v>1091</v>
      </c>
      <c r="B404" s="1">
        <v>189</v>
      </c>
      <c r="C404" s="1">
        <v>18270</v>
      </c>
      <c r="D404" s="1">
        <v>24380</v>
      </c>
      <c r="E404" s="67">
        <f t="shared" si="44"/>
        <v>6110</v>
      </c>
      <c r="F404" s="1">
        <v>6110</v>
      </c>
      <c r="G404" s="67">
        <f t="shared" si="45"/>
        <v>3270</v>
      </c>
      <c r="H404" s="1">
        <v>9890</v>
      </c>
      <c r="I404" s="67">
        <f t="shared" si="46"/>
        <v>16000</v>
      </c>
      <c r="J404" s="67">
        <f t="shared" si="48"/>
        <v>2303190</v>
      </c>
      <c r="K404" s="67">
        <f t="shared" si="47"/>
        <v>18270</v>
      </c>
      <c r="L404" s="2">
        <v>43598</v>
      </c>
      <c r="M404" s="1">
        <v>0</v>
      </c>
      <c r="N404" s="1"/>
      <c r="O404" s="1">
        <v>0</v>
      </c>
      <c r="P404" s="1"/>
      <c r="Q404" s="1"/>
      <c r="R404" s="1"/>
      <c r="S404" s="1"/>
      <c r="T404" s="1"/>
      <c r="U404" s="1"/>
    </row>
    <row r="405" spans="1:21">
      <c r="A405" s="1" t="s">
        <v>210</v>
      </c>
      <c r="B405" s="1">
        <v>190</v>
      </c>
      <c r="C405" s="1">
        <v>4680</v>
      </c>
      <c r="D405" s="1">
        <v>6060</v>
      </c>
      <c r="E405" s="67">
        <f t="shared" si="44"/>
        <v>1380</v>
      </c>
      <c r="F405" s="1">
        <v>1380</v>
      </c>
      <c r="G405" s="67">
        <f t="shared" si="45"/>
        <v>3270</v>
      </c>
      <c r="H405" s="1">
        <v>14620</v>
      </c>
      <c r="I405" s="67">
        <f t="shared" si="46"/>
        <v>16000</v>
      </c>
      <c r="J405" s="67">
        <f t="shared" si="48"/>
        <v>2307870</v>
      </c>
      <c r="K405" s="67">
        <f t="shared" si="47"/>
        <v>4680</v>
      </c>
      <c r="L405" s="2">
        <v>43600</v>
      </c>
      <c r="M405" s="1">
        <v>0</v>
      </c>
      <c r="N405" s="1"/>
      <c r="O405" s="1">
        <v>0</v>
      </c>
      <c r="P405" s="1"/>
      <c r="Q405" s="1"/>
      <c r="R405" s="1"/>
      <c r="S405" s="1"/>
      <c r="T405" s="1"/>
      <c r="U405" s="1"/>
    </row>
    <row r="406" spans="1:21">
      <c r="A406" s="1" t="s">
        <v>218</v>
      </c>
      <c r="B406" s="1">
        <v>191</v>
      </c>
      <c r="C406" s="1">
        <v>1350</v>
      </c>
      <c r="D406" s="1">
        <v>2140</v>
      </c>
      <c r="E406" s="67">
        <f t="shared" si="44"/>
        <v>790</v>
      </c>
      <c r="F406" s="1">
        <v>790</v>
      </c>
      <c r="G406" s="67">
        <f t="shared" si="45"/>
        <v>3270</v>
      </c>
      <c r="H406" s="1">
        <v>15210</v>
      </c>
      <c r="I406" s="67">
        <f t="shared" si="46"/>
        <v>16000</v>
      </c>
      <c r="J406" s="67">
        <f t="shared" si="48"/>
        <v>2309220</v>
      </c>
      <c r="K406" s="67">
        <f t="shared" si="47"/>
        <v>1350</v>
      </c>
      <c r="L406" s="2">
        <v>43602</v>
      </c>
      <c r="M406" s="1">
        <v>0</v>
      </c>
      <c r="N406" s="1"/>
      <c r="O406" s="1">
        <v>0</v>
      </c>
      <c r="P406" s="1"/>
      <c r="Q406" s="1"/>
      <c r="R406" s="1"/>
      <c r="S406" s="1"/>
      <c r="T406" s="1"/>
      <c r="U406" s="1"/>
    </row>
    <row r="407" spans="1:21">
      <c r="A407" s="1" t="s">
        <v>1099</v>
      </c>
      <c r="B407" s="1">
        <v>192</v>
      </c>
      <c r="C407" s="1">
        <v>8460</v>
      </c>
      <c r="D407" s="1">
        <v>10340</v>
      </c>
      <c r="E407" s="67">
        <f t="shared" si="44"/>
        <v>1880</v>
      </c>
      <c r="F407" s="1">
        <v>1880</v>
      </c>
      <c r="G407" s="67">
        <f t="shared" si="45"/>
        <v>3270</v>
      </c>
      <c r="H407" s="1">
        <v>14120</v>
      </c>
      <c r="I407" s="67">
        <f t="shared" si="46"/>
        <v>16000</v>
      </c>
      <c r="J407" s="67">
        <f t="shared" si="48"/>
        <v>2317680</v>
      </c>
      <c r="K407" s="67">
        <f t="shared" si="47"/>
        <v>8460</v>
      </c>
      <c r="L407" s="2">
        <v>43605</v>
      </c>
      <c r="M407" s="1">
        <v>0</v>
      </c>
      <c r="N407" s="1"/>
      <c r="O407" s="1">
        <v>0</v>
      </c>
      <c r="P407" s="1"/>
      <c r="Q407" s="1"/>
      <c r="R407" s="1"/>
      <c r="S407" s="1"/>
      <c r="T407" s="1"/>
      <c r="U407" s="1"/>
    </row>
    <row r="408" spans="1:21">
      <c r="A408" s="1" t="s">
        <v>220</v>
      </c>
      <c r="B408" s="1">
        <v>193</v>
      </c>
      <c r="C408" s="1">
        <v>2430</v>
      </c>
      <c r="D408" s="1">
        <v>2650</v>
      </c>
      <c r="E408" s="67">
        <f t="shared" si="44"/>
        <v>220</v>
      </c>
      <c r="F408" s="1">
        <v>220</v>
      </c>
      <c r="G408" s="67">
        <f t="shared" si="45"/>
        <v>3270</v>
      </c>
      <c r="H408" s="1">
        <v>15780</v>
      </c>
      <c r="I408" s="67">
        <f t="shared" si="46"/>
        <v>16000</v>
      </c>
      <c r="J408" s="67">
        <f t="shared" si="48"/>
        <v>2320110</v>
      </c>
      <c r="K408" s="67">
        <f t="shared" si="47"/>
        <v>2430</v>
      </c>
      <c r="L408" s="2">
        <v>43607</v>
      </c>
      <c r="M408" s="1">
        <v>0</v>
      </c>
      <c r="N408" s="1"/>
      <c r="O408" s="1">
        <v>0</v>
      </c>
      <c r="P408" s="1"/>
      <c r="Q408" s="1"/>
      <c r="R408" s="1"/>
      <c r="S408" s="1"/>
      <c r="T408" s="1"/>
      <c r="U408" s="1"/>
    </row>
    <row r="409" spans="1:21">
      <c r="A409" s="1" t="s">
        <v>224</v>
      </c>
      <c r="B409" s="1">
        <v>194</v>
      </c>
      <c r="C409" s="1">
        <v>1710</v>
      </c>
      <c r="D409" s="1">
        <v>1830</v>
      </c>
      <c r="E409" s="67">
        <f t="shared" si="44"/>
        <v>120</v>
      </c>
      <c r="F409" s="1">
        <v>120</v>
      </c>
      <c r="G409" s="67">
        <f t="shared" si="45"/>
        <v>3270</v>
      </c>
      <c r="H409" s="1">
        <v>15880</v>
      </c>
      <c r="I409" s="67">
        <f t="shared" si="46"/>
        <v>16000</v>
      </c>
      <c r="J409" s="67">
        <f t="shared" si="48"/>
        <v>2321820</v>
      </c>
      <c r="K409" s="67">
        <f t="shared" si="47"/>
        <v>1710</v>
      </c>
      <c r="L409" s="2">
        <v>43609</v>
      </c>
      <c r="M409" s="1">
        <v>0</v>
      </c>
      <c r="N409" s="1"/>
      <c r="O409" s="1">
        <v>0</v>
      </c>
      <c r="P409" s="1"/>
      <c r="Q409" s="1"/>
      <c r="R409" s="1"/>
      <c r="S409" s="1"/>
      <c r="T409" s="1"/>
      <c r="U409" s="1"/>
    </row>
    <row r="410" spans="1:21">
      <c r="A410" s="1" t="s">
        <v>1106</v>
      </c>
      <c r="B410" s="1">
        <v>195</v>
      </c>
      <c r="C410" s="1">
        <v>25470</v>
      </c>
      <c r="D410" s="1">
        <v>32510</v>
      </c>
      <c r="E410" s="67">
        <f t="shared" si="44"/>
        <v>7040</v>
      </c>
      <c r="F410" s="1">
        <v>7040</v>
      </c>
      <c r="G410" s="67">
        <f t="shared" si="45"/>
        <v>3270</v>
      </c>
      <c r="H410" s="1">
        <v>8960</v>
      </c>
      <c r="I410" s="67">
        <f t="shared" si="46"/>
        <v>16000</v>
      </c>
      <c r="J410" s="67">
        <f t="shared" si="48"/>
        <v>2347290</v>
      </c>
      <c r="K410" s="67">
        <f t="shared" si="47"/>
        <v>25470</v>
      </c>
      <c r="L410" s="2">
        <v>43612</v>
      </c>
      <c r="M410" s="1">
        <v>0</v>
      </c>
      <c r="N410" s="1"/>
      <c r="O410" s="1">
        <v>0</v>
      </c>
      <c r="P410" s="1"/>
      <c r="Q410" s="1"/>
      <c r="R410" s="1"/>
      <c r="S410" s="1"/>
      <c r="T410" s="1"/>
      <c r="U410" s="1"/>
    </row>
    <row r="411" spans="1:21">
      <c r="A411" s="1" t="s">
        <v>226</v>
      </c>
      <c r="B411" s="1">
        <v>196</v>
      </c>
      <c r="C411" s="1">
        <v>10530</v>
      </c>
      <c r="D411" s="1">
        <v>11800</v>
      </c>
      <c r="E411" s="67">
        <f t="shared" si="44"/>
        <v>1270</v>
      </c>
      <c r="F411" s="1">
        <v>1270</v>
      </c>
      <c r="G411" s="67">
        <f t="shared" si="45"/>
        <v>3270</v>
      </c>
      <c r="H411" s="1">
        <v>14730</v>
      </c>
      <c r="I411" s="67">
        <f t="shared" si="46"/>
        <v>16000</v>
      </c>
      <c r="J411" s="67">
        <f t="shared" si="48"/>
        <v>2357820</v>
      </c>
      <c r="K411" s="67">
        <f t="shared" si="47"/>
        <v>10530</v>
      </c>
      <c r="L411" s="2">
        <v>43614</v>
      </c>
      <c r="M411" s="1">
        <v>0</v>
      </c>
      <c r="N411" s="1"/>
      <c r="O411" s="1">
        <v>0</v>
      </c>
      <c r="P411" s="1"/>
      <c r="Q411" s="1"/>
      <c r="R411" s="1"/>
      <c r="S411" s="1"/>
      <c r="T411" s="1"/>
      <c r="U411" s="1"/>
    </row>
    <row r="412" spans="1:21">
      <c r="A412" s="1" t="s">
        <v>230</v>
      </c>
      <c r="B412" s="1">
        <v>197</v>
      </c>
      <c r="C412" s="1">
        <v>2970</v>
      </c>
      <c r="D412" s="1">
        <v>3840</v>
      </c>
      <c r="E412" s="67">
        <f t="shared" si="44"/>
        <v>870</v>
      </c>
      <c r="F412" s="1">
        <v>870</v>
      </c>
      <c r="G412" s="67">
        <f t="shared" si="45"/>
        <v>3270</v>
      </c>
      <c r="H412" s="1">
        <v>15130</v>
      </c>
      <c r="I412" s="67">
        <f t="shared" si="46"/>
        <v>16000</v>
      </c>
      <c r="J412" s="67">
        <f t="shared" si="48"/>
        <v>2360790</v>
      </c>
      <c r="K412" s="67">
        <f t="shared" si="47"/>
        <v>2970</v>
      </c>
      <c r="L412" s="2">
        <v>43616</v>
      </c>
      <c r="M412" s="1">
        <v>0</v>
      </c>
      <c r="N412" s="1"/>
      <c r="O412" s="1">
        <v>0</v>
      </c>
      <c r="P412" s="1"/>
      <c r="Q412" s="1"/>
      <c r="R412" s="1"/>
      <c r="S412" s="1"/>
      <c r="T412" s="1"/>
      <c r="U412" s="1"/>
    </row>
    <row r="413" spans="1:21">
      <c r="A413" s="1" t="s">
        <v>1117</v>
      </c>
      <c r="B413" s="1">
        <v>198</v>
      </c>
      <c r="C413" s="1">
        <v>9630</v>
      </c>
      <c r="D413" s="1">
        <v>11320</v>
      </c>
      <c r="E413" s="67">
        <f t="shared" si="44"/>
        <v>1690</v>
      </c>
      <c r="F413" s="1">
        <v>1690</v>
      </c>
      <c r="G413" s="67">
        <f t="shared" si="45"/>
        <v>3270</v>
      </c>
      <c r="H413" s="1">
        <v>14310</v>
      </c>
      <c r="I413" s="67">
        <f t="shared" si="46"/>
        <v>16000</v>
      </c>
      <c r="J413" s="67">
        <f t="shared" si="48"/>
        <v>2370420</v>
      </c>
      <c r="K413" s="67">
        <f t="shared" si="47"/>
        <v>9630</v>
      </c>
      <c r="L413" s="2">
        <v>43619</v>
      </c>
      <c r="M413" s="1">
        <v>0</v>
      </c>
      <c r="N413" s="1"/>
      <c r="O413" s="1">
        <v>0</v>
      </c>
      <c r="P413" s="1"/>
      <c r="Q413" s="1"/>
      <c r="R413" s="1"/>
      <c r="S413" s="1"/>
      <c r="T413" s="1"/>
      <c r="U413" s="1"/>
    </row>
    <row r="414" spans="1:21">
      <c r="A414" s="1" t="s">
        <v>237</v>
      </c>
      <c r="B414" s="1">
        <v>199</v>
      </c>
      <c r="C414" s="1">
        <v>2340</v>
      </c>
      <c r="D414" s="1">
        <v>2430</v>
      </c>
      <c r="E414" s="67">
        <f t="shared" si="44"/>
        <v>90</v>
      </c>
      <c r="F414" s="1">
        <v>90</v>
      </c>
      <c r="G414" s="67">
        <f t="shared" si="45"/>
        <v>3270</v>
      </c>
      <c r="H414" s="1">
        <v>15910</v>
      </c>
      <c r="I414" s="67">
        <f t="shared" si="46"/>
        <v>16000</v>
      </c>
      <c r="J414" s="67">
        <f t="shared" si="48"/>
        <v>2372760</v>
      </c>
      <c r="K414" s="67">
        <f t="shared" si="47"/>
        <v>2340</v>
      </c>
      <c r="L414" s="2">
        <v>43621</v>
      </c>
      <c r="M414" s="1">
        <v>0</v>
      </c>
      <c r="N414" s="1"/>
      <c r="O414" s="1">
        <v>0</v>
      </c>
      <c r="P414" s="1"/>
      <c r="Q414" s="1"/>
      <c r="R414" s="1"/>
      <c r="S414" s="1"/>
      <c r="T414" s="1"/>
      <c r="U414" s="1"/>
    </row>
    <row r="415" spans="1:21">
      <c r="A415" s="1" t="s">
        <v>237</v>
      </c>
      <c r="B415" s="1">
        <v>200</v>
      </c>
      <c r="C415" s="1"/>
      <c r="D415" s="1"/>
      <c r="E415" s="67">
        <f t="shared" si="44"/>
        <v>0</v>
      </c>
      <c r="F415" s="1"/>
      <c r="G415" s="67">
        <f t="shared" si="45"/>
        <v>3270</v>
      </c>
      <c r="H415" s="1"/>
      <c r="I415" s="67">
        <f t="shared" si="46"/>
        <v>0</v>
      </c>
      <c r="J415" s="67">
        <f t="shared" si="48"/>
        <v>2372760</v>
      </c>
      <c r="K415" s="67">
        <f t="shared" si="47"/>
        <v>0</v>
      </c>
      <c r="L415" s="1"/>
      <c r="M415" s="1"/>
      <c r="N415" s="110" t="s">
        <v>939</v>
      </c>
      <c r="O415" s="1"/>
      <c r="P415" s="1"/>
      <c r="Q415" s="1"/>
      <c r="R415" s="1"/>
      <c r="S415" s="1"/>
      <c r="T415" s="1"/>
      <c r="U415" s="1"/>
    </row>
    <row r="416" spans="1:21">
      <c r="A416" s="1" t="s">
        <v>239</v>
      </c>
      <c r="B416" s="1">
        <v>201</v>
      </c>
      <c r="C416" s="1">
        <v>1710</v>
      </c>
      <c r="D416" s="1">
        <v>2300</v>
      </c>
      <c r="E416" s="67">
        <f t="shared" si="44"/>
        <v>590</v>
      </c>
      <c r="F416" s="1">
        <v>590</v>
      </c>
      <c r="G416" s="67">
        <f t="shared" si="45"/>
        <v>3270</v>
      </c>
      <c r="H416" s="1">
        <v>15410</v>
      </c>
      <c r="I416" s="67">
        <f t="shared" si="46"/>
        <v>16000</v>
      </c>
      <c r="J416" s="67">
        <f t="shared" si="48"/>
        <v>2374470</v>
      </c>
      <c r="K416" s="67">
        <f t="shared" si="47"/>
        <v>1710</v>
      </c>
      <c r="L416" s="2">
        <v>43623</v>
      </c>
      <c r="M416" s="1">
        <v>0</v>
      </c>
      <c r="N416" s="1"/>
      <c r="O416" s="1">
        <v>0</v>
      </c>
      <c r="P416" s="1"/>
      <c r="Q416" s="1"/>
      <c r="R416" s="1"/>
      <c r="S416" s="1"/>
      <c r="T416" s="1"/>
      <c r="U416" s="1"/>
    </row>
    <row r="417" spans="1:21">
      <c r="A417" s="1" t="s">
        <v>1128</v>
      </c>
      <c r="B417" s="1">
        <v>202</v>
      </c>
      <c r="C417" s="1">
        <v>8550</v>
      </c>
      <c r="D417" s="1">
        <v>10420</v>
      </c>
      <c r="E417" s="67">
        <f t="shared" si="44"/>
        <v>1870</v>
      </c>
      <c r="F417" s="1">
        <v>1870</v>
      </c>
      <c r="G417" s="67">
        <f t="shared" si="45"/>
        <v>3270</v>
      </c>
      <c r="H417" s="1">
        <v>14130</v>
      </c>
      <c r="I417" s="67">
        <f t="shared" si="46"/>
        <v>16000</v>
      </c>
      <c r="J417" s="67">
        <f t="shared" si="48"/>
        <v>2383020</v>
      </c>
      <c r="K417" s="67">
        <f t="shared" si="47"/>
        <v>8550</v>
      </c>
      <c r="L417" s="2">
        <v>43626</v>
      </c>
      <c r="M417" s="1">
        <v>0</v>
      </c>
      <c r="N417" s="1"/>
      <c r="O417" s="1">
        <v>0</v>
      </c>
      <c r="P417" s="1"/>
      <c r="Q417" s="1"/>
      <c r="R417" s="1"/>
      <c r="S417" s="1"/>
      <c r="T417" s="1"/>
      <c r="U417" s="1"/>
    </row>
    <row r="418" spans="1:21">
      <c r="A418" s="1" t="s">
        <v>248</v>
      </c>
      <c r="B418" s="1">
        <v>203</v>
      </c>
      <c r="C418" s="1">
        <v>2340</v>
      </c>
      <c r="D418" s="1">
        <v>3400</v>
      </c>
      <c r="E418" s="67">
        <f t="shared" si="44"/>
        <v>1060</v>
      </c>
      <c r="F418" s="1">
        <v>1060</v>
      </c>
      <c r="G418" s="67">
        <f t="shared" si="45"/>
        <v>3270</v>
      </c>
      <c r="H418" s="1">
        <v>14940</v>
      </c>
      <c r="I418" s="67">
        <f t="shared" si="46"/>
        <v>16000</v>
      </c>
      <c r="J418" s="67">
        <f t="shared" si="48"/>
        <v>2385360</v>
      </c>
      <c r="K418" s="67">
        <f t="shared" si="47"/>
        <v>2340</v>
      </c>
      <c r="L418" s="2">
        <v>43628</v>
      </c>
      <c r="M418" s="1">
        <v>0</v>
      </c>
      <c r="N418" s="1"/>
      <c r="O418" s="1">
        <v>0</v>
      </c>
      <c r="P418" s="1"/>
      <c r="Q418" s="1"/>
      <c r="R418" s="1"/>
      <c r="S418" s="1"/>
      <c r="T418" s="1"/>
      <c r="U418" s="1"/>
    </row>
    <row r="419" spans="1:21">
      <c r="A419" s="1" t="s">
        <v>251</v>
      </c>
      <c r="B419" s="1">
        <v>204</v>
      </c>
      <c r="C419" s="1">
        <v>2700</v>
      </c>
      <c r="D419" s="1">
        <v>3200</v>
      </c>
      <c r="E419" s="67">
        <f t="shared" si="44"/>
        <v>500</v>
      </c>
      <c r="F419" s="1">
        <v>500</v>
      </c>
      <c r="G419" s="67">
        <f t="shared" si="45"/>
        <v>3270</v>
      </c>
      <c r="H419" s="1">
        <v>15500</v>
      </c>
      <c r="I419" s="67">
        <f t="shared" si="46"/>
        <v>16000</v>
      </c>
      <c r="J419" s="67">
        <f t="shared" si="48"/>
        <v>2388060</v>
      </c>
      <c r="K419" s="67">
        <f t="shared" si="47"/>
        <v>2700</v>
      </c>
      <c r="L419" s="2">
        <v>43630</v>
      </c>
      <c r="M419" s="1">
        <v>0</v>
      </c>
      <c r="N419" s="1"/>
      <c r="O419" s="1">
        <v>0</v>
      </c>
      <c r="P419" s="1"/>
      <c r="Q419" s="1"/>
      <c r="R419" s="1"/>
      <c r="S419" s="1"/>
      <c r="T419" s="1"/>
      <c r="U419" s="1"/>
    </row>
    <row r="420" spans="1:21">
      <c r="A420" s="1" t="s">
        <v>1137</v>
      </c>
      <c r="B420" s="1">
        <v>205</v>
      </c>
      <c r="C420" s="1">
        <v>25560</v>
      </c>
      <c r="D420" s="1">
        <v>33340</v>
      </c>
      <c r="E420" s="67">
        <f t="shared" si="44"/>
        <v>7780</v>
      </c>
      <c r="F420" s="1">
        <v>7780</v>
      </c>
      <c r="G420" s="67">
        <f t="shared" si="45"/>
        <v>3270</v>
      </c>
      <c r="H420" s="1">
        <v>8220</v>
      </c>
      <c r="I420" s="67">
        <f t="shared" si="46"/>
        <v>16000</v>
      </c>
      <c r="J420" s="67">
        <f t="shared" si="48"/>
        <v>2413620</v>
      </c>
      <c r="K420" s="67">
        <f t="shared" si="47"/>
        <v>25560</v>
      </c>
      <c r="L420" s="2">
        <v>43633</v>
      </c>
      <c r="M420" s="1">
        <v>0</v>
      </c>
      <c r="N420" s="1" t="s">
        <v>1138</v>
      </c>
      <c r="O420" s="1">
        <v>0</v>
      </c>
      <c r="P420" s="1"/>
      <c r="Q420" s="1" t="s">
        <v>1144</v>
      </c>
      <c r="R420" s="1"/>
      <c r="S420" s="1"/>
      <c r="T420" s="1"/>
      <c r="U420" s="1"/>
    </row>
    <row r="421" spans="1:21">
      <c r="A421" s="1" t="s">
        <v>253</v>
      </c>
      <c r="B421" s="1">
        <v>206</v>
      </c>
      <c r="C421" s="1">
        <v>3060</v>
      </c>
      <c r="D421" s="1">
        <v>4010</v>
      </c>
      <c r="E421" s="67">
        <f t="shared" si="44"/>
        <v>950</v>
      </c>
      <c r="F421" s="1">
        <v>950</v>
      </c>
      <c r="G421" s="67">
        <f t="shared" si="45"/>
        <v>3270</v>
      </c>
      <c r="H421" s="1">
        <v>15050</v>
      </c>
      <c r="I421" s="67">
        <f t="shared" si="46"/>
        <v>16000</v>
      </c>
      <c r="J421" s="67">
        <f t="shared" si="48"/>
        <v>2416680</v>
      </c>
      <c r="K421" s="67">
        <f t="shared" si="47"/>
        <v>3060</v>
      </c>
      <c r="L421" s="2">
        <v>43635</v>
      </c>
      <c r="M421" s="1">
        <v>0</v>
      </c>
      <c r="N421" s="1" t="s">
        <v>579</v>
      </c>
      <c r="O421" s="1">
        <v>0</v>
      </c>
      <c r="P421" s="1"/>
      <c r="Q421" s="1" t="s">
        <v>1145</v>
      </c>
      <c r="R421" s="1"/>
      <c r="S421" s="1"/>
      <c r="T421" s="1"/>
      <c r="U421" s="1"/>
    </row>
    <row r="422" spans="1:21">
      <c r="A422" s="1" t="s">
        <v>256</v>
      </c>
      <c r="B422" s="1">
        <v>207</v>
      </c>
      <c r="C422" s="1">
        <v>2610</v>
      </c>
      <c r="D422" s="1">
        <v>3050</v>
      </c>
      <c r="E422" s="67">
        <f t="shared" si="44"/>
        <v>440</v>
      </c>
      <c r="F422" s="1">
        <v>440</v>
      </c>
      <c r="G422" s="67">
        <f t="shared" si="45"/>
        <v>3270</v>
      </c>
      <c r="H422" s="1">
        <v>15560</v>
      </c>
      <c r="I422" s="67">
        <f t="shared" si="46"/>
        <v>16000</v>
      </c>
      <c r="J422" s="67">
        <f t="shared" si="48"/>
        <v>2419290</v>
      </c>
      <c r="K422" s="67">
        <f t="shared" si="47"/>
        <v>2610</v>
      </c>
      <c r="L422" s="2">
        <v>43637</v>
      </c>
      <c r="M422" s="1">
        <v>0</v>
      </c>
      <c r="N422" s="1"/>
      <c r="O422" s="1">
        <v>0</v>
      </c>
      <c r="P422" s="1"/>
      <c r="Q422" s="1"/>
      <c r="R422" s="1"/>
      <c r="S422" s="1"/>
      <c r="T422" s="1"/>
      <c r="U422" s="1"/>
    </row>
    <row r="423" spans="1:21">
      <c r="A423" s="1" t="s">
        <v>1147</v>
      </c>
      <c r="B423" s="1">
        <v>208</v>
      </c>
      <c r="C423" s="1">
        <v>6930</v>
      </c>
      <c r="D423" s="1">
        <v>8520</v>
      </c>
      <c r="E423" s="67">
        <f t="shared" si="44"/>
        <v>1590</v>
      </c>
      <c r="F423" s="1">
        <v>1590</v>
      </c>
      <c r="G423" s="67">
        <f t="shared" si="45"/>
        <v>3270</v>
      </c>
      <c r="H423" s="1">
        <v>14410</v>
      </c>
      <c r="I423" s="67">
        <f t="shared" si="46"/>
        <v>16000</v>
      </c>
      <c r="J423" s="67">
        <f t="shared" si="48"/>
        <v>2426220</v>
      </c>
      <c r="K423" s="67">
        <f t="shared" si="47"/>
        <v>6930</v>
      </c>
      <c r="L423" s="2">
        <v>43640</v>
      </c>
      <c r="M423" s="1">
        <v>0</v>
      </c>
      <c r="N423" s="1"/>
      <c r="O423" s="1">
        <v>0</v>
      </c>
      <c r="P423" s="1"/>
      <c r="Q423" s="1"/>
      <c r="R423" s="1"/>
      <c r="S423" s="1"/>
      <c r="T423" s="1"/>
      <c r="U423" s="1"/>
    </row>
    <row r="424" spans="1:21">
      <c r="A424" s="1" t="s">
        <v>1147</v>
      </c>
      <c r="B424" s="1">
        <v>209</v>
      </c>
      <c r="C424" s="1"/>
      <c r="D424" s="1"/>
      <c r="E424" s="67">
        <f t="shared" si="44"/>
        <v>0</v>
      </c>
      <c r="F424" s="1"/>
      <c r="G424" s="67">
        <f t="shared" si="45"/>
        <v>3270</v>
      </c>
      <c r="H424" s="1"/>
      <c r="I424" s="67">
        <f t="shared" si="46"/>
        <v>0</v>
      </c>
      <c r="J424" s="67">
        <f t="shared" si="48"/>
        <v>2426220</v>
      </c>
      <c r="K424" s="67">
        <f t="shared" si="47"/>
        <v>0</v>
      </c>
      <c r="L424" s="1"/>
      <c r="M424" s="1"/>
      <c r="N424" s="1" t="s">
        <v>1148</v>
      </c>
      <c r="O424" s="1"/>
      <c r="P424" s="1"/>
      <c r="Q424" s="1"/>
      <c r="R424" s="1"/>
      <c r="S424" s="1"/>
      <c r="T424" s="1"/>
      <c r="U424" s="1"/>
    </row>
    <row r="425" spans="1:21">
      <c r="A425" s="1" t="s">
        <v>261</v>
      </c>
      <c r="B425" s="1">
        <v>210</v>
      </c>
      <c r="C425" s="1">
        <v>8280</v>
      </c>
      <c r="D425" s="1">
        <v>10820</v>
      </c>
      <c r="E425" s="67">
        <f t="shared" si="44"/>
        <v>2540</v>
      </c>
      <c r="F425" s="1">
        <v>2540</v>
      </c>
      <c r="G425" s="67">
        <f t="shared" si="45"/>
        <v>3270</v>
      </c>
      <c r="H425" s="1">
        <v>13460</v>
      </c>
      <c r="I425" s="67">
        <f t="shared" si="46"/>
        <v>16000</v>
      </c>
      <c r="J425" s="67">
        <f t="shared" si="48"/>
        <v>2434500</v>
      </c>
      <c r="K425" s="67">
        <f t="shared" si="47"/>
        <v>8280</v>
      </c>
      <c r="L425" s="2">
        <v>43642</v>
      </c>
      <c r="M425" s="1">
        <v>0</v>
      </c>
      <c r="N425" s="1"/>
      <c r="O425" s="1">
        <v>0</v>
      </c>
      <c r="P425" s="1"/>
      <c r="Q425" s="1"/>
      <c r="R425" s="1"/>
      <c r="S425" s="1"/>
      <c r="T425" s="1"/>
      <c r="U425" s="1"/>
    </row>
    <row r="426" spans="1:21">
      <c r="A426" s="1" t="s">
        <v>263</v>
      </c>
      <c r="B426" s="1">
        <v>211</v>
      </c>
      <c r="C426" s="1">
        <v>6930</v>
      </c>
      <c r="D426" s="1">
        <v>9860</v>
      </c>
      <c r="E426" s="67">
        <f t="shared" si="44"/>
        <v>2930</v>
      </c>
      <c r="F426" s="1">
        <v>2930</v>
      </c>
      <c r="G426" s="67">
        <f t="shared" si="45"/>
        <v>3270</v>
      </c>
      <c r="H426" s="1">
        <v>13070</v>
      </c>
      <c r="I426" s="67">
        <f t="shared" si="46"/>
        <v>16000</v>
      </c>
      <c r="J426" s="67">
        <f t="shared" si="48"/>
        <v>2441430</v>
      </c>
      <c r="K426" s="67">
        <f t="shared" si="47"/>
        <v>6930</v>
      </c>
      <c r="L426" s="2">
        <v>43644</v>
      </c>
      <c r="M426" s="1">
        <v>0</v>
      </c>
      <c r="N426" s="1"/>
      <c r="O426" s="1">
        <v>0</v>
      </c>
      <c r="P426" s="1"/>
      <c r="Q426" s="1"/>
      <c r="R426" s="1"/>
      <c r="S426" s="1"/>
      <c r="T426" s="1"/>
      <c r="U426" s="1"/>
    </row>
    <row r="427" spans="1:21">
      <c r="A427" s="1" t="s">
        <v>1157</v>
      </c>
      <c r="B427" s="1">
        <v>212</v>
      </c>
      <c r="C427" s="1">
        <v>7380</v>
      </c>
      <c r="D427" s="1">
        <v>8240</v>
      </c>
      <c r="E427" s="67">
        <f t="shared" si="44"/>
        <v>860</v>
      </c>
      <c r="F427" s="1">
        <v>860</v>
      </c>
      <c r="G427" s="67">
        <f t="shared" si="45"/>
        <v>3270</v>
      </c>
      <c r="H427" s="1">
        <v>15140</v>
      </c>
      <c r="I427" s="67">
        <f t="shared" si="46"/>
        <v>16000</v>
      </c>
      <c r="J427" s="67">
        <f t="shared" si="48"/>
        <v>2448810</v>
      </c>
      <c r="K427" s="67">
        <f t="shared" si="47"/>
        <v>7380</v>
      </c>
      <c r="L427" s="2">
        <v>43647</v>
      </c>
      <c r="M427" s="1">
        <v>100</v>
      </c>
      <c r="N427" s="1"/>
      <c r="O427" s="1">
        <v>0</v>
      </c>
      <c r="P427" s="1"/>
      <c r="Q427" s="1" t="s">
        <v>1307</v>
      </c>
      <c r="R427" s="1"/>
      <c r="S427" s="1"/>
      <c r="T427" s="1"/>
      <c r="U427" s="1"/>
    </row>
    <row r="428" spans="1:21">
      <c r="A428" s="1" t="s">
        <v>642</v>
      </c>
      <c r="B428" s="1">
        <v>213</v>
      </c>
      <c r="C428" s="1">
        <v>5040</v>
      </c>
      <c r="D428" s="1">
        <v>6120</v>
      </c>
      <c r="E428" s="67">
        <f t="shared" si="44"/>
        <v>1080</v>
      </c>
      <c r="F428" s="1">
        <v>1080</v>
      </c>
      <c r="G428" s="67">
        <f t="shared" si="45"/>
        <v>3270</v>
      </c>
      <c r="H428" s="1">
        <v>14920</v>
      </c>
      <c r="I428" s="67">
        <f t="shared" si="46"/>
        <v>16000</v>
      </c>
      <c r="J428" s="67">
        <f t="shared" si="48"/>
        <v>2453850</v>
      </c>
      <c r="K428" s="67">
        <f t="shared" si="47"/>
        <v>5040</v>
      </c>
      <c r="L428" s="2">
        <v>43650</v>
      </c>
      <c r="M428" s="1">
        <v>0</v>
      </c>
      <c r="N428" s="1"/>
      <c r="O428" s="1">
        <v>0</v>
      </c>
      <c r="P428" s="1"/>
      <c r="Q428" s="1"/>
      <c r="R428" s="1"/>
      <c r="S428" s="1"/>
      <c r="T428" s="1"/>
      <c r="U428" s="1"/>
    </row>
    <row r="429" spans="1:21">
      <c r="A429" s="1" t="s">
        <v>645</v>
      </c>
      <c r="B429" s="1">
        <v>214</v>
      </c>
      <c r="C429" s="1">
        <v>27090</v>
      </c>
      <c r="D429" s="1">
        <v>35000</v>
      </c>
      <c r="E429" s="67">
        <f t="shared" si="44"/>
        <v>7910</v>
      </c>
      <c r="F429" s="1">
        <v>7910</v>
      </c>
      <c r="G429" s="67">
        <f t="shared" si="45"/>
        <v>3270</v>
      </c>
      <c r="H429" s="1">
        <v>8120</v>
      </c>
      <c r="I429" s="67">
        <v>16000</v>
      </c>
      <c r="J429" s="67">
        <f t="shared" si="48"/>
        <v>2480940</v>
      </c>
      <c r="K429" s="67">
        <f t="shared" si="47"/>
        <v>27090</v>
      </c>
      <c r="L429" s="2">
        <v>43654</v>
      </c>
      <c r="M429" s="1">
        <v>0</v>
      </c>
      <c r="N429" s="1" t="s">
        <v>1164</v>
      </c>
      <c r="O429" s="1">
        <v>0</v>
      </c>
      <c r="P429" s="1"/>
      <c r="Q429" s="1" t="s">
        <v>1305</v>
      </c>
      <c r="R429" s="1"/>
      <c r="S429" s="1"/>
      <c r="T429" s="1"/>
      <c r="U429" s="1"/>
    </row>
    <row r="430" spans="1:21">
      <c r="A430" s="1" t="s">
        <v>267</v>
      </c>
      <c r="B430" s="1">
        <v>215</v>
      </c>
      <c r="C430" s="1">
        <v>8460</v>
      </c>
      <c r="D430" s="1">
        <v>10720</v>
      </c>
      <c r="E430" s="67">
        <f t="shared" si="44"/>
        <v>2260</v>
      </c>
      <c r="F430" s="1">
        <v>2260</v>
      </c>
      <c r="G430" s="67">
        <f t="shared" si="45"/>
        <v>3270</v>
      </c>
      <c r="H430" s="1">
        <v>13740</v>
      </c>
      <c r="I430" s="67">
        <f t="shared" si="46"/>
        <v>16000</v>
      </c>
      <c r="J430" s="67">
        <f t="shared" si="48"/>
        <v>2489400</v>
      </c>
      <c r="K430" s="67">
        <f t="shared" si="47"/>
        <v>8460</v>
      </c>
      <c r="L430" s="2">
        <v>43656</v>
      </c>
      <c r="M430" s="1">
        <v>0</v>
      </c>
      <c r="N430" s="1"/>
      <c r="O430" s="1">
        <v>0</v>
      </c>
      <c r="P430" s="1"/>
      <c r="Q430" s="1"/>
      <c r="R430" s="1"/>
      <c r="S430" s="1"/>
      <c r="T430" s="1"/>
      <c r="U430" s="1"/>
    </row>
    <row r="431" spans="1:21">
      <c r="A431" s="1" t="s">
        <v>267</v>
      </c>
      <c r="B431" s="1">
        <v>216</v>
      </c>
      <c r="C431" s="1"/>
      <c r="D431" s="1"/>
      <c r="E431" s="67">
        <f t="shared" si="44"/>
        <v>0</v>
      </c>
      <c r="F431" s="1"/>
      <c r="G431" s="67">
        <f t="shared" si="45"/>
        <v>3270</v>
      </c>
      <c r="H431" s="1"/>
      <c r="I431" s="67">
        <f t="shared" si="46"/>
        <v>0</v>
      </c>
      <c r="J431" s="67">
        <f t="shared" si="48"/>
        <v>2489400</v>
      </c>
      <c r="K431" s="67">
        <f t="shared" si="47"/>
        <v>0</v>
      </c>
      <c r="L431" s="1"/>
      <c r="M431" s="1"/>
      <c r="N431" s="110" t="s">
        <v>939</v>
      </c>
      <c r="O431" s="1"/>
      <c r="P431" s="1"/>
      <c r="Q431" s="1"/>
      <c r="R431" s="1"/>
      <c r="S431" s="1"/>
      <c r="T431" s="1"/>
      <c r="U431" s="1"/>
    </row>
    <row r="432" spans="1:21">
      <c r="A432" s="1" t="s">
        <v>271</v>
      </c>
      <c r="B432" s="1">
        <v>217</v>
      </c>
      <c r="C432" s="1">
        <v>1800</v>
      </c>
      <c r="D432" s="1">
        <v>3000</v>
      </c>
      <c r="E432" s="67">
        <f t="shared" si="44"/>
        <v>1200</v>
      </c>
      <c r="F432" s="1">
        <v>1200</v>
      </c>
      <c r="G432" s="67">
        <f t="shared" si="45"/>
        <v>3270</v>
      </c>
      <c r="H432" s="1">
        <v>14800</v>
      </c>
      <c r="I432" s="67">
        <f t="shared" si="46"/>
        <v>16000</v>
      </c>
      <c r="J432" s="67">
        <f t="shared" si="48"/>
        <v>2491200</v>
      </c>
      <c r="K432" s="67">
        <f t="shared" si="47"/>
        <v>1800</v>
      </c>
      <c r="L432" s="2">
        <v>43658</v>
      </c>
      <c r="M432" s="1">
        <v>0</v>
      </c>
      <c r="N432" s="1"/>
      <c r="O432" s="1">
        <v>0</v>
      </c>
      <c r="P432" s="1"/>
      <c r="Q432" s="1"/>
      <c r="R432" s="1"/>
      <c r="S432" s="1"/>
      <c r="T432" s="1"/>
      <c r="U432" s="1"/>
    </row>
    <row r="433" spans="1:21">
      <c r="A433" s="1" t="s">
        <v>1177</v>
      </c>
      <c r="B433" s="1">
        <v>218</v>
      </c>
      <c r="C433" s="1">
        <v>9180</v>
      </c>
      <c r="D433" s="1">
        <v>10800</v>
      </c>
      <c r="E433" s="67">
        <f t="shared" si="44"/>
        <v>1620</v>
      </c>
      <c r="F433" s="1">
        <v>1620</v>
      </c>
      <c r="G433" s="67">
        <f t="shared" si="45"/>
        <v>3270</v>
      </c>
      <c r="H433" s="1">
        <v>14380</v>
      </c>
      <c r="I433" s="67">
        <f t="shared" si="46"/>
        <v>16000</v>
      </c>
      <c r="J433" s="67">
        <f t="shared" si="48"/>
        <v>2500380</v>
      </c>
      <c r="K433" s="67">
        <f t="shared" si="47"/>
        <v>9180</v>
      </c>
      <c r="L433" s="2">
        <v>43661</v>
      </c>
      <c r="M433" s="1">
        <v>0</v>
      </c>
      <c r="N433" s="1"/>
      <c r="O433" s="1">
        <v>0</v>
      </c>
      <c r="P433" s="1"/>
      <c r="Q433" s="1"/>
      <c r="R433" s="1"/>
      <c r="S433" s="1"/>
      <c r="T433" s="1"/>
      <c r="U433" s="1"/>
    </row>
    <row r="434" spans="1:21">
      <c r="A434" s="1" t="s">
        <v>274</v>
      </c>
      <c r="B434" s="1">
        <v>219</v>
      </c>
      <c r="C434" s="1">
        <v>2970</v>
      </c>
      <c r="D434" s="1">
        <v>3560</v>
      </c>
      <c r="E434" s="67">
        <f t="shared" ref="E434:E455" si="49">D434-C434</f>
        <v>590</v>
      </c>
      <c r="F434" s="1">
        <v>590</v>
      </c>
      <c r="G434" s="67">
        <f t="shared" ref="G434:G455" si="50">G433+E434-F434</f>
        <v>3270</v>
      </c>
      <c r="H434" s="1">
        <v>15410</v>
      </c>
      <c r="I434" s="67">
        <f t="shared" ref="I434:I455" si="51">SUM(F434+H434)</f>
        <v>16000</v>
      </c>
      <c r="J434" s="67">
        <f t="shared" si="48"/>
        <v>2503350</v>
      </c>
      <c r="K434" s="67">
        <f t="shared" ref="K434:K455" si="52">C434</f>
        <v>2970</v>
      </c>
      <c r="L434" s="2">
        <v>43663</v>
      </c>
      <c r="M434" s="1">
        <v>0</v>
      </c>
      <c r="N434" s="1"/>
      <c r="O434" s="1">
        <v>0</v>
      </c>
      <c r="P434" s="1"/>
      <c r="Q434" s="1"/>
      <c r="R434" s="1"/>
      <c r="S434" s="1"/>
      <c r="T434" s="1"/>
      <c r="U434" s="1"/>
    </row>
    <row r="435" spans="1:21">
      <c r="A435" s="1" t="s">
        <v>277</v>
      </c>
      <c r="B435" s="1">
        <v>220</v>
      </c>
      <c r="C435" s="1">
        <v>1980</v>
      </c>
      <c r="D435" s="1">
        <v>2390</v>
      </c>
      <c r="E435" s="67">
        <f t="shared" si="49"/>
        <v>410</v>
      </c>
      <c r="F435" s="1">
        <v>410</v>
      </c>
      <c r="G435" s="67">
        <f t="shared" si="50"/>
        <v>3270</v>
      </c>
      <c r="H435" s="1">
        <v>15590</v>
      </c>
      <c r="I435" s="67">
        <f t="shared" si="51"/>
        <v>16000</v>
      </c>
      <c r="J435" s="67">
        <f t="shared" si="48"/>
        <v>2505330</v>
      </c>
      <c r="K435" s="67">
        <f t="shared" si="52"/>
        <v>1980</v>
      </c>
      <c r="L435" s="2">
        <v>43665</v>
      </c>
      <c r="M435" s="1">
        <v>0</v>
      </c>
      <c r="N435" s="1"/>
      <c r="O435" s="1">
        <v>0</v>
      </c>
      <c r="P435" s="1"/>
      <c r="Q435" s="1"/>
      <c r="R435" s="1"/>
      <c r="S435" s="1"/>
      <c r="T435" s="1"/>
      <c r="U435" s="1"/>
    </row>
    <row r="436" spans="1:21">
      <c r="A436" s="1" t="s">
        <v>1188</v>
      </c>
      <c r="B436" s="1">
        <v>221</v>
      </c>
      <c r="C436" s="1">
        <v>7470</v>
      </c>
      <c r="D436" s="1">
        <v>8800</v>
      </c>
      <c r="E436" s="67">
        <f t="shared" si="49"/>
        <v>1330</v>
      </c>
      <c r="F436" s="1">
        <v>1330</v>
      </c>
      <c r="G436" s="67">
        <f t="shared" si="50"/>
        <v>3270</v>
      </c>
      <c r="H436" s="1">
        <v>14670</v>
      </c>
      <c r="I436" s="67">
        <f t="shared" si="51"/>
        <v>16000</v>
      </c>
      <c r="J436" s="67">
        <f t="shared" si="48"/>
        <v>2512800</v>
      </c>
      <c r="K436" s="67">
        <f t="shared" si="52"/>
        <v>7470</v>
      </c>
      <c r="L436" s="2">
        <v>43668</v>
      </c>
      <c r="M436" s="1">
        <v>0</v>
      </c>
      <c r="N436" s="1"/>
      <c r="O436" s="1">
        <v>0</v>
      </c>
      <c r="P436" s="1"/>
      <c r="Q436" s="1"/>
      <c r="R436" s="1"/>
      <c r="S436" s="1"/>
      <c r="T436" s="1"/>
      <c r="U436" s="1"/>
    </row>
    <row r="437" spans="1:21">
      <c r="A437" s="1" t="s">
        <v>284</v>
      </c>
      <c r="B437" s="1">
        <v>222</v>
      </c>
      <c r="C437" s="1">
        <v>2160</v>
      </c>
      <c r="D437" s="1">
        <v>2900</v>
      </c>
      <c r="E437" s="67">
        <f t="shared" si="49"/>
        <v>740</v>
      </c>
      <c r="F437" s="1">
        <v>740</v>
      </c>
      <c r="G437" s="67">
        <f t="shared" si="50"/>
        <v>3270</v>
      </c>
      <c r="H437" s="1">
        <v>15260</v>
      </c>
      <c r="I437" s="67">
        <f t="shared" si="51"/>
        <v>16000</v>
      </c>
      <c r="J437" s="67">
        <f t="shared" si="48"/>
        <v>2514960</v>
      </c>
      <c r="K437" s="67">
        <f t="shared" si="52"/>
        <v>2160</v>
      </c>
      <c r="L437" s="2">
        <v>43670</v>
      </c>
      <c r="M437" s="1">
        <v>0</v>
      </c>
      <c r="N437" s="1"/>
      <c r="O437" s="1">
        <v>0</v>
      </c>
      <c r="P437" s="1"/>
      <c r="Q437" s="1"/>
      <c r="R437" s="1"/>
      <c r="S437" s="1"/>
      <c r="T437" s="1"/>
      <c r="U437" s="1"/>
    </row>
    <row r="438" spans="1:21">
      <c r="A438" s="1" t="s">
        <v>286</v>
      </c>
      <c r="B438" s="1">
        <v>223</v>
      </c>
      <c r="C438" s="1">
        <v>2160</v>
      </c>
      <c r="D438" s="1">
        <v>2430</v>
      </c>
      <c r="E438" s="67">
        <f t="shared" si="49"/>
        <v>270</v>
      </c>
      <c r="F438" s="1">
        <v>270</v>
      </c>
      <c r="G438" s="67">
        <f t="shared" si="50"/>
        <v>3270</v>
      </c>
      <c r="H438" s="1">
        <v>15730</v>
      </c>
      <c r="I438" s="67">
        <f t="shared" si="51"/>
        <v>16000</v>
      </c>
      <c r="J438" s="67">
        <f t="shared" si="48"/>
        <v>2517120</v>
      </c>
      <c r="K438" s="67">
        <f t="shared" si="52"/>
        <v>2160</v>
      </c>
      <c r="L438" s="2">
        <v>43672</v>
      </c>
      <c r="M438" s="1">
        <v>0</v>
      </c>
      <c r="N438" s="1"/>
      <c r="O438" s="1">
        <v>0</v>
      </c>
      <c r="P438" s="1"/>
      <c r="Q438" s="1"/>
      <c r="R438" s="1"/>
      <c r="S438" s="1"/>
      <c r="T438" s="1"/>
      <c r="U438" s="1"/>
    </row>
    <row r="439" spans="1:21">
      <c r="A439" s="1" t="s">
        <v>1195</v>
      </c>
      <c r="B439" s="1">
        <v>224</v>
      </c>
      <c r="C439" s="1">
        <v>15840</v>
      </c>
      <c r="D439" s="1">
        <v>19720</v>
      </c>
      <c r="E439" s="67">
        <f t="shared" si="49"/>
        <v>3880</v>
      </c>
      <c r="F439" s="1">
        <v>3880</v>
      </c>
      <c r="G439" s="67">
        <f t="shared" si="50"/>
        <v>3270</v>
      </c>
      <c r="H439" s="1">
        <v>12120</v>
      </c>
      <c r="I439" s="67">
        <f t="shared" si="51"/>
        <v>16000</v>
      </c>
      <c r="J439" s="67">
        <f t="shared" si="48"/>
        <v>2532960</v>
      </c>
      <c r="K439" s="67">
        <f t="shared" si="52"/>
        <v>15840</v>
      </c>
      <c r="L439" s="2">
        <v>43675</v>
      </c>
      <c r="M439" s="1">
        <v>0</v>
      </c>
      <c r="N439" s="1"/>
      <c r="O439" s="1">
        <v>0</v>
      </c>
      <c r="P439" s="1"/>
      <c r="Q439" s="1"/>
      <c r="R439" s="1"/>
      <c r="S439" s="1"/>
      <c r="T439" s="1"/>
      <c r="U439" s="1"/>
    </row>
    <row r="440" spans="1:21">
      <c r="A440" s="1" t="s">
        <v>291</v>
      </c>
      <c r="B440" s="1">
        <v>225</v>
      </c>
      <c r="C440" s="1">
        <v>8640</v>
      </c>
      <c r="D440" s="1">
        <v>12020</v>
      </c>
      <c r="E440" s="67">
        <f t="shared" si="49"/>
        <v>3380</v>
      </c>
      <c r="F440" s="1">
        <v>3380</v>
      </c>
      <c r="G440" s="67">
        <f t="shared" si="50"/>
        <v>3270</v>
      </c>
      <c r="H440" s="1">
        <v>12620</v>
      </c>
      <c r="I440" s="67">
        <f t="shared" si="51"/>
        <v>16000</v>
      </c>
      <c r="J440" s="67">
        <f t="shared" si="48"/>
        <v>2541600</v>
      </c>
      <c r="K440" s="67">
        <f t="shared" si="52"/>
        <v>8640</v>
      </c>
      <c r="L440" s="2">
        <v>43677</v>
      </c>
      <c r="M440" s="1">
        <v>0</v>
      </c>
      <c r="N440" s="1"/>
      <c r="O440" s="1">
        <v>0</v>
      </c>
      <c r="P440" s="1"/>
      <c r="Q440" s="1"/>
      <c r="R440" s="1"/>
      <c r="S440" s="1"/>
      <c r="T440" s="1"/>
      <c r="U440" s="1"/>
    </row>
    <row r="441" spans="1:21">
      <c r="A441" s="1" t="s">
        <v>292</v>
      </c>
      <c r="B441" s="1">
        <v>226</v>
      </c>
      <c r="C441" s="1">
        <v>8190</v>
      </c>
      <c r="D441" s="1">
        <v>11360</v>
      </c>
      <c r="E441" s="67">
        <f t="shared" si="49"/>
        <v>3170</v>
      </c>
      <c r="F441" s="1">
        <v>3170</v>
      </c>
      <c r="G441" s="67">
        <f t="shared" si="50"/>
        <v>3270</v>
      </c>
      <c r="H441" s="1">
        <v>12830</v>
      </c>
      <c r="I441" s="67">
        <f t="shared" si="51"/>
        <v>16000</v>
      </c>
      <c r="J441" s="67">
        <f t="shared" si="48"/>
        <v>2549790</v>
      </c>
      <c r="K441" s="67">
        <f t="shared" si="52"/>
        <v>8190</v>
      </c>
      <c r="L441" s="2">
        <v>43679</v>
      </c>
      <c r="M441" s="1">
        <v>0</v>
      </c>
      <c r="N441" s="1"/>
      <c r="O441" s="1">
        <v>0</v>
      </c>
      <c r="P441" s="1"/>
      <c r="Q441" s="1"/>
      <c r="R441" s="1"/>
      <c r="S441" s="1"/>
      <c r="T441" s="1"/>
      <c r="U441" s="1"/>
    </row>
    <row r="442" spans="1:21">
      <c r="A442" s="1" t="s">
        <v>1205</v>
      </c>
      <c r="B442" s="1">
        <v>227</v>
      </c>
      <c r="C442" s="1">
        <v>22500</v>
      </c>
      <c r="D442" s="1">
        <v>27340</v>
      </c>
      <c r="E442" s="67">
        <f t="shared" si="49"/>
        <v>4840</v>
      </c>
      <c r="F442" s="1">
        <v>4810</v>
      </c>
      <c r="G442" s="67">
        <f t="shared" si="50"/>
        <v>3300</v>
      </c>
      <c r="H442" s="1">
        <v>11190</v>
      </c>
      <c r="I442" s="67">
        <f t="shared" si="51"/>
        <v>16000</v>
      </c>
      <c r="J442" s="67">
        <f t="shared" si="48"/>
        <v>2572290</v>
      </c>
      <c r="K442" s="67">
        <f t="shared" si="52"/>
        <v>22500</v>
      </c>
      <c r="L442" s="2">
        <v>43682</v>
      </c>
      <c r="M442" s="1">
        <v>30</v>
      </c>
      <c r="N442" s="1" t="s">
        <v>641</v>
      </c>
      <c r="O442" s="1">
        <v>0</v>
      </c>
      <c r="P442" s="1"/>
      <c r="Q442" s="1" t="s">
        <v>1306</v>
      </c>
      <c r="R442" s="1"/>
      <c r="S442" s="1"/>
      <c r="T442" s="1"/>
      <c r="U442" s="1"/>
    </row>
    <row r="443" spans="1:21">
      <c r="A443" s="1" t="s">
        <v>299</v>
      </c>
      <c r="B443" s="1">
        <v>228</v>
      </c>
      <c r="C443" s="1">
        <v>2970</v>
      </c>
      <c r="D443" s="1">
        <v>3600</v>
      </c>
      <c r="E443" s="67">
        <f t="shared" si="49"/>
        <v>630</v>
      </c>
      <c r="F443" s="1">
        <v>630</v>
      </c>
      <c r="G443" s="67">
        <f t="shared" si="50"/>
        <v>3300</v>
      </c>
      <c r="H443" s="1">
        <v>15370</v>
      </c>
      <c r="I443" s="67">
        <f t="shared" si="51"/>
        <v>16000</v>
      </c>
      <c r="J443" s="67">
        <f t="shared" si="48"/>
        <v>2575260</v>
      </c>
      <c r="K443" s="67">
        <f t="shared" si="52"/>
        <v>2970</v>
      </c>
      <c r="L443" s="2">
        <v>43684</v>
      </c>
      <c r="M443" s="1">
        <v>0</v>
      </c>
      <c r="N443" s="110" t="s">
        <v>939</v>
      </c>
      <c r="O443" s="1">
        <v>0</v>
      </c>
      <c r="P443" s="1"/>
      <c r="Q443" s="1"/>
      <c r="R443" s="1"/>
      <c r="S443" s="1"/>
      <c r="T443" s="1"/>
      <c r="U443" s="1"/>
    </row>
    <row r="444" spans="1:21">
      <c r="A444" s="1" t="s">
        <v>301</v>
      </c>
      <c r="B444" s="1">
        <v>229</v>
      </c>
      <c r="C444" s="1">
        <v>2610</v>
      </c>
      <c r="D444" s="1">
        <v>3360</v>
      </c>
      <c r="E444" s="67">
        <f t="shared" si="49"/>
        <v>750</v>
      </c>
      <c r="F444" s="1">
        <v>750</v>
      </c>
      <c r="G444" s="67">
        <f t="shared" si="50"/>
        <v>3300</v>
      </c>
      <c r="H444" s="1">
        <v>15250</v>
      </c>
      <c r="I444" s="67">
        <f t="shared" si="51"/>
        <v>16000</v>
      </c>
      <c r="J444" s="67">
        <f t="shared" si="48"/>
        <v>2577870</v>
      </c>
      <c r="K444" s="67">
        <f t="shared" si="52"/>
        <v>2610</v>
      </c>
      <c r="L444" s="2">
        <v>43686</v>
      </c>
      <c r="M444" s="1">
        <v>0</v>
      </c>
      <c r="N444" s="1"/>
      <c r="O444" s="1">
        <v>0</v>
      </c>
      <c r="P444" s="1"/>
      <c r="Q444" s="1"/>
      <c r="R444" s="1"/>
      <c r="S444" s="1"/>
      <c r="T444" s="1"/>
      <c r="U444" s="1"/>
    </row>
    <row r="445" spans="1:21">
      <c r="A445" s="1" t="s">
        <v>301</v>
      </c>
      <c r="B445" s="1">
        <v>230</v>
      </c>
      <c r="C445" s="1"/>
      <c r="D445" s="1"/>
      <c r="E445" s="67">
        <f t="shared" si="49"/>
        <v>0</v>
      </c>
      <c r="F445" s="1"/>
      <c r="G445" s="67">
        <f t="shared" si="50"/>
        <v>3300</v>
      </c>
      <c r="H445" s="1"/>
      <c r="I445" s="67">
        <f t="shared" si="51"/>
        <v>0</v>
      </c>
      <c r="J445" s="67">
        <f t="shared" si="48"/>
        <v>2577870</v>
      </c>
      <c r="K445" s="67">
        <f t="shared" si="52"/>
        <v>0</v>
      </c>
      <c r="L445" s="1"/>
      <c r="M445" s="1"/>
      <c r="N445" s="110" t="s">
        <v>1212</v>
      </c>
      <c r="O445" s="1"/>
      <c r="P445" s="1"/>
      <c r="Q445" s="1"/>
      <c r="R445" s="1"/>
      <c r="S445" s="1"/>
      <c r="T445" s="1"/>
      <c r="U445" s="1"/>
    </row>
    <row r="446" spans="1:21">
      <c r="A446" s="1" t="s">
        <v>301</v>
      </c>
      <c r="B446" s="1">
        <v>231</v>
      </c>
      <c r="C446" s="1"/>
      <c r="D446" s="1"/>
      <c r="E446" s="67">
        <f t="shared" si="49"/>
        <v>0</v>
      </c>
      <c r="F446" s="1"/>
      <c r="G446" s="67">
        <f t="shared" si="50"/>
        <v>3300</v>
      </c>
      <c r="H446" s="1"/>
      <c r="I446" s="67">
        <f t="shared" si="51"/>
        <v>0</v>
      </c>
      <c r="J446" s="67">
        <f t="shared" si="48"/>
        <v>2577870</v>
      </c>
      <c r="K446" s="67">
        <f t="shared" si="52"/>
        <v>0</v>
      </c>
      <c r="L446" s="1"/>
      <c r="M446" s="1"/>
      <c r="N446" s="110" t="s">
        <v>598</v>
      </c>
      <c r="O446" s="1"/>
      <c r="P446" s="1"/>
      <c r="Q446" s="1"/>
      <c r="R446" s="1"/>
      <c r="S446" s="1"/>
      <c r="T446" s="1"/>
      <c r="U446" s="1"/>
    </row>
    <row r="447" spans="1:21">
      <c r="A447" s="1" t="s">
        <v>1217</v>
      </c>
      <c r="B447" s="1">
        <v>232</v>
      </c>
      <c r="C447" s="1">
        <v>7020</v>
      </c>
      <c r="D447" s="1">
        <v>8060</v>
      </c>
      <c r="E447" s="67">
        <f t="shared" si="49"/>
        <v>1040</v>
      </c>
      <c r="F447" s="1">
        <v>1040</v>
      </c>
      <c r="G447" s="67">
        <f t="shared" si="50"/>
        <v>3300</v>
      </c>
      <c r="H447" s="1">
        <v>14960</v>
      </c>
      <c r="I447" s="67">
        <f t="shared" si="51"/>
        <v>16000</v>
      </c>
      <c r="J447" s="67">
        <f t="shared" si="48"/>
        <v>2584890</v>
      </c>
      <c r="K447" s="67">
        <f t="shared" si="52"/>
        <v>7020</v>
      </c>
      <c r="L447" s="2">
        <v>43689</v>
      </c>
      <c r="M447" s="1">
        <v>0</v>
      </c>
      <c r="N447" s="1"/>
      <c r="O447" s="1">
        <v>0</v>
      </c>
      <c r="P447" s="1"/>
      <c r="Q447" s="1"/>
      <c r="R447" s="1"/>
      <c r="S447" s="1"/>
      <c r="T447" s="1"/>
      <c r="U447" s="1"/>
    </row>
    <row r="448" spans="1:21">
      <c r="A448" s="1" t="s">
        <v>305</v>
      </c>
      <c r="B448" s="1">
        <v>233</v>
      </c>
      <c r="C448" s="1">
        <v>2790</v>
      </c>
      <c r="D448" s="1">
        <v>3680</v>
      </c>
      <c r="E448" s="67">
        <f t="shared" si="49"/>
        <v>890</v>
      </c>
      <c r="F448" s="1">
        <v>890</v>
      </c>
      <c r="G448" s="67">
        <f t="shared" si="50"/>
        <v>3300</v>
      </c>
      <c r="H448" s="1">
        <v>15110</v>
      </c>
      <c r="I448" s="67">
        <f t="shared" si="51"/>
        <v>16000</v>
      </c>
      <c r="J448" s="67">
        <f t="shared" si="48"/>
        <v>2587680</v>
      </c>
      <c r="K448" s="67">
        <f t="shared" si="52"/>
        <v>2790</v>
      </c>
      <c r="L448" s="2">
        <v>43691</v>
      </c>
      <c r="M448" s="1">
        <v>0</v>
      </c>
      <c r="N448" s="1"/>
      <c r="O448" s="1">
        <v>0</v>
      </c>
      <c r="P448" s="1"/>
      <c r="Q448" s="1"/>
      <c r="R448" s="1"/>
      <c r="S448" s="1"/>
      <c r="T448" s="1"/>
      <c r="U448" s="1"/>
    </row>
    <row r="449" spans="1:21">
      <c r="A449" s="1" t="s">
        <v>307</v>
      </c>
      <c r="B449" s="1">
        <v>234</v>
      </c>
      <c r="C449" s="1">
        <v>2700</v>
      </c>
      <c r="D449" s="1">
        <v>2940</v>
      </c>
      <c r="E449" s="67">
        <f t="shared" si="49"/>
        <v>240</v>
      </c>
      <c r="F449" s="1">
        <v>240</v>
      </c>
      <c r="G449" s="67">
        <f t="shared" si="50"/>
        <v>3300</v>
      </c>
      <c r="H449" s="1">
        <v>15760</v>
      </c>
      <c r="I449" s="67">
        <f t="shared" si="51"/>
        <v>16000</v>
      </c>
      <c r="J449" s="67">
        <f t="shared" si="48"/>
        <v>2590380</v>
      </c>
      <c r="K449" s="67">
        <f t="shared" si="52"/>
        <v>2700</v>
      </c>
      <c r="L449" s="2">
        <v>43693</v>
      </c>
      <c r="M449" s="1">
        <v>0</v>
      </c>
      <c r="N449" s="1"/>
      <c r="O449" s="1">
        <v>0</v>
      </c>
      <c r="P449" s="1"/>
      <c r="Q449" s="1"/>
      <c r="R449" s="1"/>
      <c r="S449" s="1"/>
      <c r="T449" s="1"/>
      <c r="U449" s="1"/>
    </row>
    <row r="450" spans="1:21">
      <c r="A450" s="1" t="s">
        <v>1224</v>
      </c>
      <c r="B450" s="1">
        <v>235</v>
      </c>
      <c r="C450" s="1">
        <v>15300</v>
      </c>
      <c r="D450" s="1">
        <v>19440</v>
      </c>
      <c r="E450" s="67">
        <f t="shared" si="49"/>
        <v>4140</v>
      </c>
      <c r="F450" s="1">
        <v>4140</v>
      </c>
      <c r="G450" s="67">
        <f t="shared" si="50"/>
        <v>3300</v>
      </c>
      <c r="H450" s="1">
        <v>11860</v>
      </c>
      <c r="I450" s="67">
        <f t="shared" si="51"/>
        <v>16000</v>
      </c>
      <c r="J450" s="67">
        <f t="shared" si="48"/>
        <v>2605680</v>
      </c>
      <c r="K450" s="67">
        <f t="shared" si="52"/>
        <v>15300</v>
      </c>
      <c r="L450" s="2">
        <v>43696</v>
      </c>
      <c r="M450" s="1">
        <v>0</v>
      </c>
      <c r="N450" s="1"/>
      <c r="O450" s="1">
        <v>0</v>
      </c>
      <c r="P450" s="1"/>
      <c r="Q450" s="1"/>
      <c r="R450" s="1"/>
      <c r="S450" s="1"/>
      <c r="T450" s="1"/>
      <c r="U450" s="1"/>
    </row>
    <row r="451" spans="1:21">
      <c r="A451" s="1" t="s">
        <v>310</v>
      </c>
      <c r="B451" s="1">
        <v>236</v>
      </c>
      <c r="C451" s="1">
        <v>6840</v>
      </c>
      <c r="D451" s="1">
        <v>9780</v>
      </c>
      <c r="E451" s="67">
        <f t="shared" si="49"/>
        <v>2940</v>
      </c>
      <c r="F451" s="1">
        <v>0</v>
      </c>
      <c r="G451" s="67">
        <f t="shared" si="50"/>
        <v>6240</v>
      </c>
      <c r="H451" s="1">
        <v>13060</v>
      </c>
      <c r="I451" s="67">
        <f t="shared" si="51"/>
        <v>13060</v>
      </c>
      <c r="J451" s="67">
        <f t="shared" si="48"/>
        <v>2612520</v>
      </c>
      <c r="K451" s="67">
        <f t="shared" si="52"/>
        <v>6840</v>
      </c>
      <c r="L451" s="2">
        <v>43698</v>
      </c>
      <c r="M451" s="1">
        <v>0</v>
      </c>
      <c r="N451" s="110" t="s">
        <v>1230</v>
      </c>
      <c r="O451" s="1">
        <v>0</v>
      </c>
      <c r="P451" s="1"/>
      <c r="Q451" s="1"/>
      <c r="R451" s="1"/>
      <c r="S451" s="1"/>
      <c r="T451" s="1"/>
      <c r="U451" s="1"/>
    </row>
    <row r="452" spans="1:21">
      <c r="A452" s="1"/>
      <c r="B452" s="1"/>
      <c r="C452" s="1"/>
      <c r="D452" s="1"/>
      <c r="E452" s="67">
        <f t="shared" si="49"/>
        <v>0</v>
      </c>
      <c r="F452" s="1"/>
      <c r="G452" s="67">
        <f t="shared" si="50"/>
        <v>6240</v>
      </c>
      <c r="H452" s="1"/>
      <c r="I452" s="67">
        <f t="shared" si="51"/>
        <v>0</v>
      </c>
      <c r="J452" s="67">
        <f t="shared" si="48"/>
        <v>2612520</v>
      </c>
      <c r="K452" s="67">
        <f t="shared" si="52"/>
        <v>0</v>
      </c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>
      <c r="A453" s="1"/>
      <c r="B453" s="1"/>
      <c r="C453" s="1"/>
      <c r="D453" s="1"/>
      <c r="E453" s="67">
        <f t="shared" si="49"/>
        <v>0</v>
      </c>
      <c r="F453" s="1"/>
      <c r="G453" s="67">
        <f t="shared" si="50"/>
        <v>6240</v>
      </c>
      <c r="H453" s="1"/>
      <c r="I453" s="67">
        <f t="shared" si="51"/>
        <v>0</v>
      </c>
      <c r="J453" s="67">
        <f t="shared" si="48"/>
        <v>2612520</v>
      </c>
      <c r="K453" s="67">
        <f t="shared" si="52"/>
        <v>0</v>
      </c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>
      <c r="A454" s="1"/>
      <c r="B454" s="1"/>
      <c r="C454" s="1"/>
      <c r="D454" s="1"/>
      <c r="E454" s="67">
        <f t="shared" si="49"/>
        <v>0</v>
      </c>
      <c r="F454" s="1"/>
      <c r="G454" s="67">
        <f t="shared" si="50"/>
        <v>6240</v>
      </c>
      <c r="H454" s="1"/>
      <c r="I454" s="67">
        <f t="shared" si="51"/>
        <v>0</v>
      </c>
      <c r="J454" s="67">
        <f t="shared" si="48"/>
        <v>2612520</v>
      </c>
      <c r="K454" s="67">
        <f t="shared" si="52"/>
        <v>0</v>
      </c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>
      <c r="A455" s="1"/>
      <c r="B455" s="1"/>
      <c r="C455" s="1"/>
      <c r="D455" s="1"/>
      <c r="E455" s="67">
        <f t="shared" si="49"/>
        <v>0</v>
      </c>
      <c r="F455" s="1"/>
      <c r="G455" s="67">
        <f t="shared" si="50"/>
        <v>6240</v>
      </c>
      <c r="H455" s="1"/>
      <c r="I455" s="67">
        <f t="shared" si="51"/>
        <v>0</v>
      </c>
      <c r="J455" s="67">
        <f t="shared" si="48"/>
        <v>2612520</v>
      </c>
      <c r="K455" s="67">
        <f t="shared" si="52"/>
        <v>0</v>
      </c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4"/>
      <c r="O461" s="1"/>
      <c r="P461" s="1"/>
      <c r="Q461" s="1"/>
      <c r="R461" s="1"/>
      <c r="S461" s="1"/>
      <c r="T461" s="1"/>
      <c r="U461" s="1"/>
    </row>
    <row r="462" spans="1:2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1:2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  <row r="1002" spans="1:2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</row>
    <row r="1003" spans="1:2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</row>
    <row r="1004" spans="1:2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</row>
    <row r="1005" spans="1:2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</row>
    <row r="1006" spans="1:2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</row>
    <row r="1007" spans="1:2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</row>
    <row r="1008" spans="1:2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</row>
    <row r="1009" spans="1:2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</row>
    <row r="1010" spans="1:2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</row>
    <row r="1011" spans="1:2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</row>
    <row r="1012" spans="1:2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</row>
    <row r="1013" spans="1:2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</row>
    <row r="1014" spans="1:2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</row>
    <row r="1015" spans="1:2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</row>
    <row r="1016" spans="1:2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</row>
    <row r="1017" spans="1:2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</row>
    <row r="1018" spans="1:2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</row>
    <row r="1019" spans="1:2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</row>
    <row r="1020" spans="1:2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</row>
    <row r="1021" spans="1:2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</row>
    <row r="1022" spans="1:2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</row>
    <row r="1023" spans="1:2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</row>
    <row r="1024" spans="1:2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</row>
    <row r="1025" spans="1:2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</row>
    <row r="1026" spans="1:2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</row>
    <row r="1027" spans="1:2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</row>
    <row r="1028" spans="1:2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</row>
    <row r="1029" spans="1:2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</row>
    <row r="1030" spans="1:2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</row>
    <row r="1031" spans="1:2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</row>
    <row r="1032" spans="1:2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</row>
    <row r="1033" spans="1:2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</row>
    <row r="1034" spans="1:2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</row>
    <row r="1035" spans="1:2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</row>
    <row r="1036" spans="1:2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</row>
    <row r="1037" spans="1:2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</row>
    <row r="1038" spans="1:2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</row>
    <row r="1039" spans="1:2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</row>
    <row r="1040" spans="1:2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</row>
    <row r="1041" spans="1:2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</row>
    <row r="1042" spans="1:2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</row>
    <row r="1043" spans="1:2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</row>
    <row r="1044" spans="1:2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</row>
    <row r="1045" spans="1:2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</row>
    <row r="1046" spans="1:2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</row>
    <row r="1047" spans="1:2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</row>
    <row r="1048" spans="1:2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</row>
    <row r="1049" spans="1:2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</row>
    <row r="1050" spans="1:2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</row>
    <row r="1051" spans="1:2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</row>
    <row r="1052" spans="1:2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</row>
    <row r="1053" spans="1:2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</row>
    <row r="1054" spans="1:2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</row>
    <row r="1055" spans="1:2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</row>
    <row r="1056" spans="1:2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</row>
    <row r="1057" spans="1:2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</row>
    <row r="1058" spans="1:2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</row>
    <row r="1059" spans="1:2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</row>
    <row r="1060" spans="1:2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</row>
    <row r="1061" spans="1:2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</row>
    <row r="1062" spans="1:2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</row>
    <row r="1063" spans="1:2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</row>
    <row r="1064" spans="1:21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</row>
    <row r="1065" spans="1:21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</row>
    <row r="1066" spans="1:21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</row>
    <row r="1067" spans="1:2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</row>
    <row r="1068" spans="1:2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</row>
    <row r="1069" spans="1:21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</row>
    <row r="1070" spans="1:21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</row>
    <row r="1071" spans="1:2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</row>
    <row r="1072" spans="1:2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</row>
    <row r="1073" spans="1:2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</row>
    <row r="1074" spans="1:21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</row>
    <row r="1075" spans="1:21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</row>
    <row r="1076" spans="1:21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</row>
    <row r="1077" spans="1:2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</row>
    <row r="1078" spans="1:21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</row>
    <row r="1079" spans="1:21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</row>
    <row r="1080" spans="1:21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</row>
    <row r="1081" spans="1:2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</row>
    <row r="1082" spans="1:2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</row>
    <row r="1083" spans="1:2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</row>
    <row r="1084" spans="1:2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</row>
    <row r="1085" spans="1:21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</row>
    <row r="1086" spans="1:2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</row>
    <row r="1087" spans="1:21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</row>
    <row r="1088" spans="1:21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</row>
    <row r="1089" spans="1:21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</row>
    <row r="1090" spans="1:21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</row>
    <row r="1091" spans="1:2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</row>
    <row r="1092" spans="1:21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</row>
    <row r="1093" spans="1:21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</row>
    <row r="1094" spans="1:21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</row>
    <row r="1095" spans="1:21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</row>
    <row r="1096" spans="1:2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</row>
    <row r="1097" spans="1:21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</row>
    <row r="1098" spans="1:21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</row>
    <row r="1099" spans="1:21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</row>
    <row r="1100" spans="1:2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</row>
    <row r="1101" spans="1:2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</row>
    <row r="1102" spans="1:21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</row>
    <row r="1103" spans="1:21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</row>
    <row r="1104" spans="1:21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</row>
    <row r="1105" spans="1:21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</row>
    <row r="1106" spans="1:21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</row>
    <row r="1107" spans="1:21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</row>
    <row r="1108" spans="1:2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</row>
    <row r="1109" spans="1:21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</row>
    <row r="1110" spans="1:21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</row>
    <row r="1111" spans="1:2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</row>
    <row r="1112" spans="1:2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</row>
    <row r="1113" spans="1:21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</row>
    <row r="1114" spans="1:21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</row>
    <row r="1115" spans="1:21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</row>
    <row r="1116" spans="1:21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</row>
    <row r="1117" spans="1:21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</row>
    <row r="1118" spans="1:21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</row>
    <row r="1119" spans="1:21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</row>
    <row r="1120" spans="1:21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</row>
    <row r="1121" spans="1:21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</row>
    <row r="1122" spans="1:21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</row>
    <row r="1123" spans="1:21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</row>
    <row r="1124" spans="1:21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</row>
    <row r="1125" spans="1:21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</row>
    <row r="1126" spans="1:21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</row>
    <row r="1127" spans="1:21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</row>
    <row r="1128" spans="1:21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</row>
    <row r="1129" spans="1:21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</row>
    <row r="1130" spans="1:21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</row>
    <row r="1131" spans="1:21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</row>
    <row r="1132" spans="1:21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</row>
    <row r="1133" spans="1:21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</row>
    <row r="1134" spans="1:21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</row>
    <row r="1135" spans="1:21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</row>
    <row r="1136" spans="1:21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</row>
    <row r="1137" spans="1:21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</row>
    <row r="1138" spans="1:21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</row>
    <row r="1139" spans="1:21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</row>
    <row r="1140" spans="1:21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</row>
    <row r="1141" spans="1:21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</row>
    <row r="1142" spans="1:21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</row>
    <row r="1143" spans="1:21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</row>
    <row r="1144" spans="1:21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</row>
    <row r="1145" spans="1:21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</row>
    <row r="1146" spans="1:21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</row>
    <row r="1147" spans="1:21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</row>
    <row r="1148" spans="1:2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</row>
    <row r="1149" spans="1:21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</row>
    <row r="1150" spans="1:21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</row>
    <row r="1151" spans="1:21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</row>
    <row r="1152" spans="1:21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</row>
    <row r="1153" spans="1:21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</row>
    <row r="1154" spans="1:21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</row>
    <row r="1155" spans="1:21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</row>
    <row r="1156" spans="1:21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</row>
    <row r="1157" spans="1:21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</row>
    <row r="1158" spans="1:21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</row>
    <row r="1159" spans="1:21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</row>
    <row r="1160" spans="1:21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</row>
    <row r="1161" spans="1:21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</row>
    <row r="1162" spans="1:21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</row>
    <row r="1163" spans="1:21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</row>
    <row r="1164" spans="1:21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</row>
    <row r="1165" spans="1:21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</row>
    <row r="1166" spans="1:21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</row>
    <row r="1167" spans="1:21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</row>
    <row r="1168" spans="1:21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</row>
    <row r="1169" spans="1:21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</row>
    <row r="1170" spans="1:21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</row>
    <row r="1171" spans="1:2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</row>
    <row r="1172" spans="1:21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</row>
    <row r="1173" spans="1:21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</row>
    <row r="1174" spans="1:21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</row>
    <row r="1175" spans="1:2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</row>
    <row r="1176" spans="1:21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</row>
    <row r="1177" spans="1:21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</row>
    <row r="1178" spans="1:21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</row>
    <row r="1179" spans="1:2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</row>
    <row r="1180" spans="1:2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</row>
    <row r="1181" spans="1:21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</row>
    <row r="1182" spans="1:21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</row>
    <row r="1183" spans="1:2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</row>
    <row r="1184" spans="1:21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</row>
    <row r="1185" spans="1:21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</row>
    <row r="1186" spans="1:21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</row>
    <row r="1187" spans="1:21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</row>
    <row r="1188" spans="1:21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</row>
    <row r="1189" spans="1:21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</row>
    <row r="1190" spans="1:21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</row>
    <row r="1191" spans="1:21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</row>
    <row r="1192" spans="1:21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</row>
    <row r="1193" spans="1:21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</row>
    <row r="1194" spans="1:21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</row>
    <row r="1195" spans="1:21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</row>
    <row r="1196" spans="1:21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</row>
    <row r="1197" spans="1:21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</row>
    <row r="1198" spans="1:21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</row>
    <row r="1199" spans="1:21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</row>
    <row r="1200" spans="1:21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</row>
    <row r="1201" spans="1:21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</row>
    <row r="1202" spans="1:21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</row>
    <row r="1203" spans="1:21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</row>
    <row r="1204" spans="1:21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</row>
    <row r="1205" spans="1:21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</row>
    <row r="1206" spans="1:21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</row>
    <row r="1207" spans="1:21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</row>
    <row r="1208" spans="1:21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</row>
    <row r="1209" spans="1:21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</row>
    <row r="1210" spans="1:21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</row>
    <row r="1211" spans="1:21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</row>
    <row r="1212" spans="1:21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</row>
    <row r="1213" spans="1:21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</row>
    <row r="1214" spans="1:21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</row>
    <row r="1215" spans="1:21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</row>
    <row r="1216" spans="1:21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</row>
    <row r="1217" spans="1:21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</row>
    <row r="1218" spans="1:21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</row>
    <row r="1219" spans="1:21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</row>
    <row r="1220" spans="1:21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</row>
    <row r="1221" spans="1:21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</row>
    <row r="1222" spans="1:21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</row>
    <row r="1223" spans="1:21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</row>
    <row r="1224" spans="1:21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</row>
    <row r="1225" spans="1:21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</row>
    <row r="1226" spans="1:21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</row>
    <row r="1227" spans="1:21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</row>
    <row r="1228" spans="1:21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</row>
    <row r="1229" spans="1:21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</row>
    <row r="1230" spans="1:21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</row>
    <row r="1231" spans="1:21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</row>
    <row r="1232" spans="1:21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</row>
    <row r="1233" spans="1:21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</row>
    <row r="1234" spans="1:21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</row>
    <row r="1235" spans="1:21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</row>
    <row r="1236" spans="1:21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</row>
    <row r="1237" spans="1:21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</row>
    <row r="1238" spans="1:21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</row>
    <row r="1239" spans="1:21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</row>
    <row r="1240" spans="1:2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</row>
    <row r="1241" spans="1:2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</row>
    <row r="1242" spans="1:21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</row>
    <row r="1243" spans="1:21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</row>
    <row r="1244" spans="1:2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</row>
    <row r="1245" spans="1:21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</row>
    <row r="1246" spans="1:21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</row>
    <row r="1247" spans="1:21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</row>
    <row r="1248" spans="1:2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</row>
    <row r="1249" spans="1:2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</row>
    <row r="1250" spans="1:21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</row>
    <row r="1251" spans="1:21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</row>
    <row r="1252" spans="1:21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</row>
    <row r="1253" spans="1:2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</row>
    <row r="1254" spans="1:21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</row>
    <row r="1255" spans="1:21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</row>
    <row r="1256" spans="1:21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</row>
  </sheetData>
  <mergeCells count="2">
    <mergeCell ref="A1:B1"/>
    <mergeCell ref="C1:D1"/>
  </mergeCells>
  <pageMargins left="0.25" right="0.25" top="0.75" bottom="0.75" header="0.3" footer="0.3"/>
  <pageSetup paperSize="9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85"/>
  <sheetViews>
    <sheetView workbookViewId="0">
      <pane xSplit="1" ySplit="2" topLeftCell="B547" activePane="bottomRight" state="frozen"/>
      <selection pane="topRight" activeCell="B1" sqref="B1"/>
      <selection pane="bottomLeft" activeCell="A3" sqref="A3"/>
      <selection pane="bottomRight" activeCell="N568" sqref="N568"/>
    </sheetView>
  </sheetViews>
  <sheetFormatPr defaultRowHeight="15"/>
  <cols>
    <col min="1" max="1" width="6.7109375" customWidth="1"/>
    <col min="2" max="2" width="5.5703125" customWidth="1"/>
    <col min="4" max="4" width="8.85546875" customWidth="1"/>
    <col min="5" max="5" width="10" customWidth="1"/>
    <col min="6" max="6" width="8.7109375" customWidth="1"/>
    <col min="7" max="7" width="9.28515625" customWidth="1"/>
    <col min="8" max="9" width="8.42578125" customWidth="1"/>
    <col min="10" max="10" width="10.85546875" customWidth="1"/>
    <col min="11" max="11" width="8.85546875" customWidth="1"/>
    <col min="12" max="12" width="10" customWidth="1"/>
    <col min="13" max="13" width="6.5703125" customWidth="1"/>
    <col min="14" max="14" width="37.85546875" customWidth="1"/>
    <col min="15" max="15" width="10.7109375" customWidth="1"/>
    <col min="17" max="17" width="55.140625" customWidth="1"/>
    <col min="18" max="18" width="31" customWidth="1"/>
    <col min="20" max="20" width="22.28515625" customWidth="1"/>
  </cols>
  <sheetData>
    <row r="1" spans="1:18" ht="15.75" thickBot="1">
      <c r="A1" s="287" t="s">
        <v>17</v>
      </c>
      <c r="B1" s="288"/>
      <c r="C1" s="289">
        <v>16000</v>
      </c>
      <c r="D1" s="290"/>
    </row>
    <row r="2" spans="1:18" s="24" customFormat="1" ht="30.75" customHeight="1" thickBot="1">
      <c r="A2" s="39" t="s">
        <v>4</v>
      </c>
      <c r="B2" s="40" t="s">
        <v>42</v>
      </c>
      <c r="C2" s="40" t="s">
        <v>3</v>
      </c>
      <c r="D2" s="40" t="s">
        <v>0</v>
      </c>
      <c r="E2" s="40" t="s">
        <v>7</v>
      </c>
      <c r="F2" s="40" t="s">
        <v>37</v>
      </c>
      <c r="G2" s="40" t="s">
        <v>44</v>
      </c>
      <c r="H2" s="40" t="s">
        <v>43</v>
      </c>
      <c r="I2" s="40" t="s">
        <v>1</v>
      </c>
      <c r="J2" s="41" t="s">
        <v>2</v>
      </c>
      <c r="K2" s="40" t="s">
        <v>40</v>
      </c>
      <c r="L2" s="40" t="s">
        <v>35</v>
      </c>
      <c r="M2" s="40" t="s">
        <v>36</v>
      </c>
      <c r="N2" s="42" t="s">
        <v>34</v>
      </c>
      <c r="O2" s="42" t="s">
        <v>41</v>
      </c>
      <c r="P2" s="42" t="s">
        <v>4</v>
      </c>
      <c r="Q2" s="42" t="s">
        <v>80</v>
      </c>
      <c r="R2" s="42" t="s">
        <v>85</v>
      </c>
    </row>
    <row r="3" spans="1:18">
      <c r="A3" s="91" t="s">
        <v>45</v>
      </c>
      <c r="B3" s="44"/>
      <c r="C3" s="45"/>
      <c r="D3" s="5"/>
      <c r="E3" s="6"/>
      <c r="F3" s="8"/>
      <c r="G3" s="18">
        <v>1240</v>
      </c>
      <c r="H3" s="7"/>
      <c r="I3" s="7"/>
      <c r="J3" s="12" t="s">
        <v>61</v>
      </c>
      <c r="K3" s="16"/>
      <c r="L3" s="2"/>
      <c r="M3" s="1"/>
      <c r="N3" s="1"/>
      <c r="O3" s="1">
        <v>190</v>
      </c>
      <c r="P3" s="2"/>
      <c r="Q3" s="1"/>
      <c r="R3" s="75"/>
    </row>
    <row r="4" spans="1:18">
      <c r="A4" s="76" t="s">
        <v>6</v>
      </c>
      <c r="B4" s="4">
        <v>135</v>
      </c>
      <c r="C4" s="6">
        <v>18720</v>
      </c>
      <c r="D4" s="6">
        <v>24620</v>
      </c>
      <c r="E4" s="46">
        <f>D4-C4</f>
        <v>5900</v>
      </c>
      <c r="F4" s="6">
        <v>5900</v>
      </c>
      <c r="G4" s="47">
        <f>G3+E4-F4</f>
        <v>1240</v>
      </c>
      <c r="H4" s="18">
        <v>10100</v>
      </c>
      <c r="I4" s="46">
        <f>SUM(F4+H4)</f>
        <v>16000</v>
      </c>
      <c r="J4" s="48">
        <f>J3+C4</f>
        <v>1002420</v>
      </c>
      <c r="K4" s="48">
        <f>C4</f>
        <v>18720</v>
      </c>
      <c r="L4" s="3">
        <v>42737</v>
      </c>
      <c r="M4" s="4"/>
      <c r="N4" s="4"/>
      <c r="O4" s="4">
        <v>190</v>
      </c>
      <c r="P4" s="3"/>
      <c r="Q4" s="4"/>
      <c r="R4" s="77"/>
    </row>
    <row r="5" spans="1:18">
      <c r="A5" s="78" t="s">
        <v>8</v>
      </c>
      <c r="B5" s="1">
        <v>136</v>
      </c>
      <c r="C5" s="17">
        <v>2700</v>
      </c>
      <c r="D5" s="5">
        <v>3540</v>
      </c>
      <c r="E5" s="46">
        <f t="shared" ref="E5:E23" si="0">D5-C5</f>
        <v>840</v>
      </c>
      <c r="F5" s="19">
        <v>840</v>
      </c>
      <c r="G5" s="47">
        <f>G4+E5-F5</f>
        <v>1240</v>
      </c>
      <c r="H5" s="18">
        <v>15160</v>
      </c>
      <c r="I5" s="46">
        <f t="shared" ref="I5:I26" si="1">SUM(F5+H5)</f>
        <v>16000</v>
      </c>
      <c r="J5" s="48">
        <f>J4+C5</f>
        <v>1005120</v>
      </c>
      <c r="K5" s="45">
        <f>C5</f>
        <v>2700</v>
      </c>
      <c r="L5" s="2">
        <v>42739</v>
      </c>
      <c r="M5" s="1"/>
      <c r="N5" s="1"/>
      <c r="O5" s="1">
        <v>190</v>
      </c>
      <c r="P5" s="2"/>
      <c r="Q5" s="1"/>
      <c r="R5" s="75"/>
    </row>
    <row r="6" spans="1:18">
      <c r="A6" s="78" t="s">
        <v>9</v>
      </c>
      <c r="B6" s="1">
        <v>137</v>
      </c>
      <c r="C6" s="17">
        <v>2340</v>
      </c>
      <c r="D6" s="5">
        <v>2750</v>
      </c>
      <c r="E6" s="46">
        <f t="shared" si="0"/>
        <v>410</v>
      </c>
      <c r="F6" s="49">
        <v>410</v>
      </c>
      <c r="G6" s="47">
        <f>G5+E6-F6</f>
        <v>1240</v>
      </c>
      <c r="H6" s="18">
        <v>15590</v>
      </c>
      <c r="I6" s="46">
        <f t="shared" si="1"/>
        <v>16000</v>
      </c>
      <c r="J6" s="48">
        <f>J5+C6</f>
        <v>1007460</v>
      </c>
      <c r="K6" s="45">
        <f>C6</f>
        <v>2340</v>
      </c>
      <c r="L6" s="2">
        <v>42741</v>
      </c>
      <c r="M6" s="1"/>
      <c r="N6" s="1"/>
      <c r="O6" s="1">
        <v>190</v>
      </c>
      <c r="P6" s="2"/>
      <c r="Q6" s="1"/>
      <c r="R6" s="75"/>
    </row>
    <row r="7" spans="1:18">
      <c r="A7" s="78" t="s">
        <v>10</v>
      </c>
      <c r="B7" s="1">
        <v>138</v>
      </c>
      <c r="C7" s="10" t="s">
        <v>20</v>
      </c>
      <c r="D7" s="5">
        <v>15300</v>
      </c>
      <c r="E7" s="46">
        <f t="shared" si="0"/>
        <v>3240</v>
      </c>
      <c r="F7" s="19">
        <v>420</v>
      </c>
      <c r="G7" s="47">
        <f>G6+E7-3240</f>
        <v>1240</v>
      </c>
      <c r="H7" s="49">
        <v>12760</v>
      </c>
      <c r="I7" s="46">
        <f t="shared" si="1"/>
        <v>13180</v>
      </c>
      <c r="J7" s="48">
        <f t="shared" ref="J7:J25" si="2">J6+C7</f>
        <v>1019520</v>
      </c>
      <c r="K7" s="45" t="str">
        <f t="shared" ref="K7:K24" si="3">C7</f>
        <v>12060</v>
      </c>
      <c r="L7" s="2">
        <v>42744</v>
      </c>
      <c r="M7" s="1"/>
      <c r="N7" s="1"/>
      <c r="O7" s="1">
        <v>190</v>
      </c>
      <c r="P7" s="2"/>
      <c r="Q7" s="1"/>
      <c r="R7" s="75"/>
    </row>
    <row r="8" spans="1:18">
      <c r="A8" s="78" t="s">
        <v>21</v>
      </c>
      <c r="B8" s="1">
        <v>139</v>
      </c>
      <c r="C8" s="10" t="s">
        <v>62</v>
      </c>
      <c r="D8" s="5">
        <v>3650</v>
      </c>
      <c r="E8" s="46">
        <f t="shared" si="0"/>
        <v>680</v>
      </c>
      <c r="F8" s="19">
        <v>1060</v>
      </c>
      <c r="G8" s="47">
        <f t="shared" ref="G8:G33" si="4">G7+E8-F8</f>
        <v>860</v>
      </c>
      <c r="H8" s="19">
        <v>12500</v>
      </c>
      <c r="I8" s="46">
        <f t="shared" si="1"/>
        <v>13560</v>
      </c>
      <c r="J8" s="48">
        <f t="shared" si="2"/>
        <v>1022490</v>
      </c>
      <c r="K8" s="45" t="str">
        <f t="shared" si="3"/>
        <v>2970</v>
      </c>
      <c r="L8" s="2">
        <v>42746</v>
      </c>
      <c r="M8" s="14"/>
      <c r="N8" s="1"/>
      <c r="O8" s="1">
        <v>190</v>
      </c>
      <c r="P8" s="2"/>
      <c r="Q8" s="1"/>
      <c r="R8" s="75"/>
    </row>
    <row r="9" spans="1:18">
      <c r="A9" s="78" t="s">
        <v>11</v>
      </c>
      <c r="B9" s="1">
        <v>140</v>
      </c>
      <c r="C9" s="10" t="s">
        <v>63</v>
      </c>
      <c r="D9" s="5">
        <v>3560</v>
      </c>
      <c r="E9" s="46">
        <f t="shared" si="0"/>
        <v>1130</v>
      </c>
      <c r="F9" s="19">
        <v>1570</v>
      </c>
      <c r="G9" s="47">
        <f t="shared" si="4"/>
        <v>420</v>
      </c>
      <c r="H9" s="19">
        <v>12430</v>
      </c>
      <c r="I9" s="46">
        <f t="shared" si="1"/>
        <v>14000</v>
      </c>
      <c r="J9" s="48">
        <f t="shared" si="2"/>
        <v>1024920</v>
      </c>
      <c r="K9" s="45" t="str">
        <f t="shared" si="3"/>
        <v>2430</v>
      </c>
      <c r="L9" s="2">
        <v>42748</v>
      </c>
      <c r="M9" s="14"/>
      <c r="N9" s="1"/>
      <c r="O9" s="1">
        <v>190</v>
      </c>
      <c r="P9" s="2"/>
      <c r="Q9" s="1"/>
      <c r="R9" s="75"/>
    </row>
    <row r="10" spans="1:18">
      <c r="A10" s="78" t="s">
        <v>12</v>
      </c>
      <c r="B10" s="1">
        <v>141</v>
      </c>
      <c r="C10" s="10" t="s">
        <v>22</v>
      </c>
      <c r="D10" s="5">
        <v>18370</v>
      </c>
      <c r="E10" s="46">
        <f t="shared" si="0"/>
        <v>5140</v>
      </c>
      <c r="F10" s="19">
        <v>0</v>
      </c>
      <c r="G10" s="47">
        <f t="shared" si="4"/>
        <v>5560</v>
      </c>
      <c r="H10" s="19">
        <v>8860</v>
      </c>
      <c r="I10" s="46">
        <f t="shared" si="1"/>
        <v>8860</v>
      </c>
      <c r="J10" s="48">
        <f t="shared" si="2"/>
        <v>1038150</v>
      </c>
      <c r="K10" s="45" t="str">
        <f t="shared" si="3"/>
        <v>13230</v>
      </c>
      <c r="L10" s="2">
        <v>42751</v>
      </c>
      <c r="M10" s="14"/>
      <c r="N10" s="1"/>
      <c r="O10" s="1">
        <v>190</v>
      </c>
      <c r="P10" s="2"/>
      <c r="Q10" s="1"/>
      <c r="R10" s="75"/>
    </row>
    <row r="11" spans="1:18">
      <c r="A11" s="78" t="s">
        <v>13</v>
      </c>
      <c r="B11" s="1">
        <v>142</v>
      </c>
      <c r="C11" s="10" t="s">
        <v>23</v>
      </c>
      <c r="D11" s="5">
        <v>4100</v>
      </c>
      <c r="E11" s="46">
        <f t="shared" si="0"/>
        <v>770</v>
      </c>
      <c r="F11" s="49">
        <v>8130</v>
      </c>
      <c r="G11" s="47">
        <f>G10+E11-F11</f>
        <v>-1800</v>
      </c>
      <c r="H11" s="19">
        <v>8090</v>
      </c>
      <c r="I11" s="46">
        <f t="shared" si="1"/>
        <v>16220</v>
      </c>
      <c r="J11" s="48">
        <f t="shared" si="2"/>
        <v>1041480</v>
      </c>
      <c r="K11" s="45" t="str">
        <f t="shared" si="3"/>
        <v>3330</v>
      </c>
      <c r="L11" s="2">
        <v>42753</v>
      </c>
      <c r="M11" s="14"/>
      <c r="N11" s="1"/>
      <c r="O11" s="1">
        <v>190</v>
      </c>
      <c r="P11" s="2"/>
      <c r="Q11" s="1"/>
      <c r="R11" s="75"/>
    </row>
    <row r="12" spans="1:18">
      <c r="A12" s="78" t="s">
        <v>13</v>
      </c>
      <c r="B12" s="1"/>
      <c r="C12" s="50" t="s">
        <v>66</v>
      </c>
      <c r="D12" s="5"/>
      <c r="E12" s="46">
        <v>1800</v>
      </c>
      <c r="F12" s="49"/>
      <c r="G12" s="47">
        <f t="shared" ref="G12:G13" si="5">G11+E12-F12</f>
        <v>0</v>
      </c>
      <c r="H12" s="19"/>
      <c r="I12" s="46"/>
      <c r="J12" s="48">
        <f>J11</f>
        <v>1041480</v>
      </c>
      <c r="K12" s="45">
        <v>0</v>
      </c>
      <c r="L12" s="2"/>
      <c r="M12" s="14"/>
      <c r="N12" s="1"/>
      <c r="O12" s="1">
        <v>190</v>
      </c>
      <c r="P12" s="2"/>
      <c r="Q12" s="1"/>
      <c r="R12" s="75"/>
    </row>
    <row r="13" spans="1:18">
      <c r="A13" s="78" t="s">
        <v>14</v>
      </c>
      <c r="B13" s="1">
        <v>143</v>
      </c>
      <c r="C13" s="10" t="s">
        <v>24</v>
      </c>
      <c r="D13" s="5">
        <v>3700</v>
      </c>
      <c r="E13" s="46">
        <f t="shared" si="0"/>
        <v>1000</v>
      </c>
      <c r="F13" s="19">
        <v>780</v>
      </c>
      <c r="G13" s="47">
        <f t="shared" si="5"/>
        <v>220</v>
      </c>
      <c r="H13" s="19">
        <v>15220</v>
      </c>
      <c r="I13" s="46">
        <f t="shared" si="1"/>
        <v>16000</v>
      </c>
      <c r="J13" s="48">
        <f t="shared" si="2"/>
        <v>1044180</v>
      </c>
      <c r="K13" s="45" t="str">
        <f t="shared" si="3"/>
        <v>2700</v>
      </c>
      <c r="L13" s="2">
        <v>42755</v>
      </c>
      <c r="M13" s="1"/>
      <c r="N13" s="1"/>
      <c r="O13" s="1">
        <v>190</v>
      </c>
      <c r="P13" s="2"/>
      <c r="Q13" s="1"/>
      <c r="R13" s="75"/>
    </row>
    <row r="14" spans="1:18">
      <c r="A14" s="78" t="s">
        <v>15</v>
      </c>
      <c r="B14" s="1">
        <v>144</v>
      </c>
      <c r="C14" s="10" t="s">
        <v>25</v>
      </c>
      <c r="D14" s="5">
        <v>16700</v>
      </c>
      <c r="E14" s="46">
        <f t="shared" si="0"/>
        <v>3740</v>
      </c>
      <c r="F14" s="19">
        <v>3740</v>
      </c>
      <c r="G14" s="47">
        <f t="shared" si="4"/>
        <v>220</v>
      </c>
      <c r="H14" s="19">
        <v>12260</v>
      </c>
      <c r="I14" s="46">
        <f t="shared" si="1"/>
        <v>16000</v>
      </c>
      <c r="J14" s="48">
        <f t="shared" si="2"/>
        <v>1057140</v>
      </c>
      <c r="K14" s="45" t="str">
        <f t="shared" si="3"/>
        <v>12960</v>
      </c>
      <c r="L14" s="2">
        <v>42758</v>
      </c>
      <c r="M14" s="1"/>
      <c r="N14" s="1"/>
      <c r="O14" s="1">
        <v>190</v>
      </c>
      <c r="P14" s="2"/>
      <c r="Q14" s="1"/>
      <c r="R14" s="75"/>
    </row>
    <row r="15" spans="1:18">
      <c r="A15" s="78" t="s">
        <v>15</v>
      </c>
      <c r="B15" s="1">
        <v>145</v>
      </c>
      <c r="C15" s="10" t="s">
        <v>18</v>
      </c>
      <c r="D15" s="5">
        <v>0</v>
      </c>
      <c r="E15" s="46">
        <f t="shared" si="0"/>
        <v>0</v>
      </c>
      <c r="F15" s="19">
        <v>0</v>
      </c>
      <c r="G15" s="47">
        <f t="shared" si="4"/>
        <v>220</v>
      </c>
      <c r="H15" s="19">
        <v>16000</v>
      </c>
      <c r="I15" s="46">
        <f t="shared" si="1"/>
        <v>16000</v>
      </c>
      <c r="J15" s="48">
        <f t="shared" si="2"/>
        <v>1057140</v>
      </c>
      <c r="K15" s="45" t="str">
        <f t="shared" si="3"/>
        <v>0</v>
      </c>
      <c r="L15" s="2"/>
      <c r="M15" s="1"/>
      <c r="N15" s="1"/>
      <c r="O15" s="1">
        <v>190</v>
      </c>
      <c r="P15" s="2"/>
      <c r="Q15" s="1"/>
      <c r="R15" s="75"/>
    </row>
    <row r="16" spans="1:18">
      <c r="A16" s="78" t="s">
        <v>16</v>
      </c>
      <c r="B16" s="1">
        <v>146</v>
      </c>
      <c r="C16" s="10" t="s">
        <v>24</v>
      </c>
      <c r="D16" s="5">
        <v>3420</v>
      </c>
      <c r="E16" s="46">
        <f t="shared" si="0"/>
        <v>720</v>
      </c>
      <c r="F16" s="19">
        <v>720</v>
      </c>
      <c r="G16" s="47">
        <f t="shared" si="4"/>
        <v>220</v>
      </c>
      <c r="H16" s="19">
        <v>15280</v>
      </c>
      <c r="I16" s="46">
        <f t="shared" si="1"/>
        <v>16000</v>
      </c>
      <c r="J16" s="48">
        <f t="shared" si="2"/>
        <v>1059840</v>
      </c>
      <c r="K16" s="45" t="str">
        <f t="shared" si="3"/>
        <v>2700</v>
      </c>
      <c r="L16" s="2">
        <v>42760</v>
      </c>
      <c r="M16" s="1"/>
      <c r="N16" s="1"/>
      <c r="O16" s="1">
        <v>190</v>
      </c>
      <c r="P16" s="2"/>
      <c r="Q16" s="1"/>
      <c r="R16" s="75"/>
    </row>
    <row r="17" spans="1:19">
      <c r="A17" s="78" t="s">
        <v>48</v>
      </c>
      <c r="B17" s="1">
        <v>147</v>
      </c>
      <c r="C17" s="11" t="s">
        <v>64</v>
      </c>
      <c r="D17" s="5">
        <v>5380</v>
      </c>
      <c r="E17" s="46">
        <f t="shared" si="0"/>
        <v>1150</v>
      </c>
      <c r="F17" s="19">
        <v>1150</v>
      </c>
      <c r="G17" s="47">
        <f t="shared" si="4"/>
        <v>220</v>
      </c>
      <c r="H17" s="19">
        <v>14850</v>
      </c>
      <c r="I17" s="46">
        <f t="shared" si="1"/>
        <v>16000</v>
      </c>
      <c r="J17" s="48">
        <f t="shared" si="2"/>
        <v>1064070</v>
      </c>
      <c r="K17" s="45" t="str">
        <f t="shared" si="3"/>
        <v>4230</v>
      </c>
      <c r="L17" s="2">
        <v>42762</v>
      </c>
      <c r="M17" s="1"/>
      <c r="N17" s="1"/>
      <c r="O17" s="1">
        <v>190</v>
      </c>
      <c r="P17" s="2"/>
      <c r="Q17" s="1"/>
      <c r="R17" s="75"/>
    </row>
    <row r="18" spans="1:19">
      <c r="A18" s="78" t="s">
        <v>60</v>
      </c>
      <c r="B18" s="1">
        <v>148</v>
      </c>
      <c r="C18" s="10" t="s">
        <v>65</v>
      </c>
      <c r="D18" s="19">
        <v>14830</v>
      </c>
      <c r="E18" s="46">
        <f t="shared" si="0"/>
        <v>3670</v>
      </c>
      <c r="F18" s="19">
        <v>3670</v>
      </c>
      <c r="G18" s="47">
        <f t="shared" si="4"/>
        <v>220</v>
      </c>
      <c r="H18" s="19">
        <v>12330</v>
      </c>
      <c r="I18" s="46">
        <f t="shared" si="1"/>
        <v>16000</v>
      </c>
      <c r="J18" s="48">
        <f t="shared" si="2"/>
        <v>1075230</v>
      </c>
      <c r="K18" s="45" t="str">
        <f t="shared" si="3"/>
        <v>11160</v>
      </c>
      <c r="L18" s="2">
        <v>42765</v>
      </c>
      <c r="M18" s="43"/>
      <c r="N18" s="43"/>
      <c r="O18" s="43">
        <v>190</v>
      </c>
      <c r="P18" s="2"/>
      <c r="Q18" s="1"/>
      <c r="R18" s="75"/>
    </row>
    <row r="19" spans="1:19">
      <c r="A19" s="78" t="s">
        <v>69</v>
      </c>
      <c r="B19" s="1">
        <v>149</v>
      </c>
      <c r="C19" s="10" t="s">
        <v>70</v>
      </c>
      <c r="D19" s="19">
        <v>5160</v>
      </c>
      <c r="E19" s="46">
        <f t="shared" si="0"/>
        <v>1290</v>
      </c>
      <c r="F19" s="19">
        <v>1290</v>
      </c>
      <c r="G19" s="47">
        <f t="shared" si="4"/>
        <v>220</v>
      </c>
      <c r="H19" s="19">
        <v>14710</v>
      </c>
      <c r="I19" s="46">
        <f t="shared" si="1"/>
        <v>16000</v>
      </c>
      <c r="J19" s="48">
        <f t="shared" si="2"/>
        <v>1079100</v>
      </c>
      <c r="K19" s="45" t="str">
        <f t="shared" si="3"/>
        <v>3870</v>
      </c>
      <c r="L19" s="2">
        <v>42767</v>
      </c>
      <c r="M19" s="1"/>
      <c r="N19" s="1"/>
      <c r="O19" s="1">
        <v>190</v>
      </c>
      <c r="P19" s="2"/>
      <c r="Q19" s="1"/>
      <c r="R19" s="75"/>
    </row>
    <row r="20" spans="1:19">
      <c r="A20" s="78" t="s">
        <v>71</v>
      </c>
      <c r="B20" s="1">
        <v>150</v>
      </c>
      <c r="C20" s="10" t="s">
        <v>24</v>
      </c>
      <c r="D20" s="19">
        <v>3510</v>
      </c>
      <c r="E20" s="46">
        <f t="shared" si="0"/>
        <v>810</v>
      </c>
      <c r="F20" s="19">
        <v>810</v>
      </c>
      <c r="G20" s="47">
        <f t="shared" si="4"/>
        <v>220</v>
      </c>
      <c r="H20" s="19">
        <v>15190</v>
      </c>
      <c r="I20" s="46">
        <f t="shared" si="1"/>
        <v>16000</v>
      </c>
      <c r="J20" s="48">
        <f t="shared" si="2"/>
        <v>1081800</v>
      </c>
      <c r="K20" s="45" t="str">
        <f t="shared" si="3"/>
        <v>2700</v>
      </c>
      <c r="L20" s="2">
        <v>42769</v>
      </c>
      <c r="M20" s="1"/>
      <c r="N20" s="1"/>
      <c r="O20" s="1">
        <v>190</v>
      </c>
      <c r="P20" s="2"/>
      <c r="Q20" s="1"/>
      <c r="R20" s="75"/>
    </row>
    <row r="21" spans="1:19">
      <c r="A21" s="78" t="s">
        <v>71</v>
      </c>
      <c r="B21" s="1">
        <v>151</v>
      </c>
      <c r="C21" s="10" t="s">
        <v>18</v>
      </c>
      <c r="D21" s="19">
        <v>0</v>
      </c>
      <c r="E21" s="46">
        <f t="shared" si="0"/>
        <v>0</v>
      </c>
      <c r="F21" s="19">
        <v>0</v>
      </c>
      <c r="G21" s="47">
        <f t="shared" si="4"/>
        <v>220</v>
      </c>
      <c r="H21" s="18">
        <v>0</v>
      </c>
      <c r="I21" s="46">
        <f t="shared" si="1"/>
        <v>0</v>
      </c>
      <c r="J21" s="48">
        <f t="shared" si="2"/>
        <v>1081800</v>
      </c>
      <c r="K21" s="45" t="str">
        <f t="shared" si="3"/>
        <v>0</v>
      </c>
      <c r="L21" s="2"/>
      <c r="M21" s="1"/>
      <c r="N21" s="1"/>
      <c r="O21" s="1">
        <v>190</v>
      </c>
      <c r="P21" s="2"/>
      <c r="Q21" s="1"/>
      <c r="R21" s="75"/>
    </row>
    <row r="22" spans="1:19">
      <c r="A22" s="78" t="s">
        <v>73</v>
      </c>
      <c r="B22" s="1">
        <v>152</v>
      </c>
      <c r="C22" s="10" t="s">
        <v>75</v>
      </c>
      <c r="D22" s="19">
        <v>18660</v>
      </c>
      <c r="E22" s="46">
        <f t="shared" si="0"/>
        <v>3990</v>
      </c>
      <c r="F22" s="19">
        <v>3990</v>
      </c>
      <c r="G22" s="47">
        <f t="shared" si="4"/>
        <v>220</v>
      </c>
      <c r="H22" s="18">
        <v>12010</v>
      </c>
      <c r="I22" s="46">
        <f t="shared" si="1"/>
        <v>16000</v>
      </c>
      <c r="J22" s="48">
        <f t="shared" si="2"/>
        <v>1096470</v>
      </c>
      <c r="K22" s="45" t="str">
        <f t="shared" si="3"/>
        <v>14670</v>
      </c>
      <c r="L22" s="2">
        <v>42772</v>
      </c>
      <c r="M22" s="1">
        <v>100</v>
      </c>
      <c r="N22" s="1" t="s">
        <v>77</v>
      </c>
      <c r="O22" s="1">
        <v>0</v>
      </c>
      <c r="P22" s="2">
        <v>42773</v>
      </c>
      <c r="Q22" s="1" t="s">
        <v>82</v>
      </c>
      <c r="R22" s="75">
        <v>190</v>
      </c>
      <c r="S22" s="52"/>
    </row>
    <row r="23" spans="1:19">
      <c r="A23" s="78" t="s">
        <v>86</v>
      </c>
      <c r="B23" s="1">
        <v>153</v>
      </c>
      <c r="C23" s="10" t="s">
        <v>87</v>
      </c>
      <c r="D23" s="19">
        <v>4930</v>
      </c>
      <c r="E23" s="46">
        <f t="shared" si="0"/>
        <v>970</v>
      </c>
      <c r="F23" s="19">
        <v>970</v>
      </c>
      <c r="G23" s="47">
        <f t="shared" si="4"/>
        <v>220</v>
      </c>
      <c r="H23" s="18">
        <v>15030</v>
      </c>
      <c r="I23" s="46">
        <f t="shared" si="1"/>
        <v>16000</v>
      </c>
      <c r="J23" s="48">
        <f t="shared" si="2"/>
        <v>1100430</v>
      </c>
      <c r="K23" s="45" t="str">
        <f t="shared" si="3"/>
        <v>3960</v>
      </c>
      <c r="L23" s="2">
        <v>42774</v>
      </c>
      <c r="M23" s="1">
        <v>0</v>
      </c>
      <c r="N23" s="1"/>
      <c r="O23" s="1">
        <v>0</v>
      </c>
      <c r="P23" s="2"/>
      <c r="Q23" s="1"/>
      <c r="R23" s="75"/>
    </row>
    <row r="24" spans="1:19">
      <c r="A24" s="78" t="s">
        <v>91</v>
      </c>
      <c r="B24" s="1">
        <v>154</v>
      </c>
      <c r="C24" s="10" t="s">
        <v>92</v>
      </c>
      <c r="D24" s="19">
        <v>3870</v>
      </c>
      <c r="E24" s="46">
        <f t="shared" ref="E24" si="6">D24-C24</f>
        <v>1080</v>
      </c>
      <c r="F24" s="19">
        <v>1080</v>
      </c>
      <c r="G24" s="47">
        <f t="shared" si="4"/>
        <v>220</v>
      </c>
      <c r="H24" s="18">
        <v>14920</v>
      </c>
      <c r="I24" s="46">
        <f t="shared" si="1"/>
        <v>16000</v>
      </c>
      <c r="J24" s="48">
        <f t="shared" si="2"/>
        <v>1103220</v>
      </c>
      <c r="K24" s="45" t="str">
        <f t="shared" si="3"/>
        <v>2790</v>
      </c>
      <c r="L24" s="2">
        <v>42776</v>
      </c>
      <c r="M24" s="1">
        <v>0</v>
      </c>
      <c r="N24" s="1"/>
      <c r="O24" s="1">
        <v>0</v>
      </c>
      <c r="P24" s="2"/>
      <c r="Q24" s="1"/>
      <c r="R24" s="75"/>
    </row>
    <row r="25" spans="1:19">
      <c r="A25" s="78" t="s">
        <v>94</v>
      </c>
      <c r="B25" s="1">
        <v>155</v>
      </c>
      <c r="C25" s="10" t="s">
        <v>95</v>
      </c>
      <c r="D25" s="19">
        <v>15650</v>
      </c>
      <c r="E25" s="46">
        <f>D25-C25</f>
        <v>3680</v>
      </c>
      <c r="F25" s="19">
        <v>3680</v>
      </c>
      <c r="G25" s="47">
        <f t="shared" si="4"/>
        <v>220</v>
      </c>
      <c r="H25" s="18">
        <v>12320</v>
      </c>
      <c r="I25" s="46">
        <f t="shared" si="1"/>
        <v>16000</v>
      </c>
      <c r="J25" s="48">
        <f t="shared" si="2"/>
        <v>1115190</v>
      </c>
      <c r="K25" s="45" t="str">
        <f>C25</f>
        <v>11970</v>
      </c>
      <c r="L25" s="2">
        <v>42779</v>
      </c>
      <c r="M25" s="1">
        <v>200</v>
      </c>
      <c r="N25" s="1" t="s">
        <v>103</v>
      </c>
      <c r="O25" s="1">
        <v>0</v>
      </c>
      <c r="P25" s="2"/>
      <c r="Q25" s="1"/>
      <c r="R25" s="75"/>
    </row>
    <row r="26" spans="1:19">
      <c r="A26" s="78" t="s">
        <v>98</v>
      </c>
      <c r="B26" s="1">
        <v>156</v>
      </c>
      <c r="C26" s="10" t="s">
        <v>102</v>
      </c>
      <c r="D26" s="19">
        <v>7310</v>
      </c>
      <c r="E26" s="46">
        <f>D26-C26</f>
        <v>2090</v>
      </c>
      <c r="F26" s="19">
        <v>2090</v>
      </c>
      <c r="G26" s="47">
        <f t="shared" si="4"/>
        <v>220</v>
      </c>
      <c r="H26" s="18">
        <v>13910</v>
      </c>
      <c r="I26" s="46">
        <f t="shared" si="1"/>
        <v>16000</v>
      </c>
      <c r="J26" s="48">
        <f t="shared" ref="J26:J27" si="7">J25+C26</f>
        <v>1120410</v>
      </c>
      <c r="K26" s="45" t="str">
        <f>C26</f>
        <v>5220</v>
      </c>
      <c r="L26" s="2">
        <v>42781</v>
      </c>
      <c r="M26" s="1">
        <v>0</v>
      </c>
      <c r="N26" s="1"/>
      <c r="O26" s="1">
        <v>0</v>
      </c>
      <c r="P26" s="2"/>
      <c r="Q26" s="1"/>
      <c r="R26" s="75"/>
    </row>
    <row r="27" spans="1:19">
      <c r="A27" s="78" t="s">
        <v>104</v>
      </c>
      <c r="B27" s="1">
        <v>157</v>
      </c>
      <c r="C27" s="10" t="s">
        <v>107</v>
      </c>
      <c r="D27" s="19">
        <v>6150</v>
      </c>
      <c r="E27" s="46">
        <f>D27-C27</f>
        <v>1830</v>
      </c>
      <c r="F27" s="19">
        <v>1830</v>
      </c>
      <c r="G27" s="47">
        <f t="shared" si="4"/>
        <v>220</v>
      </c>
      <c r="H27" s="18">
        <v>14170</v>
      </c>
      <c r="I27" s="46">
        <f>SUM(F27+H27)</f>
        <v>16000</v>
      </c>
      <c r="J27" s="48">
        <f t="shared" si="7"/>
        <v>1124730</v>
      </c>
      <c r="K27" s="45" t="str">
        <f>C27</f>
        <v>4320</v>
      </c>
      <c r="L27" s="2">
        <v>42783</v>
      </c>
      <c r="M27" s="1">
        <v>0</v>
      </c>
      <c r="N27" s="1"/>
      <c r="O27" s="1">
        <v>0</v>
      </c>
      <c r="P27" s="2"/>
      <c r="Q27" s="1"/>
      <c r="R27" s="75"/>
    </row>
    <row r="28" spans="1:19">
      <c r="A28" s="78" t="s">
        <v>113</v>
      </c>
      <c r="B28" s="1">
        <v>158</v>
      </c>
      <c r="C28" s="53">
        <v>12780</v>
      </c>
      <c r="D28" s="19">
        <v>16820</v>
      </c>
      <c r="E28" s="46">
        <f t="shared" ref="E28:E32" si="8">D28-C28</f>
        <v>4040</v>
      </c>
      <c r="F28" s="19">
        <v>4040</v>
      </c>
      <c r="G28" s="47">
        <f t="shared" si="4"/>
        <v>220</v>
      </c>
      <c r="H28" s="18">
        <v>11960</v>
      </c>
      <c r="I28" s="46">
        <f t="shared" ref="I28:I33" si="9">SUM(F28+H28)</f>
        <v>16000</v>
      </c>
      <c r="J28" s="48">
        <f t="shared" ref="J28:J34" si="10">J27+C28</f>
        <v>1137510</v>
      </c>
      <c r="K28" s="45">
        <f t="shared" ref="K28:K33" si="11">C28</f>
        <v>12780</v>
      </c>
      <c r="L28" s="2">
        <v>42786</v>
      </c>
      <c r="M28" s="1">
        <v>0</v>
      </c>
      <c r="N28" s="1"/>
      <c r="O28" s="1">
        <v>0</v>
      </c>
      <c r="P28" s="2"/>
      <c r="Q28" s="1"/>
      <c r="R28" s="75"/>
    </row>
    <row r="29" spans="1:19">
      <c r="A29" s="78" t="s">
        <v>117</v>
      </c>
      <c r="B29" s="1">
        <v>159</v>
      </c>
      <c r="C29" s="10" t="s">
        <v>119</v>
      </c>
      <c r="D29" s="19">
        <v>5130</v>
      </c>
      <c r="E29" s="46">
        <f t="shared" si="8"/>
        <v>1350</v>
      </c>
      <c r="F29" s="19">
        <v>1350</v>
      </c>
      <c r="G29" s="47">
        <f t="shared" si="4"/>
        <v>220</v>
      </c>
      <c r="H29" s="18">
        <v>14650</v>
      </c>
      <c r="I29" s="46">
        <f t="shared" si="9"/>
        <v>16000</v>
      </c>
      <c r="J29" s="48">
        <f t="shared" si="10"/>
        <v>1141290</v>
      </c>
      <c r="K29" s="45" t="str">
        <f t="shared" si="11"/>
        <v>3780</v>
      </c>
      <c r="L29" s="2">
        <v>42788</v>
      </c>
      <c r="M29" s="1">
        <v>0</v>
      </c>
      <c r="N29" s="1"/>
      <c r="O29" s="1">
        <v>0</v>
      </c>
      <c r="P29" s="2"/>
      <c r="Q29" s="1"/>
      <c r="R29" s="75"/>
    </row>
    <row r="30" spans="1:19">
      <c r="A30" s="78" t="s">
        <v>121</v>
      </c>
      <c r="B30" s="1">
        <v>160</v>
      </c>
      <c r="C30" s="53">
        <v>3330</v>
      </c>
      <c r="D30" s="19">
        <v>5070</v>
      </c>
      <c r="E30" s="46">
        <f t="shared" si="8"/>
        <v>1740</v>
      </c>
      <c r="F30" s="19">
        <v>1740</v>
      </c>
      <c r="G30" s="47">
        <f t="shared" si="4"/>
        <v>220</v>
      </c>
      <c r="H30" s="18">
        <v>14260</v>
      </c>
      <c r="I30" s="46">
        <f t="shared" si="9"/>
        <v>16000</v>
      </c>
      <c r="J30" s="48">
        <f t="shared" si="10"/>
        <v>1144620</v>
      </c>
      <c r="K30" s="45">
        <f t="shared" si="11"/>
        <v>3330</v>
      </c>
      <c r="L30" s="2">
        <v>42790</v>
      </c>
      <c r="M30" s="1">
        <v>0</v>
      </c>
      <c r="N30" s="1"/>
      <c r="O30" s="1">
        <v>0</v>
      </c>
      <c r="P30" s="2"/>
      <c r="Q30" s="1"/>
      <c r="R30" s="75"/>
    </row>
    <row r="31" spans="1:19">
      <c r="A31" s="78" t="s">
        <v>122</v>
      </c>
      <c r="B31" s="1">
        <v>161</v>
      </c>
      <c r="C31" s="53">
        <v>13500</v>
      </c>
      <c r="D31" s="19">
        <v>18060</v>
      </c>
      <c r="E31" s="46">
        <f t="shared" si="8"/>
        <v>4560</v>
      </c>
      <c r="F31" s="19">
        <v>4560</v>
      </c>
      <c r="G31" s="47">
        <f t="shared" si="4"/>
        <v>220</v>
      </c>
      <c r="H31" s="18">
        <v>11440</v>
      </c>
      <c r="I31" s="46">
        <f t="shared" si="9"/>
        <v>16000</v>
      </c>
      <c r="J31" s="48">
        <f t="shared" si="10"/>
        <v>1158120</v>
      </c>
      <c r="K31" s="45">
        <f t="shared" si="11"/>
        <v>13500</v>
      </c>
      <c r="L31" s="2">
        <v>42793</v>
      </c>
      <c r="M31" s="1">
        <v>400</v>
      </c>
      <c r="N31" s="1" t="s">
        <v>126</v>
      </c>
      <c r="O31" s="1">
        <v>0</v>
      </c>
      <c r="P31" s="2"/>
      <c r="Q31" s="1"/>
      <c r="R31" s="75"/>
    </row>
    <row r="32" spans="1:19">
      <c r="A32" s="78" t="s">
        <v>127</v>
      </c>
      <c r="B32" s="1">
        <v>162</v>
      </c>
      <c r="C32" s="53">
        <v>3780</v>
      </c>
      <c r="D32" s="19">
        <v>5080</v>
      </c>
      <c r="E32" s="46">
        <f t="shared" si="8"/>
        <v>1300</v>
      </c>
      <c r="F32" s="19">
        <v>1300</v>
      </c>
      <c r="G32" s="47">
        <f t="shared" si="4"/>
        <v>220</v>
      </c>
      <c r="H32" s="18">
        <v>14700</v>
      </c>
      <c r="I32" s="46">
        <f t="shared" si="9"/>
        <v>16000</v>
      </c>
      <c r="J32" s="48">
        <f t="shared" si="10"/>
        <v>1161900</v>
      </c>
      <c r="K32" s="45">
        <f t="shared" si="11"/>
        <v>3780</v>
      </c>
      <c r="L32" s="2">
        <v>42795</v>
      </c>
      <c r="M32" s="1">
        <v>0</v>
      </c>
      <c r="N32" s="1"/>
      <c r="O32" s="1">
        <v>0</v>
      </c>
      <c r="P32" s="2"/>
      <c r="Q32" s="1"/>
      <c r="R32" s="75"/>
    </row>
    <row r="33" spans="1:18">
      <c r="A33" s="78"/>
      <c r="B33" s="1">
        <v>163</v>
      </c>
      <c r="C33" s="9"/>
      <c r="D33" s="19"/>
      <c r="E33" s="46">
        <f t="shared" ref="E33" si="12">D33-C33</f>
        <v>0</v>
      </c>
      <c r="F33" s="19"/>
      <c r="G33" s="47">
        <f t="shared" si="4"/>
        <v>220</v>
      </c>
      <c r="H33" s="18"/>
      <c r="I33" s="46">
        <f t="shared" si="9"/>
        <v>0</v>
      </c>
      <c r="J33" s="48">
        <f t="shared" si="10"/>
        <v>1161900</v>
      </c>
      <c r="K33" s="45">
        <f t="shared" si="11"/>
        <v>0</v>
      </c>
      <c r="L33" s="2"/>
      <c r="M33" s="1"/>
      <c r="N33" s="1"/>
      <c r="O33" s="1"/>
      <c r="P33" s="2"/>
      <c r="Q33" s="1"/>
      <c r="R33" s="75"/>
    </row>
    <row r="34" spans="1:18">
      <c r="A34" s="92" t="s">
        <v>130</v>
      </c>
      <c r="B34" s="43">
        <v>164</v>
      </c>
      <c r="C34" s="1">
        <v>4140</v>
      </c>
      <c r="D34" s="19">
        <v>5340</v>
      </c>
      <c r="E34" s="44">
        <v>1200</v>
      </c>
      <c r="F34" s="19">
        <v>1200</v>
      </c>
      <c r="G34" s="44">
        <v>220</v>
      </c>
      <c r="H34" s="19">
        <v>14800</v>
      </c>
      <c r="I34" s="56">
        <f t="shared" ref="I34:I39" si="13">SUM(F34+H34)</f>
        <v>16000</v>
      </c>
      <c r="J34" s="45">
        <f t="shared" si="10"/>
        <v>1166040</v>
      </c>
      <c r="K34" s="44">
        <v>4140</v>
      </c>
      <c r="L34" s="2">
        <v>42797</v>
      </c>
      <c r="M34" s="43">
        <v>200</v>
      </c>
      <c r="N34" s="1" t="s">
        <v>132</v>
      </c>
      <c r="O34" s="1">
        <v>0</v>
      </c>
      <c r="P34" s="1"/>
      <c r="Q34" s="1"/>
      <c r="R34" s="75"/>
    </row>
    <row r="35" spans="1:18">
      <c r="A35" s="79" t="s">
        <v>136</v>
      </c>
      <c r="B35" s="1">
        <v>165</v>
      </c>
      <c r="C35" s="1">
        <v>13770</v>
      </c>
      <c r="D35" s="1">
        <v>19290</v>
      </c>
      <c r="E35" s="44">
        <v>5520</v>
      </c>
      <c r="F35" s="1">
        <v>5520</v>
      </c>
      <c r="G35" s="44">
        <v>220</v>
      </c>
      <c r="H35" s="1">
        <v>10480</v>
      </c>
      <c r="I35" s="44">
        <f t="shared" si="13"/>
        <v>16000</v>
      </c>
      <c r="J35" s="44">
        <v>1179810</v>
      </c>
      <c r="K35" s="44">
        <v>13770</v>
      </c>
      <c r="L35" s="2">
        <v>42800</v>
      </c>
      <c r="M35" s="1">
        <v>200</v>
      </c>
      <c r="N35" s="1" t="s">
        <v>140</v>
      </c>
      <c r="O35" s="1">
        <v>0</v>
      </c>
      <c r="P35" s="1"/>
      <c r="Q35" s="1"/>
      <c r="R35" s="75"/>
    </row>
    <row r="36" spans="1:18">
      <c r="A36" s="79" t="s">
        <v>141</v>
      </c>
      <c r="B36" s="1">
        <v>166</v>
      </c>
      <c r="C36" s="1">
        <v>3420</v>
      </c>
      <c r="D36" s="1">
        <v>4620</v>
      </c>
      <c r="E36" s="44">
        <v>1200</v>
      </c>
      <c r="F36" s="1">
        <v>1200</v>
      </c>
      <c r="G36" s="44">
        <v>220</v>
      </c>
      <c r="H36" s="1">
        <v>14800</v>
      </c>
      <c r="I36" s="44">
        <f t="shared" si="13"/>
        <v>16000</v>
      </c>
      <c r="J36" s="44">
        <v>11883230</v>
      </c>
      <c r="K36" s="44">
        <v>3420</v>
      </c>
      <c r="L36" s="2">
        <v>42802</v>
      </c>
      <c r="M36" s="1">
        <v>0</v>
      </c>
      <c r="N36" s="1"/>
      <c r="O36" s="1">
        <v>0</v>
      </c>
      <c r="P36" s="1"/>
      <c r="Q36" s="1"/>
      <c r="R36" s="75"/>
    </row>
    <row r="37" spans="1:18">
      <c r="A37" s="79" t="s">
        <v>143</v>
      </c>
      <c r="B37" s="1">
        <v>167</v>
      </c>
      <c r="C37" s="1">
        <v>2970</v>
      </c>
      <c r="D37" s="1">
        <v>4350</v>
      </c>
      <c r="E37" s="44">
        <f>D37-C37</f>
        <v>1380</v>
      </c>
      <c r="F37" s="1">
        <v>1380</v>
      </c>
      <c r="G37" s="44">
        <v>220</v>
      </c>
      <c r="H37" s="1">
        <v>14620</v>
      </c>
      <c r="I37" s="44">
        <f t="shared" si="13"/>
        <v>16000</v>
      </c>
      <c r="J37" s="44">
        <f>J36+C37</f>
        <v>11886200</v>
      </c>
      <c r="K37" s="44">
        <f>C37</f>
        <v>2970</v>
      </c>
      <c r="L37" s="2">
        <v>42804</v>
      </c>
      <c r="M37" s="1">
        <v>0</v>
      </c>
      <c r="N37" s="1"/>
      <c r="O37" s="1">
        <v>0</v>
      </c>
      <c r="P37" s="1"/>
      <c r="Q37" s="1"/>
      <c r="R37" s="75"/>
    </row>
    <row r="38" spans="1:18">
      <c r="A38" s="79" t="s">
        <v>146</v>
      </c>
      <c r="B38" s="1">
        <v>168</v>
      </c>
      <c r="C38" s="1">
        <v>16560</v>
      </c>
      <c r="D38" s="1">
        <v>22240</v>
      </c>
      <c r="E38" s="44">
        <v>5680</v>
      </c>
      <c r="F38" s="1">
        <v>5680</v>
      </c>
      <c r="G38" s="44">
        <v>220</v>
      </c>
      <c r="H38" s="1">
        <v>10320</v>
      </c>
      <c r="I38" s="44">
        <f t="shared" si="13"/>
        <v>16000</v>
      </c>
      <c r="J38" s="44">
        <v>1202760</v>
      </c>
      <c r="K38" s="44">
        <v>16560</v>
      </c>
      <c r="L38" s="2">
        <v>42807</v>
      </c>
      <c r="M38" s="1">
        <v>0</v>
      </c>
      <c r="N38" s="1"/>
      <c r="O38" s="1">
        <v>0</v>
      </c>
      <c r="P38" s="1"/>
      <c r="Q38" s="1"/>
      <c r="R38" s="75"/>
    </row>
    <row r="39" spans="1:18">
      <c r="A39" s="79" t="s">
        <v>156</v>
      </c>
      <c r="B39" s="1">
        <v>169</v>
      </c>
      <c r="C39" s="1">
        <v>3330</v>
      </c>
      <c r="D39" s="1">
        <v>4740</v>
      </c>
      <c r="E39" s="44">
        <v>1410</v>
      </c>
      <c r="F39" s="1">
        <v>1410</v>
      </c>
      <c r="G39" s="44">
        <v>220</v>
      </c>
      <c r="H39" s="1">
        <v>14590</v>
      </c>
      <c r="I39" s="44">
        <f t="shared" si="13"/>
        <v>16000</v>
      </c>
      <c r="J39" s="44">
        <v>1206090</v>
      </c>
      <c r="K39" s="44">
        <v>3330</v>
      </c>
      <c r="L39" s="2">
        <v>42809</v>
      </c>
      <c r="M39" s="1">
        <v>0</v>
      </c>
      <c r="N39" s="1"/>
      <c r="O39" s="1">
        <v>0</v>
      </c>
      <c r="P39" s="1"/>
      <c r="Q39" s="1"/>
      <c r="R39" s="75"/>
    </row>
    <row r="40" spans="1:18">
      <c r="A40" s="79" t="s">
        <v>156</v>
      </c>
      <c r="B40" s="1">
        <v>170</v>
      </c>
      <c r="C40" s="1"/>
      <c r="D40" s="1"/>
      <c r="E40" s="44"/>
      <c r="F40" s="1"/>
      <c r="G40" s="44">
        <v>220</v>
      </c>
      <c r="H40" s="1">
        <v>16000</v>
      </c>
      <c r="I40" s="44">
        <v>16000</v>
      </c>
      <c r="J40" s="44">
        <v>1206090</v>
      </c>
      <c r="K40" s="44"/>
      <c r="L40" s="1"/>
      <c r="M40" s="1"/>
      <c r="N40" s="1"/>
      <c r="O40" s="1"/>
      <c r="P40" s="1"/>
      <c r="Q40" s="1"/>
      <c r="R40" s="75"/>
    </row>
    <row r="41" spans="1:18">
      <c r="A41" s="79" t="s">
        <v>159</v>
      </c>
      <c r="B41" s="1">
        <v>171</v>
      </c>
      <c r="C41" s="1">
        <v>4860</v>
      </c>
      <c r="D41" s="1">
        <v>6690</v>
      </c>
      <c r="E41" s="44">
        <v>1830</v>
      </c>
      <c r="F41" s="1">
        <v>1830</v>
      </c>
      <c r="G41" s="44">
        <v>220</v>
      </c>
      <c r="H41" s="1">
        <v>14170</v>
      </c>
      <c r="I41" s="44">
        <v>16000</v>
      </c>
      <c r="J41" s="44">
        <v>1210950</v>
      </c>
      <c r="K41" s="44">
        <v>4860</v>
      </c>
      <c r="L41" s="2">
        <v>42811</v>
      </c>
      <c r="M41" s="1">
        <v>0</v>
      </c>
      <c r="N41" s="1"/>
      <c r="O41" s="1">
        <v>0</v>
      </c>
      <c r="P41" s="1"/>
      <c r="Q41" s="1"/>
      <c r="R41" s="75"/>
    </row>
    <row r="42" spans="1:18">
      <c r="A42" s="79" t="s">
        <v>162</v>
      </c>
      <c r="B42" s="1">
        <v>172</v>
      </c>
      <c r="C42" s="1">
        <v>15660</v>
      </c>
      <c r="D42" s="1">
        <v>20460</v>
      </c>
      <c r="E42" s="44">
        <v>4800</v>
      </c>
      <c r="F42" s="1">
        <v>4800</v>
      </c>
      <c r="G42" s="44">
        <v>220</v>
      </c>
      <c r="H42" s="1">
        <v>11200</v>
      </c>
      <c r="I42" s="44">
        <v>16000</v>
      </c>
      <c r="J42" s="44">
        <v>1226610</v>
      </c>
      <c r="K42" s="44">
        <v>15660</v>
      </c>
      <c r="L42" s="2">
        <v>42814</v>
      </c>
      <c r="M42" s="1">
        <v>0</v>
      </c>
      <c r="N42" s="1"/>
      <c r="O42" s="1">
        <v>0</v>
      </c>
      <c r="P42" s="1"/>
      <c r="Q42" s="1"/>
      <c r="R42" s="75"/>
    </row>
    <row r="43" spans="1:18">
      <c r="A43" s="79" t="s">
        <v>166</v>
      </c>
      <c r="B43" s="1">
        <v>173</v>
      </c>
      <c r="C43" s="1">
        <v>4410</v>
      </c>
      <c r="D43" s="1">
        <v>5940</v>
      </c>
      <c r="E43" s="44">
        <v>1530</v>
      </c>
      <c r="F43" s="1">
        <v>1530</v>
      </c>
      <c r="G43" s="44">
        <v>220</v>
      </c>
      <c r="H43" s="1">
        <v>14470</v>
      </c>
      <c r="I43" s="44">
        <v>16000</v>
      </c>
      <c r="J43" s="44">
        <v>1231020</v>
      </c>
      <c r="K43" s="44">
        <v>4410</v>
      </c>
      <c r="L43" s="2">
        <v>42816</v>
      </c>
      <c r="M43" s="1">
        <v>200</v>
      </c>
      <c r="N43" s="1" t="s">
        <v>167</v>
      </c>
      <c r="O43" s="1">
        <v>0</v>
      </c>
      <c r="P43" s="1"/>
      <c r="Q43" s="1"/>
      <c r="R43" s="75"/>
    </row>
    <row r="44" spans="1:18">
      <c r="A44" s="79" t="s">
        <v>168</v>
      </c>
      <c r="B44" s="1">
        <v>174</v>
      </c>
      <c r="C44" s="1">
        <v>3870</v>
      </c>
      <c r="D44" s="1">
        <v>5000</v>
      </c>
      <c r="E44" s="55">
        <f>D44-C44</f>
        <v>1130</v>
      </c>
      <c r="F44" s="1">
        <v>1130</v>
      </c>
      <c r="G44" s="55">
        <f>G43+E44-F44</f>
        <v>220</v>
      </c>
      <c r="H44" s="1">
        <v>14870</v>
      </c>
      <c r="I44" s="44">
        <f>SUM(F44+H44)</f>
        <v>16000</v>
      </c>
      <c r="J44" s="44">
        <f>J43+C44</f>
        <v>1234890</v>
      </c>
      <c r="K44" s="44">
        <f>C44</f>
        <v>3870</v>
      </c>
      <c r="L44" s="2">
        <v>42818</v>
      </c>
      <c r="M44" s="66">
        <v>100</v>
      </c>
      <c r="N44" s="1" t="s">
        <v>169</v>
      </c>
      <c r="O44" s="66">
        <v>0</v>
      </c>
      <c r="P44" s="1"/>
      <c r="Q44" s="1"/>
      <c r="R44" s="93"/>
    </row>
    <row r="45" spans="1:18">
      <c r="A45" s="79" t="s">
        <v>168</v>
      </c>
      <c r="B45" s="1">
        <v>175</v>
      </c>
      <c r="C45" s="1"/>
      <c r="D45" s="1"/>
      <c r="E45" s="55">
        <f t="shared" ref="E45:E81" si="14">D45-C45</f>
        <v>0</v>
      </c>
      <c r="F45" s="1"/>
      <c r="G45" s="55">
        <f t="shared" ref="G45:G81" si="15">G44+E45-F45</f>
        <v>220</v>
      </c>
      <c r="H45" s="1"/>
      <c r="I45" s="44">
        <f t="shared" ref="I45:I109" si="16">SUM(F45+H45)</f>
        <v>0</v>
      </c>
      <c r="J45" s="44">
        <f t="shared" ref="J45:J109" si="17">J44+C45</f>
        <v>1234890</v>
      </c>
      <c r="K45" s="44">
        <f t="shared" ref="K45:K109" si="18">C45</f>
        <v>0</v>
      </c>
      <c r="L45" s="1"/>
      <c r="M45" s="66"/>
      <c r="N45" s="1"/>
      <c r="O45" s="66"/>
      <c r="P45" s="1"/>
      <c r="Q45" s="1"/>
      <c r="R45" s="93"/>
    </row>
    <row r="46" spans="1:18">
      <c r="A46" s="79" t="s">
        <v>170</v>
      </c>
      <c r="B46" s="1">
        <v>176</v>
      </c>
      <c r="C46" s="1">
        <v>15390</v>
      </c>
      <c r="D46" s="1">
        <v>20830</v>
      </c>
      <c r="E46" s="55">
        <f t="shared" si="14"/>
        <v>5440</v>
      </c>
      <c r="F46" s="1">
        <v>5440</v>
      </c>
      <c r="G46" s="55">
        <f t="shared" si="15"/>
        <v>220</v>
      </c>
      <c r="H46" s="1">
        <v>10560</v>
      </c>
      <c r="I46" s="44">
        <f t="shared" si="16"/>
        <v>16000</v>
      </c>
      <c r="J46" s="44">
        <f t="shared" si="17"/>
        <v>1250280</v>
      </c>
      <c r="K46" s="44">
        <f t="shared" si="18"/>
        <v>15390</v>
      </c>
      <c r="L46" s="2">
        <v>42821</v>
      </c>
      <c r="M46" s="66">
        <v>0</v>
      </c>
      <c r="N46" s="1"/>
      <c r="O46" s="66">
        <v>0</v>
      </c>
      <c r="P46" s="1"/>
      <c r="Q46" s="1"/>
      <c r="R46" s="93"/>
    </row>
    <row r="47" spans="1:18">
      <c r="A47" s="79" t="s">
        <v>173</v>
      </c>
      <c r="B47" s="1">
        <v>177</v>
      </c>
      <c r="C47" s="1">
        <v>3150</v>
      </c>
      <c r="D47" s="1">
        <v>4330</v>
      </c>
      <c r="E47" s="55">
        <f t="shared" si="14"/>
        <v>1180</v>
      </c>
      <c r="F47" s="1">
        <v>1180</v>
      </c>
      <c r="G47" s="55">
        <f t="shared" si="15"/>
        <v>220</v>
      </c>
      <c r="H47" s="1">
        <v>14820</v>
      </c>
      <c r="I47" s="44">
        <f t="shared" si="16"/>
        <v>16000</v>
      </c>
      <c r="J47" s="44">
        <f t="shared" si="17"/>
        <v>1253430</v>
      </c>
      <c r="K47" s="44">
        <f t="shared" si="18"/>
        <v>3150</v>
      </c>
      <c r="L47" s="2">
        <v>42823</v>
      </c>
      <c r="M47" s="66">
        <v>0</v>
      </c>
      <c r="N47" s="1"/>
      <c r="O47" s="66">
        <v>0</v>
      </c>
      <c r="P47" s="1"/>
      <c r="Q47" s="1"/>
      <c r="R47" s="93"/>
    </row>
    <row r="48" spans="1:18">
      <c r="A48" s="79" t="s">
        <v>174</v>
      </c>
      <c r="B48" s="1">
        <v>178</v>
      </c>
      <c r="C48" s="1">
        <v>2880</v>
      </c>
      <c r="D48" s="1">
        <v>3830</v>
      </c>
      <c r="E48" s="55">
        <f t="shared" si="14"/>
        <v>950</v>
      </c>
      <c r="F48" s="1">
        <v>950</v>
      </c>
      <c r="G48" s="55">
        <f t="shared" si="15"/>
        <v>220</v>
      </c>
      <c r="H48" s="1">
        <v>15050</v>
      </c>
      <c r="I48" s="44">
        <f t="shared" si="16"/>
        <v>16000</v>
      </c>
      <c r="J48" s="44">
        <f t="shared" si="17"/>
        <v>1256310</v>
      </c>
      <c r="K48" s="44">
        <f t="shared" si="18"/>
        <v>2880</v>
      </c>
      <c r="L48" s="2">
        <v>42825</v>
      </c>
      <c r="M48" s="66">
        <v>0</v>
      </c>
      <c r="N48" s="1"/>
      <c r="O48" s="66">
        <v>0</v>
      </c>
      <c r="P48" s="1"/>
      <c r="Q48" s="1"/>
      <c r="R48" s="93"/>
    </row>
    <row r="49" spans="1:18">
      <c r="A49" s="79" t="s">
        <v>177</v>
      </c>
      <c r="B49" s="1">
        <v>179</v>
      </c>
      <c r="C49" s="1">
        <v>14400</v>
      </c>
      <c r="D49" s="1">
        <v>19580</v>
      </c>
      <c r="E49" s="55">
        <f t="shared" si="14"/>
        <v>5180</v>
      </c>
      <c r="F49" s="1">
        <v>0</v>
      </c>
      <c r="G49" s="55">
        <v>220</v>
      </c>
      <c r="H49" s="1">
        <v>10820</v>
      </c>
      <c r="I49" s="44">
        <f t="shared" si="16"/>
        <v>10820</v>
      </c>
      <c r="J49" s="44">
        <f t="shared" si="17"/>
        <v>1270710</v>
      </c>
      <c r="K49" s="44">
        <f t="shared" si="18"/>
        <v>14400</v>
      </c>
      <c r="L49" s="2">
        <v>42828</v>
      </c>
      <c r="M49" s="66">
        <v>0</v>
      </c>
      <c r="N49" s="1"/>
      <c r="O49" s="66">
        <v>0</v>
      </c>
      <c r="P49" s="1"/>
      <c r="Q49" s="1"/>
      <c r="R49" s="93"/>
    </row>
    <row r="50" spans="1:18">
      <c r="A50" s="79" t="s">
        <v>179</v>
      </c>
      <c r="B50" s="1">
        <v>180</v>
      </c>
      <c r="C50" s="1">
        <v>2610</v>
      </c>
      <c r="D50" s="1">
        <v>3650</v>
      </c>
      <c r="E50" s="55">
        <f t="shared" si="14"/>
        <v>1040</v>
      </c>
      <c r="F50" s="1">
        <v>1040</v>
      </c>
      <c r="G50" s="55">
        <f t="shared" si="15"/>
        <v>220</v>
      </c>
      <c r="H50" s="1">
        <v>14960</v>
      </c>
      <c r="I50" s="44">
        <f t="shared" si="16"/>
        <v>16000</v>
      </c>
      <c r="J50" s="44">
        <f t="shared" si="17"/>
        <v>1273320</v>
      </c>
      <c r="K50" s="44">
        <f t="shared" si="18"/>
        <v>2610</v>
      </c>
      <c r="L50" s="2">
        <v>42830</v>
      </c>
      <c r="M50" s="66">
        <v>0</v>
      </c>
      <c r="N50" s="1"/>
      <c r="O50" s="66">
        <v>0</v>
      </c>
      <c r="P50" s="1"/>
      <c r="Q50" s="1"/>
      <c r="R50" s="93"/>
    </row>
    <row r="51" spans="1:18">
      <c r="A51" s="79" t="s">
        <v>180</v>
      </c>
      <c r="B51" s="1">
        <v>181</v>
      </c>
      <c r="C51" s="1">
        <v>3420</v>
      </c>
      <c r="D51" s="1">
        <v>4740</v>
      </c>
      <c r="E51" s="55">
        <f t="shared" si="14"/>
        <v>1320</v>
      </c>
      <c r="F51" s="1">
        <v>1320</v>
      </c>
      <c r="G51" s="55">
        <f t="shared" si="15"/>
        <v>220</v>
      </c>
      <c r="H51" s="1">
        <v>14680</v>
      </c>
      <c r="I51" s="44">
        <f t="shared" si="16"/>
        <v>16000</v>
      </c>
      <c r="J51" s="44">
        <f t="shared" si="17"/>
        <v>1276740</v>
      </c>
      <c r="K51" s="44">
        <f t="shared" si="18"/>
        <v>3420</v>
      </c>
      <c r="L51" s="2">
        <v>42832</v>
      </c>
      <c r="M51" s="66">
        <v>0</v>
      </c>
      <c r="N51" s="1"/>
      <c r="O51" s="66">
        <v>0</v>
      </c>
      <c r="P51" s="1"/>
      <c r="Q51" s="1"/>
      <c r="R51" s="93"/>
    </row>
    <row r="52" spans="1:18">
      <c r="A52" s="100" t="s">
        <v>180</v>
      </c>
      <c r="B52" s="1">
        <v>182</v>
      </c>
      <c r="C52" s="1"/>
      <c r="D52" s="1"/>
      <c r="E52" s="55">
        <f t="shared" si="14"/>
        <v>0</v>
      </c>
      <c r="F52" s="1"/>
      <c r="G52" s="55">
        <f t="shared" si="15"/>
        <v>220</v>
      </c>
      <c r="H52" s="1"/>
      <c r="I52" s="44">
        <f t="shared" si="16"/>
        <v>0</v>
      </c>
      <c r="J52" s="44"/>
      <c r="K52" s="44">
        <f t="shared" si="18"/>
        <v>0</v>
      </c>
      <c r="L52" s="2"/>
      <c r="M52" s="66">
        <v>0</v>
      </c>
      <c r="N52" s="1"/>
      <c r="O52" s="66">
        <v>0</v>
      </c>
      <c r="P52" s="1"/>
      <c r="Q52" s="1"/>
      <c r="R52" s="93"/>
    </row>
    <row r="53" spans="1:18">
      <c r="A53" s="101" t="s">
        <v>181</v>
      </c>
      <c r="B53" s="1">
        <v>183</v>
      </c>
      <c r="C53" s="1">
        <v>14130</v>
      </c>
      <c r="D53" s="1">
        <v>18840</v>
      </c>
      <c r="E53" s="55">
        <f t="shared" si="14"/>
        <v>4710</v>
      </c>
      <c r="F53" s="1">
        <v>4710</v>
      </c>
      <c r="G53" s="55">
        <f t="shared" si="15"/>
        <v>220</v>
      </c>
      <c r="H53" s="1">
        <v>11290</v>
      </c>
      <c r="I53" s="44">
        <f t="shared" si="16"/>
        <v>16000</v>
      </c>
      <c r="J53" s="44">
        <v>1290870</v>
      </c>
      <c r="K53" s="44">
        <f t="shared" si="18"/>
        <v>14130</v>
      </c>
      <c r="L53" s="2">
        <v>42835</v>
      </c>
      <c r="M53" s="66">
        <v>0</v>
      </c>
      <c r="N53" s="1"/>
      <c r="O53" s="66">
        <v>0</v>
      </c>
      <c r="P53" s="1"/>
      <c r="Q53" s="1"/>
      <c r="R53" s="93"/>
    </row>
    <row r="54" spans="1:18">
      <c r="A54" s="101" t="s">
        <v>187</v>
      </c>
      <c r="B54" s="1">
        <v>184</v>
      </c>
      <c r="C54" s="1">
        <v>5670</v>
      </c>
      <c r="D54" s="1">
        <v>7640</v>
      </c>
      <c r="E54" s="55">
        <f t="shared" si="14"/>
        <v>1970</v>
      </c>
      <c r="F54" s="1">
        <v>1970</v>
      </c>
      <c r="G54" s="55">
        <f t="shared" si="15"/>
        <v>220</v>
      </c>
      <c r="H54" s="1">
        <v>14030</v>
      </c>
      <c r="I54" s="44">
        <f t="shared" si="16"/>
        <v>16000</v>
      </c>
      <c r="J54" s="44">
        <f t="shared" si="17"/>
        <v>1296540</v>
      </c>
      <c r="K54" s="44">
        <f t="shared" si="18"/>
        <v>5670</v>
      </c>
      <c r="L54" s="2">
        <v>42838</v>
      </c>
      <c r="M54" s="66">
        <v>0</v>
      </c>
      <c r="N54" s="1"/>
      <c r="O54" s="66">
        <v>0</v>
      </c>
      <c r="P54" s="1"/>
      <c r="Q54" s="1"/>
      <c r="R54" s="93"/>
    </row>
    <row r="55" spans="1:18">
      <c r="A55" s="101" t="s">
        <v>190</v>
      </c>
      <c r="B55" s="1">
        <v>185</v>
      </c>
      <c r="C55" s="1">
        <v>35100</v>
      </c>
      <c r="D55" s="1">
        <v>42290</v>
      </c>
      <c r="E55" s="55">
        <f t="shared" si="14"/>
        <v>7190</v>
      </c>
      <c r="F55" s="1">
        <v>7190</v>
      </c>
      <c r="G55" s="55">
        <v>220</v>
      </c>
      <c r="H55" s="1">
        <v>8810</v>
      </c>
      <c r="I55" s="44">
        <f t="shared" si="16"/>
        <v>16000</v>
      </c>
      <c r="J55" s="44">
        <f t="shared" si="17"/>
        <v>1331640</v>
      </c>
      <c r="K55" s="44">
        <f t="shared" si="18"/>
        <v>35100</v>
      </c>
      <c r="L55" s="2">
        <v>42843</v>
      </c>
      <c r="M55" s="66">
        <v>80</v>
      </c>
      <c r="N55" s="1" t="s">
        <v>211</v>
      </c>
      <c r="O55" s="66">
        <v>0</v>
      </c>
      <c r="P55" s="2">
        <v>42849</v>
      </c>
      <c r="Q55" s="1" t="s">
        <v>212</v>
      </c>
      <c r="R55" s="93"/>
    </row>
    <row r="56" spans="1:18">
      <c r="A56" s="101" t="s">
        <v>194</v>
      </c>
      <c r="B56" s="1">
        <v>186</v>
      </c>
      <c r="C56" s="1">
        <v>7380</v>
      </c>
      <c r="D56" s="1">
        <v>10830</v>
      </c>
      <c r="E56" s="55">
        <f t="shared" si="14"/>
        <v>3450</v>
      </c>
      <c r="F56" s="1">
        <v>3450</v>
      </c>
      <c r="G56" s="55">
        <f t="shared" si="15"/>
        <v>220</v>
      </c>
      <c r="H56" s="1">
        <v>12550</v>
      </c>
      <c r="I56" s="44">
        <f t="shared" si="16"/>
        <v>16000</v>
      </c>
      <c r="J56" s="44">
        <f t="shared" si="17"/>
        <v>1339020</v>
      </c>
      <c r="K56" s="44">
        <f t="shared" si="18"/>
        <v>7380</v>
      </c>
      <c r="L56" s="2">
        <v>42846</v>
      </c>
      <c r="M56" s="66">
        <v>200</v>
      </c>
      <c r="N56" s="1" t="s">
        <v>213</v>
      </c>
      <c r="O56" s="66">
        <v>0</v>
      </c>
      <c r="P56" s="1"/>
      <c r="Q56" s="1"/>
      <c r="R56" s="93"/>
    </row>
    <row r="57" spans="1:18">
      <c r="A57" s="101" t="s">
        <v>194</v>
      </c>
      <c r="B57" s="1">
        <v>187</v>
      </c>
      <c r="C57" s="1"/>
      <c r="D57" s="1"/>
      <c r="E57" s="55">
        <f t="shared" si="14"/>
        <v>0</v>
      </c>
      <c r="F57" s="1"/>
      <c r="G57" s="55">
        <f t="shared" si="15"/>
        <v>220</v>
      </c>
      <c r="H57" s="1"/>
      <c r="I57" s="44">
        <f t="shared" si="16"/>
        <v>0</v>
      </c>
      <c r="J57" s="44">
        <f t="shared" si="17"/>
        <v>1339020</v>
      </c>
      <c r="K57" s="44">
        <f t="shared" si="18"/>
        <v>0</v>
      </c>
      <c r="L57" s="1"/>
      <c r="M57" s="66"/>
      <c r="N57" s="1"/>
      <c r="O57" s="66"/>
      <c r="P57" s="1"/>
      <c r="Q57" s="1"/>
      <c r="R57" s="93"/>
    </row>
    <row r="58" spans="1:18">
      <c r="A58" s="79" t="s">
        <v>196</v>
      </c>
      <c r="B58" s="1">
        <v>188</v>
      </c>
      <c r="C58" s="1">
        <v>17280</v>
      </c>
      <c r="D58" s="1">
        <v>22560</v>
      </c>
      <c r="E58" s="55">
        <f t="shared" si="14"/>
        <v>5280</v>
      </c>
      <c r="F58" s="1">
        <v>5280</v>
      </c>
      <c r="G58" s="55">
        <f t="shared" si="15"/>
        <v>220</v>
      </c>
      <c r="H58" s="1">
        <v>10720</v>
      </c>
      <c r="I58" s="44">
        <f t="shared" si="16"/>
        <v>16000</v>
      </c>
      <c r="J58" s="44">
        <f t="shared" si="17"/>
        <v>1356300</v>
      </c>
      <c r="K58" s="44">
        <f t="shared" si="18"/>
        <v>17280</v>
      </c>
      <c r="L58" s="2">
        <v>42849</v>
      </c>
      <c r="M58" s="66">
        <v>0</v>
      </c>
      <c r="N58" s="1"/>
      <c r="O58" s="66">
        <v>0</v>
      </c>
      <c r="P58" s="1"/>
      <c r="Q58" s="1"/>
      <c r="R58" s="93"/>
    </row>
    <row r="59" spans="1:18">
      <c r="A59" s="79" t="s">
        <v>200</v>
      </c>
      <c r="B59" s="1">
        <v>189</v>
      </c>
      <c r="C59" s="1">
        <v>4860</v>
      </c>
      <c r="D59" s="1">
        <v>7800</v>
      </c>
      <c r="E59" s="55">
        <f t="shared" si="14"/>
        <v>2940</v>
      </c>
      <c r="F59" s="1">
        <v>2940</v>
      </c>
      <c r="G59" s="55">
        <f t="shared" si="15"/>
        <v>220</v>
      </c>
      <c r="H59" s="1">
        <v>13060</v>
      </c>
      <c r="I59" s="44">
        <f t="shared" si="16"/>
        <v>16000</v>
      </c>
      <c r="J59" s="44">
        <f t="shared" si="17"/>
        <v>1361160</v>
      </c>
      <c r="K59" s="44">
        <f t="shared" si="18"/>
        <v>4860</v>
      </c>
      <c r="L59" s="2">
        <v>42851</v>
      </c>
      <c r="M59" s="66">
        <v>0</v>
      </c>
      <c r="N59" s="1"/>
      <c r="O59" s="66">
        <v>0</v>
      </c>
      <c r="P59" s="1"/>
      <c r="Q59" s="1"/>
      <c r="R59" s="93"/>
    </row>
    <row r="60" spans="1:18">
      <c r="A60" s="79" t="s">
        <v>200</v>
      </c>
      <c r="B60" s="1">
        <v>190</v>
      </c>
      <c r="C60" s="1"/>
      <c r="D60" s="1"/>
      <c r="E60" s="55">
        <f t="shared" si="14"/>
        <v>0</v>
      </c>
      <c r="F60" s="1"/>
      <c r="G60" s="55">
        <f t="shared" si="15"/>
        <v>220</v>
      </c>
      <c r="H60" s="1"/>
      <c r="I60" s="44">
        <f t="shared" si="16"/>
        <v>0</v>
      </c>
      <c r="J60" s="44">
        <f t="shared" si="17"/>
        <v>1361160</v>
      </c>
      <c r="K60" s="44">
        <f t="shared" si="18"/>
        <v>0</v>
      </c>
      <c r="L60" s="1"/>
      <c r="M60" s="66"/>
      <c r="N60" s="1"/>
      <c r="O60" s="66"/>
      <c r="P60" s="1"/>
      <c r="Q60" s="1"/>
      <c r="R60" s="93"/>
    </row>
    <row r="61" spans="1:18">
      <c r="A61" s="79" t="s">
        <v>201</v>
      </c>
      <c r="B61" s="1">
        <v>191</v>
      </c>
      <c r="C61" s="1">
        <v>4140</v>
      </c>
      <c r="D61" s="1">
        <v>6030</v>
      </c>
      <c r="E61" s="55">
        <f t="shared" si="14"/>
        <v>1890</v>
      </c>
      <c r="F61" s="1">
        <v>1890</v>
      </c>
      <c r="G61" s="55">
        <f t="shared" si="15"/>
        <v>220</v>
      </c>
      <c r="H61" s="1">
        <v>14110</v>
      </c>
      <c r="I61" s="44">
        <f t="shared" si="16"/>
        <v>16000</v>
      </c>
      <c r="J61" s="44">
        <f t="shared" si="17"/>
        <v>1365300</v>
      </c>
      <c r="K61" s="44">
        <f t="shared" si="18"/>
        <v>4140</v>
      </c>
      <c r="L61" s="2">
        <v>42853</v>
      </c>
      <c r="M61" s="66">
        <v>0</v>
      </c>
      <c r="N61" s="1"/>
      <c r="O61" s="66">
        <v>0</v>
      </c>
      <c r="P61" s="1"/>
      <c r="Q61" s="1"/>
      <c r="R61" s="93"/>
    </row>
    <row r="62" spans="1:18">
      <c r="A62" s="79" t="s">
        <v>202</v>
      </c>
      <c r="B62" s="1">
        <v>192</v>
      </c>
      <c r="C62" s="1">
        <v>26100</v>
      </c>
      <c r="D62" s="1">
        <v>33700</v>
      </c>
      <c r="E62" s="55">
        <f t="shared" si="14"/>
        <v>7600</v>
      </c>
      <c r="F62" s="1">
        <v>7600</v>
      </c>
      <c r="G62" s="55">
        <f t="shared" si="15"/>
        <v>220</v>
      </c>
      <c r="H62" s="1">
        <v>8400</v>
      </c>
      <c r="I62" s="44">
        <f t="shared" si="16"/>
        <v>16000</v>
      </c>
      <c r="J62" s="44">
        <f t="shared" si="17"/>
        <v>1391400</v>
      </c>
      <c r="K62" s="44">
        <f t="shared" si="18"/>
        <v>26100</v>
      </c>
      <c r="L62" s="2">
        <v>42857</v>
      </c>
      <c r="M62" s="66">
        <v>0</v>
      </c>
      <c r="N62" s="1"/>
      <c r="O62" s="66">
        <v>0</v>
      </c>
      <c r="P62" s="1"/>
      <c r="Q62" s="1"/>
      <c r="R62" s="93"/>
    </row>
    <row r="63" spans="1:18">
      <c r="A63" s="79" t="s">
        <v>204</v>
      </c>
      <c r="B63" s="1">
        <v>193</v>
      </c>
      <c r="C63" s="1">
        <v>5850</v>
      </c>
      <c r="D63" s="1">
        <v>8210</v>
      </c>
      <c r="E63" s="55">
        <f t="shared" si="14"/>
        <v>2360</v>
      </c>
      <c r="F63" s="1">
        <v>2360</v>
      </c>
      <c r="G63" s="55">
        <f t="shared" si="15"/>
        <v>220</v>
      </c>
      <c r="H63" s="1">
        <v>13640</v>
      </c>
      <c r="I63" s="44">
        <f t="shared" si="16"/>
        <v>16000</v>
      </c>
      <c r="J63" s="44">
        <f t="shared" si="17"/>
        <v>1397250</v>
      </c>
      <c r="K63" s="44">
        <f t="shared" si="18"/>
        <v>5850</v>
      </c>
      <c r="L63" s="2">
        <v>42860</v>
      </c>
      <c r="M63" s="66">
        <v>0</v>
      </c>
      <c r="N63" s="1"/>
      <c r="O63" s="66">
        <v>0</v>
      </c>
      <c r="P63" s="1"/>
      <c r="Q63" s="1"/>
      <c r="R63" s="93"/>
    </row>
    <row r="64" spans="1:18">
      <c r="A64" s="79" t="s">
        <v>205</v>
      </c>
      <c r="B64" s="1">
        <v>194</v>
      </c>
      <c r="C64" s="1">
        <v>21510</v>
      </c>
      <c r="D64" s="1">
        <v>28190</v>
      </c>
      <c r="E64" s="55">
        <f t="shared" si="14"/>
        <v>6680</v>
      </c>
      <c r="F64" s="1">
        <v>6680</v>
      </c>
      <c r="G64" s="55">
        <f t="shared" si="15"/>
        <v>220</v>
      </c>
      <c r="H64" s="1">
        <v>9320</v>
      </c>
      <c r="I64" s="44">
        <f t="shared" si="16"/>
        <v>16000</v>
      </c>
      <c r="J64" s="44">
        <f t="shared" si="17"/>
        <v>1418760</v>
      </c>
      <c r="K64" s="44">
        <f t="shared" si="18"/>
        <v>21510</v>
      </c>
      <c r="L64" s="2">
        <v>42864</v>
      </c>
      <c r="M64" s="66">
        <v>0</v>
      </c>
      <c r="N64" s="1"/>
      <c r="O64" s="66">
        <v>0</v>
      </c>
      <c r="P64" s="1"/>
      <c r="Q64" s="1"/>
      <c r="R64" s="93"/>
    </row>
    <row r="65" spans="1:18">
      <c r="A65" s="79" t="s">
        <v>208</v>
      </c>
      <c r="B65" s="1">
        <v>195</v>
      </c>
      <c r="C65" s="1">
        <v>5670</v>
      </c>
      <c r="D65" s="1">
        <v>7840</v>
      </c>
      <c r="E65" s="55">
        <f t="shared" si="14"/>
        <v>2170</v>
      </c>
      <c r="F65" s="1">
        <v>2170</v>
      </c>
      <c r="G65" s="55">
        <f t="shared" si="15"/>
        <v>220</v>
      </c>
      <c r="H65" s="1">
        <v>13830</v>
      </c>
      <c r="I65" s="44">
        <f t="shared" si="16"/>
        <v>16000</v>
      </c>
      <c r="J65" s="44">
        <f t="shared" si="17"/>
        <v>1424430</v>
      </c>
      <c r="K65" s="44">
        <f t="shared" si="18"/>
        <v>5670</v>
      </c>
      <c r="L65" s="2">
        <v>42867</v>
      </c>
      <c r="M65" s="66">
        <v>200</v>
      </c>
      <c r="N65" s="1" t="s">
        <v>184</v>
      </c>
      <c r="O65" s="66">
        <v>0</v>
      </c>
      <c r="P65" s="2">
        <v>42867</v>
      </c>
      <c r="Q65" s="1" t="s">
        <v>209</v>
      </c>
      <c r="R65" s="93"/>
    </row>
    <row r="66" spans="1:18">
      <c r="A66" s="79" t="s">
        <v>210</v>
      </c>
      <c r="B66" s="1">
        <v>196</v>
      </c>
      <c r="C66" s="1">
        <v>15660</v>
      </c>
      <c r="D66" s="1">
        <v>20390</v>
      </c>
      <c r="E66" s="55">
        <f t="shared" si="14"/>
        <v>4730</v>
      </c>
      <c r="F66" s="1">
        <v>4730</v>
      </c>
      <c r="G66" s="55">
        <f t="shared" si="15"/>
        <v>220</v>
      </c>
      <c r="H66" s="1">
        <v>11270</v>
      </c>
      <c r="I66" s="44">
        <f t="shared" si="16"/>
        <v>16000</v>
      </c>
      <c r="J66" s="44">
        <f t="shared" si="17"/>
        <v>1440090</v>
      </c>
      <c r="K66" s="44">
        <f t="shared" si="18"/>
        <v>15660</v>
      </c>
      <c r="L66" s="2">
        <v>42870</v>
      </c>
      <c r="M66" s="66">
        <v>0</v>
      </c>
      <c r="N66" s="1"/>
      <c r="O66" s="66">
        <v>0</v>
      </c>
      <c r="P66" s="1"/>
      <c r="Q66" s="1"/>
      <c r="R66" s="93"/>
    </row>
    <row r="67" spans="1:18">
      <c r="A67" s="79" t="s">
        <v>210</v>
      </c>
      <c r="B67" s="1">
        <v>197</v>
      </c>
      <c r="C67" s="1"/>
      <c r="D67" s="1"/>
      <c r="E67" s="55">
        <f t="shared" si="14"/>
        <v>0</v>
      </c>
      <c r="F67" s="1"/>
      <c r="G67" s="55">
        <f t="shared" si="15"/>
        <v>220</v>
      </c>
      <c r="H67" s="1"/>
      <c r="I67" s="44">
        <f t="shared" si="16"/>
        <v>0</v>
      </c>
      <c r="J67" s="44">
        <f t="shared" si="17"/>
        <v>1440090</v>
      </c>
      <c r="K67" s="44">
        <f t="shared" si="18"/>
        <v>0</v>
      </c>
      <c r="L67" s="1"/>
      <c r="M67" s="66"/>
      <c r="N67" s="1"/>
      <c r="O67" s="66"/>
      <c r="P67" s="1"/>
      <c r="Q67" s="1"/>
      <c r="R67" s="93"/>
    </row>
    <row r="68" spans="1:18">
      <c r="A68" s="79" t="s">
        <v>218</v>
      </c>
      <c r="B68" s="1">
        <v>198</v>
      </c>
      <c r="C68" s="1">
        <v>2790</v>
      </c>
      <c r="D68" s="1">
        <v>3620</v>
      </c>
      <c r="E68" s="55">
        <f t="shared" si="14"/>
        <v>830</v>
      </c>
      <c r="F68" s="1">
        <v>830</v>
      </c>
      <c r="G68" s="55">
        <f t="shared" si="15"/>
        <v>220</v>
      </c>
      <c r="H68" s="1">
        <v>15170</v>
      </c>
      <c r="I68" s="44">
        <f t="shared" si="16"/>
        <v>16000</v>
      </c>
      <c r="J68" s="44">
        <f t="shared" si="17"/>
        <v>1442880</v>
      </c>
      <c r="K68" s="44">
        <f t="shared" si="18"/>
        <v>2790</v>
      </c>
      <c r="L68" s="2">
        <v>42872</v>
      </c>
      <c r="M68" s="66">
        <v>0</v>
      </c>
      <c r="N68" s="1"/>
      <c r="O68" s="66">
        <v>0</v>
      </c>
      <c r="P68" s="1"/>
      <c r="Q68" s="1"/>
      <c r="R68" s="93"/>
    </row>
    <row r="69" spans="1:18">
      <c r="A69" s="79" t="s">
        <v>219</v>
      </c>
      <c r="B69" s="1">
        <v>199</v>
      </c>
      <c r="C69" s="1">
        <v>5220</v>
      </c>
      <c r="D69" s="1">
        <v>7100</v>
      </c>
      <c r="E69" s="55">
        <f t="shared" si="14"/>
        <v>1880</v>
      </c>
      <c r="F69" s="1">
        <v>1880</v>
      </c>
      <c r="G69" s="55">
        <f t="shared" si="15"/>
        <v>220</v>
      </c>
      <c r="H69" s="1">
        <v>14120</v>
      </c>
      <c r="I69" s="44">
        <f t="shared" si="16"/>
        <v>16000</v>
      </c>
      <c r="J69" s="44">
        <f t="shared" si="17"/>
        <v>1448100</v>
      </c>
      <c r="K69" s="44">
        <f t="shared" si="18"/>
        <v>5220</v>
      </c>
      <c r="L69" s="2">
        <v>42874</v>
      </c>
      <c r="M69" s="66">
        <v>0</v>
      </c>
      <c r="N69" s="1"/>
      <c r="O69" s="66">
        <v>0</v>
      </c>
      <c r="P69" s="1"/>
      <c r="Q69" s="1"/>
      <c r="R69" s="93"/>
    </row>
    <row r="70" spans="1:18">
      <c r="A70" s="79" t="s">
        <v>220</v>
      </c>
      <c r="B70" s="1">
        <v>200</v>
      </c>
      <c r="C70" s="1">
        <v>15750</v>
      </c>
      <c r="D70" s="1">
        <v>20060</v>
      </c>
      <c r="E70" s="55">
        <f t="shared" si="14"/>
        <v>4310</v>
      </c>
      <c r="F70" s="1">
        <v>4310</v>
      </c>
      <c r="G70" s="55">
        <f t="shared" si="15"/>
        <v>220</v>
      </c>
      <c r="H70" s="1">
        <v>11690</v>
      </c>
      <c r="I70" s="44">
        <f t="shared" si="16"/>
        <v>16000</v>
      </c>
      <c r="J70" s="44">
        <f t="shared" si="17"/>
        <v>1463850</v>
      </c>
      <c r="K70" s="44">
        <f t="shared" si="18"/>
        <v>15750</v>
      </c>
      <c r="L70" s="2">
        <v>42877</v>
      </c>
      <c r="M70" s="66">
        <v>0</v>
      </c>
      <c r="N70" s="1"/>
      <c r="O70" s="66">
        <v>0</v>
      </c>
      <c r="P70" s="1"/>
      <c r="Q70" s="1"/>
      <c r="R70" s="93"/>
    </row>
    <row r="71" spans="1:18">
      <c r="A71" s="79" t="s">
        <v>224</v>
      </c>
      <c r="B71" s="1">
        <v>201</v>
      </c>
      <c r="C71" s="1">
        <v>4320</v>
      </c>
      <c r="D71" s="1">
        <v>5600</v>
      </c>
      <c r="E71" s="55">
        <f t="shared" si="14"/>
        <v>1280</v>
      </c>
      <c r="F71" s="1">
        <v>1280</v>
      </c>
      <c r="G71" s="55">
        <f t="shared" si="15"/>
        <v>220</v>
      </c>
      <c r="H71" s="1">
        <v>14720</v>
      </c>
      <c r="I71" s="44">
        <f t="shared" si="16"/>
        <v>16000</v>
      </c>
      <c r="J71" s="44">
        <f t="shared" si="17"/>
        <v>1468170</v>
      </c>
      <c r="K71" s="44">
        <f t="shared" si="18"/>
        <v>4320</v>
      </c>
      <c r="L71" s="2">
        <v>42879</v>
      </c>
      <c r="M71" s="66">
        <v>0</v>
      </c>
      <c r="N71" s="1"/>
      <c r="O71" s="66">
        <v>0</v>
      </c>
      <c r="P71" s="1"/>
      <c r="Q71" s="1"/>
      <c r="R71" s="93"/>
    </row>
    <row r="72" spans="1:18">
      <c r="A72" s="79" t="s">
        <v>225</v>
      </c>
      <c r="B72" s="1">
        <v>202</v>
      </c>
      <c r="C72" s="1">
        <v>4680</v>
      </c>
      <c r="D72" s="1">
        <v>5890</v>
      </c>
      <c r="E72" s="55">
        <f t="shared" si="14"/>
        <v>1210</v>
      </c>
      <c r="F72" s="1">
        <v>1210</v>
      </c>
      <c r="G72" s="55">
        <f t="shared" si="15"/>
        <v>220</v>
      </c>
      <c r="H72" s="1">
        <v>14790</v>
      </c>
      <c r="I72" s="44">
        <f t="shared" si="16"/>
        <v>16000</v>
      </c>
      <c r="J72" s="44">
        <f t="shared" si="17"/>
        <v>1472850</v>
      </c>
      <c r="K72" s="44">
        <f t="shared" si="18"/>
        <v>4680</v>
      </c>
      <c r="L72" s="2">
        <v>42881</v>
      </c>
      <c r="M72" s="66">
        <v>0</v>
      </c>
      <c r="N72" s="1"/>
      <c r="O72" s="66">
        <v>0</v>
      </c>
      <c r="P72" s="1"/>
      <c r="Q72" s="1"/>
      <c r="R72" s="93"/>
    </row>
    <row r="73" spans="1:18">
      <c r="A73" s="79" t="s">
        <v>226</v>
      </c>
      <c r="B73" s="1">
        <v>203</v>
      </c>
      <c r="C73" s="1">
        <v>13500</v>
      </c>
      <c r="D73" s="1">
        <v>17490</v>
      </c>
      <c r="E73" s="55">
        <f t="shared" si="14"/>
        <v>3990</v>
      </c>
      <c r="F73" s="1">
        <v>3990</v>
      </c>
      <c r="G73" s="55">
        <f t="shared" si="15"/>
        <v>220</v>
      </c>
      <c r="H73" s="1">
        <v>12010</v>
      </c>
      <c r="I73" s="44">
        <f t="shared" si="16"/>
        <v>16000</v>
      </c>
      <c r="J73" s="44">
        <f t="shared" si="17"/>
        <v>1486350</v>
      </c>
      <c r="K73" s="44">
        <f t="shared" si="18"/>
        <v>13500</v>
      </c>
      <c r="L73" s="2">
        <v>42884</v>
      </c>
      <c r="M73" s="66">
        <v>0</v>
      </c>
      <c r="N73" s="1"/>
      <c r="O73" s="66">
        <v>0</v>
      </c>
      <c r="P73" s="1"/>
      <c r="Q73" s="1"/>
      <c r="R73" s="93"/>
    </row>
    <row r="74" spans="1:18">
      <c r="A74" s="79" t="s">
        <v>230</v>
      </c>
      <c r="B74" s="1">
        <v>204</v>
      </c>
      <c r="C74" s="1">
        <v>2790</v>
      </c>
      <c r="D74" s="1">
        <v>3940</v>
      </c>
      <c r="E74" s="55">
        <f t="shared" si="14"/>
        <v>1150</v>
      </c>
      <c r="F74" s="1">
        <v>1150</v>
      </c>
      <c r="G74" s="55">
        <f t="shared" si="15"/>
        <v>220</v>
      </c>
      <c r="H74" s="1">
        <v>14850</v>
      </c>
      <c r="I74" s="44">
        <f t="shared" si="16"/>
        <v>16000</v>
      </c>
      <c r="J74" s="44">
        <f t="shared" si="17"/>
        <v>1489140</v>
      </c>
      <c r="K74" s="44">
        <f t="shared" si="18"/>
        <v>2790</v>
      </c>
      <c r="L74" s="2">
        <v>42886</v>
      </c>
      <c r="M74" s="66">
        <v>0</v>
      </c>
      <c r="N74" s="1"/>
      <c r="O74" s="66">
        <v>0</v>
      </c>
      <c r="P74" s="1"/>
      <c r="Q74" s="1"/>
      <c r="R74" s="93"/>
    </row>
    <row r="75" spans="1:18">
      <c r="A75" s="79" t="s">
        <v>234</v>
      </c>
      <c r="B75" s="1">
        <v>205</v>
      </c>
      <c r="C75" s="1">
        <v>2970</v>
      </c>
      <c r="D75" s="1">
        <v>4260</v>
      </c>
      <c r="E75" s="55">
        <f t="shared" si="14"/>
        <v>1290</v>
      </c>
      <c r="F75" s="1">
        <v>1290</v>
      </c>
      <c r="G75" s="55">
        <f t="shared" si="15"/>
        <v>220</v>
      </c>
      <c r="H75" s="1">
        <v>14710</v>
      </c>
      <c r="I75" s="44">
        <f t="shared" si="16"/>
        <v>16000</v>
      </c>
      <c r="J75" s="44">
        <f t="shared" si="17"/>
        <v>1492110</v>
      </c>
      <c r="K75" s="44">
        <f t="shared" si="18"/>
        <v>2970</v>
      </c>
      <c r="L75" s="2">
        <v>42888</v>
      </c>
      <c r="M75" s="66">
        <v>0</v>
      </c>
      <c r="N75" s="1"/>
      <c r="O75" s="66">
        <v>0</v>
      </c>
      <c r="P75" s="1"/>
      <c r="Q75" s="1"/>
      <c r="R75" s="93"/>
    </row>
    <row r="76" spans="1:18">
      <c r="A76" s="79" t="s">
        <v>237</v>
      </c>
      <c r="B76" s="1">
        <v>206</v>
      </c>
      <c r="C76" s="1">
        <v>13410</v>
      </c>
      <c r="D76" s="1">
        <v>18510</v>
      </c>
      <c r="E76" s="55">
        <f t="shared" si="14"/>
        <v>5100</v>
      </c>
      <c r="F76" s="1">
        <v>5100</v>
      </c>
      <c r="G76" s="55">
        <f t="shared" si="15"/>
        <v>220</v>
      </c>
      <c r="H76" s="1">
        <v>10900</v>
      </c>
      <c r="I76" s="44">
        <f t="shared" si="16"/>
        <v>16000</v>
      </c>
      <c r="J76" s="44">
        <f t="shared" si="17"/>
        <v>1505520</v>
      </c>
      <c r="K76" s="44">
        <f t="shared" si="18"/>
        <v>13410</v>
      </c>
      <c r="L76" s="2">
        <v>42891</v>
      </c>
      <c r="M76" s="66">
        <v>100</v>
      </c>
      <c r="N76" s="1" t="s">
        <v>184</v>
      </c>
      <c r="O76" s="66">
        <v>0</v>
      </c>
      <c r="P76" s="1"/>
      <c r="Q76" s="1" t="s">
        <v>249</v>
      </c>
      <c r="R76" s="93"/>
    </row>
    <row r="77" spans="1:18">
      <c r="A77" s="79" t="s">
        <v>239</v>
      </c>
      <c r="B77" s="1">
        <v>207</v>
      </c>
      <c r="C77" s="1">
        <v>5130</v>
      </c>
      <c r="D77" s="1">
        <v>6860</v>
      </c>
      <c r="E77" s="55">
        <f t="shared" si="14"/>
        <v>1730</v>
      </c>
      <c r="F77" s="1">
        <v>1730</v>
      </c>
      <c r="G77" s="55">
        <f t="shared" si="15"/>
        <v>220</v>
      </c>
      <c r="H77" s="1">
        <v>14270</v>
      </c>
      <c r="I77" s="44">
        <f t="shared" si="16"/>
        <v>16000</v>
      </c>
      <c r="J77" s="44">
        <f t="shared" si="17"/>
        <v>1510650</v>
      </c>
      <c r="K77" s="44">
        <f t="shared" si="18"/>
        <v>5130</v>
      </c>
      <c r="L77" s="2">
        <v>42893</v>
      </c>
      <c r="M77" s="66">
        <v>0</v>
      </c>
      <c r="N77" s="1"/>
      <c r="O77" s="66">
        <v>0</v>
      </c>
      <c r="P77" s="1"/>
      <c r="Q77" s="1"/>
      <c r="R77" s="93"/>
    </row>
    <row r="78" spans="1:18">
      <c r="A78" s="79" t="s">
        <v>240</v>
      </c>
      <c r="B78" s="1">
        <v>208</v>
      </c>
      <c r="C78" s="1">
        <v>1440</v>
      </c>
      <c r="D78" s="1">
        <v>2170</v>
      </c>
      <c r="E78" s="55">
        <f t="shared" si="14"/>
        <v>730</v>
      </c>
      <c r="F78" s="1">
        <v>730</v>
      </c>
      <c r="G78" s="55">
        <f t="shared" si="15"/>
        <v>220</v>
      </c>
      <c r="H78" s="1">
        <v>15270</v>
      </c>
      <c r="I78" s="44">
        <f t="shared" si="16"/>
        <v>16000</v>
      </c>
      <c r="J78" s="44">
        <f t="shared" si="17"/>
        <v>1512090</v>
      </c>
      <c r="K78" s="44">
        <f t="shared" si="18"/>
        <v>1440</v>
      </c>
      <c r="L78" s="2">
        <v>42894</v>
      </c>
      <c r="M78" s="66">
        <v>0</v>
      </c>
      <c r="N78" s="1"/>
      <c r="O78" s="66">
        <v>0</v>
      </c>
      <c r="P78" s="1"/>
      <c r="Q78" s="1"/>
      <c r="R78" s="93"/>
    </row>
    <row r="79" spans="1:18">
      <c r="A79" s="79" t="s">
        <v>240</v>
      </c>
      <c r="B79" s="1"/>
      <c r="C79" s="1"/>
      <c r="D79" s="1"/>
      <c r="E79" s="55">
        <f t="shared" si="14"/>
        <v>0</v>
      </c>
      <c r="F79" s="1"/>
      <c r="G79" s="55">
        <f t="shared" si="15"/>
        <v>220</v>
      </c>
      <c r="H79" s="1"/>
      <c r="I79" s="44">
        <f t="shared" si="16"/>
        <v>0</v>
      </c>
      <c r="J79" s="44">
        <f t="shared" si="17"/>
        <v>1512090</v>
      </c>
      <c r="K79" s="44">
        <f t="shared" si="18"/>
        <v>0</v>
      </c>
      <c r="L79" s="1"/>
      <c r="M79" s="66"/>
      <c r="N79" s="110" t="s">
        <v>243</v>
      </c>
      <c r="O79" s="66"/>
      <c r="P79" s="1"/>
      <c r="Q79" s="1"/>
      <c r="R79" s="93"/>
    </row>
    <row r="80" spans="1:18">
      <c r="A80" s="79" t="s">
        <v>240</v>
      </c>
      <c r="B80" s="1"/>
      <c r="C80" s="1"/>
      <c r="D80" s="1"/>
      <c r="E80" s="55">
        <f t="shared" si="14"/>
        <v>0</v>
      </c>
      <c r="F80" s="109">
        <v>140</v>
      </c>
      <c r="G80" s="55">
        <f t="shared" si="15"/>
        <v>80</v>
      </c>
      <c r="H80" s="1"/>
      <c r="I80" s="44">
        <v>16000</v>
      </c>
      <c r="J80" s="44">
        <f t="shared" si="17"/>
        <v>1512090</v>
      </c>
      <c r="K80" s="44">
        <f t="shared" si="18"/>
        <v>0</v>
      </c>
      <c r="L80" s="1"/>
      <c r="M80" s="66"/>
      <c r="N80" s="109" t="s">
        <v>241</v>
      </c>
      <c r="O80" s="66"/>
      <c r="P80" s="1"/>
      <c r="Q80" s="1"/>
      <c r="R80" s="93"/>
    </row>
    <row r="81" spans="1:18">
      <c r="A81" s="79" t="s">
        <v>248</v>
      </c>
      <c r="B81" s="1">
        <v>209</v>
      </c>
      <c r="C81" s="1">
        <v>16560</v>
      </c>
      <c r="D81" s="1">
        <v>21810</v>
      </c>
      <c r="E81" s="55">
        <f t="shared" si="14"/>
        <v>5250</v>
      </c>
      <c r="F81" s="1">
        <v>5250</v>
      </c>
      <c r="G81" s="55">
        <f t="shared" si="15"/>
        <v>80</v>
      </c>
      <c r="H81" s="1">
        <v>10750</v>
      </c>
      <c r="I81" s="44">
        <f t="shared" si="16"/>
        <v>16000</v>
      </c>
      <c r="J81" s="44">
        <f t="shared" si="17"/>
        <v>1528650</v>
      </c>
      <c r="K81" s="44">
        <f t="shared" si="18"/>
        <v>16560</v>
      </c>
      <c r="L81" s="2">
        <v>42898</v>
      </c>
      <c r="M81" s="66">
        <v>0</v>
      </c>
      <c r="N81" s="1"/>
      <c r="O81" s="66">
        <v>0</v>
      </c>
      <c r="P81" s="1"/>
      <c r="Q81" s="1"/>
      <c r="R81" s="93"/>
    </row>
    <row r="82" spans="1:18">
      <c r="A82" s="79" t="s">
        <v>251</v>
      </c>
      <c r="B82" s="1">
        <v>210</v>
      </c>
      <c r="C82" s="1">
        <v>3330</v>
      </c>
      <c r="D82" s="1">
        <v>4410</v>
      </c>
      <c r="E82" s="55">
        <f>D82-C82</f>
        <v>1080</v>
      </c>
      <c r="F82" s="1">
        <v>1080</v>
      </c>
      <c r="G82" s="55">
        <f>G81+E82-F82</f>
        <v>80</v>
      </c>
      <c r="H82" s="1">
        <v>14920</v>
      </c>
      <c r="I82" s="44">
        <f t="shared" si="16"/>
        <v>16000</v>
      </c>
      <c r="J82" s="44">
        <f t="shared" si="17"/>
        <v>1531980</v>
      </c>
      <c r="K82" s="44">
        <f t="shared" si="18"/>
        <v>3330</v>
      </c>
      <c r="L82" s="2">
        <v>42900</v>
      </c>
      <c r="M82" s="66">
        <v>100</v>
      </c>
      <c r="N82" s="1" t="s">
        <v>184</v>
      </c>
      <c r="O82" s="66">
        <v>0</v>
      </c>
      <c r="P82" s="1"/>
      <c r="Q82" s="1" t="s">
        <v>254</v>
      </c>
      <c r="R82" s="93" t="s">
        <v>257</v>
      </c>
    </row>
    <row r="83" spans="1:18">
      <c r="A83" s="79" t="s">
        <v>252</v>
      </c>
      <c r="B83" s="1">
        <v>211</v>
      </c>
      <c r="C83" s="1">
        <v>3600</v>
      </c>
      <c r="D83" s="1">
        <v>4900</v>
      </c>
      <c r="E83" s="55">
        <f t="shared" ref="E83:E140" si="19">D83-C83</f>
        <v>1300</v>
      </c>
      <c r="F83" s="1">
        <v>1300</v>
      </c>
      <c r="G83" s="55">
        <f t="shared" ref="G83:G138" si="20">G82+E83-F83</f>
        <v>80</v>
      </c>
      <c r="H83" s="1">
        <v>14700</v>
      </c>
      <c r="I83" s="44">
        <f t="shared" si="16"/>
        <v>16000</v>
      </c>
      <c r="J83" s="44">
        <f t="shared" si="17"/>
        <v>1535580</v>
      </c>
      <c r="K83" s="44">
        <f t="shared" si="18"/>
        <v>3600</v>
      </c>
      <c r="L83" s="2">
        <v>42902</v>
      </c>
      <c r="M83" s="66">
        <v>0</v>
      </c>
      <c r="N83" s="1"/>
      <c r="O83" s="66">
        <v>0</v>
      </c>
      <c r="P83" s="1"/>
      <c r="Q83" s="1"/>
      <c r="R83" s="93"/>
    </row>
    <row r="84" spans="1:18">
      <c r="A84" s="79" t="s">
        <v>253</v>
      </c>
      <c r="B84" s="1">
        <v>212</v>
      </c>
      <c r="C84" s="1">
        <v>15840</v>
      </c>
      <c r="D84" s="1">
        <v>22140</v>
      </c>
      <c r="E84" s="55">
        <f t="shared" si="19"/>
        <v>6300</v>
      </c>
      <c r="F84" s="1">
        <v>6300</v>
      </c>
      <c r="G84" s="55">
        <f t="shared" si="20"/>
        <v>80</v>
      </c>
      <c r="H84" s="1">
        <v>9700</v>
      </c>
      <c r="I84" s="44">
        <f t="shared" si="16"/>
        <v>16000</v>
      </c>
      <c r="J84" s="44">
        <f t="shared" si="17"/>
        <v>1551420</v>
      </c>
      <c r="K84" s="44">
        <f t="shared" si="18"/>
        <v>15840</v>
      </c>
      <c r="L84" s="2">
        <v>42905</v>
      </c>
      <c r="M84" s="66">
        <v>0</v>
      </c>
      <c r="N84" s="1"/>
      <c r="O84" s="66">
        <v>0</v>
      </c>
      <c r="P84" s="1"/>
      <c r="Q84" s="1"/>
      <c r="R84" s="93"/>
    </row>
    <row r="85" spans="1:18">
      <c r="A85" s="79" t="s">
        <v>256</v>
      </c>
      <c r="B85" s="1">
        <v>213</v>
      </c>
      <c r="C85" s="1">
        <v>3690</v>
      </c>
      <c r="D85" s="1">
        <v>5140</v>
      </c>
      <c r="E85" s="55">
        <f t="shared" si="19"/>
        <v>1450</v>
      </c>
      <c r="F85" s="1">
        <v>1450</v>
      </c>
      <c r="G85" s="55">
        <f t="shared" si="20"/>
        <v>80</v>
      </c>
      <c r="H85" s="1">
        <v>14550</v>
      </c>
      <c r="I85" s="44">
        <f t="shared" si="16"/>
        <v>16000</v>
      </c>
      <c r="J85" s="44">
        <f t="shared" si="17"/>
        <v>1555110</v>
      </c>
      <c r="K85" s="44">
        <f t="shared" si="18"/>
        <v>3690</v>
      </c>
      <c r="L85" s="2">
        <v>42907</v>
      </c>
      <c r="M85" s="66">
        <v>0</v>
      </c>
      <c r="N85" s="1"/>
      <c r="O85" s="66">
        <v>0</v>
      </c>
      <c r="P85" s="1"/>
      <c r="Q85" s="1"/>
      <c r="R85" s="93"/>
    </row>
    <row r="86" spans="1:18">
      <c r="A86" s="79" t="s">
        <v>258</v>
      </c>
      <c r="B86" s="1">
        <v>214</v>
      </c>
      <c r="C86" s="1">
        <v>3780</v>
      </c>
      <c r="D86" s="1">
        <v>4680</v>
      </c>
      <c r="E86" s="55">
        <f t="shared" si="19"/>
        <v>900</v>
      </c>
      <c r="F86" s="1">
        <v>900</v>
      </c>
      <c r="G86" s="55">
        <f t="shared" si="20"/>
        <v>80</v>
      </c>
      <c r="H86" s="1">
        <v>15100</v>
      </c>
      <c r="I86" s="44">
        <f t="shared" si="16"/>
        <v>16000</v>
      </c>
      <c r="J86" s="44">
        <f t="shared" si="17"/>
        <v>1558890</v>
      </c>
      <c r="K86" s="44">
        <f t="shared" si="18"/>
        <v>3780</v>
      </c>
      <c r="L86" s="2">
        <v>42909</v>
      </c>
      <c r="M86" s="66">
        <v>0</v>
      </c>
      <c r="N86" s="1"/>
      <c r="O86" s="66">
        <v>0</v>
      </c>
      <c r="P86" s="1"/>
      <c r="Q86" s="1"/>
      <c r="R86" s="93"/>
    </row>
    <row r="87" spans="1:18">
      <c r="A87" s="79" t="s">
        <v>261</v>
      </c>
      <c r="B87" s="1">
        <v>215</v>
      </c>
      <c r="C87" s="1">
        <v>14040</v>
      </c>
      <c r="D87" s="1">
        <v>18520</v>
      </c>
      <c r="E87" s="55">
        <f t="shared" si="19"/>
        <v>4480</v>
      </c>
      <c r="F87" s="1">
        <v>4480</v>
      </c>
      <c r="G87" s="55">
        <f t="shared" si="20"/>
        <v>80</v>
      </c>
      <c r="H87" s="1">
        <v>11520</v>
      </c>
      <c r="I87" s="44">
        <f t="shared" si="16"/>
        <v>16000</v>
      </c>
      <c r="J87" s="44">
        <f t="shared" si="17"/>
        <v>1572930</v>
      </c>
      <c r="K87" s="44">
        <f t="shared" si="18"/>
        <v>14040</v>
      </c>
      <c r="L87" s="2">
        <v>42912</v>
      </c>
      <c r="M87" s="66">
        <v>0</v>
      </c>
      <c r="N87" s="1"/>
      <c r="O87" s="66">
        <v>0</v>
      </c>
      <c r="P87" s="1"/>
      <c r="Q87" s="1"/>
      <c r="R87" s="93"/>
    </row>
    <row r="88" spans="1:18">
      <c r="A88" s="79" t="s">
        <v>263</v>
      </c>
      <c r="B88" s="1">
        <v>216</v>
      </c>
      <c r="C88" s="1">
        <v>4860</v>
      </c>
      <c r="D88" s="1">
        <v>6410</v>
      </c>
      <c r="E88" s="55">
        <f t="shared" si="19"/>
        <v>1550</v>
      </c>
      <c r="F88" s="1">
        <v>1550</v>
      </c>
      <c r="G88" s="55">
        <f t="shared" si="20"/>
        <v>80</v>
      </c>
      <c r="H88" s="1">
        <v>14450</v>
      </c>
      <c r="I88" s="44">
        <f t="shared" si="16"/>
        <v>16000</v>
      </c>
      <c r="J88" s="44">
        <f t="shared" si="17"/>
        <v>1577790</v>
      </c>
      <c r="K88" s="44">
        <f t="shared" si="18"/>
        <v>4860</v>
      </c>
      <c r="L88" s="2">
        <v>42914</v>
      </c>
      <c r="M88" s="66">
        <v>0</v>
      </c>
      <c r="N88" s="1"/>
      <c r="O88" s="66">
        <v>0</v>
      </c>
      <c r="P88" s="1"/>
      <c r="Q88" s="1"/>
      <c r="R88" s="93"/>
    </row>
    <row r="89" spans="1:18">
      <c r="A89" s="79" t="s">
        <v>264</v>
      </c>
      <c r="B89" s="1">
        <v>217</v>
      </c>
      <c r="C89" s="1">
        <v>4230</v>
      </c>
      <c r="D89" s="1">
        <v>5860</v>
      </c>
      <c r="E89" s="55">
        <f t="shared" si="19"/>
        <v>1630</v>
      </c>
      <c r="F89" s="1">
        <v>1630</v>
      </c>
      <c r="G89" s="55">
        <f t="shared" si="20"/>
        <v>80</v>
      </c>
      <c r="H89" s="1">
        <v>14370</v>
      </c>
      <c r="I89" s="44">
        <f t="shared" si="16"/>
        <v>16000</v>
      </c>
      <c r="J89" s="44">
        <f t="shared" si="17"/>
        <v>1582020</v>
      </c>
      <c r="K89" s="44">
        <f t="shared" si="18"/>
        <v>4230</v>
      </c>
      <c r="L89" s="2">
        <v>42916</v>
      </c>
      <c r="M89" s="66">
        <v>0</v>
      </c>
      <c r="N89" s="1"/>
      <c r="O89" s="66">
        <v>0</v>
      </c>
      <c r="P89" s="1"/>
      <c r="Q89" s="1"/>
      <c r="R89" s="93"/>
    </row>
    <row r="90" spans="1:18">
      <c r="A90" s="79" t="s">
        <v>265</v>
      </c>
      <c r="B90" s="1">
        <v>218</v>
      </c>
      <c r="C90" s="1">
        <v>19440</v>
      </c>
      <c r="D90" s="1">
        <v>24770</v>
      </c>
      <c r="E90" s="55">
        <f t="shared" si="19"/>
        <v>5330</v>
      </c>
      <c r="F90" s="1">
        <v>5330</v>
      </c>
      <c r="G90" s="55">
        <f t="shared" si="20"/>
        <v>80</v>
      </c>
      <c r="H90" s="1">
        <v>10670</v>
      </c>
      <c r="I90" s="44">
        <f t="shared" si="16"/>
        <v>16000</v>
      </c>
      <c r="J90" s="44">
        <f t="shared" si="17"/>
        <v>1601460</v>
      </c>
      <c r="K90" s="44">
        <f t="shared" si="18"/>
        <v>19440</v>
      </c>
      <c r="L90" s="2">
        <v>42919</v>
      </c>
      <c r="M90" s="66">
        <v>0</v>
      </c>
      <c r="N90" s="1"/>
      <c r="O90" s="66">
        <v>0</v>
      </c>
      <c r="P90" s="1"/>
      <c r="Q90" s="1"/>
      <c r="R90" s="93"/>
    </row>
    <row r="91" spans="1:18">
      <c r="A91" s="79"/>
      <c r="B91" s="1"/>
      <c r="C91" s="1"/>
      <c r="D91" s="1"/>
      <c r="E91" s="55"/>
      <c r="F91" s="1"/>
      <c r="G91" s="55"/>
      <c r="H91" s="1"/>
      <c r="I91" s="44"/>
      <c r="J91" s="44"/>
      <c r="K91" s="44"/>
      <c r="L91" s="2"/>
      <c r="M91" s="66"/>
      <c r="N91" s="110" t="s">
        <v>269</v>
      </c>
      <c r="O91" s="66"/>
      <c r="P91" s="1"/>
      <c r="Q91" s="1"/>
      <c r="R91" s="93"/>
    </row>
    <row r="92" spans="1:18">
      <c r="A92" s="79" t="s">
        <v>266</v>
      </c>
      <c r="B92" s="1">
        <v>219</v>
      </c>
      <c r="C92" s="1">
        <v>22770</v>
      </c>
      <c r="D92" s="1">
        <v>28950</v>
      </c>
      <c r="E92" s="55">
        <f t="shared" si="19"/>
        <v>6180</v>
      </c>
      <c r="F92" s="1">
        <v>6180</v>
      </c>
      <c r="G92" s="55">
        <f>G90+E92-F92</f>
        <v>80</v>
      </c>
      <c r="H92" s="1">
        <v>9820</v>
      </c>
      <c r="I92" s="44">
        <f t="shared" si="16"/>
        <v>16000</v>
      </c>
      <c r="J92" s="44">
        <f>J90+C92</f>
        <v>1624230</v>
      </c>
      <c r="K92" s="44">
        <f t="shared" si="18"/>
        <v>22770</v>
      </c>
      <c r="L92" s="2">
        <v>42923</v>
      </c>
      <c r="M92" s="66">
        <v>0</v>
      </c>
      <c r="N92" s="1"/>
      <c r="O92" s="66">
        <v>0</v>
      </c>
      <c r="P92" s="1"/>
      <c r="Q92" s="1"/>
      <c r="R92" s="93"/>
    </row>
    <row r="93" spans="1:18">
      <c r="A93" s="79" t="s">
        <v>267</v>
      </c>
      <c r="B93" s="1">
        <v>220</v>
      </c>
      <c r="C93" s="1">
        <v>19890</v>
      </c>
      <c r="D93" s="1">
        <v>26440</v>
      </c>
      <c r="E93" s="55">
        <f t="shared" si="19"/>
        <v>6550</v>
      </c>
      <c r="F93" s="1">
        <v>6550</v>
      </c>
      <c r="G93" s="55">
        <f t="shared" si="20"/>
        <v>80</v>
      </c>
      <c r="H93" s="1">
        <v>9450</v>
      </c>
      <c r="I93" s="44">
        <f t="shared" si="16"/>
        <v>16000</v>
      </c>
      <c r="J93" s="44">
        <f t="shared" si="17"/>
        <v>1644120</v>
      </c>
      <c r="K93" s="44">
        <f t="shared" si="18"/>
        <v>19890</v>
      </c>
      <c r="L93" s="2">
        <v>42926</v>
      </c>
      <c r="M93" s="66">
        <v>0</v>
      </c>
      <c r="N93" s="1"/>
      <c r="O93" s="66">
        <v>0</v>
      </c>
      <c r="P93" s="1"/>
      <c r="Q93" s="1"/>
      <c r="R93" s="93"/>
    </row>
    <row r="94" spans="1:18">
      <c r="A94" s="79" t="s">
        <v>271</v>
      </c>
      <c r="B94" s="1">
        <v>221</v>
      </c>
      <c r="C94" s="1">
        <v>5400</v>
      </c>
      <c r="D94" s="1">
        <v>7360</v>
      </c>
      <c r="E94" s="55">
        <f t="shared" si="19"/>
        <v>1960</v>
      </c>
      <c r="F94" s="1">
        <v>1960</v>
      </c>
      <c r="G94" s="55">
        <f t="shared" si="20"/>
        <v>80</v>
      </c>
      <c r="H94" s="1">
        <v>14040</v>
      </c>
      <c r="I94" s="44">
        <f t="shared" si="16"/>
        <v>16000</v>
      </c>
      <c r="J94" s="44">
        <f t="shared" si="17"/>
        <v>1649520</v>
      </c>
      <c r="K94" s="44">
        <f t="shared" si="18"/>
        <v>5400</v>
      </c>
      <c r="L94" s="2">
        <v>42928</v>
      </c>
      <c r="M94" s="66">
        <v>0</v>
      </c>
      <c r="N94" s="1"/>
      <c r="O94" s="66">
        <v>0</v>
      </c>
      <c r="P94" s="1"/>
      <c r="Q94" s="1"/>
      <c r="R94" s="93"/>
    </row>
    <row r="95" spans="1:18">
      <c r="A95" s="79" t="s">
        <v>273</v>
      </c>
      <c r="B95" s="1">
        <v>222</v>
      </c>
      <c r="C95" s="1">
        <v>2970</v>
      </c>
      <c r="D95" s="1">
        <v>4290</v>
      </c>
      <c r="E95" s="55">
        <f t="shared" si="19"/>
        <v>1320</v>
      </c>
      <c r="F95" s="1">
        <v>1320</v>
      </c>
      <c r="G95" s="55">
        <f t="shared" si="20"/>
        <v>80</v>
      </c>
      <c r="H95" s="1">
        <v>14680</v>
      </c>
      <c r="I95" s="44">
        <f t="shared" si="16"/>
        <v>16000</v>
      </c>
      <c r="J95" s="44">
        <f t="shared" si="17"/>
        <v>1652490</v>
      </c>
      <c r="K95" s="44">
        <f t="shared" si="18"/>
        <v>2970</v>
      </c>
      <c r="L95" s="2">
        <v>42930</v>
      </c>
      <c r="M95" s="66">
        <v>0</v>
      </c>
      <c r="N95" s="1"/>
      <c r="O95" s="66">
        <v>0</v>
      </c>
      <c r="P95" s="1"/>
      <c r="Q95" s="1"/>
      <c r="R95" s="93"/>
    </row>
    <row r="96" spans="1:18" ht="23.25">
      <c r="A96" s="79" t="s">
        <v>274</v>
      </c>
      <c r="B96" s="1">
        <v>223</v>
      </c>
      <c r="C96" s="1">
        <v>17370</v>
      </c>
      <c r="D96" s="1">
        <v>23230</v>
      </c>
      <c r="E96" s="55">
        <v>5860</v>
      </c>
      <c r="F96" s="1">
        <v>5670</v>
      </c>
      <c r="G96" s="55">
        <v>80</v>
      </c>
      <c r="H96" s="1">
        <v>10140</v>
      </c>
      <c r="I96" s="44">
        <f t="shared" si="16"/>
        <v>15810</v>
      </c>
      <c r="J96" s="44">
        <f t="shared" si="17"/>
        <v>1669860</v>
      </c>
      <c r="K96" s="44">
        <f t="shared" si="18"/>
        <v>17370</v>
      </c>
      <c r="L96" s="2">
        <v>42933</v>
      </c>
      <c r="M96" s="66">
        <v>0</v>
      </c>
      <c r="N96" s="118" t="s">
        <v>276</v>
      </c>
      <c r="O96" s="66">
        <v>0</v>
      </c>
      <c r="P96" s="1"/>
      <c r="Q96" s="1"/>
      <c r="R96" s="93"/>
    </row>
    <row r="97" spans="1:18">
      <c r="A97" s="79" t="s">
        <v>277</v>
      </c>
      <c r="B97" s="1">
        <v>224</v>
      </c>
      <c r="C97" s="1">
        <v>5490</v>
      </c>
      <c r="D97" s="1">
        <v>7360</v>
      </c>
      <c r="E97" s="55">
        <f t="shared" si="19"/>
        <v>1870</v>
      </c>
      <c r="F97" s="1">
        <v>1870</v>
      </c>
      <c r="G97" s="55">
        <f t="shared" si="20"/>
        <v>80</v>
      </c>
      <c r="H97" s="1">
        <v>13940</v>
      </c>
      <c r="I97" s="44">
        <v>15990</v>
      </c>
      <c r="J97" s="44">
        <f t="shared" si="17"/>
        <v>1675350</v>
      </c>
      <c r="K97" s="44">
        <f t="shared" si="18"/>
        <v>5490</v>
      </c>
      <c r="L97" s="2">
        <v>42935</v>
      </c>
      <c r="M97" s="66">
        <v>0</v>
      </c>
      <c r="N97" s="119" t="s">
        <v>281</v>
      </c>
      <c r="O97" s="66">
        <v>0</v>
      </c>
      <c r="P97" s="1"/>
      <c r="Q97" s="1"/>
      <c r="R97" s="93"/>
    </row>
    <row r="98" spans="1:18" ht="18.75">
      <c r="A98" s="79" t="s">
        <v>282</v>
      </c>
      <c r="B98" s="1">
        <v>225</v>
      </c>
      <c r="C98" s="1">
        <v>5490</v>
      </c>
      <c r="D98" s="1">
        <v>7050</v>
      </c>
      <c r="E98" s="55">
        <f t="shared" si="19"/>
        <v>1560</v>
      </c>
      <c r="F98" s="1">
        <v>1560</v>
      </c>
      <c r="G98" s="55">
        <f t="shared" si="20"/>
        <v>80</v>
      </c>
      <c r="H98" s="1">
        <v>14430</v>
      </c>
      <c r="I98" s="44">
        <v>15810</v>
      </c>
      <c r="J98" s="44">
        <f t="shared" si="17"/>
        <v>1680840</v>
      </c>
      <c r="K98" s="44">
        <f t="shared" si="18"/>
        <v>5490</v>
      </c>
      <c r="L98" s="2">
        <v>42937</v>
      </c>
      <c r="M98" s="66">
        <v>0</v>
      </c>
      <c r="N98" s="43" t="s">
        <v>283</v>
      </c>
      <c r="O98" s="66">
        <v>0</v>
      </c>
      <c r="P98" s="1"/>
      <c r="Q98" s="1"/>
      <c r="R98" s="93"/>
    </row>
    <row r="99" spans="1:18" ht="15.75">
      <c r="A99" s="100" t="s">
        <v>284</v>
      </c>
      <c r="B99" s="1">
        <v>226</v>
      </c>
      <c r="C99" s="1">
        <v>18180</v>
      </c>
      <c r="D99" s="1">
        <v>23750</v>
      </c>
      <c r="E99" s="55">
        <f t="shared" si="19"/>
        <v>5570</v>
      </c>
      <c r="F99" s="1">
        <v>5570</v>
      </c>
      <c r="G99" s="55">
        <f t="shared" si="20"/>
        <v>80</v>
      </c>
      <c r="H99" s="1">
        <v>10240</v>
      </c>
      <c r="I99" s="44">
        <f t="shared" si="16"/>
        <v>15810</v>
      </c>
      <c r="J99" s="44">
        <f t="shared" si="17"/>
        <v>1699020</v>
      </c>
      <c r="K99" s="44">
        <f t="shared" si="18"/>
        <v>18180</v>
      </c>
      <c r="L99" s="2">
        <v>42940</v>
      </c>
      <c r="M99" s="66">
        <v>0</v>
      </c>
      <c r="N99" s="120" t="s">
        <v>285</v>
      </c>
      <c r="O99" s="66">
        <v>0</v>
      </c>
      <c r="P99" s="1"/>
      <c r="Q99" s="1"/>
      <c r="R99" s="93"/>
    </row>
    <row r="100" spans="1:18">
      <c r="A100" s="79" t="s">
        <v>286</v>
      </c>
      <c r="B100" s="1">
        <v>227</v>
      </c>
      <c r="C100" s="1">
        <v>6390</v>
      </c>
      <c r="D100" s="1">
        <v>8740</v>
      </c>
      <c r="E100" s="55">
        <f t="shared" si="19"/>
        <v>2350</v>
      </c>
      <c r="F100" s="1">
        <v>2350</v>
      </c>
      <c r="G100" s="55">
        <f t="shared" si="20"/>
        <v>80</v>
      </c>
      <c r="H100" s="1">
        <v>13650</v>
      </c>
      <c r="I100" s="44">
        <f t="shared" si="16"/>
        <v>16000</v>
      </c>
      <c r="J100" s="44">
        <f t="shared" si="17"/>
        <v>1705410</v>
      </c>
      <c r="K100" s="44">
        <f t="shared" si="18"/>
        <v>6390</v>
      </c>
      <c r="L100" s="2">
        <v>42942</v>
      </c>
      <c r="M100" s="66">
        <v>0</v>
      </c>
      <c r="N100" s="1"/>
      <c r="O100" s="66">
        <v>0</v>
      </c>
      <c r="P100" s="1"/>
      <c r="Q100" s="1"/>
      <c r="R100" s="93"/>
    </row>
    <row r="101" spans="1:18">
      <c r="A101" s="79" t="s">
        <v>288</v>
      </c>
      <c r="B101" s="1">
        <v>228</v>
      </c>
      <c r="C101" s="1">
        <v>4860</v>
      </c>
      <c r="D101" s="1">
        <v>6290</v>
      </c>
      <c r="E101" s="55">
        <f t="shared" si="19"/>
        <v>1430</v>
      </c>
      <c r="F101" s="1">
        <v>1430</v>
      </c>
      <c r="G101" s="55">
        <f t="shared" si="20"/>
        <v>80</v>
      </c>
      <c r="H101" s="1">
        <v>14570</v>
      </c>
      <c r="I101" s="44">
        <f t="shared" si="16"/>
        <v>16000</v>
      </c>
      <c r="J101" s="44">
        <f t="shared" si="17"/>
        <v>1710270</v>
      </c>
      <c r="K101" s="44">
        <f>C101</f>
        <v>4860</v>
      </c>
      <c r="L101" s="2">
        <v>42944</v>
      </c>
      <c r="M101" s="66">
        <v>0</v>
      </c>
      <c r="N101" s="1"/>
      <c r="O101" s="66">
        <v>0</v>
      </c>
      <c r="P101" s="1"/>
      <c r="Q101" s="1"/>
      <c r="R101" s="93"/>
    </row>
    <row r="102" spans="1:18">
      <c r="A102" s="79" t="s">
        <v>291</v>
      </c>
      <c r="B102" s="1">
        <v>229</v>
      </c>
      <c r="C102" s="1">
        <v>17820</v>
      </c>
      <c r="D102" s="1">
        <v>23870</v>
      </c>
      <c r="E102" s="55">
        <f t="shared" si="19"/>
        <v>6050</v>
      </c>
      <c r="F102" s="1">
        <v>6050</v>
      </c>
      <c r="G102" s="55">
        <f t="shared" si="20"/>
        <v>80</v>
      </c>
      <c r="H102" s="1">
        <v>9950</v>
      </c>
      <c r="I102" s="44">
        <f t="shared" si="16"/>
        <v>16000</v>
      </c>
      <c r="J102" s="44">
        <f t="shared" si="17"/>
        <v>1728090</v>
      </c>
      <c r="K102" s="44">
        <f t="shared" si="18"/>
        <v>17820</v>
      </c>
      <c r="L102" s="2">
        <v>42947</v>
      </c>
      <c r="M102" s="66">
        <v>0</v>
      </c>
      <c r="N102" s="1"/>
      <c r="O102" s="66">
        <v>0</v>
      </c>
      <c r="P102" s="1"/>
      <c r="Q102" s="1"/>
      <c r="R102" s="93"/>
    </row>
    <row r="103" spans="1:18">
      <c r="A103" s="79" t="s">
        <v>292</v>
      </c>
      <c r="B103" s="1">
        <v>230</v>
      </c>
      <c r="C103" s="1">
        <v>4770</v>
      </c>
      <c r="D103" s="1">
        <v>6420</v>
      </c>
      <c r="E103" s="55">
        <f t="shared" si="19"/>
        <v>1650</v>
      </c>
      <c r="F103" s="1">
        <v>1650</v>
      </c>
      <c r="G103" s="55">
        <f t="shared" si="20"/>
        <v>80</v>
      </c>
      <c r="H103" s="1">
        <v>14350</v>
      </c>
      <c r="I103" s="44">
        <f t="shared" si="16"/>
        <v>16000</v>
      </c>
      <c r="J103" s="44">
        <f t="shared" si="17"/>
        <v>1732860</v>
      </c>
      <c r="K103" s="44">
        <f t="shared" si="18"/>
        <v>4770</v>
      </c>
      <c r="L103" s="2">
        <v>42949</v>
      </c>
      <c r="M103" s="66">
        <v>0</v>
      </c>
      <c r="N103" s="110" t="s">
        <v>269</v>
      </c>
      <c r="O103" s="66">
        <v>0</v>
      </c>
      <c r="P103" s="1"/>
      <c r="Q103" s="1"/>
      <c r="R103" s="93"/>
    </row>
    <row r="104" spans="1:18">
      <c r="A104" s="79" t="s">
        <v>297</v>
      </c>
      <c r="B104" s="1">
        <v>231</v>
      </c>
      <c r="C104" s="1">
        <v>4050</v>
      </c>
      <c r="D104" s="1">
        <v>5350</v>
      </c>
      <c r="E104" s="55">
        <f t="shared" si="19"/>
        <v>1300</v>
      </c>
      <c r="F104" s="1">
        <v>1300</v>
      </c>
      <c r="G104" s="55">
        <f t="shared" si="20"/>
        <v>80</v>
      </c>
      <c r="H104" s="1">
        <v>14700</v>
      </c>
      <c r="I104" s="44">
        <f t="shared" si="16"/>
        <v>16000</v>
      </c>
      <c r="J104" s="44">
        <f t="shared" si="17"/>
        <v>1736910</v>
      </c>
      <c r="K104" s="44">
        <f t="shared" si="18"/>
        <v>4050</v>
      </c>
      <c r="L104" s="2">
        <v>42951</v>
      </c>
      <c r="M104" s="66">
        <v>0</v>
      </c>
      <c r="N104" s="1"/>
      <c r="O104" s="66">
        <v>0</v>
      </c>
      <c r="P104" s="1"/>
      <c r="Q104" s="1"/>
      <c r="R104" s="93"/>
    </row>
    <row r="105" spans="1:18">
      <c r="A105" s="79" t="s">
        <v>299</v>
      </c>
      <c r="B105" s="1">
        <v>232</v>
      </c>
      <c r="C105" s="1">
        <v>13770</v>
      </c>
      <c r="D105" s="1">
        <v>17550</v>
      </c>
      <c r="E105" s="55">
        <f t="shared" si="19"/>
        <v>3780</v>
      </c>
      <c r="F105" s="1">
        <v>3780</v>
      </c>
      <c r="G105" s="55">
        <f t="shared" si="20"/>
        <v>80</v>
      </c>
      <c r="H105" s="1">
        <v>12220</v>
      </c>
      <c r="I105" s="44">
        <f t="shared" si="16"/>
        <v>16000</v>
      </c>
      <c r="J105" s="44">
        <f t="shared" si="17"/>
        <v>1750680</v>
      </c>
      <c r="K105" s="44">
        <f t="shared" si="18"/>
        <v>13770</v>
      </c>
      <c r="L105" s="2">
        <v>42954</v>
      </c>
      <c r="M105" s="66">
        <v>0</v>
      </c>
      <c r="N105" s="1"/>
      <c r="O105" s="66">
        <v>0</v>
      </c>
      <c r="P105" s="1"/>
      <c r="Q105" s="1"/>
      <c r="R105" s="93"/>
    </row>
    <row r="106" spans="1:18">
      <c r="A106" s="79" t="s">
        <v>301</v>
      </c>
      <c r="B106" s="1">
        <v>233</v>
      </c>
      <c r="C106" s="1">
        <v>4410</v>
      </c>
      <c r="D106" s="1">
        <v>5820</v>
      </c>
      <c r="E106" s="55">
        <f t="shared" si="19"/>
        <v>1410</v>
      </c>
      <c r="F106" s="1">
        <v>1410</v>
      </c>
      <c r="G106" s="55">
        <f t="shared" si="20"/>
        <v>80</v>
      </c>
      <c r="H106" s="1">
        <v>14590</v>
      </c>
      <c r="I106" s="44">
        <f t="shared" si="16"/>
        <v>16000</v>
      </c>
      <c r="J106" s="44">
        <f t="shared" si="17"/>
        <v>1755090</v>
      </c>
      <c r="K106" s="44">
        <f t="shared" si="18"/>
        <v>4410</v>
      </c>
      <c r="L106" s="2">
        <v>42956</v>
      </c>
      <c r="M106" s="66">
        <v>0</v>
      </c>
      <c r="N106" s="1"/>
      <c r="O106" s="66">
        <v>0</v>
      </c>
      <c r="P106" s="1"/>
      <c r="Q106" s="1"/>
      <c r="R106" s="93"/>
    </row>
    <row r="107" spans="1:18">
      <c r="A107" s="79" t="s">
        <v>302</v>
      </c>
      <c r="B107" s="1">
        <v>234</v>
      </c>
      <c r="C107" s="1">
        <v>4410</v>
      </c>
      <c r="D107" s="1">
        <v>5830</v>
      </c>
      <c r="E107" s="55">
        <f t="shared" si="19"/>
        <v>1420</v>
      </c>
      <c r="F107" s="1">
        <v>1420</v>
      </c>
      <c r="G107" s="55">
        <f t="shared" si="20"/>
        <v>80</v>
      </c>
      <c r="H107" s="1">
        <v>14580</v>
      </c>
      <c r="I107" s="44">
        <f t="shared" si="16"/>
        <v>16000</v>
      </c>
      <c r="J107" s="44">
        <f t="shared" si="17"/>
        <v>1759500</v>
      </c>
      <c r="K107" s="44">
        <f t="shared" si="18"/>
        <v>4410</v>
      </c>
      <c r="L107" s="2">
        <v>42958</v>
      </c>
      <c r="M107" s="66">
        <v>0</v>
      </c>
      <c r="N107" s="1"/>
      <c r="O107" s="66">
        <v>0</v>
      </c>
      <c r="P107" s="1"/>
      <c r="Q107" s="1"/>
      <c r="R107" s="93"/>
    </row>
    <row r="108" spans="1:18">
      <c r="A108" s="79" t="s">
        <v>305</v>
      </c>
      <c r="B108" s="1">
        <v>235</v>
      </c>
      <c r="C108" s="1">
        <v>15210</v>
      </c>
      <c r="D108" s="1">
        <v>20140</v>
      </c>
      <c r="E108" s="55">
        <f t="shared" si="19"/>
        <v>4930</v>
      </c>
      <c r="F108" s="1">
        <v>4930</v>
      </c>
      <c r="G108" s="55">
        <f t="shared" si="20"/>
        <v>80</v>
      </c>
      <c r="H108" s="1">
        <v>11070</v>
      </c>
      <c r="I108" s="44">
        <f t="shared" si="16"/>
        <v>16000</v>
      </c>
      <c r="J108" s="44">
        <f t="shared" si="17"/>
        <v>1774710</v>
      </c>
      <c r="K108" s="44">
        <f t="shared" si="18"/>
        <v>15210</v>
      </c>
      <c r="L108" s="2">
        <v>42961</v>
      </c>
      <c r="M108" s="66">
        <v>0</v>
      </c>
      <c r="N108" s="1"/>
      <c r="O108" s="66">
        <v>0</v>
      </c>
      <c r="P108" s="1"/>
      <c r="Q108" s="1"/>
      <c r="R108" s="93"/>
    </row>
    <row r="109" spans="1:18">
      <c r="A109" s="79" t="s">
        <v>307</v>
      </c>
      <c r="B109" s="1">
        <v>236</v>
      </c>
      <c r="C109" s="1">
        <v>4230</v>
      </c>
      <c r="D109" s="1">
        <v>5690</v>
      </c>
      <c r="E109" s="55">
        <f t="shared" si="19"/>
        <v>1460</v>
      </c>
      <c r="F109" s="1">
        <v>1460</v>
      </c>
      <c r="G109" s="55">
        <f t="shared" si="20"/>
        <v>80</v>
      </c>
      <c r="H109" s="1">
        <v>14540</v>
      </c>
      <c r="I109" s="44">
        <f t="shared" si="16"/>
        <v>16000</v>
      </c>
      <c r="J109" s="44">
        <f t="shared" si="17"/>
        <v>1778940</v>
      </c>
      <c r="K109" s="44">
        <f t="shared" si="18"/>
        <v>4230</v>
      </c>
      <c r="L109" s="2">
        <v>42963</v>
      </c>
      <c r="M109" s="66">
        <v>0</v>
      </c>
      <c r="N109" s="1"/>
      <c r="O109" s="66">
        <v>0</v>
      </c>
      <c r="P109" s="1"/>
      <c r="Q109" s="1"/>
      <c r="R109" s="93"/>
    </row>
    <row r="110" spans="1:18">
      <c r="A110" s="79" t="s">
        <v>308</v>
      </c>
      <c r="B110" s="1">
        <v>237</v>
      </c>
      <c r="C110" s="1">
        <v>4050</v>
      </c>
      <c r="D110" s="1">
        <v>5050</v>
      </c>
      <c r="E110" s="55">
        <f t="shared" si="19"/>
        <v>1000</v>
      </c>
      <c r="F110" s="1">
        <v>1000</v>
      </c>
      <c r="G110" s="55">
        <f t="shared" si="20"/>
        <v>80</v>
      </c>
      <c r="H110" s="1">
        <v>15000</v>
      </c>
      <c r="I110" s="44">
        <f t="shared" ref="I110:I140" si="21">SUM(F110+H110)</f>
        <v>16000</v>
      </c>
      <c r="J110" s="44">
        <f t="shared" ref="J110:J139" si="22">J109+C110</f>
        <v>1782990</v>
      </c>
      <c r="K110" s="44">
        <f t="shared" ref="K110:K140" si="23">C110</f>
        <v>4050</v>
      </c>
      <c r="L110" s="2">
        <v>42965</v>
      </c>
      <c r="M110" s="66">
        <v>0</v>
      </c>
      <c r="N110" s="1"/>
      <c r="O110" s="66">
        <v>0</v>
      </c>
      <c r="P110" s="1"/>
      <c r="Q110" s="1"/>
      <c r="R110" s="93"/>
    </row>
    <row r="111" spans="1:18">
      <c r="A111" s="94" t="s">
        <v>310</v>
      </c>
      <c r="B111" s="95">
        <v>238</v>
      </c>
      <c r="C111" s="95">
        <v>15120</v>
      </c>
      <c r="D111" s="95">
        <v>20380</v>
      </c>
      <c r="E111" s="96">
        <f t="shared" si="19"/>
        <v>5260</v>
      </c>
      <c r="F111" s="95">
        <v>5260</v>
      </c>
      <c r="G111" s="96">
        <f t="shared" si="20"/>
        <v>80</v>
      </c>
      <c r="H111" s="95">
        <v>10740</v>
      </c>
      <c r="I111" s="97">
        <f t="shared" si="21"/>
        <v>16000</v>
      </c>
      <c r="J111" s="97">
        <f t="shared" si="22"/>
        <v>1798110</v>
      </c>
      <c r="K111" s="97">
        <f t="shared" si="23"/>
        <v>15120</v>
      </c>
      <c r="L111" s="121">
        <v>42968</v>
      </c>
      <c r="M111" s="98">
        <v>0</v>
      </c>
      <c r="N111" s="95"/>
      <c r="O111" s="98">
        <v>0</v>
      </c>
      <c r="P111" s="95"/>
      <c r="Q111" s="95"/>
      <c r="R111" s="99"/>
    </row>
    <row r="112" spans="1:18">
      <c r="A112" s="122">
        <v>42970</v>
      </c>
      <c r="B112" s="1">
        <v>239</v>
      </c>
      <c r="C112" s="1">
        <v>4680</v>
      </c>
      <c r="D112" s="1">
        <v>6120</v>
      </c>
      <c r="E112" s="55">
        <f t="shared" si="19"/>
        <v>1440</v>
      </c>
      <c r="F112" s="1">
        <v>1440</v>
      </c>
      <c r="G112" s="55">
        <f t="shared" si="20"/>
        <v>80</v>
      </c>
      <c r="H112" s="1">
        <v>14560</v>
      </c>
      <c r="I112" s="44">
        <f t="shared" si="21"/>
        <v>16000</v>
      </c>
      <c r="J112" s="44">
        <f t="shared" si="22"/>
        <v>1802790</v>
      </c>
      <c r="K112" s="97">
        <f t="shared" si="23"/>
        <v>4680</v>
      </c>
      <c r="L112" s="2">
        <v>42970</v>
      </c>
      <c r="M112" s="1">
        <v>0</v>
      </c>
      <c r="N112" s="1"/>
      <c r="O112" s="1">
        <v>0</v>
      </c>
      <c r="P112" s="1"/>
      <c r="Q112" s="1"/>
      <c r="R112" s="1"/>
    </row>
    <row r="113" spans="1:18">
      <c r="A113" s="101" t="s">
        <v>313</v>
      </c>
      <c r="B113" s="1">
        <v>240</v>
      </c>
      <c r="C113" s="1">
        <v>4950</v>
      </c>
      <c r="D113" s="1">
        <v>6800</v>
      </c>
      <c r="E113" s="55">
        <f t="shared" si="19"/>
        <v>1850</v>
      </c>
      <c r="F113" s="1">
        <v>1850</v>
      </c>
      <c r="G113" s="55">
        <f t="shared" si="20"/>
        <v>80</v>
      </c>
      <c r="H113" s="1">
        <v>14150</v>
      </c>
      <c r="I113" s="44">
        <f t="shared" si="21"/>
        <v>16000</v>
      </c>
      <c r="J113" s="44">
        <f t="shared" si="22"/>
        <v>1807740</v>
      </c>
      <c r="K113" s="97">
        <f t="shared" si="23"/>
        <v>4950</v>
      </c>
      <c r="L113" s="2">
        <v>42972</v>
      </c>
      <c r="M113" s="66">
        <v>0</v>
      </c>
      <c r="N113" s="1"/>
      <c r="O113" s="66">
        <v>0</v>
      </c>
      <c r="P113" s="1"/>
      <c r="Q113" s="1"/>
      <c r="R113" s="93"/>
    </row>
    <row r="114" spans="1:18">
      <c r="A114" s="101" t="s">
        <v>315</v>
      </c>
      <c r="B114" s="1">
        <v>241</v>
      </c>
      <c r="C114" s="1">
        <v>19620</v>
      </c>
      <c r="D114" s="1">
        <v>26370</v>
      </c>
      <c r="E114" s="55">
        <f t="shared" si="19"/>
        <v>6750</v>
      </c>
      <c r="F114" s="1">
        <v>6750</v>
      </c>
      <c r="G114" s="55">
        <f t="shared" si="20"/>
        <v>80</v>
      </c>
      <c r="H114" s="1">
        <v>9250</v>
      </c>
      <c r="I114" s="44">
        <f t="shared" si="21"/>
        <v>16000</v>
      </c>
      <c r="J114" s="44">
        <f t="shared" si="22"/>
        <v>1827360</v>
      </c>
      <c r="K114" s="97">
        <f t="shared" si="23"/>
        <v>19620</v>
      </c>
      <c r="L114" s="2">
        <v>42975</v>
      </c>
      <c r="M114" s="66">
        <v>100</v>
      </c>
      <c r="N114" s="1" t="s">
        <v>334</v>
      </c>
      <c r="O114" s="66">
        <v>0</v>
      </c>
      <c r="P114" s="1"/>
      <c r="Q114" s="1" t="s">
        <v>333</v>
      </c>
      <c r="R114" s="93"/>
    </row>
    <row r="115" spans="1:18">
      <c r="A115" s="101" t="s">
        <v>318</v>
      </c>
      <c r="B115" s="1">
        <v>242</v>
      </c>
      <c r="C115" s="1">
        <v>5040</v>
      </c>
      <c r="D115" s="1">
        <v>7240</v>
      </c>
      <c r="E115" s="55">
        <f t="shared" si="19"/>
        <v>2200</v>
      </c>
      <c r="F115" s="1">
        <v>2200</v>
      </c>
      <c r="G115" s="55">
        <f t="shared" si="20"/>
        <v>80</v>
      </c>
      <c r="H115" s="1">
        <v>13800</v>
      </c>
      <c r="I115" s="44">
        <f t="shared" si="21"/>
        <v>16000</v>
      </c>
      <c r="J115" s="44">
        <f t="shared" si="22"/>
        <v>1832400</v>
      </c>
      <c r="K115" s="97">
        <f t="shared" si="23"/>
        <v>5040</v>
      </c>
      <c r="L115" s="2">
        <v>42977</v>
      </c>
      <c r="M115" s="66">
        <v>0</v>
      </c>
      <c r="N115" s="110" t="s">
        <v>320</v>
      </c>
      <c r="O115" s="66">
        <v>0</v>
      </c>
      <c r="P115" s="1"/>
      <c r="Q115" s="1"/>
      <c r="R115" s="93"/>
    </row>
    <row r="116" spans="1:18">
      <c r="A116" s="101" t="s">
        <v>324</v>
      </c>
      <c r="B116" s="1">
        <v>243</v>
      </c>
      <c r="C116" s="1">
        <v>4320</v>
      </c>
      <c r="D116" s="1">
        <v>6120</v>
      </c>
      <c r="E116" s="55">
        <f t="shared" si="19"/>
        <v>1800</v>
      </c>
      <c r="F116" s="1">
        <v>1800</v>
      </c>
      <c r="G116" s="55">
        <f t="shared" si="20"/>
        <v>80</v>
      </c>
      <c r="H116" s="1">
        <v>14200</v>
      </c>
      <c r="I116" s="44">
        <f t="shared" si="21"/>
        <v>16000</v>
      </c>
      <c r="J116" s="44">
        <f t="shared" si="22"/>
        <v>1836720</v>
      </c>
      <c r="K116" s="97">
        <f t="shared" si="23"/>
        <v>4320</v>
      </c>
      <c r="L116" s="2">
        <v>42979</v>
      </c>
      <c r="M116" s="66">
        <v>0</v>
      </c>
      <c r="N116" s="1"/>
      <c r="O116" s="66">
        <v>0</v>
      </c>
      <c r="P116" s="1"/>
      <c r="Q116" s="1"/>
      <c r="R116" s="93"/>
    </row>
    <row r="117" spans="1:18">
      <c r="A117" s="101" t="s">
        <v>325</v>
      </c>
      <c r="B117" s="1">
        <v>244</v>
      </c>
      <c r="C117" s="1">
        <v>17280</v>
      </c>
      <c r="D117" s="1">
        <v>22200</v>
      </c>
      <c r="E117" s="55">
        <f t="shared" si="19"/>
        <v>4920</v>
      </c>
      <c r="F117" s="1">
        <v>4920</v>
      </c>
      <c r="G117" s="55">
        <f t="shared" si="20"/>
        <v>80</v>
      </c>
      <c r="H117" s="1">
        <v>11080</v>
      </c>
      <c r="I117" s="44">
        <f t="shared" si="21"/>
        <v>16000</v>
      </c>
      <c r="J117" s="44">
        <f t="shared" si="22"/>
        <v>1854000</v>
      </c>
      <c r="K117" s="97">
        <f t="shared" si="23"/>
        <v>17280</v>
      </c>
      <c r="L117" s="2">
        <v>42982</v>
      </c>
      <c r="M117" s="66">
        <v>0</v>
      </c>
      <c r="N117" s="1"/>
      <c r="O117" s="66">
        <v>0</v>
      </c>
      <c r="P117" s="1"/>
      <c r="Q117" s="1"/>
      <c r="R117" s="93"/>
    </row>
    <row r="118" spans="1:18">
      <c r="A118" s="101" t="s">
        <v>327</v>
      </c>
      <c r="B118" s="1">
        <v>245</v>
      </c>
      <c r="C118" s="1">
        <v>3690</v>
      </c>
      <c r="D118" s="1">
        <v>5330</v>
      </c>
      <c r="E118" s="55">
        <f t="shared" si="19"/>
        <v>1640</v>
      </c>
      <c r="F118" s="1">
        <v>1640</v>
      </c>
      <c r="G118" s="55">
        <f t="shared" si="20"/>
        <v>80</v>
      </c>
      <c r="H118" s="1">
        <v>14360</v>
      </c>
      <c r="I118" s="44">
        <f t="shared" si="21"/>
        <v>16000</v>
      </c>
      <c r="J118" s="44">
        <f t="shared" si="22"/>
        <v>1857690</v>
      </c>
      <c r="K118" s="97">
        <f t="shared" si="23"/>
        <v>3690</v>
      </c>
      <c r="L118" s="2">
        <v>42984</v>
      </c>
      <c r="M118" s="66">
        <v>0</v>
      </c>
      <c r="N118" s="1"/>
      <c r="O118" s="66">
        <v>0</v>
      </c>
      <c r="P118" s="1"/>
      <c r="Q118" s="1"/>
      <c r="R118" s="93"/>
    </row>
    <row r="119" spans="1:18">
      <c r="A119" s="101" t="s">
        <v>328</v>
      </c>
      <c r="B119" s="1">
        <v>246</v>
      </c>
      <c r="C119" s="1">
        <v>4590</v>
      </c>
      <c r="D119" s="1">
        <v>5720</v>
      </c>
      <c r="E119" s="55">
        <f t="shared" si="19"/>
        <v>1130</v>
      </c>
      <c r="F119" s="1">
        <v>1130</v>
      </c>
      <c r="G119" s="55">
        <f t="shared" si="20"/>
        <v>80</v>
      </c>
      <c r="H119" s="1">
        <v>14870</v>
      </c>
      <c r="I119" s="44">
        <f t="shared" si="21"/>
        <v>16000</v>
      </c>
      <c r="J119" s="44">
        <f t="shared" si="22"/>
        <v>1862280</v>
      </c>
      <c r="K119" s="97">
        <f t="shared" si="23"/>
        <v>4590</v>
      </c>
      <c r="L119" s="2">
        <v>42986</v>
      </c>
      <c r="M119" s="66">
        <v>0</v>
      </c>
      <c r="N119" s="1"/>
      <c r="O119" s="66">
        <v>0</v>
      </c>
      <c r="P119" s="1"/>
      <c r="Q119" s="1"/>
      <c r="R119" s="93"/>
    </row>
    <row r="120" spans="1:18">
      <c r="A120" s="101" t="s">
        <v>330</v>
      </c>
      <c r="B120" s="1">
        <v>247</v>
      </c>
      <c r="C120" s="1">
        <v>12780</v>
      </c>
      <c r="D120" s="1">
        <v>16420</v>
      </c>
      <c r="E120" s="55">
        <f t="shared" si="19"/>
        <v>3640</v>
      </c>
      <c r="F120" s="1">
        <v>3640</v>
      </c>
      <c r="G120" s="55">
        <f t="shared" si="20"/>
        <v>80</v>
      </c>
      <c r="H120" s="1">
        <v>12360</v>
      </c>
      <c r="I120" s="44">
        <f t="shared" si="21"/>
        <v>16000</v>
      </c>
      <c r="J120" s="44">
        <f t="shared" si="22"/>
        <v>1875060</v>
      </c>
      <c r="K120" s="97">
        <f t="shared" si="23"/>
        <v>12780</v>
      </c>
      <c r="L120" s="2">
        <v>42989</v>
      </c>
      <c r="M120" s="66">
        <v>0</v>
      </c>
      <c r="N120" s="1"/>
      <c r="O120" s="66">
        <v>0</v>
      </c>
      <c r="P120" s="1"/>
      <c r="Q120" s="1"/>
      <c r="R120" s="93"/>
    </row>
    <row r="121" spans="1:18">
      <c r="A121" s="79" t="s">
        <v>332</v>
      </c>
      <c r="B121" s="1">
        <v>248</v>
      </c>
      <c r="C121" s="1">
        <v>4320</v>
      </c>
      <c r="D121" s="1">
        <v>5410</v>
      </c>
      <c r="E121" s="55">
        <f t="shared" si="19"/>
        <v>1090</v>
      </c>
      <c r="F121" s="1">
        <v>1090</v>
      </c>
      <c r="G121" s="55">
        <f t="shared" si="20"/>
        <v>80</v>
      </c>
      <c r="H121" s="1">
        <v>14910</v>
      </c>
      <c r="I121" s="44">
        <f t="shared" si="21"/>
        <v>16000</v>
      </c>
      <c r="J121" s="44">
        <f t="shared" si="22"/>
        <v>1879380</v>
      </c>
      <c r="K121" s="97">
        <f t="shared" si="23"/>
        <v>4320</v>
      </c>
      <c r="L121" s="2">
        <v>42991</v>
      </c>
      <c r="M121" s="66">
        <v>0</v>
      </c>
      <c r="N121" s="1"/>
      <c r="O121" s="66">
        <v>0</v>
      </c>
      <c r="P121" s="1"/>
      <c r="Q121" s="1"/>
      <c r="R121" s="93"/>
    </row>
    <row r="122" spans="1:18">
      <c r="A122" s="79" t="s">
        <v>337</v>
      </c>
      <c r="B122" s="1">
        <v>249</v>
      </c>
      <c r="C122" s="1">
        <v>4950</v>
      </c>
      <c r="D122" s="1">
        <v>6550</v>
      </c>
      <c r="E122" s="55">
        <f t="shared" si="19"/>
        <v>1600</v>
      </c>
      <c r="F122" s="1">
        <v>1600</v>
      </c>
      <c r="G122" s="55">
        <f t="shared" si="20"/>
        <v>80</v>
      </c>
      <c r="H122" s="1">
        <v>14400</v>
      </c>
      <c r="I122" s="44">
        <f t="shared" si="21"/>
        <v>16000</v>
      </c>
      <c r="J122" s="44">
        <f t="shared" si="22"/>
        <v>1884330</v>
      </c>
      <c r="K122" s="97">
        <f t="shared" si="23"/>
        <v>4950</v>
      </c>
      <c r="L122" s="2">
        <v>42993</v>
      </c>
      <c r="M122" s="66">
        <v>0</v>
      </c>
      <c r="N122" s="1"/>
      <c r="O122" s="66">
        <v>0</v>
      </c>
      <c r="P122" s="1"/>
      <c r="Q122" s="1"/>
      <c r="R122" s="93"/>
    </row>
    <row r="123" spans="1:18">
      <c r="A123" s="94" t="s">
        <v>338</v>
      </c>
      <c r="B123" s="95">
        <v>250</v>
      </c>
      <c r="C123" s="95">
        <v>15930</v>
      </c>
      <c r="D123" s="95">
        <v>20850</v>
      </c>
      <c r="E123" s="55">
        <f t="shared" si="19"/>
        <v>4920</v>
      </c>
      <c r="F123" s="95">
        <v>4920</v>
      </c>
      <c r="G123" s="55">
        <f t="shared" si="20"/>
        <v>80</v>
      </c>
      <c r="H123" s="95">
        <v>11080</v>
      </c>
      <c r="I123" s="44">
        <f t="shared" si="21"/>
        <v>16000</v>
      </c>
      <c r="J123" s="44">
        <f t="shared" si="22"/>
        <v>1900260</v>
      </c>
      <c r="K123" s="97">
        <f t="shared" si="23"/>
        <v>15930</v>
      </c>
      <c r="L123" s="121">
        <v>42996</v>
      </c>
      <c r="M123" s="98">
        <v>0</v>
      </c>
      <c r="N123" s="95"/>
      <c r="O123" s="98">
        <v>0</v>
      </c>
      <c r="P123" s="95"/>
      <c r="Q123" s="95"/>
      <c r="R123" s="99"/>
    </row>
    <row r="124" spans="1:18">
      <c r="A124" s="1" t="s">
        <v>340</v>
      </c>
      <c r="B124" s="1">
        <v>251</v>
      </c>
      <c r="C124" s="1">
        <v>3690</v>
      </c>
      <c r="D124" s="1">
        <v>5340</v>
      </c>
      <c r="E124" s="55">
        <f t="shared" si="19"/>
        <v>1650</v>
      </c>
      <c r="F124" s="1">
        <v>1650</v>
      </c>
      <c r="G124" s="55">
        <f>G123+E124-F124</f>
        <v>80</v>
      </c>
      <c r="H124" s="1">
        <v>14350</v>
      </c>
      <c r="I124" s="44">
        <f t="shared" si="21"/>
        <v>16000</v>
      </c>
      <c r="J124" s="44">
        <f t="shared" si="22"/>
        <v>1903950</v>
      </c>
      <c r="K124" s="97">
        <f t="shared" si="23"/>
        <v>3690</v>
      </c>
      <c r="L124" s="2">
        <v>42998</v>
      </c>
      <c r="M124" s="1">
        <v>0</v>
      </c>
      <c r="N124" s="1"/>
      <c r="O124" s="1">
        <v>0</v>
      </c>
      <c r="P124" s="1"/>
      <c r="Q124" s="1"/>
      <c r="R124" s="1"/>
    </row>
    <row r="125" spans="1:18">
      <c r="A125" s="1" t="s">
        <v>341</v>
      </c>
      <c r="B125" s="1">
        <v>252</v>
      </c>
      <c r="C125" s="1">
        <v>4770</v>
      </c>
      <c r="D125" s="1">
        <v>6860</v>
      </c>
      <c r="E125" s="55">
        <f t="shared" si="19"/>
        <v>2090</v>
      </c>
      <c r="F125" s="1">
        <v>2090</v>
      </c>
      <c r="G125" s="55">
        <f t="shared" si="20"/>
        <v>80</v>
      </c>
      <c r="H125" s="1">
        <v>13910</v>
      </c>
      <c r="I125" s="44">
        <f t="shared" si="21"/>
        <v>16000</v>
      </c>
      <c r="J125" s="44">
        <f t="shared" si="22"/>
        <v>1908720</v>
      </c>
      <c r="K125" s="97">
        <f t="shared" si="23"/>
        <v>4770</v>
      </c>
      <c r="L125" s="2">
        <v>43000</v>
      </c>
      <c r="M125" s="1">
        <v>0</v>
      </c>
      <c r="N125" s="1"/>
      <c r="O125" s="1">
        <v>0</v>
      </c>
      <c r="P125" s="1"/>
      <c r="Q125" s="1"/>
      <c r="R125" s="1"/>
    </row>
    <row r="126" spans="1:18">
      <c r="A126" s="1" t="s">
        <v>342</v>
      </c>
      <c r="B126" s="1">
        <v>253</v>
      </c>
      <c r="C126" s="1">
        <v>16020</v>
      </c>
      <c r="D126" s="1">
        <v>20770</v>
      </c>
      <c r="E126" s="55">
        <f t="shared" si="19"/>
        <v>4750</v>
      </c>
      <c r="F126" s="1">
        <v>4750</v>
      </c>
      <c r="G126" s="55">
        <f t="shared" si="20"/>
        <v>80</v>
      </c>
      <c r="H126" s="1">
        <v>11250</v>
      </c>
      <c r="I126" s="44">
        <f t="shared" si="21"/>
        <v>16000</v>
      </c>
      <c r="J126" s="44">
        <f t="shared" si="22"/>
        <v>1924740</v>
      </c>
      <c r="K126" s="97">
        <f t="shared" si="23"/>
        <v>16020</v>
      </c>
      <c r="L126" s="2">
        <v>43003</v>
      </c>
      <c r="M126" s="1">
        <v>0</v>
      </c>
      <c r="N126" s="1"/>
      <c r="O126" s="1">
        <v>0</v>
      </c>
      <c r="P126" s="1"/>
      <c r="Q126" s="1"/>
      <c r="R126" s="1"/>
    </row>
    <row r="127" spans="1:18">
      <c r="A127" s="1" t="s">
        <v>342</v>
      </c>
      <c r="B127" s="1"/>
      <c r="C127" s="1"/>
      <c r="D127" s="1"/>
      <c r="E127" s="55">
        <f t="shared" si="19"/>
        <v>0</v>
      </c>
      <c r="F127" s="1"/>
      <c r="G127" s="55">
        <f t="shared" si="20"/>
        <v>80</v>
      </c>
      <c r="H127" s="1"/>
      <c r="I127" s="44">
        <f t="shared" si="21"/>
        <v>0</v>
      </c>
      <c r="J127" s="44"/>
      <c r="K127" s="97">
        <f t="shared" si="23"/>
        <v>0</v>
      </c>
      <c r="L127" s="1"/>
      <c r="M127" s="1"/>
      <c r="N127" s="110" t="s">
        <v>320</v>
      </c>
      <c r="O127" s="1"/>
      <c r="P127" s="1"/>
      <c r="Q127" s="1"/>
      <c r="R127" s="1"/>
    </row>
    <row r="128" spans="1:18">
      <c r="A128" s="1" t="s">
        <v>346</v>
      </c>
      <c r="B128" s="1">
        <v>254</v>
      </c>
      <c r="C128" s="1">
        <v>2970</v>
      </c>
      <c r="D128" s="1">
        <v>4220</v>
      </c>
      <c r="E128" s="55">
        <f t="shared" si="19"/>
        <v>1250</v>
      </c>
      <c r="F128" s="1">
        <v>1250</v>
      </c>
      <c r="G128" s="55">
        <f t="shared" si="20"/>
        <v>80</v>
      </c>
      <c r="H128" s="1">
        <v>14750</v>
      </c>
      <c r="I128" s="44">
        <f t="shared" si="21"/>
        <v>16000</v>
      </c>
      <c r="J128" s="44">
        <v>1927710</v>
      </c>
      <c r="K128" s="97">
        <f t="shared" si="23"/>
        <v>2970</v>
      </c>
      <c r="L128" s="2">
        <v>43005</v>
      </c>
      <c r="M128" s="1">
        <v>0</v>
      </c>
      <c r="N128" s="1"/>
      <c r="O128" s="1">
        <v>0</v>
      </c>
      <c r="P128" s="1"/>
      <c r="Q128" s="1"/>
      <c r="R128" s="1"/>
    </row>
    <row r="129" spans="1:18">
      <c r="A129" s="1" t="s">
        <v>347</v>
      </c>
      <c r="B129" s="1">
        <v>255</v>
      </c>
      <c r="C129" s="1">
        <v>7020</v>
      </c>
      <c r="D129" s="1">
        <v>9880</v>
      </c>
      <c r="E129" s="55">
        <f t="shared" si="19"/>
        <v>2860</v>
      </c>
      <c r="F129" s="1">
        <v>2860</v>
      </c>
      <c r="G129" s="55">
        <f t="shared" si="20"/>
        <v>80</v>
      </c>
      <c r="H129" s="1">
        <v>13140</v>
      </c>
      <c r="I129" s="44">
        <f t="shared" si="21"/>
        <v>16000</v>
      </c>
      <c r="J129" s="44">
        <f t="shared" si="22"/>
        <v>1934730</v>
      </c>
      <c r="K129" s="97">
        <f t="shared" si="23"/>
        <v>7020</v>
      </c>
      <c r="L129" s="2">
        <v>43007</v>
      </c>
      <c r="M129" s="1">
        <v>0</v>
      </c>
      <c r="N129" s="1"/>
      <c r="O129" s="1">
        <v>0</v>
      </c>
      <c r="P129" s="1"/>
      <c r="Q129" s="1"/>
      <c r="R129" s="1"/>
    </row>
    <row r="130" spans="1:18">
      <c r="A130" s="1" t="s">
        <v>350</v>
      </c>
      <c r="B130" s="1">
        <v>256</v>
      </c>
      <c r="C130" s="1">
        <v>15480</v>
      </c>
      <c r="D130" s="1">
        <v>18340</v>
      </c>
      <c r="E130" s="55">
        <v>5190</v>
      </c>
      <c r="F130" s="1">
        <v>5190</v>
      </c>
      <c r="G130" s="55">
        <f t="shared" si="20"/>
        <v>80</v>
      </c>
      <c r="H130" s="1">
        <v>10810</v>
      </c>
      <c r="I130" s="44">
        <f t="shared" si="21"/>
        <v>16000</v>
      </c>
      <c r="J130" s="44">
        <f t="shared" si="22"/>
        <v>1950210</v>
      </c>
      <c r="K130" s="97">
        <f t="shared" si="23"/>
        <v>15480</v>
      </c>
      <c r="L130" s="2">
        <v>43010</v>
      </c>
      <c r="M130" s="1">
        <v>0</v>
      </c>
      <c r="N130" s="1"/>
      <c r="O130" s="1">
        <v>0</v>
      </c>
      <c r="P130" s="1"/>
      <c r="Q130" s="1"/>
      <c r="R130" s="1"/>
    </row>
    <row r="131" spans="1:18">
      <c r="A131" s="1" t="s">
        <v>351</v>
      </c>
      <c r="B131" s="1">
        <v>257</v>
      </c>
      <c r="C131" s="1">
        <v>3960</v>
      </c>
      <c r="D131" s="1">
        <v>5480</v>
      </c>
      <c r="E131" s="55">
        <f t="shared" si="19"/>
        <v>1520</v>
      </c>
      <c r="F131" s="1">
        <v>1520</v>
      </c>
      <c r="G131" s="55">
        <f>G130+E131-F131</f>
        <v>80</v>
      </c>
      <c r="H131" s="1">
        <v>14480</v>
      </c>
      <c r="I131" s="44">
        <f t="shared" si="21"/>
        <v>16000</v>
      </c>
      <c r="J131" s="44">
        <f t="shared" si="22"/>
        <v>1954170</v>
      </c>
      <c r="K131" s="97">
        <f t="shared" si="23"/>
        <v>3960</v>
      </c>
      <c r="L131" s="2">
        <v>43012</v>
      </c>
      <c r="M131" s="1">
        <v>0</v>
      </c>
      <c r="N131" s="1"/>
      <c r="O131" s="1">
        <v>0</v>
      </c>
      <c r="P131" s="1"/>
      <c r="Q131" s="1"/>
      <c r="R131" s="1"/>
    </row>
    <row r="132" spans="1:18">
      <c r="A132" s="122">
        <v>43014</v>
      </c>
      <c r="B132" s="1">
        <v>258</v>
      </c>
      <c r="C132" s="1">
        <v>4140</v>
      </c>
      <c r="D132" s="1">
        <v>5360</v>
      </c>
      <c r="E132" s="55">
        <f t="shared" si="19"/>
        <v>1220</v>
      </c>
      <c r="F132" s="1">
        <v>1220</v>
      </c>
      <c r="G132" s="55">
        <f t="shared" si="20"/>
        <v>80</v>
      </c>
      <c r="H132" s="1">
        <v>14780</v>
      </c>
      <c r="I132" s="44">
        <f t="shared" si="21"/>
        <v>16000</v>
      </c>
      <c r="J132" s="44">
        <f t="shared" si="22"/>
        <v>1958310</v>
      </c>
      <c r="K132" s="97">
        <f t="shared" si="23"/>
        <v>4140</v>
      </c>
      <c r="L132" s="2">
        <v>43014</v>
      </c>
      <c r="M132" s="1">
        <v>0</v>
      </c>
      <c r="N132" s="1"/>
      <c r="O132" s="1">
        <v>0</v>
      </c>
      <c r="P132" s="1"/>
      <c r="Q132" s="1"/>
      <c r="R132" s="1"/>
    </row>
    <row r="133" spans="1:18">
      <c r="A133" s="122">
        <v>43017</v>
      </c>
      <c r="B133" s="1">
        <v>259</v>
      </c>
      <c r="C133" s="1">
        <v>15120</v>
      </c>
      <c r="D133" s="1">
        <v>19310</v>
      </c>
      <c r="E133" s="55">
        <f t="shared" si="19"/>
        <v>4190</v>
      </c>
      <c r="F133" s="1">
        <v>4190</v>
      </c>
      <c r="G133" s="55">
        <f>G132+E133-F133</f>
        <v>80</v>
      </c>
      <c r="H133" s="1">
        <v>11810</v>
      </c>
      <c r="I133" s="44">
        <f t="shared" si="21"/>
        <v>16000</v>
      </c>
      <c r="J133" s="44">
        <f t="shared" si="22"/>
        <v>1973430</v>
      </c>
      <c r="K133" s="97">
        <f t="shared" si="23"/>
        <v>15120</v>
      </c>
      <c r="L133" s="2">
        <v>43017</v>
      </c>
      <c r="M133" s="1">
        <v>0</v>
      </c>
      <c r="N133" s="1"/>
      <c r="O133" s="1">
        <v>0</v>
      </c>
      <c r="P133" s="1"/>
      <c r="Q133" s="1"/>
      <c r="R133" s="1"/>
    </row>
    <row r="134" spans="1:18">
      <c r="A134" s="124" t="s">
        <v>355</v>
      </c>
      <c r="B134" s="1">
        <v>260</v>
      </c>
      <c r="C134" s="1">
        <v>4230</v>
      </c>
      <c r="D134" s="1">
        <v>5610</v>
      </c>
      <c r="E134" s="55">
        <f t="shared" si="19"/>
        <v>1380</v>
      </c>
      <c r="F134" s="1">
        <v>1380</v>
      </c>
      <c r="G134" s="55">
        <f t="shared" si="20"/>
        <v>80</v>
      </c>
      <c r="H134" s="1">
        <v>14620</v>
      </c>
      <c r="I134" s="44">
        <f t="shared" si="21"/>
        <v>16000</v>
      </c>
      <c r="J134" s="44">
        <f t="shared" si="22"/>
        <v>1977660</v>
      </c>
      <c r="K134" s="97">
        <f t="shared" si="23"/>
        <v>4230</v>
      </c>
      <c r="L134" s="2">
        <v>43019</v>
      </c>
      <c r="M134" s="1">
        <v>0</v>
      </c>
      <c r="N134" s="1"/>
      <c r="O134" s="1">
        <v>0</v>
      </c>
      <c r="P134" s="1"/>
      <c r="Q134" s="1"/>
      <c r="R134" s="1"/>
    </row>
    <row r="135" spans="1:18">
      <c r="A135" s="124" t="s">
        <v>356</v>
      </c>
      <c r="B135" s="1">
        <v>261</v>
      </c>
      <c r="C135" s="1">
        <v>4680</v>
      </c>
      <c r="D135" s="1">
        <v>6120</v>
      </c>
      <c r="E135" s="55">
        <f t="shared" si="19"/>
        <v>1440</v>
      </c>
      <c r="F135" s="1">
        <v>1440</v>
      </c>
      <c r="G135" s="55">
        <f t="shared" si="20"/>
        <v>80</v>
      </c>
      <c r="H135" s="1">
        <v>14560</v>
      </c>
      <c r="I135" s="44">
        <f>SUM(F135+H135)</f>
        <v>16000</v>
      </c>
      <c r="J135" s="44">
        <f t="shared" si="22"/>
        <v>1982340</v>
      </c>
      <c r="K135" s="97">
        <f t="shared" si="23"/>
        <v>4680</v>
      </c>
      <c r="L135" s="2">
        <v>43021</v>
      </c>
      <c r="M135" s="1">
        <v>0</v>
      </c>
      <c r="N135" s="1"/>
      <c r="O135" s="1">
        <v>0</v>
      </c>
      <c r="P135" s="1"/>
      <c r="Q135" s="1"/>
      <c r="R135" s="1"/>
    </row>
    <row r="136" spans="1:18">
      <c r="A136" s="124" t="s">
        <v>357</v>
      </c>
      <c r="B136" s="1">
        <v>262</v>
      </c>
      <c r="C136" s="1">
        <v>15570</v>
      </c>
      <c r="D136" s="1">
        <v>22150</v>
      </c>
      <c r="E136" s="55">
        <f t="shared" si="19"/>
        <v>6580</v>
      </c>
      <c r="F136" s="1">
        <v>6580</v>
      </c>
      <c r="G136" s="55">
        <f t="shared" si="20"/>
        <v>80</v>
      </c>
      <c r="H136" s="1">
        <v>9420</v>
      </c>
      <c r="I136" s="44">
        <f t="shared" si="21"/>
        <v>16000</v>
      </c>
      <c r="J136" s="44">
        <f t="shared" si="22"/>
        <v>1997910</v>
      </c>
      <c r="K136" s="97">
        <f t="shared" si="23"/>
        <v>15570</v>
      </c>
      <c r="L136" s="2">
        <v>43024</v>
      </c>
      <c r="M136" s="1">
        <v>0</v>
      </c>
      <c r="N136" s="1"/>
      <c r="O136" s="1">
        <v>0</v>
      </c>
      <c r="P136" s="1"/>
      <c r="Q136" s="1"/>
      <c r="R136" s="1"/>
    </row>
    <row r="137" spans="1:18">
      <c r="A137" s="124" t="s">
        <v>359</v>
      </c>
      <c r="B137" s="1">
        <v>263</v>
      </c>
      <c r="C137" s="1">
        <v>3510</v>
      </c>
      <c r="D137" s="1">
        <v>4570</v>
      </c>
      <c r="E137" s="55">
        <f t="shared" si="19"/>
        <v>1060</v>
      </c>
      <c r="F137" s="1">
        <v>1060</v>
      </c>
      <c r="G137" s="55">
        <f t="shared" si="20"/>
        <v>80</v>
      </c>
      <c r="H137" s="1">
        <v>14940</v>
      </c>
      <c r="I137" s="44">
        <f t="shared" si="21"/>
        <v>16000</v>
      </c>
      <c r="J137" s="44">
        <f t="shared" si="22"/>
        <v>2001420</v>
      </c>
      <c r="K137" s="97">
        <f t="shared" si="23"/>
        <v>3510</v>
      </c>
      <c r="L137" s="2">
        <v>43026</v>
      </c>
      <c r="M137" s="1">
        <v>0</v>
      </c>
      <c r="N137" s="1"/>
      <c r="O137" s="1">
        <v>0</v>
      </c>
      <c r="P137" s="1"/>
      <c r="Q137" s="1"/>
      <c r="R137" s="1"/>
    </row>
    <row r="138" spans="1:18">
      <c r="A138" s="124" t="s">
        <v>360</v>
      </c>
      <c r="B138" s="1">
        <v>264</v>
      </c>
      <c r="C138" s="1">
        <v>3780</v>
      </c>
      <c r="D138" s="1">
        <v>4750</v>
      </c>
      <c r="E138" s="55">
        <f t="shared" si="19"/>
        <v>970</v>
      </c>
      <c r="F138" s="1">
        <v>970</v>
      </c>
      <c r="G138" s="55">
        <f t="shared" si="20"/>
        <v>80</v>
      </c>
      <c r="H138" s="1">
        <v>15030</v>
      </c>
      <c r="I138" s="44">
        <f t="shared" si="21"/>
        <v>16000</v>
      </c>
      <c r="J138" s="44">
        <f t="shared" si="22"/>
        <v>2005200</v>
      </c>
      <c r="K138" s="44">
        <f t="shared" si="23"/>
        <v>3780</v>
      </c>
      <c r="L138" s="2">
        <v>43028</v>
      </c>
      <c r="M138" s="1">
        <v>0</v>
      </c>
      <c r="N138" s="1"/>
      <c r="O138" s="1">
        <v>0</v>
      </c>
      <c r="P138" s="1"/>
      <c r="Q138" s="1"/>
      <c r="R138" s="1"/>
    </row>
    <row r="139" spans="1:18">
      <c r="A139" s="1" t="s">
        <v>362</v>
      </c>
      <c r="B139" s="1">
        <v>265</v>
      </c>
      <c r="C139" s="1">
        <v>12960</v>
      </c>
      <c r="D139" s="1">
        <v>17030</v>
      </c>
      <c r="E139" s="44">
        <f t="shared" si="19"/>
        <v>4070</v>
      </c>
      <c r="F139" s="1">
        <v>4070</v>
      </c>
      <c r="G139" s="44">
        <v>80</v>
      </c>
      <c r="H139" s="1">
        <v>11930</v>
      </c>
      <c r="I139" s="44">
        <f t="shared" si="21"/>
        <v>16000</v>
      </c>
      <c r="J139" s="44">
        <f t="shared" si="22"/>
        <v>2018160</v>
      </c>
      <c r="K139" s="44">
        <f t="shared" si="23"/>
        <v>12960</v>
      </c>
      <c r="L139" s="2">
        <v>43031</v>
      </c>
      <c r="M139" s="1">
        <v>0</v>
      </c>
      <c r="N139" s="1"/>
      <c r="O139" s="1">
        <v>0</v>
      </c>
      <c r="P139" s="1"/>
      <c r="Q139" s="1"/>
      <c r="R139" s="1"/>
    </row>
    <row r="140" spans="1:18">
      <c r="A140" s="1" t="s">
        <v>364</v>
      </c>
      <c r="B140" s="1">
        <v>266</v>
      </c>
      <c r="C140" s="1">
        <v>2970</v>
      </c>
      <c r="D140" s="1">
        <v>3950</v>
      </c>
      <c r="E140" s="44">
        <f t="shared" si="19"/>
        <v>980</v>
      </c>
      <c r="F140" s="1">
        <v>980</v>
      </c>
      <c r="G140" s="44">
        <v>80</v>
      </c>
      <c r="H140" s="1">
        <v>15020</v>
      </c>
      <c r="I140" s="44">
        <f t="shared" si="21"/>
        <v>16000</v>
      </c>
      <c r="J140" s="44">
        <v>2021130</v>
      </c>
      <c r="K140" s="44">
        <f t="shared" si="23"/>
        <v>2970</v>
      </c>
      <c r="L140" s="2">
        <v>43033</v>
      </c>
      <c r="M140" s="1">
        <v>0</v>
      </c>
      <c r="N140" s="1"/>
      <c r="O140" s="1">
        <v>0</v>
      </c>
      <c r="P140" s="1"/>
      <c r="Q140" s="1"/>
      <c r="R140" s="1"/>
    </row>
    <row r="141" spans="1:18">
      <c r="A141" s="1" t="s">
        <v>366</v>
      </c>
      <c r="B141" s="1">
        <v>267</v>
      </c>
      <c r="C141" s="1">
        <v>2340</v>
      </c>
      <c r="D141" s="1">
        <v>2760</v>
      </c>
      <c r="E141" s="44">
        <f>D141-C141</f>
        <v>420</v>
      </c>
      <c r="F141" s="1">
        <v>420</v>
      </c>
      <c r="G141" s="44">
        <f>G140+E141-F141</f>
        <v>80</v>
      </c>
      <c r="H141" s="1">
        <v>15580</v>
      </c>
      <c r="I141" s="44">
        <f>SUM(F141+H141)</f>
        <v>16000</v>
      </c>
      <c r="J141" s="44">
        <f>J140+C141</f>
        <v>2023470</v>
      </c>
      <c r="K141" s="44">
        <f>C141</f>
        <v>2340</v>
      </c>
      <c r="L141" s="2">
        <v>43035</v>
      </c>
      <c r="M141" s="1">
        <v>0</v>
      </c>
      <c r="N141" s="1"/>
      <c r="O141" s="1">
        <v>0</v>
      </c>
      <c r="P141" s="1"/>
      <c r="Q141" s="1"/>
      <c r="R141" s="1"/>
    </row>
    <row r="142" spans="1:18">
      <c r="A142" s="1" t="s">
        <v>366</v>
      </c>
      <c r="B142" s="1"/>
      <c r="C142" s="1"/>
      <c r="D142" s="1"/>
      <c r="E142" s="44"/>
      <c r="F142" s="1"/>
      <c r="G142" s="44"/>
      <c r="H142" s="1"/>
      <c r="I142" s="44"/>
      <c r="J142" s="44"/>
      <c r="K142" s="44"/>
      <c r="L142" s="2"/>
      <c r="M142" s="1"/>
      <c r="N142" s="110" t="s">
        <v>320</v>
      </c>
      <c r="O142" s="1"/>
      <c r="P142" s="1"/>
      <c r="Q142" s="1"/>
      <c r="R142" s="1"/>
    </row>
    <row r="143" spans="1:18">
      <c r="A143" s="1" t="s">
        <v>367</v>
      </c>
      <c r="B143" s="1">
        <v>268</v>
      </c>
      <c r="C143" s="1">
        <v>14400</v>
      </c>
      <c r="D143" s="1">
        <v>19900</v>
      </c>
      <c r="E143" s="44">
        <f t="shared" ref="E143:E150" si="24">D143-C143</f>
        <v>5500</v>
      </c>
      <c r="F143" s="1">
        <v>5500</v>
      </c>
      <c r="G143" s="44">
        <f>G141+E143-F143</f>
        <v>80</v>
      </c>
      <c r="H143" s="1">
        <v>10500</v>
      </c>
      <c r="I143" s="44">
        <f t="shared" ref="I143:I170" si="25">SUM(F143+H143)</f>
        <v>16000</v>
      </c>
      <c r="J143" s="44">
        <f>J141+C143</f>
        <v>2037870</v>
      </c>
      <c r="K143" s="44">
        <f t="shared" ref="K143:K170" si="26">C143</f>
        <v>14400</v>
      </c>
      <c r="L143" s="2">
        <v>43038</v>
      </c>
      <c r="M143" s="1">
        <v>0</v>
      </c>
      <c r="N143" s="1"/>
      <c r="O143" s="1">
        <v>0</v>
      </c>
      <c r="P143" s="1"/>
      <c r="Q143" s="1"/>
      <c r="R143" s="1"/>
    </row>
    <row r="144" spans="1:18">
      <c r="A144" s="1" t="s">
        <v>371</v>
      </c>
      <c r="B144" s="1">
        <v>269</v>
      </c>
      <c r="C144" s="1">
        <v>4050</v>
      </c>
      <c r="D144" s="1">
        <v>5490</v>
      </c>
      <c r="E144" s="44">
        <f t="shared" si="24"/>
        <v>1440</v>
      </c>
      <c r="F144" s="1">
        <v>1440</v>
      </c>
      <c r="G144" s="44">
        <f t="shared" ref="G144:G150" si="27">G143+E144-F144</f>
        <v>80</v>
      </c>
      <c r="H144" s="1">
        <v>14560</v>
      </c>
      <c r="I144" s="44">
        <f t="shared" si="25"/>
        <v>16000</v>
      </c>
      <c r="J144" s="44">
        <f t="shared" ref="J144:J166" si="28">J143+C144</f>
        <v>2041920</v>
      </c>
      <c r="K144" s="44">
        <f t="shared" si="26"/>
        <v>4050</v>
      </c>
      <c r="L144" s="2">
        <v>43040</v>
      </c>
      <c r="M144" s="1">
        <v>0</v>
      </c>
      <c r="N144" s="1"/>
      <c r="O144" s="1">
        <v>0</v>
      </c>
      <c r="P144" s="1"/>
      <c r="Q144" s="1"/>
      <c r="R144" s="1"/>
    </row>
    <row r="145" spans="1:18">
      <c r="A145" s="1" t="s">
        <v>372</v>
      </c>
      <c r="B145" s="1">
        <v>270</v>
      </c>
      <c r="C145" s="1">
        <v>3150</v>
      </c>
      <c r="D145" s="1">
        <v>4150</v>
      </c>
      <c r="E145" s="44">
        <f t="shared" si="24"/>
        <v>1000</v>
      </c>
      <c r="F145" s="1">
        <v>1000</v>
      </c>
      <c r="G145" s="44">
        <f t="shared" si="27"/>
        <v>80</v>
      </c>
      <c r="H145" s="1">
        <v>15000</v>
      </c>
      <c r="I145" s="44">
        <f t="shared" si="25"/>
        <v>16000</v>
      </c>
      <c r="J145" s="44">
        <f t="shared" si="28"/>
        <v>2045070</v>
      </c>
      <c r="K145" s="44">
        <f t="shared" si="26"/>
        <v>3150</v>
      </c>
      <c r="L145" s="2">
        <v>43042</v>
      </c>
      <c r="M145" s="1">
        <v>0</v>
      </c>
      <c r="N145" s="1"/>
      <c r="O145" s="1">
        <v>0</v>
      </c>
      <c r="P145" s="1"/>
      <c r="Q145" s="1"/>
      <c r="R145" s="1"/>
    </row>
    <row r="146" spans="1:18">
      <c r="A146" s="1" t="s">
        <v>373</v>
      </c>
      <c r="B146" s="1">
        <v>271</v>
      </c>
      <c r="C146" s="1">
        <v>15750</v>
      </c>
      <c r="D146" s="1">
        <v>21000</v>
      </c>
      <c r="E146" s="44">
        <f t="shared" si="24"/>
        <v>5250</v>
      </c>
      <c r="F146" s="1">
        <v>5250</v>
      </c>
      <c r="G146" s="44">
        <f t="shared" si="27"/>
        <v>80</v>
      </c>
      <c r="H146" s="1">
        <v>10750</v>
      </c>
      <c r="I146" s="44">
        <f t="shared" si="25"/>
        <v>16000</v>
      </c>
      <c r="J146" s="44">
        <f t="shared" si="28"/>
        <v>2060820</v>
      </c>
      <c r="K146" s="44">
        <f t="shared" si="26"/>
        <v>15750</v>
      </c>
      <c r="L146" s="2">
        <v>43045</v>
      </c>
      <c r="M146" s="1">
        <v>300</v>
      </c>
      <c r="N146" s="2" t="s">
        <v>375</v>
      </c>
      <c r="O146" s="1">
        <v>0</v>
      </c>
      <c r="P146" s="1"/>
      <c r="Q146" s="1" t="s">
        <v>383</v>
      </c>
      <c r="R146" s="1"/>
    </row>
    <row r="147" spans="1:18">
      <c r="A147" s="1" t="s">
        <v>377</v>
      </c>
      <c r="B147" s="1">
        <v>272</v>
      </c>
      <c r="C147" s="1">
        <v>4320</v>
      </c>
      <c r="D147" s="1">
        <v>5770</v>
      </c>
      <c r="E147" s="44">
        <f t="shared" si="24"/>
        <v>1450</v>
      </c>
      <c r="F147" s="1">
        <v>1450</v>
      </c>
      <c r="G147" s="44">
        <f t="shared" si="27"/>
        <v>80</v>
      </c>
      <c r="H147" s="1">
        <v>14550</v>
      </c>
      <c r="I147" s="44">
        <f t="shared" si="25"/>
        <v>16000</v>
      </c>
      <c r="J147" s="44">
        <f t="shared" si="28"/>
        <v>2065140</v>
      </c>
      <c r="K147" s="44">
        <f t="shared" si="26"/>
        <v>4320</v>
      </c>
      <c r="L147" s="2">
        <v>43047</v>
      </c>
      <c r="M147" s="1">
        <v>0</v>
      </c>
      <c r="N147" s="1"/>
      <c r="O147" s="1">
        <v>0</v>
      </c>
      <c r="P147" s="1"/>
      <c r="Q147" s="1"/>
      <c r="R147" s="1"/>
    </row>
    <row r="148" spans="1:18">
      <c r="A148" s="1" t="s">
        <v>381</v>
      </c>
      <c r="B148" s="1">
        <v>273</v>
      </c>
      <c r="C148" s="1">
        <v>2970</v>
      </c>
      <c r="D148" s="1">
        <v>3920</v>
      </c>
      <c r="E148" s="44">
        <f t="shared" si="24"/>
        <v>950</v>
      </c>
      <c r="F148" s="1">
        <v>950</v>
      </c>
      <c r="G148" s="44">
        <v>80</v>
      </c>
      <c r="H148" s="1">
        <v>15050</v>
      </c>
      <c r="I148" s="44">
        <f t="shared" si="25"/>
        <v>16000</v>
      </c>
      <c r="J148" s="44">
        <v>2068110</v>
      </c>
      <c r="K148" s="44">
        <f t="shared" si="26"/>
        <v>2970</v>
      </c>
      <c r="L148" s="2">
        <v>43049</v>
      </c>
      <c r="M148" s="1">
        <v>0</v>
      </c>
      <c r="N148" s="1"/>
      <c r="O148" s="1">
        <v>0</v>
      </c>
      <c r="P148" s="1"/>
      <c r="Q148" s="1"/>
      <c r="R148" s="1"/>
    </row>
    <row r="149" spans="1:18">
      <c r="A149" s="1" t="s">
        <v>380</v>
      </c>
      <c r="B149" s="1">
        <v>274</v>
      </c>
      <c r="C149" s="1">
        <v>15660</v>
      </c>
      <c r="D149" s="1">
        <v>20050</v>
      </c>
      <c r="E149" s="44">
        <f t="shared" si="24"/>
        <v>4390</v>
      </c>
      <c r="F149" s="1">
        <v>4390</v>
      </c>
      <c r="G149" s="44">
        <f t="shared" si="27"/>
        <v>80</v>
      </c>
      <c r="H149" s="1">
        <v>11610</v>
      </c>
      <c r="I149" s="44">
        <f t="shared" si="25"/>
        <v>16000</v>
      </c>
      <c r="J149" s="44">
        <f t="shared" si="28"/>
        <v>2083770</v>
      </c>
      <c r="K149" s="44">
        <f t="shared" si="26"/>
        <v>15660</v>
      </c>
      <c r="L149" s="2">
        <v>43052</v>
      </c>
      <c r="M149" s="1">
        <v>100</v>
      </c>
      <c r="N149" s="1" t="s">
        <v>382</v>
      </c>
      <c r="O149" s="1">
        <v>0</v>
      </c>
      <c r="P149" s="1"/>
      <c r="Q149" s="1" t="s">
        <v>384</v>
      </c>
      <c r="R149" s="1"/>
    </row>
    <row r="150" spans="1:18">
      <c r="A150" s="1" t="s">
        <v>385</v>
      </c>
      <c r="B150" s="1">
        <v>275</v>
      </c>
      <c r="C150" s="1">
        <v>4950</v>
      </c>
      <c r="D150" s="1">
        <v>6650</v>
      </c>
      <c r="E150" s="44">
        <f t="shared" si="24"/>
        <v>1700</v>
      </c>
      <c r="F150" s="1">
        <v>1700</v>
      </c>
      <c r="G150" s="44">
        <f t="shared" si="27"/>
        <v>80</v>
      </c>
      <c r="H150" s="1">
        <v>14300</v>
      </c>
      <c r="I150" s="44">
        <f t="shared" si="25"/>
        <v>16000</v>
      </c>
      <c r="J150" s="44">
        <f t="shared" si="28"/>
        <v>2088720</v>
      </c>
      <c r="K150" s="44">
        <f t="shared" si="26"/>
        <v>4950</v>
      </c>
      <c r="L150" s="2">
        <v>43054</v>
      </c>
      <c r="M150" s="1">
        <v>0</v>
      </c>
      <c r="N150" s="1"/>
      <c r="O150" s="1">
        <v>0</v>
      </c>
      <c r="P150" s="1"/>
      <c r="Q150" s="1"/>
      <c r="R150" s="1"/>
    </row>
    <row r="151" spans="1:18">
      <c r="A151" s="1" t="s">
        <v>386</v>
      </c>
      <c r="B151" s="1">
        <v>276</v>
      </c>
      <c r="C151" s="1">
        <v>1980</v>
      </c>
      <c r="D151" s="1">
        <v>2560</v>
      </c>
      <c r="E151" s="44">
        <f>D151-C151</f>
        <v>580</v>
      </c>
      <c r="F151" s="1">
        <v>580</v>
      </c>
      <c r="G151" s="44">
        <f>G150+E151-F151</f>
        <v>80</v>
      </c>
      <c r="H151" s="1">
        <v>15420</v>
      </c>
      <c r="I151" s="44">
        <f t="shared" si="25"/>
        <v>16000</v>
      </c>
      <c r="J151" s="44">
        <f t="shared" si="28"/>
        <v>2090700</v>
      </c>
      <c r="K151" s="44">
        <f t="shared" si="26"/>
        <v>1980</v>
      </c>
      <c r="L151" s="2">
        <v>43055</v>
      </c>
      <c r="M151" s="1">
        <v>0</v>
      </c>
      <c r="N151" s="110" t="s">
        <v>320</v>
      </c>
      <c r="O151" s="1">
        <v>0</v>
      </c>
      <c r="P151" s="1"/>
      <c r="Q151" s="1"/>
      <c r="R151" s="1"/>
    </row>
    <row r="152" spans="1:18">
      <c r="A152" s="1" t="s">
        <v>388</v>
      </c>
      <c r="B152" s="1">
        <v>277</v>
      </c>
      <c r="C152" s="1">
        <v>21780</v>
      </c>
      <c r="D152" s="1">
        <v>28420</v>
      </c>
      <c r="E152" s="44">
        <f t="shared" ref="E152:E170" si="29">D152-C152</f>
        <v>6640</v>
      </c>
      <c r="F152" s="1">
        <v>6640</v>
      </c>
      <c r="G152" s="44">
        <f t="shared" ref="G152:G166" si="30">G151+E152-F152</f>
        <v>80</v>
      </c>
      <c r="H152" s="1">
        <v>9360</v>
      </c>
      <c r="I152" s="44">
        <f t="shared" si="25"/>
        <v>16000</v>
      </c>
      <c r="J152" s="44">
        <f t="shared" si="28"/>
        <v>2112480</v>
      </c>
      <c r="K152" s="44">
        <f t="shared" si="26"/>
        <v>21780</v>
      </c>
      <c r="L152" s="2">
        <v>43059</v>
      </c>
      <c r="M152" s="1">
        <v>0</v>
      </c>
      <c r="N152" s="1"/>
      <c r="O152" s="1">
        <v>0</v>
      </c>
      <c r="P152" s="1"/>
      <c r="Q152" s="1"/>
      <c r="R152" s="1"/>
    </row>
    <row r="153" spans="1:18">
      <c r="A153" s="1" t="s">
        <v>389</v>
      </c>
      <c r="B153" s="1">
        <v>278</v>
      </c>
      <c r="C153" s="1">
        <v>5130</v>
      </c>
      <c r="D153" s="1">
        <v>7110</v>
      </c>
      <c r="E153" s="44">
        <f t="shared" si="29"/>
        <v>1980</v>
      </c>
      <c r="F153" s="1">
        <v>1980</v>
      </c>
      <c r="G153" s="44">
        <f t="shared" si="30"/>
        <v>80</v>
      </c>
      <c r="H153" s="1">
        <v>14020</v>
      </c>
      <c r="I153" s="44">
        <f t="shared" si="25"/>
        <v>16000</v>
      </c>
      <c r="J153" s="44">
        <f t="shared" si="28"/>
        <v>2117610</v>
      </c>
      <c r="K153" s="44">
        <f t="shared" si="26"/>
        <v>5130</v>
      </c>
      <c r="L153" s="2">
        <v>43061</v>
      </c>
      <c r="M153" s="1">
        <v>0</v>
      </c>
      <c r="N153" s="1"/>
      <c r="O153" s="1">
        <v>0</v>
      </c>
      <c r="P153" s="1"/>
      <c r="Q153" s="1"/>
      <c r="R153" s="1"/>
    </row>
    <row r="154" spans="1:18">
      <c r="A154" s="1" t="s">
        <v>393</v>
      </c>
      <c r="B154" s="1">
        <v>279</v>
      </c>
      <c r="C154" s="1">
        <v>3600</v>
      </c>
      <c r="D154" s="1">
        <v>4810</v>
      </c>
      <c r="E154" s="44">
        <f t="shared" si="29"/>
        <v>1210</v>
      </c>
      <c r="F154" s="1">
        <v>1210</v>
      </c>
      <c r="G154" s="44">
        <f t="shared" si="30"/>
        <v>80</v>
      </c>
      <c r="H154" s="1">
        <v>14790</v>
      </c>
      <c r="I154" s="44">
        <f t="shared" si="25"/>
        <v>16000</v>
      </c>
      <c r="J154" s="44">
        <f t="shared" si="28"/>
        <v>2121210</v>
      </c>
      <c r="K154" s="44">
        <f t="shared" si="26"/>
        <v>3600</v>
      </c>
      <c r="L154" s="2">
        <v>43063</v>
      </c>
      <c r="M154" s="1">
        <v>0</v>
      </c>
      <c r="N154" s="1"/>
      <c r="O154" s="1">
        <v>0</v>
      </c>
      <c r="P154" s="1"/>
      <c r="Q154" s="1"/>
      <c r="R154" s="1"/>
    </row>
    <row r="155" spans="1:18">
      <c r="A155" s="1" t="s">
        <v>394</v>
      </c>
      <c r="B155" s="1">
        <v>280</v>
      </c>
      <c r="C155" s="1">
        <v>14310</v>
      </c>
      <c r="D155" s="1">
        <v>18600</v>
      </c>
      <c r="E155" s="44">
        <f t="shared" si="29"/>
        <v>4290</v>
      </c>
      <c r="F155" s="1">
        <v>4290</v>
      </c>
      <c r="G155" s="44">
        <f t="shared" si="30"/>
        <v>80</v>
      </c>
      <c r="H155" s="1">
        <v>11710</v>
      </c>
      <c r="I155" s="44">
        <f t="shared" si="25"/>
        <v>16000</v>
      </c>
      <c r="J155" s="44">
        <f t="shared" si="28"/>
        <v>2135520</v>
      </c>
      <c r="K155" s="44">
        <f t="shared" si="26"/>
        <v>14310</v>
      </c>
      <c r="L155" s="2">
        <v>43066</v>
      </c>
      <c r="M155" s="1">
        <v>0</v>
      </c>
      <c r="N155" s="1"/>
      <c r="O155" s="1">
        <v>0</v>
      </c>
      <c r="P155" s="1"/>
      <c r="Q155" s="1"/>
      <c r="R155" s="1"/>
    </row>
    <row r="156" spans="1:18">
      <c r="A156" s="1" t="s">
        <v>396</v>
      </c>
      <c r="B156" s="1">
        <v>281</v>
      </c>
      <c r="C156" s="1">
        <v>3690</v>
      </c>
      <c r="D156" s="1">
        <v>4980</v>
      </c>
      <c r="E156" s="44">
        <f t="shared" si="29"/>
        <v>1290</v>
      </c>
      <c r="F156" s="1">
        <v>1290</v>
      </c>
      <c r="G156" s="44">
        <f t="shared" si="30"/>
        <v>80</v>
      </c>
      <c r="H156" s="1">
        <v>14710</v>
      </c>
      <c r="I156" s="44">
        <f t="shared" si="25"/>
        <v>16000</v>
      </c>
      <c r="J156" s="44">
        <f t="shared" si="28"/>
        <v>2139210</v>
      </c>
      <c r="K156" s="44">
        <f t="shared" si="26"/>
        <v>3690</v>
      </c>
      <c r="L156" s="2">
        <v>43068</v>
      </c>
      <c r="M156" s="1">
        <v>0</v>
      </c>
      <c r="N156" s="110" t="s">
        <v>397</v>
      </c>
      <c r="O156" s="1">
        <v>0</v>
      </c>
      <c r="P156" s="1"/>
      <c r="Q156" s="1"/>
      <c r="R156" s="1"/>
    </row>
    <row r="157" spans="1:18">
      <c r="A157" s="1" t="s">
        <v>399</v>
      </c>
      <c r="B157" s="1">
        <v>282</v>
      </c>
      <c r="C157" s="1">
        <v>3060</v>
      </c>
      <c r="D157" s="1">
        <v>3950</v>
      </c>
      <c r="E157" s="44">
        <f t="shared" si="29"/>
        <v>890</v>
      </c>
      <c r="F157" s="1">
        <v>890</v>
      </c>
      <c r="G157" s="44">
        <f t="shared" si="30"/>
        <v>80</v>
      </c>
      <c r="H157" s="1">
        <v>15110</v>
      </c>
      <c r="I157" s="44">
        <f t="shared" si="25"/>
        <v>16000</v>
      </c>
      <c r="J157" s="44">
        <f t="shared" si="28"/>
        <v>2142270</v>
      </c>
      <c r="K157" s="44">
        <f t="shared" si="26"/>
        <v>3060</v>
      </c>
      <c r="L157" s="2">
        <v>43070</v>
      </c>
      <c r="M157" s="1">
        <v>0</v>
      </c>
      <c r="N157" s="1"/>
      <c r="O157" s="1">
        <v>0</v>
      </c>
      <c r="P157" s="1"/>
      <c r="Q157" s="1"/>
      <c r="R157" s="1"/>
    </row>
    <row r="158" spans="1:18">
      <c r="A158" s="1" t="s">
        <v>401</v>
      </c>
      <c r="B158" s="1">
        <v>283</v>
      </c>
      <c r="C158" s="1">
        <v>14490</v>
      </c>
      <c r="D158" s="1">
        <v>18430</v>
      </c>
      <c r="E158" s="44">
        <f t="shared" si="29"/>
        <v>3940</v>
      </c>
      <c r="F158" s="1">
        <v>3940</v>
      </c>
      <c r="G158" s="44">
        <f t="shared" si="30"/>
        <v>80</v>
      </c>
      <c r="H158" s="1">
        <v>12060</v>
      </c>
      <c r="I158" s="44">
        <f t="shared" si="25"/>
        <v>16000</v>
      </c>
      <c r="J158" s="44">
        <f t="shared" si="28"/>
        <v>2156760</v>
      </c>
      <c r="K158" s="44">
        <f t="shared" si="26"/>
        <v>14490</v>
      </c>
      <c r="L158" s="2">
        <v>43073</v>
      </c>
      <c r="M158" s="1">
        <v>0</v>
      </c>
      <c r="N158" s="1"/>
      <c r="O158" s="1">
        <v>0</v>
      </c>
      <c r="P158" s="1"/>
      <c r="Q158" s="1"/>
      <c r="R158" s="1"/>
    </row>
    <row r="159" spans="1:18">
      <c r="A159" s="1" t="s">
        <v>413</v>
      </c>
      <c r="B159" s="1">
        <v>284</v>
      </c>
      <c r="C159" s="1">
        <v>3960</v>
      </c>
      <c r="D159" s="1">
        <v>5410</v>
      </c>
      <c r="E159" s="44">
        <f t="shared" si="29"/>
        <v>1450</v>
      </c>
      <c r="F159" s="1">
        <v>1450</v>
      </c>
      <c r="G159" s="44">
        <f t="shared" si="30"/>
        <v>80</v>
      </c>
      <c r="H159" s="1">
        <v>14550</v>
      </c>
      <c r="I159" s="44">
        <f t="shared" si="25"/>
        <v>16000</v>
      </c>
      <c r="J159" s="44">
        <f t="shared" si="28"/>
        <v>2160720</v>
      </c>
      <c r="K159" s="44" t="s">
        <v>430</v>
      </c>
      <c r="L159" s="2">
        <v>43075</v>
      </c>
      <c r="M159" s="1">
        <v>0</v>
      </c>
      <c r="N159" s="1"/>
      <c r="O159" s="1">
        <v>0</v>
      </c>
      <c r="P159" s="1"/>
      <c r="Q159" s="1"/>
      <c r="R159" s="1"/>
    </row>
    <row r="160" spans="1:18">
      <c r="A160" s="1" t="s">
        <v>415</v>
      </c>
      <c r="B160" s="1">
        <v>285</v>
      </c>
      <c r="C160" s="1">
        <v>3960</v>
      </c>
      <c r="D160" s="1">
        <v>5410</v>
      </c>
      <c r="E160" s="44">
        <f t="shared" si="29"/>
        <v>1450</v>
      </c>
      <c r="F160" s="1">
        <v>1450</v>
      </c>
      <c r="G160" s="44">
        <f t="shared" si="30"/>
        <v>80</v>
      </c>
      <c r="H160" s="1">
        <v>14550</v>
      </c>
      <c r="I160" s="44">
        <f t="shared" si="25"/>
        <v>16000</v>
      </c>
      <c r="J160" s="44">
        <f t="shared" si="28"/>
        <v>2164680</v>
      </c>
      <c r="K160" s="44">
        <f t="shared" si="26"/>
        <v>3960</v>
      </c>
      <c r="L160" s="2">
        <v>43077</v>
      </c>
      <c r="M160" s="1">
        <v>0</v>
      </c>
      <c r="N160" s="1"/>
      <c r="O160" s="1">
        <v>0</v>
      </c>
      <c r="P160" s="1"/>
      <c r="Q160" s="1"/>
      <c r="R160" s="1"/>
    </row>
    <row r="161" spans="1:18">
      <c r="A161" s="1" t="s">
        <v>416</v>
      </c>
      <c r="B161" s="1">
        <v>286</v>
      </c>
      <c r="C161" s="1">
        <v>14940</v>
      </c>
      <c r="D161" s="1">
        <v>19870</v>
      </c>
      <c r="E161" s="44">
        <f t="shared" si="29"/>
        <v>4930</v>
      </c>
      <c r="F161" s="1">
        <v>4930</v>
      </c>
      <c r="G161" s="44">
        <v>80</v>
      </c>
      <c r="H161" s="1">
        <v>11070</v>
      </c>
      <c r="I161" s="44">
        <f t="shared" si="25"/>
        <v>16000</v>
      </c>
      <c r="J161" s="44">
        <f t="shared" si="28"/>
        <v>2179620</v>
      </c>
      <c r="K161" s="44">
        <f t="shared" si="26"/>
        <v>14940</v>
      </c>
      <c r="L161" s="2">
        <v>43080</v>
      </c>
      <c r="M161" s="1">
        <v>0</v>
      </c>
      <c r="N161" s="1"/>
      <c r="O161" s="1">
        <v>0</v>
      </c>
      <c r="P161" s="1"/>
      <c r="Q161" s="1"/>
      <c r="R161" s="1"/>
    </row>
    <row r="162" spans="1:18">
      <c r="A162" s="1" t="s">
        <v>417</v>
      </c>
      <c r="B162" s="1">
        <v>287</v>
      </c>
      <c r="C162" s="1">
        <v>3330</v>
      </c>
      <c r="D162" s="1">
        <v>4630</v>
      </c>
      <c r="E162" s="44">
        <f t="shared" si="29"/>
        <v>1300</v>
      </c>
      <c r="F162" s="1">
        <v>1300</v>
      </c>
      <c r="G162" s="44">
        <v>80</v>
      </c>
      <c r="H162" s="1">
        <v>14700</v>
      </c>
      <c r="I162" s="44">
        <f t="shared" si="25"/>
        <v>16000</v>
      </c>
      <c r="J162" s="44">
        <f t="shared" si="28"/>
        <v>2182950</v>
      </c>
      <c r="K162" s="44">
        <f t="shared" si="26"/>
        <v>3330</v>
      </c>
      <c r="L162" s="2">
        <v>43082</v>
      </c>
      <c r="M162" s="1">
        <v>0</v>
      </c>
      <c r="N162" s="1"/>
      <c r="O162" s="1">
        <v>0</v>
      </c>
      <c r="P162" s="1"/>
      <c r="Q162" s="1"/>
      <c r="R162" s="1"/>
    </row>
    <row r="163" spans="1:18">
      <c r="A163" s="1" t="s">
        <v>419</v>
      </c>
      <c r="B163" s="1">
        <v>288</v>
      </c>
      <c r="C163" s="1">
        <v>5220</v>
      </c>
      <c r="D163" s="1">
        <v>7390</v>
      </c>
      <c r="E163" s="44">
        <f t="shared" si="29"/>
        <v>2170</v>
      </c>
      <c r="F163" s="1">
        <v>2170</v>
      </c>
      <c r="G163" s="44">
        <v>80</v>
      </c>
      <c r="H163" s="1">
        <v>13830</v>
      </c>
      <c r="I163" s="44">
        <f t="shared" si="25"/>
        <v>16000</v>
      </c>
      <c r="J163" s="44">
        <f t="shared" si="28"/>
        <v>2188170</v>
      </c>
      <c r="K163" s="44">
        <f t="shared" si="26"/>
        <v>5220</v>
      </c>
      <c r="L163" s="2">
        <v>43084</v>
      </c>
      <c r="M163" s="1">
        <v>0</v>
      </c>
      <c r="N163" s="1"/>
      <c r="O163" s="1">
        <v>0</v>
      </c>
      <c r="P163" s="1"/>
      <c r="Q163" s="1"/>
      <c r="R163" s="1"/>
    </row>
    <row r="164" spans="1:18">
      <c r="A164" s="1" t="s">
        <v>421</v>
      </c>
      <c r="B164" s="1">
        <v>289</v>
      </c>
      <c r="C164" s="1">
        <v>17100</v>
      </c>
      <c r="D164" s="1">
        <v>21700</v>
      </c>
      <c r="E164" s="44">
        <f t="shared" si="29"/>
        <v>4600</v>
      </c>
      <c r="F164" s="1">
        <v>4600</v>
      </c>
      <c r="G164" s="44">
        <v>80</v>
      </c>
      <c r="H164" s="1">
        <v>11400</v>
      </c>
      <c r="I164" s="44">
        <f t="shared" si="25"/>
        <v>16000</v>
      </c>
      <c r="J164" s="44">
        <f t="shared" si="28"/>
        <v>2205270</v>
      </c>
      <c r="K164" s="44">
        <f t="shared" si="26"/>
        <v>17100</v>
      </c>
      <c r="L164" s="2">
        <v>43087</v>
      </c>
      <c r="M164" s="1">
        <v>0</v>
      </c>
      <c r="N164" s="1"/>
      <c r="O164" s="1">
        <v>0</v>
      </c>
      <c r="P164" s="1"/>
      <c r="Q164" s="1"/>
      <c r="R164" s="1"/>
    </row>
    <row r="165" spans="1:18">
      <c r="A165" s="1" t="s">
        <v>425</v>
      </c>
      <c r="B165" s="1">
        <v>290</v>
      </c>
      <c r="C165" s="1">
        <v>3960</v>
      </c>
      <c r="D165" s="1">
        <v>5300</v>
      </c>
      <c r="E165" s="44">
        <f t="shared" si="29"/>
        <v>1340</v>
      </c>
      <c r="F165" s="1">
        <v>1300</v>
      </c>
      <c r="G165" s="44">
        <f>G160+E165-F165</f>
        <v>120</v>
      </c>
      <c r="H165" s="1">
        <v>14700</v>
      </c>
      <c r="I165" s="44">
        <f t="shared" si="25"/>
        <v>16000</v>
      </c>
      <c r="J165" s="44">
        <f t="shared" si="28"/>
        <v>2209230</v>
      </c>
      <c r="K165" s="44">
        <f t="shared" si="26"/>
        <v>3960</v>
      </c>
      <c r="L165" s="2">
        <v>43089</v>
      </c>
      <c r="M165" s="1">
        <v>0</v>
      </c>
      <c r="N165" s="1"/>
      <c r="O165" s="1">
        <v>0</v>
      </c>
      <c r="P165" s="1"/>
      <c r="Q165" s="1"/>
      <c r="R165" s="1"/>
    </row>
    <row r="166" spans="1:18">
      <c r="A166" s="1" t="s">
        <v>426</v>
      </c>
      <c r="B166" s="1">
        <v>291</v>
      </c>
      <c r="C166" s="1">
        <v>5850</v>
      </c>
      <c r="D166" s="1">
        <v>7190</v>
      </c>
      <c r="E166" s="44">
        <f t="shared" si="29"/>
        <v>1340</v>
      </c>
      <c r="F166" s="1">
        <v>1340</v>
      </c>
      <c r="G166" s="44">
        <f t="shared" si="30"/>
        <v>120</v>
      </c>
      <c r="H166" s="1">
        <v>14660</v>
      </c>
      <c r="I166" s="44">
        <f t="shared" si="25"/>
        <v>16000</v>
      </c>
      <c r="J166" s="44">
        <f t="shared" si="28"/>
        <v>2215080</v>
      </c>
      <c r="K166" s="44">
        <f t="shared" si="26"/>
        <v>5850</v>
      </c>
      <c r="L166" s="2">
        <v>43091</v>
      </c>
      <c r="M166" s="1">
        <v>0</v>
      </c>
      <c r="N166" s="1"/>
      <c r="O166" s="1">
        <v>0</v>
      </c>
      <c r="P166" s="1"/>
      <c r="Q166" s="1"/>
      <c r="R166" s="1"/>
    </row>
    <row r="167" spans="1:18">
      <c r="A167" s="1" t="s">
        <v>463</v>
      </c>
      <c r="B167" s="1">
        <v>292</v>
      </c>
      <c r="C167" s="1">
        <v>31860</v>
      </c>
      <c r="D167" s="1">
        <v>38880</v>
      </c>
      <c r="E167" s="44">
        <f t="shared" si="29"/>
        <v>7020</v>
      </c>
      <c r="F167" s="1">
        <v>6900</v>
      </c>
      <c r="G167" s="44">
        <v>120</v>
      </c>
      <c r="H167" s="1">
        <v>8980</v>
      </c>
      <c r="I167" s="44">
        <f t="shared" si="25"/>
        <v>15880</v>
      </c>
      <c r="J167" s="44">
        <v>2246940</v>
      </c>
      <c r="K167" s="44">
        <f t="shared" si="26"/>
        <v>31860</v>
      </c>
      <c r="L167" s="2">
        <v>43096</v>
      </c>
      <c r="M167" s="1">
        <v>0</v>
      </c>
      <c r="N167" s="1" t="s">
        <v>429</v>
      </c>
      <c r="O167" s="1">
        <v>0</v>
      </c>
      <c r="P167" s="1"/>
      <c r="Q167" s="1" t="s">
        <v>434</v>
      </c>
      <c r="R167" s="1"/>
    </row>
    <row r="168" spans="1:18">
      <c r="A168" s="1" t="s">
        <v>427</v>
      </c>
      <c r="B168" s="1">
        <v>293</v>
      </c>
      <c r="C168" s="1">
        <v>10710</v>
      </c>
      <c r="D168" s="1">
        <v>13640</v>
      </c>
      <c r="E168" s="44">
        <f t="shared" si="29"/>
        <v>2930</v>
      </c>
      <c r="F168" s="1">
        <v>3050</v>
      </c>
      <c r="G168" s="44">
        <v>120</v>
      </c>
      <c r="H168" s="1">
        <v>12950</v>
      </c>
      <c r="I168" s="44">
        <f t="shared" si="25"/>
        <v>16000</v>
      </c>
      <c r="J168" s="44">
        <v>2257650</v>
      </c>
      <c r="K168" s="44">
        <f t="shared" si="26"/>
        <v>10710</v>
      </c>
      <c r="L168" s="2">
        <v>43096</v>
      </c>
      <c r="M168" s="1">
        <v>0</v>
      </c>
      <c r="N168" s="1"/>
      <c r="O168" s="1">
        <v>0</v>
      </c>
      <c r="P168" s="1"/>
      <c r="Q168" s="1" t="s">
        <v>436</v>
      </c>
      <c r="R168" s="1"/>
    </row>
    <row r="169" spans="1:18">
      <c r="A169" s="1" t="s">
        <v>447</v>
      </c>
      <c r="B169" s="1">
        <v>294</v>
      </c>
      <c r="C169" s="1">
        <v>20610</v>
      </c>
      <c r="D169" s="1">
        <v>26760</v>
      </c>
      <c r="E169" s="44">
        <f t="shared" si="29"/>
        <v>6150</v>
      </c>
      <c r="F169" s="1">
        <v>6150</v>
      </c>
      <c r="G169" s="44">
        <v>120</v>
      </c>
      <c r="H169" s="1">
        <v>9850</v>
      </c>
      <c r="I169" s="44">
        <f t="shared" si="25"/>
        <v>16000</v>
      </c>
      <c r="J169" s="44">
        <v>2278260</v>
      </c>
      <c r="K169" s="44">
        <f t="shared" si="26"/>
        <v>20610</v>
      </c>
      <c r="L169" s="2">
        <v>43099</v>
      </c>
      <c r="M169" s="1">
        <v>0</v>
      </c>
      <c r="N169" s="1"/>
      <c r="O169" s="1">
        <v>0</v>
      </c>
      <c r="P169" s="1"/>
      <c r="Q169" s="1" t="s">
        <v>451</v>
      </c>
      <c r="R169" s="1"/>
    </row>
    <row r="170" spans="1:18">
      <c r="A170" s="1" t="s">
        <v>6</v>
      </c>
      <c r="B170" s="1">
        <v>295</v>
      </c>
      <c r="C170" s="1">
        <v>17550</v>
      </c>
      <c r="D170" s="1">
        <v>23040</v>
      </c>
      <c r="E170" s="44">
        <f t="shared" si="29"/>
        <v>5490</v>
      </c>
      <c r="F170" s="1">
        <v>5590</v>
      </c>
      <c r="G170" s="44">
        <v>120</v>
      </c>
      <c r="H170" s="1">
        <v>10410</v>
      </c>
      <c r="I170" s="44">
        <f t="shared" si="25"/>
        <v>16000</v>
      </c>
      <c r="J170" s="44">
        <v>2295810</v>
      </c>
      <c r="K170" s="44">
        <f t="shared" si="26"/>
        <v>17550</v>
      </c>
      <c r="L170" s="2">
        <v>43102</v>
      </c>
      <c r="M170" s="1">
        <v>0</v>
      </c>
      <c r="N170" s="1"/>
      <c r="O170" s="1">
        <v>0</v>
      </c>
      <c r="P170" s="1"/>
      <c r="Q170" s="1"/>
      <c r="R170" s="1"/>
    </row>
    <row r="171" spans="1:18">
      <c r="A171" s="1" t="s">
        <v>450</v>
      </c>
      <c r="B171" s="1">
        <v>296</v>
      </c>
      <c r="C171" s="1">
        <v>6120</v>
      </c>
      <c r="D171" s="1">
        <v>8380</v>
      </c>
      <c r="E171" s="44">
        <f>D171-C171</f>
        <v>2260</v>
      </c>
      <c r="F171" s="1">
        <v>2260</v>
      </c>
      <c r="G171" s="44">
        <f>G170+E171-F171</f>
        <v>120</v>
      </c>
      <c r="H171" s="1">
        <v>13740</v>
      </c>
      <c r="I171" s="44">
        <f>SUM(F171+H171)</f>
        <v>16000</v>
      </c>
      <c r="J171" s="44">
        <f>J170+C171</f>
        <v>2301930</v>
      </c>
      <c r="K171" s="44">
        <f>C171</f>
        <v>6120</v>
      </c>
      <c r="L171" s="2">
        <v>43105</v>
      </c>
      <c r="M171" s="1">
        <v>0</v>
      </c>
      <c r="N171" s="1"/>
      <c r="O171" s="1">
        <v>0</v>
      </c>
      <c r="P171" s="1"/>
      <c r="Q171" s="1"/>
      <c r="R171" s="1"/>
    </row>
    <row r="172" spans="1:18">
      <c r="A172" s="1" t="s">
        <v>453</v>
      </c>
      <c r="B172" s="1">
        <v>297</v>
      </c>
      <c r="C172" s="1">
        <v>15210</v>
      </c>
      <c r="D172" s="1">
        <v>20330</v>
      </c>
      <c r="E172" s="44">
        <f t="shared" ref="E172:E236" si="31">D172-C172</f>
        <v>5120</v>
      </c>
      <c r="F172" s="1">
        <v>5120</v>
      </c>
      <c r="G172" s="44">
        <f t="shared" ref="G172:G236" si="32">G171+E172-F172</f>
        <v>120</v>
      </c>
      <c r="H172" s="1">
        <v>10880</v>
      </c>
      <c r="I172" s="44">
        <f t="shared" ref="I172:I236" si="33">SUM(F172+H172)</f>
        <v>16000</v>
      </c>
      <c r="J172" s="44">
        <f t="shared" ref="J172:J235" si="34">J171+C172</f>
        <v>2317140</v>
      </c>
      <c r="K172" s="44">
        <f t="shared" ref="K172:K236" si="35">C172</f>
        <v>15210</v>
      </c>
      <c r="L172" s="2">
        <v>43108</v>
      </c>
      <c r="M172" s="1">
        <v>0</v>
      </c>
      <c r="N172" s="110" t="s">
        <v>458</v>
      </c>
      <c r="O172" s="1">
        <v>0</v>
      </c>
      <c r="P172" s="1"/>
      <c r="Q172" s="1" t="s">
        <v>455</v>
      </c>
      <c r="R172" s="1"/>
    </row>
    <row r="173" spans="1:18">
      <c r="A173" s="1" t="s">
        <v>461</v>
      </c>
      <c r="B173" s="1">
        <v>298</v>
      </c>
      <c r="C173" s="1">
        <v>3870</v>
      </c>
      <c r="D173" s="1">
        <v>5040</v>
      </c>
      <c r="E173" s="44">
        <f t="shared" si="31"/>
        <v>1170</v>
      </c>
      <c r="F173" s="1">
        <v>1170</v>
      </c>
      <c r="G173" s="44">
        <f t="shared" si="32"/>
        <v>120</v>
      </c>
      <c r="H173" s="1">
        <v>14830</v>
      </c>
      <c r="I173" s="44">
        <f t="shared" si="33"/>
        <v>16000</v>
      </c>
      <c r="J173" s="44">
        <f t="shared" si="34"/>
        <v>2321010</v>
      </c>
      <c r="K173" s="44">
        <f t="shared" si="35"/>
        <v>3870</v>
      </c>
      <c r="L173" s="2">
        <v>43110</v>
      </c>
      <c r="M173" s="1">
        <v>0</v>
      </c>
      <c r="N173" s="1"/>
      <c r="O173" s="1">
        <v>0</v>
      </c>
      <c r="P173" s="1"/>
      <c r="Q173" s="1"/>
      <c r="R173" s="1"/>
    </row>
    <row r="174" spans="1:18">
      <c r="A174" s="1" t="s">
        <v>464</v>
      </c>
      <c r="B174" s="1">
        <v>299</v>
      </c>
      <c r="C174" s="1">
        <v>2970</v>
      </c>
      <c r="D174" s="1">
        <v>4350</v>
      </c>
      <c r="E174" s="44">
        <f t="shared" si="31"/>
        <v>1380</v>
      </c>
      <c r="F174" s="1">
        <v>1380</v>
      </c>
      <c r="G174" s="44">
        <f t="shared" si="32"/>
        <v>120</v>
      </c>
      <c r="H174" s="1">
        <v>14620</v>
      </c>
      <c r="I174" s="44">
        <f t="shared" si="33"/>
        <v>16000</v>
      </c>
      <c r="J174" s="44">
        <f t="shared" si="34"/>
        <v>2323980</v>
      </c>
      <c r="K174" s="44">
        <f t="shared" si="35"/>
        <v>2970</v>
      </c>
      <c r="L174" s="2">
        <v>43112</v>
      </c>
      <c r="M174" s="1">
        <v>0</v>
      </c>
      <c r="N174" s="1"/>
      <c r="O174" s="1">
        <v>0</v>
      </c>
      <c r="P174" s="1"/>
      <c r="Q174" s="1"/>
      <c r="R174" s="1"/>
    </row>
    <row r="175" spans="1:18">
      <c r="A175" s="1" t="s">
        <v>465</v>
      </c>
      <c r="B175" s="1">
        <v>300</v>
      </c>
      <c r="C175" s="1">
        <v>13050</v>
      </c>
      <c r="D175" s="1">
        <v>18380</v>
      </c>
      <c r="E175" s="44">
        <f t="shared" si="31"/>
        <v>5330</v>
      </c>
      <c r="F175" s="1">
        <v>5330</v>
      </c>
      <c r="G175" s="44">
        <f t="shared" si="32"/>
        <v>120</v>
      </c>
      <c r="H175" s="1">
        <v>10670</v>
      </c>
      <c r="I175" s="44">
        <f t="shared" si="33"/>
        <v>16000</v>
      </c>
      <c r="J175" s="44">
        <f t="shared" si="34"/>
        <v>2337030</v>
      </c>
      <c r="K175" s="44">
        <f t="shared" si="35"/>
        <v>13050</v>
      </c>
      <c r="L175" s="2">
        <v>43115</v>
      </c>
      <c r="M175" s="1">
        <v>0</v>
      </c>
      <c r="N175" s="1"/>
      <c r="O175" s="1">
        <v>0</v>
      </c>
      <c r="P175" s="1"/>
      <c r="Q175" s="1" t="s">
        <v>483</v>
      </c>
      <c r="R175" s="1"/>
    </row>
    <row r="176" spans="1:18">
      <c r="A176" s="1" t="s">
        <v>466</v>
      </c>
      <c r="B176" s="1">
        <v>301</v>
      </c>
      <c r="C176" s="1">
        <v>3240</v>
      </c>
      <c r="D176" s="1">
        <v>4250</v>
      </c>
      <c r="E176" s="44">
        <v>1010</v>
      </c>
      <c r="F176" s="1">
        <v>1010</v>
      </c>
      <c r="G176" s="44">
        <f t="shared" si="32"/>
        <v>120</v>
      </c>
      <c r="H176" s="1">
        <v>14990</v>
      </c>
      <c r="I176" s="44">
        <f t="shared" si="33"/>
        <v>16000</v>
      </c>
      <c r="J176" s="44">
        <v>2340270</v>
      </c>
      <c r="K176" s="44">
        <f t="shared" si="35"/>
        <v>3240</v>
      </c>
      <c r="L176" s="2">
        <v>43117</v>
      </c>
      <c r="M176" s="1">
        <v>0</v>
      </c>
      <c r="N176" s="1"/>
      <c r="O176" s="1">
        <v>0</v>
      </c>
      <c r="P176" s="1"/>
      <c r="Q176" s="1"/>
      <c r="R176" s="1"/>
    </row>
    <row r="177" spans="1:18">
      <c r="A177" s="1" t="s">
        <v>467</v>
      </c>
      <c r="B177" s="1">
        <v>302</v>
      </c>
      <c r="C177" s="1">
        <v>4500</v>
      </c>
      <c r="D177" s="1">
        <v>6020</v>
      </c>
      <c r="E177" s="44">
        <f t="shared" si="31"/>
        <v>1520</v>
      </c>
      <c r="F177" s="1">
        <v>1520</v>
      </c>
      <c r="G177" s="44">
        <f t="shared" si="32"/>
        <v>120</v>
      </c>
      <c r="H177" s="1">
        <v>14480</v>
      </c>
      <c r="I177" s="44">
        <f t="shared" si="33"/>
        <v>16000</v>
      </c>
      <c r="J177" s="44">
        <f t="shared" si="34"/>
        <v>2344770</v>
      </c>
      <c r="K177" s="44">
        <f t="shared" si="35"/>
        <v>4500</v>
      </c>
      <c r="L177" s="2">
        <v>43119</v>
      </c>
      <c r="M177" s="1">
        <v>0</v>
      </c>
      <c r="N177" s="1"/>
      <c r="O177" s="1">
        <v>0</v>
      </c>
      <c r="P177" s="1"/>
      <c r="Q177" s="1"/>
      <c r="R177" s="1"/>
    </row>
    <row r="178" spans="1:18">
      <c r="A178" s="1" t="s">
        <v>470</v>
      </c>
      <c r="B178" s="1">
        <v>303</v>
      </c>
      <c r="C178" s="1">
        <v>16290</v>
      </c>
      <c r="D178" s="1">
        <v>21610</v>
      </c>
      <c r="E178" s="44">
        <f t="shared" si="31"/>
        <v>5320</v>
      </c>
      <c r="F178" s="1">
        <v>5320</v>
      </c>
      <c r="G178" s="44">
        <f t="shared" si="32"/>
        <v>120</v>
      </c>
      <c r="H178" s="1">
        <v>10680</v>
      </c>
      <c r="I178" s="44">
        <f t="shared" si="33"/>
        <v>16000</v>
      </c>
      <c r="J178" s="44">
        <f t="shared" si="34"/>
        <v>2361060</v>
      </c>
      <c r="K178" s="44">
        <f t="shared" si="35"/>
        <v>16290</v>
      </c>
      <c r="L178" s="2">
        <v>43122</v>
      </c>
      <c r="M178" s="1">
        <v>0</v>
      </c>
      <c r="N178" s="1"/>
      <c r="O178" s="1">
        <v>0</v>
      </c>
      <c r="P178" s="1"/>
      <c r="Q178" s="1"/>
      <c r="R178" s="1"/>
    </row>
    <row r="179" spans="1:18">
      <c r="A179" s="1" t="s">
        <v>471</v>
      </c>
      <c r="B179" s="1">
        <v>304</v>
      </c>
      <c r="C179" s="1">
        <v>3420</v>
      </c>
      <c r="D179" s="1">
        <v>4720</v>
      </c>
      <c r="E179" s="44">
        <f t="shared" si="31"/>
        <v>1300</v>
      </c>
      <c r="F179" s="1">
        <v>1300</v>
      </c>
      <c r="G179" s="44">
        <f t="shared" si="32"/>
        <v>120</v>
      </c>
      <c r="H179" s="1">
        <v>14700</v>
      </c>
      <c r="I179" s="44">
        <f t="shared" si="33"/>
        <v>16000</v>
      </c>
      <c r="J179" s="44">
        <f t="shared" si="34"/>
        <v>2364480</v>
      </c>
      <c r="K179" s="44">
        <f t="shared" si="35"/>
        <v>3420</v>
      </c>
      <c r="L179" s="2">
        <v>43124</v>
      </c>
      <c r="M179" s="1">
        <v>0</v>
      </c>
      <c r="N179" s="1"/>
      <c r="O179" s="1">
        <v>0</v>
      </c>
      <c r="P179" s="1"/>
      <c r="Q179" s="1"/>
      <c r="R179" s="1"/>
    </row>
    <row r="180" spans="1:18">
      <c r="A180" s="1" t="s">
        <v>477</v>
      </c>
      <c r="B180" s="1">
        <v>305</v>
      </c>
      <c r="C180" s="1">
        <v>2700</v>
      </c>
      <c r="D180" s="1">
        <v>3410</v>
      </c>
      <c r="E180" s="44">
        <f t="shared" si="31"/>
        <v>710</v>
      </c>
      <c r="F180" s="1">
        <v>710</v>
      </c>
      <c r="G180" s="44">
        <f t="shared" si="32"/>
        <v>120</v>
      </c>
      <c r="H180" s="1">
        <v>15290</v>
      </c>
      <c r="I180" s="44">
        <f t="shared" si="33"/>
        <v>16000</v>
      </c>
      <c r="J180" s="44">
        <f t="shared" si="34"/>
        <v>2367180</v>
      </c>
      <c r="K180" s="44">
        <f t="shared" si="35"/>
        <v>2700</v>
      </c>
      <c r="L180" s="2">
        <v>43126</v>
      </c>
      <c r="M180" s="1">
        <v>0</v>
      </c>
      <c r="N180" s="1"/>
      <c r="O180" s="1">
        <v>0</v>
      </c>
      <c r="P180" s="1"/>
      <c r="Q180" s="1"/>
      <c r="R180" s="1"/>
    </row>
    <row r="181" spans="1:18">
      <c r="A181" s="1" t="s">
        <v>478</v>
      </c>
      <c r="B181" s="1">
        <v>306</v>
      </c>
      <c r="C181" s="1">
        <v>15750</v>
      </c>
      <c r="D181" s="1">
        <v>21250</v>
      </c>
      <c r="E181" s="44">
        <f t="shared" si="31"/>
        <v>5500</v>
      </c>
      <c r="F181" s="1">
        <v>5500</v>
      </c>
      <c r="G181" s="44">
        <f t="shared" si="32"/>
        <v>120</v>
      </c>
      <c r="H181" s="1">
        <v>10500</v>
      </c>
      <c r="I181" s="44">
        <f t="shared" si="33"/>
        <v>16000</v>
      </c>
      <c r="J181" s="44">
        <f t="shared" si="34"/>
        <v>2382930</v>
      </c>
      <c r="K181" s="44">
        <f t="shared" si="35"/>
        <v>15750</v>
      </c>
      <c r="L181" s="2">
        <v>43129</v>
      </c>
      <c r="M181" s="1">
        <v>0</v>
      </c>
      <c r="N181" s="1"/>
      <c r="O181" s="1">
        <v>0</v>
      </c>
      <c r="P181" s="1"/>
      <c r="Q181" s="1" t="s">
        <v>489</v>
      </c>
      <c r="R181" s="1"/>
    </row>
    <row r="182" spans="1:18">
      <c r="A182" s="1" t="s">
        <v>486</v>
      </c>
      <c r="B182" s="1">
        <v>307</v>
      </c>
      <c r="C182" s="1">
        <v>4410</v>
      </c>
      <c r="D182" s="1">
        <v>6220</v>
      </c>
      <c r="E182" s="44">
        <f t="shared" si="31"/>
        <v>1810</v>
      </c>
      <c r="F182" s="1">
        <v>1810</v>
      </c>
      <c r="G182" s="44">
        <f t="shared" si="32"/>
        <v>120</v>
      </c>
      <c r="H182" s="1">
        <v>14190</v>
      </c>
      <c r="I182" s="44">
        <f t="shared" si="33"/>
        <v>16000</v>
      </c>
      <c r="J182" s="44">
        <f t="shared" si="34"/>
        <v>2387340</v>
      </c>
      <c r="K182" s="44">
        <f t="shared" si="35"/>
        <v>4410</v>
      </c>
      <c r="L182" s="2">
        <v>43131</v>
      </c>
      <c r="M182" s="1">
        <v>0</v>
      </c>
      <c r="O182" s="1">
        <v>0</v>
      </c>
      <c r="P182" s="1"/>
      <c r="Q182" s="1" t="s">
        <v>491</v>
      </c>
      <c r="R182" s="110" t="s">
        <v>487</v>
      </c>
    </row>
    <row r="183" spans="1:18">
      <c r="A183" s="1"/>
      <c r="B183" s="1">
        <v>308</v>
      </c>
      <c r="C183" s="1"/>
      <c r="D183" s="1"/>
      <c r="E183" s="44">
        <f t="shared" si="31"/>
        <v>0</v>
      </c>
      <c r="F183" s="1"/>
      <c r="G183" s="44">
        <f t="shared" si="32"/>
        <v>120</v>
      </c>
      <c r="H183" s="1"/>
      <c r="I183" s="44">
        <f t="shared" si="33"/>
        <v>0</v>
      </c>
      <c r="J183" s="44"/>
      <c r="K183" s="44">
        <f t="shared" si="35"/>
        <v>0</v>
      </c>
      <c r="L183" s="1"/>
      <c r="M183" s="1"/>
      <c r="N183" s="1"/>
      <c r="O183" s="1"/>
      <c r="P183" s="1"/>
      <c r="Q183" s="1"/>
      <c r="R183" s="1"/>
    </row>
    <row r="184" spans="1:18">
      <c r="A184" s="1" t="s">
        <v>494</v>
      </c>
      <c r="B184" s="1">
        <v>309</v>
      </c>
      <c r="C184" s="1">
        <v>2970</v>
      </c>
      <c r="D184" s="1">
        <v>4030</v>
      </c>
      <c r="E184" s="44">
        <f t="shared" si="31"/>
        <v>1060</v>
      </c>
      <c r="F184" s="1">
        <v>1060</v>
      </c>
      <c r="G184" s="44">
        <f t="shared" si="32"/>
        <v>120</v>
      </c>
      <c r="H184" s="1">
        <v>14940</v>
      </c>
      <c r="I184" s="44">
        <f t="shared" si="33"/>
        <v>16000</v>
      </c>
      <c r="J184" s="44">
        <v>2295810</v>
      </c>
      <c r="K184" s="44">
        <f t="shared" si="35"/>
        <v>2970</v>
      </c>
      <c r="L184" s="2">
        <v>43133</v>
      </c>
      <c r="M184" s="1">
        <v>0</v>
      </c>
      <c r="N184" s="1"/>
      <c r="O184" s="1">
        <v>0</v>
      </c>
      <c r="P184" s="1"/>
      <c r="Q184" s="1"/>
      <c r="R184" s="1"/>
    </row>
    <row r="185" spans="1:18">
      <c r="A185" s="1"/>
      <c r="B185" s="1">
        <v>310</v>
      </c>
      <c r="C185" s="1"/>
      <c r="D185" s="1"/>
      <c r="E185" s="44">
        <v>0</v>
      </c>
      <c r="F185" s="1"/>
      <c r="G185" s="44">
        <v>120</v>
      </c>
      <c r="H185" s="1"/>
      <c r="I185" s="44"/>
      <c r="J185" s="44"/>
      <c r="K185" s="44"/>
      <c r="L185" s="1"/>
      <c r="M185" s="1"/>
      <c r="N185" s="1"/>
      <c r="O185" s="1"/>
      <c r="P185" s="1"/>
      <c r="Q185" s="1"/>
      <c r="R185" s="1"/>
    </row>
    <row r="186" spans="1:18">
      <c r="A186" s="1" t="s">
        <v>492</v>
      </c>
      <c r="B186" s="1">
        <v>311</v>
      </c>
      <c r="C186" s="1">
        <v>15300</v>
      </c>
      <c r="D186" s="1">
        <v>20590</v>
      </c>
      <c r="E186" s="44">
        <f t="shared" si="31"/>
        <v>5290</v>
      </c>
      <c r="F186" s="1">
        <v>5290</v>
      </c>
      <c r="G186" s="44">
        <f>G184+E186-F186</f>
        <v>120</v>
      </c>
      <c r="H186" s="1">
        <v>10710</v>
      </c>
      <c r="I186" s="44">
        <f t="shared" si="33"/>
        <v>16000</v>
      </c>
      <c r="J186" s="44">
        <v>2301930</v>
      </c>
      <c r="K186" s="44">
        <f t="shared" si="35"/>
        <v>15300</v>
      </c>
      <c r="L186" s="2">
        <v>43136</v>
      </c>
      <c r="M186" s="1">
        <v>0</v>
      </c>
      <c r="N186" s="1"/>
      <c r="O186" s="1">
        <v>0</v>
      </c>
      <c r="P186" s="1"/>
      <c r="Q186" s="1"/>
      <c r="R186" s="1"/>
    </row>
    <row r="187" spans="1:18">
      <c r="A187" s="1" t="s">
        <v>495</v>
      </c>
      <c r="B187" s="1">
        <v>312</v>
      </c>
      <c r="C187" s="1">
        <v>3420</v>
      </c>
      <c r="D187" s="1">
        <v>4660</v>
      </c>
      <c r="E187" s="44">
        <f t="shared" si="31"/>
        <v>1240</v>
      </c>
      <c r="F187" s="1">
        <v>1240</v>
      </c>
      <c r="G187" s="44">
        <f t="shared" si="32"/>
        <v>120</v>
      </c>
      <c r="H187" s="1">
        <v>14760</v>
      </c>
      <c r="I187" s="44">
        <f t="shared" si="33"/>
        <v>16000</v>
      </c>
      <c r="J187" s="44">
        <f t="shared" si="34"/>
        <v>2305350</v>
      </c>
      <c r="K187" s="44">
        <f t="shared" si="35"/>
        <v>3420</v>
      </c>
      <c r="L187" s="2">
        <v>43138</v>
      </c>
      <c r="M187" s="1">
        <v>0</v>
      </c>
      <c r="N187" s="1"/>
      <c r="O187" s="1">
        <v>0</v>
      </c>
      <c r="P187" s="1"/>
      <c r="Q187" s="1"/>
      <c r="R187" s="1"/>
    </row>
    <row r="188" spans="1:18">
      <c r="A188" s="1" t="s">
        <v>500</v>
      </c>
      <c r="B188" s="1">
        <v>313</v>
      </c>
      <c r="C188" s="1">
        <v>4050</v>
      </c>
      <c r="D188" s="1">
        <v>5710</v>
      </c>
      <c r="E188" s="44">
        <f t="shared" si="31"/>
        <v>1660</v>
      </c>
      <c r="F188" s="1">
        <v>1660</v>
      </c>
      <c r="G188" s="44">
        <f t="shared" si="32"/>
        <v>120</v>
      </c>
      <c r="H188" s="1">
        <v>14340</v>
      </c>
      <c r="I188" s="44">
        <f t="shared" si="33"/>
        <v>16000</v>
      </c>
      <c r="J188" s="44">
        <f t="shared" si="34"/>
        <v>2309400</v>
      </c>
      <c r="K188" s="44">
        <f t="shared" si="35"/>
        <v>4050</v>
      </c>
      <c r="L188" s="2">
        <v>43140</v>
      </c>
      <c r="M188" s="1">
        <v>0</v>
      </c>
      <c r="N188" s="1"/>
      <c r="O188" s="1">
        <v>0</v>
      </c>
      <c r="P188" s="1"/>
      <c r="Q188" s="1"/>
      <c r="R188" s="1"/>
    </row>
    <row r="189" spans="1:18">
      <c r="A189" s="1" t="s">
        <v>501</v>
      </c>
      <c r="B189" s="1">
        <v>314</v>
      </c>
      <c r="C189" s="1">
        <v>13680</v>
      </c>
      <c r="D189" s="1">
        <v>18450</v>
      </c>
      <c r="E189" s="44">
        <f t="shared" si="31"/>
        <v>4770</v>
      </c>
      <c r="F189" s="1">
        <v>4770</v>
      </c>
      <c r="G189" s="44">
        <f t="shared" si="32"/>
        <v>120</v>
      </c>
      <c r="H189" s="1">
        <v>11230</v>
      </c>
      <c r="I189" s="44">
        <f t="shared" si="33"/>
        <v>16000</v>
      </c>
      <c r="J189" s="44">
        <f t="shared" si="34"/>
        <v>2323080</v>
      </c>
      <c r="K189" s="44">
        <f t="shared" si="35"/>
        <v>13680</v>
      </c>
      <c r="L189" s="2">
        <v>43143</v>
      </c>
      <c r="M189" s="1">
        <v>0</v>
      </c>
      <c r="N189" s="1"/>
      <c r="O189" s="1">
        <v>0</v>
      </c>
      <c r="P189" s="1"/>
      <c r="Q189" s="1"/>
      <c r="R189" s="1"/>
    </row>
    <row r="190" spans="1:18">
      <c r="A190" s="1" t="s">
        <v>503</v>
      </c>
      <c r="B190" s="1">
        <v>315</v>
      </c>
      <c r="C190" s="1">
        <v>4230</v>
      </c>
      <c r="D190" s="1">
        <v>5630</v>
      </c>
      <c r="E190" s="44">
        <f t="shared" si="31"/>
        <v>1400</v>
      </c>
      <c r="F190" s="1">
        <v>1400</v>
      </c>
      <c r="G190" s="44">
        <f t="shared" si="32"/>
        <v>120</v>
      </c>
      <c r="H190" s="1">
        <v>14600</v>
      </c>
      <c r="I190" s="44">
        <f t="shared" si="33"/>
        <v>16000</v>
      </c>
      <c r="J190" s="44">
        <f t="shared" si="34"/>
        <v>2327310</v>
      </c>
      <c r="K190" s="44">
        <f t="shared" si="35"/>
        <v>4230</v>
      </c>
      <c r="L190" s="2">
        <v>43145</v>
      </c>
      <c r="M190" s="1">
        <v>0</v>
      </c>
      <c r="N190" s="1"/>
      <c r="O190" s="1">
        <v>0</v>
      </c>
      <c r="P190" s="1"/>
      <c r="Q190" s="1"/>
      <c r="R190" s="1"/>
    </row>
    <row r="191" spans="1:18">
      <c r="A191" s="1" t="s">
        <v>504</v>
      </c>
      <c r="B191" s="1">
        <v>316</v>
      </c>
      <c r="C191" s="1">
        <v>4050</v>
      </c>
      <c r="D191" s="1">
        <v>5410</v>
      </c>
      <c r="E191" s="44">
        <f t="shared" si="31"/>
        <v>1360</v>
      </c>
      <c r="F191" s="1">
        <v>1360</v>
      </c>
      <c r="G191" s="44">
        <f t="shared" si="32"/>
        <v>120</v>
      </c>
      <c r="H191" s="1">
        <v>14640</v>
      </c>
      <c r="I191" s="44">
        <f t="shared" si="33"/>
        <v>16000</v>
      </c>
      <c r="J191" s="44">
        <f t="shared" si="34"/>
        <v>2331360</v>
      </c>
      <c r="K191" s="44">
        <f t="shared" si="35"/>
        <v>4050</v>
      </c>
      <c r="L191" s="2">
        <v>43147</v>
      </c>
      <c r="M191" s="1">
        <v>0</v>
      </c>
      <c r="N191" s="1"/>
      <c r="O191" s="1">
        <v>0</v>
      </c>
      <c r="P191" s="1"/>
      <c r="Q191" s="1"/>
      <c r="R191" s="1"/>
    </row>
    <row r="192" spans="1:18">
      <c r="A192" s="1" t="s">
        <v>505</v>
      </c>
      <c r="B192" s="1">
        <v>317</v>
      </c>
      <c r="C192" s="1">
        <v>15930</v>
      </c>
      <c r="D192" s="1">
        <v>18600</v>
      </c>
      <c r="E192" s="44">
        <f t="shared" si="31"/>
        <v>2670</v>
      </c>
      <c r="F192" s="1">
        <v>2670</v>
      </c>
      <c r="G192" s="44">
        <f t="shared" si="32"/>
        <v>120</v>
      </c>
      <c r="H192" s="1">
        <v>13330</v>
      </c>
      <c r="I192" s="44">
        <f t="shared" si="33"/>
        <v>16000</v>
      </c>
      <c r="J192" s="44">
        <f t="shared" si="34"/>
        <v>2347290</v>
      </c>
      <c r="K192" s="44">
        <f t="shared" si="35"/>
        <v>15930</v>
      </c>
      <c r="L192" s="2">
        <v>43147</v>
      </c>
      <c r="M192" s="1">
        <v>0</v>
      </c>
      <c r="N192" s="1"/>
      <c r="O192" s="1">
        <v>0</v>
      </c>
      <c r="P192" s="1"/>
      <c r="Q192" s="1"/>
      <c r="R192" s="1"/>
    </row>
    <row r="193" spans="1:18">
      <c r="A193" s="1" t="s">
        <v>511</v>
      </c>
      <c r="B193" s="1">
        <v>318</v>
      </c>
      <c r="C193" s="1">
        <v>3330</v>
      </c>
      <c r="D193" s="1">
        <v>3710</v>
      </c>
      <c r="E193" s="44">
        <f t="shared" si="31"/>
        <v>380</v>
      </c>
      <c r="F193" s="1">
        <v>380</v>
      </c>
      <c r="G193" s="44">
        <f t="shared" si="32"/>
        <v>120</v>
      </c>
      <c r="H193" s="1">
        <v>15620</v>
      </c>
      <c r="I193" s="44">
        <f t="shared" si="33"/>
        <v>16000</v>
      </c>
      <c r="J193" s="44">
        <f t="shared" si="34"/>
        <v>2350620</v>
      </c>
      <c r="K193" s="44">
        <f t="shared" si="35"/>
        <v>3330</v>
      </c>
      <c r="L193" s="2">
        <v>43152</v>
      </c>
      <c r="M193" s="1">
        <v>0</v>
      </c>
      <c r="N193" s="1"/>
      <c r="O193" s="1">
        <v>0</v>
      </c>
      <c r="P193" s="1"/>
      <c r="Q193" s="1"/>
      <c r="R193" s="1"/>
    </row>
    <row r="194" spans="1:18">
      <c r="A194" s="1" t="s">
        <v>512</v>
      </c>
      <c r="B194" s="1">
        <v>319</v>
      </c>
      <c r="C194" s="1">
        <v>3240</v>
      </c>
      <c r="D194" s="1">
        <v>3970</v>
      </c>
      <c r="E194" s="44">
        <f t="shared" si="31"/>
        <v>730</v>
      </c>
      <c r="F194" s="1">
        <v>730</v>
      </c>
      <c r="G194" s="44">
        <f t="shared" si="32"/>
        <v>120</v>
      </c>
      <c r="H194" s="1">
        <v>15270</v>
      </c>
      <c r="I194" s="44">
        <f t="shared" si="33"/>
        <v>16000</v>
      </c>
      <c r="J194" s="44">
        <f t="shared" si="34"/>
        <v>2353860</v>
      </c>
      <c r="K194" s="44">
        <f t="shared" si="35"/>
        <v>3240</v>
      </c>
      <c r="L194" s="2">
        <v>43154</v>
      </c>
      <c r="M194" s="1">
        <v>0</v>
      </c>
      <c r="N194" s="1"/>
      <c r="O194" s="1">
        <v>0</v>
      </c>
      <c r="P194" s="1"/>
      <c r="Q194" s="1"/>
      <c r="R194" s="1"/>
    </row>
    <row r="195" spans="1:18">
      <c r="A195" s="1" t="s">
        <v>513</v>
      </c>
      <c r="B195" s="1">
        <v>320</v>
      </c>
      <c r="C195" s="1">
        <v>15660</v>
      </c>
      <c r="D195" s="1">
        <v>16760</v>
      </c>
      <c r="E195" s="44">
        <f t="shared" si="31"/>
        <v>1100</v>
      </c>
      <c r="F195" s="1">
        <v>1100</v>
      </c>
      <c r="G195" s="44">
        <f t="shared" si="32"/>
        <v>120</v>
      </c>
      <c r="H195" s="1">
        <v>14900</v>
      </c>
      <c r="I195" s="44">
        <f t="shared" si="33"/>
        <v>16000</v>
      </c>
      <c r="J195" s="44">
        <f t="shared" si="34"/>
        <v>2369520</v>
      </c>
      <c r="K195" s="44">
        <f t="shared" si="35"/>
        <v>15660</v>
      </c>
      <c r="L195" s="2">
        <v>43157</v>
      </c>
      <c r="M195" s="1">
        <v>0</v>
      </c>
      <c r="N195" s="1"/>
      <c r="O195" s="1">
        <v>0</v>
      </c>
      <c r="P195" s="1"/>
      <c r="Q195" s="1"/>
      <c r="R195" s="1"/>
    </row>
    <row r="196" spans="1:18">
      <c r="A196" s="1" t="s">
        <v>515</v>
      </c>
      <c r="B196" s="1">
        <v>321</v>
      </c>
      <c r="C196" s="1">
        <v>4230</v>
      </c>
      <c r="D196" s="1">
        <v>4740</v>
      </c>
      <c r="E196" s="44">
        <f t="shared" si="31"/>
        <v>510</v>
      </c>
      <c r="F196" s="1">
        <v>510</v>
      </c>
      <c r="G196" s="44">
        <f t="shared" si="32"/>
        <v>120</v>
      </c>
      <c r="H196" s="1">
        <v>15490</v>
      </c>
      <c r="I196" s="44">
        <f t="shared" si="33"/>
        <v>16000</v>
      </c>
      <c r="J196" s="44">
        <f t="shared" si="34"/>
        <v>2373750</v>
      </c>
      <c r="K196" s="44">
        <f t="shared" si="35"/>
        <v>4230</v>
      </c>
      <c r="L196" s="2">
        <v>43159</v>
      </c>
      <c r="M196" s="1">
        <v>0</v>
      </c>
      <c r="N196" s="110" t="s">
        <v>269</v>
      </c>
      <c r="O196" s="1">
        <v>0</v>
      </c>
      <c r="P196" s="1"/>
      <c r="Q196" s="1"/>
      <c r="R196" s="1"/>
    </row>
    <row r="197" spans="1:18">
      <c r="A197" s="1"/>
      <c r="B197" s="1">
        <v>322</v>
      </c>
      <c r="C197" s="1"/>
      <c r="D197" s="1"/>
      <c r="E197" s="44">
        <f t="shared" si="31"/>
        <v>0</v>
      </c>
      <c r="F197" s="1"/>
      <c r="G197" s="44">
        <f t="shared" si="32"/>
        <v>120</v>
      </c>
      <c r="H197" s="1"/>
      <c r="I197" s="44">
        <f t="shared" si="33"/>
        <v>0</v>
      </c>
      <c r="J197" s="44"/>
      <c r="K197" s="44">
        <f t="shared" si="35"/>
        <v>0</v>
      </c>
      <c r="L197" s="1"/>
      <c r="M197" s="1"/>
      <c r="N197" s="1"/>
      <c r="O197" s="1"/>
      <c r="P197" s="1"/>
      <c r="Q197" s="1"/>
      <c r="R197" s="1"/>
    </row>
    <row r="198" spans="1:18">
      <c r="A198" s="1" t="s">
        <v>519</v>
      </c>
      <c r="B198" s="1">
        <v>323</v>
      </c>
      <c r="C198" s="1">
        <v>4050</v>
      </c>
      <c r="D198" s="1">
        <v>5360</v>
      </c>
      <c r="E198" s="44">
        <f t="shared" si="31"/>
        <v>1310</v>
      </c>
      <c r="F198" s="1">
        <v>1310</v>
      </c>
      <c r="G198" s="44">
        <f t="shared" si="32"/>
        <v>120</v>
      </c>
      <c r="H198" s="1">
        <v>14690</v>
      </c>
      <c r="I198" s="44">
        <f t="shared" si="33"/>
        <v>16000</v>
      </c>
      <c r="J198" s="44">
        <v>2481480</v>
      </c>
      <c r="K198" s="44">
        <f t="shared" si="35"/>
        <v>4050</v>
      </c>
      <c r="L198" s="2">
        <v>43161</v>
      </c>
      <c r="M198" s="1">
        <v>0</v>
      </c>
      <c r="N198" s="1"/>
      <c r="O198" s="1">
        <v>0</v>
      </c>
      <c r="P198" s="1"/>
      <c r="Q198" s="1"/>
      <c r="R198" s="1"/>
    </row>
    <row r="199" spans="1:18">
      <c r="A199" s="1" t="s">
        <v>523</v>
      </c>
      <c r="B199" s="1">
        <v>324</v>
      </c>
      <c r="C199" s="1">
        <v>17550</v>
      </c>
      <c r="D199" s="1">
        <v>19260</v>
      </c>
      <c r="E199" s="44">
        <f t="shared" si="31"/>
        <v>1710</v>
      </c>
      <c r="F199" s="1">
        <v>1710</v>
      </c>
      <c r="G199" s="44">
        <f t="shared" si="32"/>
        <v>120</v>
      </c>
      <c r="H199" s="1">
        <v>14290</v>
      </c>
      <c r="I199" s="44">
        <f t="shared" si="33"/>
        <v>16000</v>
      </c>
      <c r="J199" s="44">
        <f t="shared" si="34"/>
        <v>2499030</v>
      </c>
      <c r="K199" s="44">
        <f t="shared" si="35"/>
        <v>17550</v>
      </c>
      <c r="L199" s="2">
        <v>43164</v>
      </c>
      <c r="M199" s="1">
        <v>0</v>
      </c>
      <c r="N199" s="1" t="s">
        <v>559</v>
      </c>
      <c r="O199" s="1">
        <v>0</v>
      </c>
      <c r="P199" s="1"/>
      <c r="Q199" s="1"/>
      <c r="R199" s="1"/>
    </row>
    <row r="200" spans="1:18">
      <c r="A200" s="1" t="s">
        <v>527</v>
      </c>
      <c r="B200" s="1">
        <v>325</v>
      </c>
      <c r="C200" s="1">
        <v>5130</v>
      </c>
      <c r="D200" s="1">
        <v>5700</v>
      </c>
      <c r="E200" s="44">
        <f t="shared" si="31"/>
        <v>570</v>
      </c>
      <c r="F200" s="1">
        <v>570</v>
      </c>
      <c r="G200" s="44">
        <f t="shared" si="32"/>
        <v>120</v>
      </c>
      <c r="H200" s="1">
        <v>15430</v>
      </c>
      <c r="I200" s="44">
        <f t="shared" si="33"/>
        <v>16000</v>
      </c>
      <c r="J200" s="44">
        <f t="shared" si="34"/>
        <v>2504160</v>
      </c>
      <c r="K200" s="44">
        <f t="shared" si="35"/>
        <v>5130</v>
      </c>
      <c r="L200" s="2">
        <v>43166</v>
      </c>
      <c r="M200" s="1">
        <v>0</v>
      </c>
      <c r="N200" s="1"/>
      <c r="O200" s="1">
        <v>0</v>
      </c>
      <c r="P200" s="1"/>
      <c r="Q200" s="1"/>
      <c r="R200" s="1"/>
    </row>
    <row r="201" spans="1:18">
      <c r="A201" s="1" t="s">
        <v>527</v>
      </c>
      <c r="B201" s="1">
        <v>326</v>
      </c>
      <c r="C201" s="1"/>
      <c r="D201" s="1"/>
      <c r="E201" s="44">
        <f t="shared" si="31"/>
        <v>0</v>
      </c>
      <c r="F201" s="1"/>
      <c r="G201" s="44">
        <f t="shared" si="32"/>
        <v>120</v>
      </c>
      <c r="H201" s="1"/>
      <c r="I201" s="44">
        <f t="shared" si="33"/>
        <v>0</v>
      </c>
      <c r="J201" s="44"/>
      <c r="K201" s="44">
        <f t="shared" si="35"/>
        <v>0</v>
      </c>
      <c r="L201" s="1"/>
      <c r="M201" s="1"/>
      <c r="N201" s="1"/>
      <c r="O201" s="1"/>
      <c r="P201" s="1"/>
      <c r="Q201" s="1"/>
      <c r="R201" s="1"/>
    </row>
    <row r="202" spans="1:18">
      <c r="A202" s="1" t="s">
        <v>529</v>
      </c>
      <c r="B202" s="1">
        <v>327</v>
      </c>
      <c r="C202" s="1">
        <v>4140</v>
      </c>
      <c r="D202" s="1">
        <v>4860</v>
      </c>
      <c r="E202" s="44">
        <f t="shared" si="31"/>
        <v>720</v>
      </c>
      <c r="F202" s="1">
        <v>720</v>
      </c>
      <c r="G202" s="44">
        <f t="shared" si="32"/>
        <v>120</v>
      </c>
      <c r="H202" s="1">
        <v>15280</v>
      </c>
      <c r="I202" s="44">
        <f t="shared" si="33"/>
        <v>16000</v>
      </c>
      <c r="J202" s="44">
        <v>2508300</v>
      </c>
      <c r="K202" s="44">
        <f t="shared" si="35"/>
        <v>4140</v>
      </c>
      <c r="L202" s="2">
        <v>43168</v>
      </c>
      <c r="M202" s="1">
        <v>0</v>
      </c>
      <c r="N202" s="1"/>
      <c r="O202" s="1">
        <v>0</v>
      </c>
      <c r="P202" s="1"/>
      <c r="Q202" s="1"/>
      <c r="R202" s="1"/>
    </row>
    <row r="203" spans="1:18">
      <c r="A203" s="1" t="s">
        <v>530</v>
      </c>
      <c r="B203" s="1">
        <v>328</v>
      </c>
      <c r="C203" s="1">
        <v>15480</v>
      </c>
      <c r="D203" s="1">
        <v>17150</v>
      </c>
      <c r="E203" s="44">
        <f t="shared" si="31"/>
        <v>1670</v>
      </c>
      <c r="F203" s="1">
        <v>1670</v>
      </c>
      <c r="G203" s="44">
        <f t="shared" si="32"/>
        <v>120</v>
      </c>
      <c r="H203" s="1">
        <v>14330</v>
      </c>
      <c r="I203" s="44">
        <f t="shared" si="33"/>
        <v>16000</v>
      </c>
      <c r="J203" s="44">
        <f t="shared" si="34"/>
        <v>2523780</v>
      </c>
      <c r="K203" s="44">
        <f t="shared" si="35"/>
        <v>15480</v>
      </c>
      <c r="L203" s="2">
        <v>43171</v>
      </c>
      <c r="M203" s="1">
        <v>0</v>
      </c>
      <c r="N203" s="1"/>
      <c r="O203" s="1">
        <v>0</v>
      </c>
      <c r="P203" s="1"/>
      <c r="Q203" s="1"/>
      <c r="R203" s="1"/>
    </row>
    <row r="204" spans="1:18">
      <c r="A204" s="1" t="s">
        <v>533</v>
      </c>
      <c r="B204" s="1">
        <v>329</v>
      </c>
      <c r="C204" s="1">
        <v>3690</v>
      </c>
      <c r="D204" s="1">
        <v>3910</v>
      </c>
      <c r="E204" s="44">
        <f t="shared" si="31"/>
        <v>220</v>
      </c>
      <c r="F204" s="1">
        <v>220</v>
      </c>
      <c r="G204" s="44">
        <f t="shared" si="32"/>
        <v>120</v>
      </c>
      <c r="H204" s="1">
        <v>15780</v>
      </c>
      <c r="I204" s="44">
        <f t="shared" si="33"/>
        <v>16000</v>
      </c>
      <c r="J204" s="44">
        <f t="shared" si="34"/>
        <v>2527470</v>
      </c>
      <c r="K204" s="44">
        <f t="shared" si="35"/>
        <v>3690</v>
      </c>
      <c r="L204" s="2">
        <v>43173</v>
      </c>
      <c r="M204" s="1">
        <v>0</v>
      </c>
      <c r="N204" s="1"/>
      <c r="O204" s="1">
        <v>0</v>
      </c>
      <c r="P204" s="1"/>
      <c r="Q204" s="1"/>
      <c r="R204" s="1"/>
    </row>
    <row r="205" spans="1:18">
      <c r="A205" s="1" t="s">
        <v>534</v>
      </c>
      <c r="B205" s="1">
        <v>330</v>
      </c>
      <c r="C205" s="1">
        <v>4590</v>
      </c>
      <c r="D205" s="1">
        <v>4710</v>
      </c>
      <c r="E205" s="44">
        <f t="shared" si="31"/>
        <v>120</v>
      </c>
      <c r="F205" s="1">
        <v>120</v>
      </c>
      <c r="G205" s="44">
        <f t="shared" si="32"/>
        <v>120</v>
      </c>
      <c r="H205" s="1">
        <v>15880</v>
      </c>
      <c r="I205" s="44">
        <f t="shared" si="33"/>
        <v>16000</v>
      </c>
      <c r="J205" s="44">
        <f t="shared" si="34"/>
        <v>2532060</v>
      </c>
      <c r="K205" s="44">
        <f t="shared" si="35"/>
        <v>4590</v>
      </c>
      <c r="L205" s="2">
        <v>43175</v>
      </c>
      <c r="M205" s="1">
        <v>0</v>
      </c>
      <c r="N205" s="1"/>
      <c r="O205" s="1">
        <v>0</v>
      </c>
      <c r="P205" s="1"/>
      <c r="Q205" s="1"/>
      <c r="R205" s="1"/>
    </row>
    <row r="206" spans="1:18">
      <c r="A206" s="1" t="s">
        <v>535</v>
      </c>
      <c r="B206" s="1">
        <v>331</v>
      </c>
      <c r="C206" s="1">
        <v>15380</v>
      </c>
      <c r="D206" s="1">
        <v>17560</v>
      </c>
      <c r="E206" s="44">
        <f t="shared" si="31"/>
        <v>2180</v>
      </c>
      <c r="F206" s="1">
        <v>2180</v>
      </c>
      <c r="G206" s="44">
        <f t="shared" si="32"/>
        <v>120</v>
      </c>
      <c r="H206" s="1">
        <v>13820</v>
      </c>
      <c r="I206" s="44">
        <f t="shared" si="33"/>
        <v>16000</v>
      </c>
      <c r="J206" s="44">
        <f>J205+C206</f>
        <v>2547440</v>
      </c>
      <c r="K206" s="44">
        <f t="shared" si="35"/>
        <v>15380</v>
      </c>
      <c r="L206" s="2">
        <v>43178</v>
      </c>
      <c r="M206" s="1">
        <v>0</v>
      </c>
      <c r="N206" s="1"/>
      <c r="O206" s="1">
        <v>0</v>
      </c>
      <c r="P206" s="1"/>
      <c r="Q206" s="109" t="s">
        <v>560</v>
      </c>
      <c r="R206" s="1"/>
    </row>
    <row r="207" spans="1:18">
      <c r="A207" s="1" t="s">
        <v>536</v>
      </c>
      <c r="B207" s="1">
        <v>332</v>
      </c>
      <c r="C207" s="1">
        <v>4140</v>
      </c>
      <c r="D207" s="1">
        <v>5440</v>
      </c>
      <c r="E207" s="44">
        <f t="shared" si="31"/>
        <v>1300</v>
      </c>
      <c r="F207" s="1">
        <v>1300</v>
      </c>
      <c r="G207" s="44">
        <f t="shared" si="32"/>
        <v>120</v>
      </c>
      <c r="H207" s="1">
        <v>14700</v>
      </c>
      <c r="I207" s="44">
        <f t="shared" si="33"/>
        <v>16000</v>
      </c>
      <c r="J207" s="44">
        <f t="shared" si="34"/>
        <v>2551580</v>
      </c>
      <c r="K207" s="44">
        <f t="shared" si="35"/>
        <v>4140</v>
      </c>
      <c r="L207" s="2">
        <v>43180</v>
      </c>
      <c r="M207" s="1">
        <v>0</v>
      </c>
      <c r="N207" s="1"/>
      <c r="O207" s="1">
        <v>0</v>
      </c>
      <c r="P207" s="1"/>
      <c r="Q207" s="1"/>
      <c r="R207" s="1"/>
    </row>
    <row r="208" spans="1:18">
      <c r="A208" s="1" t="s">
        <v>541</v>
      </c>
      <c r="B208" s="1">
        <v>333</v>
      </c>
      <c r="C208" s="1">
        <v>5490</v>
      </c>
      <c r="D208" s="1">
        <v>6220</v>
      </c>
      <c r="E208" s="44">
        <f t="shared" si="31"/>
        <v>730</v>
      </c>
      <c r="F208" s="1">
        <v>730</v>
      </c>
      <c r="G208" s="44">
        <f t="shared" si="32"/>
        <v>120</v>
      </c>
      <c r="H208" s="1">
        <v>15270</v>
      </c>
      <c r="I208" s="44">
        <f t="shared" si="33"/>
        <v>16000</v>
      </c>
      <c r="J208" s="44">
        <f t="shared" si="34"/>
        <v>2557070</v>
      </c>
      <c r="K208" s="44">
        <f t="shared" si="35"/>
        <v>5490</v>
      </c>
      <c r="L208" s="2">
        <v>43182</v>
      </c>
      <c r="M208" s="1">
        <v>0</v>
      </c>
      <c r="N208" s="1"/>
      <c r="O208" s="1">
        <v>0</v>
      </c>
      <c r="P208" s="1"/>
      <c r="Q208" s="1"/>
      <c r="R208" s="1"/>
    </row>
    <row r="209" spans="1:18">
      <c r="A209" s="1" t="s">
        <v>546</v>
      </c>
      <c r="B209" s="1">
        <v>334</v>
      </c>
      <c r="C209" s="1">
        <v>15120</v>
      </c>
      <c r="D209" s="1">
        <v>16580</v>
      </c>
      <c r="E209" s="44">
        <f t="shared" si="31"/>
        <v>1460</v>
      </c>
      <c r="F209" s="1">
        <v>1460</v>
      </c>
      <c r="G209" s="44">
        <f t="shared" si="32"/>
        <v>120</v>
      </c>
      <c r="H209" s="1">
        <v>14540</v>
      </c>
      <c r="I209" s="44">
        <f t="shared" si="33"/>
        <v>16000</v>
      </c>
      <c r="J209" s="44">
        <f t="shared" si="34"/>
        <v>2572190</v>
      </c>
      <c r="K209" s="44">
        <f t="shared" si="35"/>
        <v>15120</v>
      </c>
      <c r="L209" s="2">
        <v>43185</v>
      </c>
      <c r="M209" s="1">
        <v>0</v>
      </c>
      <c r="N209" s="1"/>
      <c r="O209" s="1">
        <v>0</v>
      </c>
      <c r="P209" s="1"/>
      <c r="Q209" s="1"/>
      <c r="R209" s="1"/>
    </row>
    <row r="210" spans="1:18">
      <c r="A210" s="1" t="s">
        <v>547</v>
      </c>
      <c r="B210" s="1">
        <v>335</v>
      </c>
      <c r="C210" s="1">
        <v>4410</v>
      </c>
      <c r="D210" s="1">
        <v>4550</v>
      </c>
      <c r="E210" s="44">
        <f t="shared" si="31"/>
        <v>140</v>
      </c>
      <c r="F210" s="1">
        <v>140</v>
      </c>
      <c r="G210" s="44">
        <f t="shared" si="32"/>
        <v>120</v>
      </c>
      <c r="H210" s="1">
        <v>15860</v>
      </c>
      <c r="I210" s="44">
        <f t="shared" si="33"/>
        <v>16000</v>
      </c>
      <c r="J210" s="44">
        <f t="shared" si="34"/>
        <v>2576600</v>
      </c>
      <c r="K210" s="44">
        <f t="shared" si="35"/>
        <v>4410</v>
      </c>
      <c r="L210" s="2">
        <v>43187</v>
      </c>
      <c r="M210" s="1">
        <v>0</v>
      </c>
      <c r="N210" s="110" t="s">
        <v>269</v>
      </c>
      <c r="O210" s="1">
        <v>0</v>
      </c>
      <c r="P210" s="1"/>
      <c r="Q210" s="1"/>
      <c r="R210" s="1"/>
    </row>
    <row r="211" spans="1:18">
      <c r="A211" s="1"/>
      <c r="B211" s="1">
        <v>336</v>
      </c>
      <c r="C211" s="1"/>
      <c r="D211" s="1"/>
      <c r="E211" s="44">
        <f t="shared" si="31"/>
        <v>0</v>
      </c>
      <c r="F211" s="1"/>
      <c r="G211" s="44">
        <f t="shared" si="32"/>
        <v>120</v>
      </c>
      <c r="H211" s="1"/>
      <c r="I211" s="44">
        <f t="shared" si="33"/>
        <v>0</v>
      </c>
      <c r="J211" s="44"/>
      <c r="K211" s="44">
        <f t="shared" si="35"/>
        <v>0</v>
      </c>
      <c r="L211" s="1"/>
      <c r="M211" s="1"/>
      <c r="N211" s="1"/>
      <c r="O211" s="1"/>
      <c r="P211" s="1"/>
      <c r="Q211" s="1"/>
      <c r="R211" s="1"/>
    </row>
    <row r="212" spans="1:18">
      <c r="A212" s="1" t="s">
        <v>174</v>
      </c>
      <c r="B212" s="1">
        <v>337</v>
      </c>
      <c r="C212" s="1">
        <v>13410</v>
      </c>
      <c r="D212" s="1">
        <v>14020</v>
      </c>
      <c r="E212" s="44">
        <f t="shared" si="31"/>
        <v>610</v>
      </c>
      <c r="F212" s="1">
        <v>610</v>
      </c>
      <c r="G212" s="44">
        <f t="shared" si="32"/>
        <v>120</v>
      </c>
      <c r="H212" s="1">
        <v>15390</v>
      </c>
      <c r="I212" s="44">
        <f t="shared" si="33"/>
        <v>16000</v>
      </c>
      <c r="J212" s="44">
        <v>2590110</v>
      </c>
      <c r="K212" s="44">
        <f t="shared" si="35"/>
        <v>13410</v>
      </c>
      <c r="L212" s="2">
        <v>43190</v>
      </c>
      <c r="M212" s="1">
        <v>0</v>
      </c>
      <c r="N212" s="1"/>
      <c r="O212" s="1">
        <v>0</v>
      </c>
      <c r="P212" s="1"/>
      <c r="Q212" s="1"/>
      <c r="R212" s="1"/>
    </row>
    <row r="213" spans="1:18">
      <c r="A213" s="1" t="s">
        <v>177</v>
      </c>
      <c r="B213" s="1">
        <v>338</v>
      </c>
      <c r="C213" s="1">
        <v>23670</v>
      </c>
      <c r="D213" s="1">
        <v>26000</v>
      </c>
      <c r="E213" s="44">
        <f t="shared" si="31"/>
        <v>2330</v>
      </c>
      <c r="F213" s="1">
        <v>2330</v>
      </c>
      <c r="G213" s="44">
        <f t="shared" si="32"/>
        <v>120</v>
      </c>
      <c r="H213" s="1">
        <v>13670</v>
      </c>
      <c r="I213" s="44">
        <f t="shared" si="33"/>
        <v>16000</v>
      </c>
      <c r="J213" s="44">
        <f t="shared" si="34"/>
        <v>2613780</v>
      </c>
      <c r="K213" s="44">
        <f t="shared" si="35"/>
        <v>23670</v>
      </c>
      <c r="L213" s="2">
        <v>43193</v>
      </c>
      <c r="M213" s="1">
        <v>0</v>
      </c>
      <c r="N213" s="1"/>
      <c r="O213" s="1">
        <v>0</v>
      </c>
      <c r="P213" s="1"/>
      <c r="Q213" s="1"/>
      <c r="R213" s="1"/>
    </row>
    <row r="214" spans="1:18">
      <c r="A214" s="1" t="s">
        <v>551</v>
      </c>
      <c r="B214" s="1">
        <v>339</v>
      </c>
      <c r="C214" s="1">
        <v>6100</v>
      </c>
      <c r="D214" s="1">
        <v>6430</v>
      </c>
      <c r="E214" s="44">
        <f t="shared" si="31"/>
        <v>330</v>
      </c>
      <c r="F214" s="1">
        <v>330</v>
      </c>
      <c r="G214" s="44">
        <f t="shared" si="32"/>
        <v>120</v>
      </c>
      <c r="H214" s="1">
        <v>15670</v>
      </c>
      <c r="I214" s="44">
        <f t="shared" si="33"/>
        <v>16000</v>
      </c>
      <c r="J214" s="44">
        <f t="shared" si="34"/>
        <v>2619880</v>
      </c>
      <c r="K214" s="44">
        <f t="shared" si="35"/>
        <v>6100</v>
      </c>
      <c r="L214" s="2">
        <v>43196</v>
      </c>
      <c r="M214" s="1">
        <v>0</v>
      </c>
      <c r="N214" s="1"/>
      <c r="O214" s="1">
        <v>0</v>
      </c>
      <c r="P214" s="1"/>
      <c r="Q214" s="1" t="s">
        <v>552</v>
      </c>
      <c r="R214" s="1"/>
    </row>
    <row r="215" spans="1:18">
      <c r="A215" s="1" t="s">
        <v>553</v>
      </c>
      <c r="B215" s="1">
        <v>340</v>
      </c>
      <c r="C215" s="1">
        <v>14670</v>
      </c>
      <c r="D215" s="1">
        <v>16280</v>
      </c>
      <c r="E215" s="44">
        <f t="shared" si="31"/>
        <v>1610</v>
      </c>
      <c r="F215" s="1">
        <v>1610</v>
      </c>
      <c r="G215" s="44">
        <f t="shared" si="32"/>
        <v>120</v>
      </c>
      <c r="H215" s="1">
        <v>14390</v>
      </c>
      <c r="I215" s="44">
        <f t="shared" si="33"/>
        <v>16000</v>
      </c>
      <c r="J215" s="44">
        <f t="shared" si="34"/>
        <v>2634550</v>
      </c>
      <c r="K215" s="44">
        <f t="shared" si="35"/>
        <v>14670</v>
      </c>
      <c r="L215" s="2">
        <v>43199</v>
      </c>
      <c r="M215" s="1">
        <v>0</v>
      </c>
      <c r="N215" s="1"/>
      <c r="O215" s="1">
        <v>0</v>
      </c>
      <c r="P215" s="1"/>
      <c r="Q215" s="1"/>
      <c r="R215" s="1"/>
    </row>
    <row r="216" spans="1:18">
      <c r="A216" s="1" t="s">
        <v>557</v>
      </c>
      <c r="B216" s="1">
        <v>341</v>
      </c>
      <c r="C216" s="1">
        <v>4410</v>
      </c>
      <c r="D216" s="1">
        <v>5620</v>
      </c>
      <c r="E216" s="44">
        <f t="shared" si="31"/>
        <v>1210</v>
      </c>
      <c r="F216" s="1">
        <v>1210</v>
      </c>
      <c r="G216" s="44">
        <f t="shared" si="32"/>
        <v>120</v>
      </c>
      <c r="H216" s="1">
        <v>14790</v>
      </c>
      <c r="I216" s="44">
        <f t="shared" si="33"/>
        <v>16000</v>
      </c>
      <c r="J216" s="44">
        <f t="shared" si="34"/>
        <v>2638960</v>
      </c>
      <c r="K216" s="44">
        <f t="shared" si="35"/>
        <v>4410</v>
      </c>
      <c r="L216" s="2">
        <v>43201</v>
      </c>
      <c r="M216" s="1">
        <v>0</v>
      </c>
      <c r="N216" s="1"/>
      <c r="O216" s="1">
        <v>0</v>
      </c>
      <c r="P216" s="1"/>
      <c r="Q216" s="1"/>
      <c r="R216" s="1"/>
    </row>
    <row r="217" spans="1:18">
      <c r="A217" s="1" t="s">
        <v>187</v>
      </c>
      <c r="B217" s="1">
        <v>342</v>
      </c>
      <c r="C217" s="1">
        <v>5310</v>
      </c>
      <c r="D217" s="1">
        <v>6220</v>
      </c>
      <c r="E217" s="44">
        <f t="shared" si="31"/>
        <v>910</v>
      </c>
      <c r="F217" s="1">
        <v>910</v>
      </c>
      <c r="G217" s="44">
        <f t="shared" si="32"/>
        <v>120</v>
      </c>
      <c r="H217" s="1">
        <v>15090</v>
      </c>
      <c r="I217" s="44">
        <f t="shared" si="33"/>
        <v>16000</v>
      </c>
      <c r="J217" s="44">
        <f t="shared" si="34"/>
        <v>2644270</v>
      </c>
      <c r="K217" s="44">
        <f t="shared" si="35"/>
        <v>5310</v>
      </c>
      <c r="L217" s="2">
        <v>43203</v>
      </c>
      <c r="M217" s="1">
        <v>0</v>
      </c>
      <c r="N217" s="1"/>
      <c r="O217" s="1">
        <v>0</v>
      </c>
      <c r="P217" s="1"/>
      <c r="Q217" s="1"/>
      <c r="R217" s="1"/>
    </row>
    <row r="218" spans="1:18">
      <c r="A218" s="1" t="s">
        <v>562</v>
      </c>
      <c r="B218" s="1">
        <v>343</v>
      </c>
      <c r="C218" s="1">
        <v>15030</v>
      </c>
      <c r="D218" s="1">
        <v>16680</v>
      </c>
      <c r="E218" s="44">
        <f t="shared" si="31"/>
        <v>1650</v>
      </c>
      <c r="F218" s="1">
        <v>1650</v>
      </c>
      <c r="G218" s="44">
        <f t="shared" si="32"/>
        <v>120</v>
      </c>
      <c r="H218" s="1">
        <v>14350</v>
      </c>
      <c r="I218" s="44">
        <f t="shared" si="33"/>
        <v>16000</v>
      </c>
      <c r="J218" s="44">
        <f t="shared" si="34"/>
        <v>2659300</v>
      </c>
      <c r="K218" s="44">
        <f t="shared" si="35"/>
        <v>15030</v>
      </c>
      <c r="L218" s="2">
        <v>43206</v>
      </c>
      <c r="M218" s="1">
        <v>0</v>
      </c>
      <c r="N218" s="1"/>
      <c r="O218" s="1">
        <v>0</v>
      </c>
      <c r="P218" s="1"/>
      <c r="Q218" s="1"/>
      <c r="R218" s="1"/>
    </row>
    <row r="219" spans="1:18">
      <c r="A219" s="1" t="s">
        <v>190</v>
      </c>
      <c r="B219" s="1">
        <v>344</v>
      </c>
      <c r="C219" s="1">
        <v>3510</v>
      </c>
      <c r="D219" s="1">
        <v>3880</v>
      </c>
      <c r="E219" s="44">
        <f t="shared" si="31"/>
        <v>370</v>
      </c>
      <c r="F219" s="1">
        <v>370</v>
      </c>
      <c r="G219" s="44">
        <f t="shared" si="32"/>
        <v>120</v>
      </c>
      <c r="H219" s="1">
        <v>15630</v>
      </c>
      <c r="I219" s="44">
        <f t="shared" si="33"/>
        <v>16000</v>
      </c>
      <c r="J219" s="44">
        <f t="shared" si="34"/>
        <v>2662810</v>
      </c>
      <c r="K219" s="44">
        <f t="shared" si="35"/>
        <v>3510</v>
      </c>
      <c r="L219" s="2">
        <v>43208</v>
      </c>
      <c r="M219" s="1">
        <v>0</v>
      </c>
      <c r="N219" s="1"/>
      <c r="O219" s="1">
        <v>0</v>
      </c>
      <c r="P219" s="1"/>
      <c r="Q219" s="1"/>
      <c r="R219" s="1"/>
    </row>
    <row r="220" spans="1:18">
      <c r="A220" s="1" t="s">
        <v>567</v>
      </c>
      <c r="B220" s="1">
        <v>345</v>
      </c>
      <c r="C220" s="1">
        <v>4860</v>
      </c>
      <c r="D220" s="1">
        <v>5760</v>
      </c>
      <c r="E220" s="44">
        <f t="shared" si="31"/>
        <v>900</v>
      </c>
      <c r="F220" s="1">
        <v>900</v>
      </c>
      <c r="G220" s="44">
        <f t="shared" si="32"/>
        <v>120</v>
      </c>
      <c r="H220" s="1">
        <v>15100</v>
      </c>
      <c r="I220" s="44">
        <f t="shared" si="33"/>
        <v>16000</v>
      </c>
      <c r="J220" s="44">
        <f t="shared" si="34"/>
        <v>2667670</v>
      </c>
      <c r="K220" s="44">
        <f t="shared" si="35"/>
        <v>4860</v>
      </c>
      <c r="L220" s="2">
        <v>43210</v>
      </c>
      <c r="M220" s="1">
        <v>0</v>
      </c>
      <c r="N220" s="1"/>
      <c r="O220" s="1">
        <v>0</v>
      </c>
      <c r="P220" s="1"/>
      <c r="Q220" s="1"/>
      <c r="R220" s="1"/>
    </row>
    <row r="221" spans="1:18">
      <c r="A221" s="1" t="s">
        <v>568</v>
      </c>
      <c r="B221" s="1">
        <v>346</v>
      </c>
      <c r="C221" s="1">
        <v>18180</v>
      </c>
      <c r="D221" s="1">
        <v>20910</v>
      </c>
      <c r="E221" s="44">
        <f t="shared" si="31"/>
        <v>2730</v>
      </c>
      <c r="F221" s="1">
        <v>2730</v>
      </c>
      <c r="G221" s="44">
        <f t="shared" si="32"/>
        <v>120</v>
      </c>
      <c r="H221" s="1">
        <v>13270</v>
      </c>
      <c r="I221" s="44">
        <f t="shared" si="33"/>
        <v>16000</v>
      </c>
      <c r="J221" s="44">
        <f t="shared" si="34"/>
        <v>2685850</v>
      </c>
      <c r="K221" s="44">
        <f t="shared" si="35"/>
        <v>18180</v>
      </c>
      <c r="L221" s="2">
        <v>43213</v>
      </c>
      <c r="M221" s="1">
        <v>0</v>
      </c>
      <c r="N221" s="1"/>
      <c r="O221" s="1">
        <v>0</v>
      </c>
      <c r="P221" s="1"/>
      <c r="Q221" s="1"/>
      <c r="R221" s="1"/>
    </row>
    <row r="222" spans="1:18">
      <c r="A222" s="1" t="s">
        <v>572</v>
      </c>
      <c r="B222" s="1">
        <v>347</v>
      </c>
      <c r="C222" s="1">
        <v>3780</v>
      </c>
      <c r="D222" s="1">
        <v>4820</v>
      </c>
      <c r="E222" s="44">
        <f t="shared" si="31"/>
        <v>1040</v>
      </c>
      <c r="F222" s="1">
        <v>1040</v>
      </c>
      <c r="G222" s="44">
        <f t="shared" si="32"/>
        <v>120</v>
      </c>
      <c r="H222" s="1">
        <v>14960</v>
      </c>
      <c r="I222" s="44">
        <f t="shared" si="33"/>
        <v>16000</v>
      </c>
      <c r="J222" s="44">
        <f t="shared" si="34"/>
        <v>2689630</v>
      </c>
      <c r="K222" s="44">
        <f t="shared" si="35"/>
        <v>3780</v>
      </c>
      <c r="L222" s="2">
        <v>43215</v>
      </c>
      <c r="M222" s="1">
        <v>0</v>
      </c>
      <c r="N222" s="1"/>
      <c r="O222" s="1">
        <v>0</v>
      </c>
      <c r="P222" s="1"/>
      <c r="Q222" s="1"/>
      <c r="R222" s="1"/>
    </row>
    <row r="223" spans="1:18">
      <c r="A223" s="1" t="s">
        <v>573</v>
      </c>
      <c r="B223" s="1">
        <v>348</v>
      </c>
      <c r="C223" s="1">
        <v>5220</v>
      </c>
      <c r="D223" s="1">
        <v>5540</v>
      </c>
      <c r="E223" s="44">
        <f t="shared" si="31"/>
        <v>320</v>
      </c>
      <c r="F223" s="1">
        <v>320</v>
      </c>
      <c r="G223" s="44">
        <f t="shared" si="32"/>
        <v>120</v>
      </c>
      <c r="H223" s="1">
        <v>15680</v>
      </c>
      <c r="I223" s="44">
        <f t="shared" si="33"/>
        <v>16000</v>
      </c>
      <c r="J223" s="44">
        <f t="shared" si="34"/>
        <v>2694850</v>
      </c>
      <c r="K223" s="44">
        <f t="shared" si="35"/>
        <v>5220</v>
      </c>
      <c r="L223" s="2">
        <v>43217</v>
      </c>
      <c r="M223" s="1">
        <v>0</v>
      </c>
      <c r="N223" s="1"/>
      <c r="O223" s="1">
        <v>0</v>
      </c>
      <c r="P223" s="1"/>
      <c r="Q223" s="1"/>
      <c r="R223" s="1"/>
    </row>
    <row r="224" spans="1:18">
      <c r="A224" s="1" t="s">
        <v>574</v>
      </c>
      <c r="B224" s="1">
        <v>349</v>
      </c>
      <c r="C224" s="1">
        <v>16110</v>
      </c>
      <c r="D224" s="1">
        <v>18460</v>
      </c>
      <c r="E224" s="44">
        <f t="shared" si="31"/>
        <v>2350</v>
      </c>
      <c r="F224" s="1">
        <v>2350</v>
      </c>
      <c r="G224" s="44">
        <f t="shared" si="32"/>
        <v>120</v>
      </c>
      <c r="H224" s="1">
        <v>13650</v>
      </c>
      <c r="I224" s="44">
        <f t="shared" si="33"/>
        <v>16000</v>
      </c>
      <c r="J224" s="44">
        <f t="shared" si="34"/>
        <v>2710960</v>
      </c>
      <c r="K224" s="44">
        <f t="shared" si="35"/>
        <v>16110</v>
      </c>
      <c r="L224" s="2">
        <v>43220</v>
      </c>
      <c r="M224" s="1">
        <v>0</v>
      </c>
      <c r="N224" s="110" t="s">
        <v>269</v>
      </c>
      <c r="O224" s="1">
        <v>0</v>
      </c>
      <c r="P224" s="1"/>
      <c r="Q224" s="1"/>
      <c r="R224" s="1"/>
    </row>
    <row r="225" spans="1:18">
      <c r="A225" s="1"/>
      <c r="B225" s="1">
        <v>350</v>
      </c>
      <c r="C225" s="1"/>
      <c r="D225" s="1"/>
      <c r="E225" s="44">
        <f t="shared" si="31"/>
        <v>0</v>
      </c>
      <c r="F225" s="1"/>
      <c r="G225" s="44">
        <f t="shared" si="32"/>
        <v>120</v>
      </c>
      <c r="H225" s="1"/>
      <c r="I225" s="44">
        <f t="shared" si="33"/>
        <v>0</v>
      </c>
      <c r="J225" s="44"/>
      <c r="K225" s="44">
        <f t="shared" si="35"/>
        <v>0</v>
      </c>
      <c r="L225" s="1"/>
      <c r="M225" s="1"/>
      <c r="N225" s="1"/>
      <c r="O225" s="1"/>
      <c r="P225" s="1"/>
      <c r="Q225" s="1"/>
      <c r="R225" s="1"/>
    </row>
    <row r="226" spans="1:18">
      <c r="A226" s="1" t="s">
        <v>202</v>
      </c>
      <c r="B226" s="1">
        <v>351</v>
      </c>
      <c r="C226" s="1">
        <v>10350</v>
      </c>
      <c r="D226" s="1">
        <v>11400</v>
      </c>
      <c r="E226" s="44">
        <f t="shared" si="31"/>
        <v>1050</v>
      </c>
      <c r="F226" s="1">
        <v>1050</v>
      </c>
      <c r="G226" s="44">
        <f t="shared" si="32"/>
        <v>120</v>
      </c>
      <c r="H226" s="1">
        <v>14950</v>
      </c>
      <c r="I226" s="44">
        <f t="shared" si="33"/>
        <v>16000</v>
      </c>
      <c r="J226" s="44">
        <v>2721510</v>
      </c>
      <c r="K226" s="44">
        <f t="shared" si="35"/>
        <v>10350</v>
      </c>
      <c r="L226" s="2">
        <v>43222</v>
      </c>
      <c r="M226" s="1">
        <v>0</v>
      </c>
      <c r="N226" s="1"/>
      <c r="O226" s="1">
        <v>0</v>
      </c>
      <c r="P226" s="1"/>
      <c r="Q226" s="1"/>
      <c r="R226" s="1"/>
    </row>
    <row r="227" spans="1:18">
      <c r="A227" s="1" t="s">
        <v>575</v>
      </c>
      <c r="B227" s="1">
        <v>352</v>
      </c>
      <c r="C227" s="1">
        <v>4320</v>
      </c>
      <c r="D227" s="1">
        <v>5040</v>
      </c>
      <c r="E227" s="44">
        <f t="shared" si="31"/>
        <v>720</v>
      </c>
      <c r="F227" s="1">
        <v>720</v>
      </c>
      <c r="G227" s="44">
        <f t="shared" si="32"/>
        <v>120</v>
      </c>
      <c r="H227" s="1">
        <v>15280</v>
      </c>
      <c r="I227" s="44">
        <f t="shared" si="33"/>
        <v>16000</v>
      </c>
      <c r="J227" s="44">
        <f t="shared" si="34"/>
        <v>2725830</v>
      </c>
      <c r="K227" s="44">
        <f t="shared" si="35"/>
        <v>4320</v>
      </c>
      <c r="L227" s="2">
        <v>43224</v>
      </c>
      <c r="M227" s="1">
        <v>0</v>
      </c>
      <c r="N227" s="1"/>
      <c r="O227" s="1">
        <v>0</v>
      </c>
      <c r="P227" s="1"/>
      <c r="Q227" s="1"/>
      <c r="R227" s="1"/>
    </row>
    <row r="228" spans="1:18">
      <c r="A228" s="1" t="s">
        <v>577</v>
      </c>
      <c r="B228" s="1">
        <v>353</v>
      </c>
      <c r="C228" s="1">
        <v>16740</v>
      </c>
      <c r="D228" s="1">
        <v>19890</v>
      </c>
      <c r="E228" s="44">
        <f t="shared" si="31"/>
        <v>3150</v>
      </c>
      <c r="F228" s="1">
        <v>3150</v>
      </c>
      <c r="G228" s="44">
        <f t="shared" si="32"/>
        <v>120</v>
      </c>
      <c r="H228" s="1">
        <v>12850</v>
      </c>
      <c r="I228" s="44">
        <f t="shared" si="33"/>
        <v>16000</v>
      </c>
      <c r="J228" s="44">
        <f t="shared" si="34"/>
        <v>2742570</v>
      </c>
      <c r="K228" s="44">
        <f t="shared" si="35"/>
        <v>16740</v>
      </c>
      <c r="L228" s="2">
        <v>43227</v>
      </c>
      <c r="M228" s="1">
        <v>0</v>
      </c>
      <c r="N228" s="1"/>
      <c r="O228" s="1">
        <v>0</v>
      </c>
      <c r="P228" s="1"/>
      <c r="Q228" s="1"/>
      <c r="R228" s="1"/>
    </row>
    <row r="229" spans="1:18">
      <c r="A229" s="1" t="s">
        <v>205</v>
      </c>
      <c r="B229" s="1">
        <v>354</v>
      </c>
      <c r="C229" s="1">
        <v>10530</v>
      </c>
      <c r="D229" s="1">
        <v>12180</v>
      </c>
      <c r="E229" s="44">
        <f t="shared" si="31"/>
        <v>1650</v>
      </c>
      <c r="F229" s="1">
        <v>1650</v>
      </c>
      <c r="G229" s="44">
        <f t="shared" si="32"/>
        <v>120</v>
      </c>
      <c r="H229" s="1">
        <v>14350</v>
      </c>
      <c r="I229" s="44">
        <f t="shared" si="33"/>
        <v>16000</v>
      </c>
      <c r="J229" s="44">
        <f t="shared" si="34"/>
        <v>2753100</v>
      </c>
      <c r="K229" s="44">
        <f t="shared" si="35"/>
        <v>10530</v>
      </c>
      <c r="L229" s="2">
        <v>43229</v>
      </c>
      <c r="M229" s="1">
        <v>0</v>
      </c>
      <c r="N229" s="1"/>
      <c r="O229" s="1">
        <v>0</v>
      </c>
      <c r="P229" s="1"/>
      <c r="Q229" s="1"/>
      <c r="R229" s="1"/>
    </row>
    <row r="230" spans="1:18">
      <c r="A230" s="1" t="s">
        <v>581</v>
      </c>
      <c r="B230" s="1">
        <v>355</v>
      </c>
      <c r="C230" s="1">
        <v>5130</v>
      </c>
      <c r="D230" s="1">
        <v>6110</v>
      </c>
      <c r="E230" s="44">
        <v>980</v>
      </c>
      <c r="F230" s="1">
        <v>980</v>
      </c>
      <c r="G230" s="44">
        <f t="shared" si="32"/>
        <v>120</v>
      </c>
      <c r="H230" s="1">
        <v>15020</v>
      </c>
      <c r="I230" s="44">
        <f t="shared" si="33"/>
        <v>16000</v>
      </c>
      <c r="J230" s="44">
        <f t="shared" si="34"/>
        <v>2758230</v>
      </c>
      <c r="K230" s="44">
        <f t="shared" si="35"/>
        <v>5130</v>
      </c>
      <c r="L230" s="2">
        <v>43231</v>
      </c>
      <c r="M230" s="1">
        <v>0</v>
      </c>
      <c r="N230" s="1"/>
      <c r="O230" s="1">
        <v>0</v>
      </c>
      <c r="P230" s="1"/>
      <c r="Q230" s="1"/>
      <c r="R230" s="1"/>
    </row>
    <row r="231" spans="1:18">
      <c r="A231" s="1" t="s">
        <v>582</v>
      </c>
      <c r="B231" s="1">
        <v>356</v>
      </c>
      <c r="C231" s="1">
        <v>17820</v>
      </c>
      <c r="D231" s="1">
        <v>21590</v>
      </c>
      <c r="E231" s="44">
        <f t="shared" si="31"/>
        <v>3770</v>
      </c>
      <c r="F231" s="1">
        <v>3770</v>
      </c>
      <c r="G231" s="44">
        <f t="shared" si="32"/>
        <v>120</v>
      </c>
      <c r="H231" s="1">
        <v>12230</v>
      </c>
      <c r="I231" s="44">
        <f t="shared" si="33"/>
        <v>16000</v>
      </c>
      <c r="J231" s="44">
        <f t="shared" si="34"/>
        <v>2776050</v>
      </c>
      <c r="K231" s="44">
        <f t="shared" si="35"/>
        <v>17820</v>
      </c>
      <c r="L231" s="2">
        <v>43234</v>
      </c>
      <c r="M231" s="1">
        <v>0</v>
      </c>
      <c r="N231" s="1"/>
      <c r="O231" s="1">
        <v>0</v>
      </c>
      <c r="P231" s="1"/>
      <c r="Q231" s="1"/>
      <c r="R231" s="1"/>
    </row>
    <row r="232" spans="1:18">
      <c r="A232" s="1" t="s">
        <v>583</v>
      </c>
      <c r="B232" s="1">
        <v>357</v>
      </c>
      <c r="C232" s="1">
        <v>4500</v>
      </c>
      <c r="D232" s="1">
        <v>4940</v>
      </c>
      <c r="E232" s="44">
        <f t="shared" si="31"/>
        <v>440</v>
      </c>
      <c r="F232" s="1">
        <v>440</v>
      </c>
      <c r="G232" s="44">
        <f t="shared" si="32"/>
        <v>120</v>
      </c>
      <c r="H232" s="1">
        <v>15560</v>
      </c>
      <c r="I232" s="44">
        <f t="shared" si="33"/>
        <v>16000</v>
      </c>
      <c r="J232" s="44">
        <f t="shared" si="34"/>
        <v>2780550</v>
      </c>
      <c r="K232" s="44">
        <f t="shared" si="35"/>
        <v>4500</v>
      </c>
      <c r="L232" s="2">
        <v>43236</v>
      </c>
      <c r="M232" s="1">
        <v>0</v>
      </c>
      <c r="N232" s="1"/>
      <c r="O232" s="1">
        <v>0</v>
      </c>
      <c r="P232" s="1"/>
      <c r="Q232" s="1"/>
      <c r="R232" s="1"/>
    </row>
    <row r="233" spans="1:18">
      <c r="A233" s="1" t="s">
        <v>585</v>
      </c>
      <c r="B233" s="1">
        <v>358</v>
      </c>
      <c r="C233" s="1">
        <v>4680</v>
      </c>
      <c r="D233" s="1">
        <v>5480</v>
      </c>
      <c r="E233" s="44">
        <f t="shared" si="31"/>
        <v>800</v>
      </c>
      <c r="F233" s="1">
        <v>800</v>
      </c>
      <c r="G233" s="44">
        <f t="shared" si="32"/>
        <v>120</v>
      </c>
      <c r="H233" s="1">
        <v>15200</v>
      </c>
      <c r="I233" s="44">
        <f t="shared" si="33"/>
        <v>16000</v>
      </c>
      <c r="J233" s="44">
        <f t="shared" si="34"/>
        <v>2785230</v>
      </c>
      <c r="K233" s="44">
        <f t="shared" si="35"/>
        <v>4680</v>
      </c>
      <c r="L233" s="2">
        <v>43238</v>
      </c>
      <c r="M233" s="1">
        <v>0</v>
      </c>
      <c r="N233" s="1"/>
      <c r="O233" s="1">
        <v>0</v>
      </c>
      <c r="P233" s="1"/>
      <c r="Q233" s="1"/>
      <c r="R233" s="1"/>
    </row>
    <row r="234" spans="1:18">
      <c r="A234" s="1" t="s">
        <v>587</v>
      </c>
      <c r="B234" s="1">
        <v>359</v>
      </c>
      <c r="C234" s="1">
        <v>14220</v>
      </c>
      <c r="D234" s="1">
        <v>16920</v>
      </c>
      <c r="E234" s="44">
        <f t="shared" si="31"/>
        <v>2700</v>
      </c>
      <c r="F234" s="1">
        <v>2700</v>
      </c>
      <c r="G234" s="44">
        <f t="shared" si="32"/>
        <v>120</v>
      </c>
      <c r="H234" s="1">
        <v>13300</v>
      </c>
      <c r="I234" s="44">
        <f t="shared" si="33"/>
        <v>16000</v>
      </c>
      <c r="J234" s="44">
        <f t="shared" si="34"/>
        <v>2799450</v>
      </c>
      <c r="K234" s="44">
        <f t="shared" si="35"/>
        <v>14220</v>
      </c>
      <c r="L234" s="2">
        <v>43241</v>
      </c>
      <c r="M234" s="1">
        <v>0</v>
      </c>
      <c r="N234" s="1"/>
      <c r="O234" s="1">
        <v>0</v>
      </c>
      <c r="P234" s="1"/>
      <c r="Q234" s="1"/>
      <c r="R234" s="1"/>
    </row>
    <row r="235" spans="1:18">
      <c r="A235" s="1" t="s">
        <v>589</v>
      </c>
      <c r="B235" s="1">
        <v>360</v>
      </c>
      <c r="C235" s="1">
        <v>5400</v>
      </c>
      <c r="D235" s="1">
        <v>7080</v>
      </c>
      <c r="E235" s="44">
        <f t="shared" si="31"/>
        <v>1680</v>
      </c>
      <c r="F235" s="1">
        <v>1680</v>
      </c>
      <c r="G235" s="44">
        <f t="shared" si="32"/>
        <v>120</v>
      </c>
      <c r="H235" s="1">
        <v>14320</v>
      </c>
      <c r="I235" s="44">
        <f t="shared" si="33"/>
        <v>16000</v>
      </c>
      <c r="J235" s="44">
        <f t="shared" si="34"/>
        <v>2804850</v>
      </c>
      <c r="K235" s="44">
        <f t="shared" si="35"/>
        <v>5400</v>
      </c>
      <c r="L235" s="2">
        <v>43243</v>
      </c>
      <c r="M235" s="1">
        <v>0</v>
      </c>
      <c r="N235" s="1"/>
      <c r="O235" s="1">
        <v>0</v>
      </c>
      <c r="P235" s="1"/>
      <c r="Q235" s="1"/>
      <c r="R235" s="1"/>
    </row>
    <row r="236" spans="1:18">
      <c r="A236" s="1"/>
      <c r="B236" s="1">
        <v>361</v>
      </c>
      <c r="C236" s="1"/>
      <c r="D236" s="1"/>
      <c r="E236" s="44">
        <f t="shared" si="31"/>
        <v>0</v>
      </c>
      <c r="F236" s="1"/>
      <c r="G236" s="44">
        <f t="shared" si="32"/>
        <v>120</v>
      </c>
      <c r="H236" s="1"/>
      <c r="I236" s="44">
        <f t="shared" si="33"/>
        <v>0</v>
      </c>
      <c r="J236" s="44"/>
      <c r="K236" s="44">
        <f t="shared" si="35"/>
        <v>0</v>
      </c>
      <c r="L236" s="1"/>
      <c r="M236" s="1"/>
      <c r="N236" s="1"/>
      <c r="O236" s="1"/>
      <c r="P236" s="1"/>
      <c r="Q236" s="1"/>
      <c r="R236" s="1"/>
    </row>
    <row r="237" spans="1:18">
      <c r="A237" s="122">
        <v>43245</v>
      </c>
      <c r="B237" s="1">
        <v>362</v>
      </c>
      <c r="C237" s="1">
        <v>3960</v>
      </c>
      <c r="D237" s="1">
        <v>4940</v>
      </c>
      <c r="E237" s="44">
        <f t="shared" ref="E237:E302" si="36">D237-C237</f>
        <v>980</v>
      </c>
      <c r="F237" s="1">
        <v>980</v>
      </c>
      <c r="G237" s="44">
        <f t="shared" ref="G237:G302" si="37">G236+E237-F237</f>
        <v>120</v>
      </c>
      <c r="H237" s="1">
        <v>15020</v>
      </c>
      <c r="I237" s="44">
        <f t="shared" ref="I237:I302" si="38">SUM(F237+H237)</f>
        <v>16000</v>
      </c>
      <c r="J237" s="44">
        <v>2808810</v>
      </c>
      <c r="K237" s="44">
        <f t="shared" ref="K237:K302" si="39">C237</f>
        <v>3960</v>
      </c>
      <c r="L237" s="2">
        <v>43245</v>
      </c>
      <c r="M237" s="1">
        <v>0</v>
      </c>
      <c r="N237" s="1"/>
      <c r="O237" s="1">
        <v>0</v>
      </c>
      <c r="P237" s="1"/>
      <c r="Q237" s="1"/>
      <c r="R237" s="1"/>
    </row>
    <row r="238" spans="1:18">
      <c r="A238" s="1" t="s">
        <v>592</v>
      </c>
      <c r="B238" s="1">
        <v>363</v>
      </c>
      <c r="C238" s="1">
        <v>15120</v>
      </c>
      <c r="D238" s="1">
        <v>18050</v>
      </c>
      <c r="E238" s="44">
        <f t="shared" si="36"/>
        <v>2930</v>
      </c>
      <c r="F238" s="1">
        <v>2930</v>
      </c>
      <c r="G238" s="44">
        <f t="shared" si="37"/>
        <v>120</v>
      </c>
      <c r="H238" s="1">
        <v>13070</v>
      </c>
      <c r="I238" s="44">
        <f t="shared" si="38"/>
        <v>16000</v>
      </c>
      <c r="J238" s="44">
        <f t="shared" ref="J238:J302" si="40">J237+C238</f>
        <v>2823930</v>
      </c>
      <c r="K238" s="44">
        <f t="shared" si="39"/>
        <v>15120</v>
      </c>
      <c r="L238" s="2">
        <v>43248</v>
      </c>
      <c r="M238" s="1">
        <v>0</v>
      </c>
      <c r="N238" s="1"/>
      <c r="O238" s="1">
        <v>0</v>
      </c>
      <c r="P238" s="1"/>
      <c r="Q238" s="1"/>
      <c r="R238" s="1"/>
    </row>
    <row r="239" spans="1:18">
      <c r="A239" s="1" t="s">
        <v>596</v>
      </c>
      <c r="B239" s="1">
        <v>364</v>
      </c>
      <c r="C239" s="1">
        <v>4410</v>
      </c>
      <c r="D239" s="1">
        <v>4820</v>
      </c>
      <c r="E239" s="44">
        <f t="shared" si="36"/>
        <v>410</v>
      </c>
      <c r="F239" s="1">
        <v>410</v>
      </c>
      <c r="G239" s="44">
        <f t="shared" si="37"/>
        <v>120</v>
      </c>
      <c r="H239" s="1">
        <v>15590</v>
      </c>
      <c r="I239" s="44">
        <f t="shared" si="38"/>
        <v>16000</v>
      </c>
      <c r="J239" s="44">
        <f t="shared" si="40"/>
        <v>2828340</v>
      </c>
      <c r="K239" s="44">
        <f t="shared" si="39"/>
        <v>4410</v>
      </c>
      <c r="L239" s="2">
        <v>43250</v>
      </c>
      <c r="M239" s="1">
        <v>0</v>
      </c>
      <c r="N239" s="110" t="s">
        <v>269</v>
      </c>
      <c r="O239" s="1">
        <v>0</v>
      </c>
      <c r="P239" s="1"/>
      <c r="Q239" s="1"/>
      <c r="R239" s="1"/>
    </row>
    <row r="240" spans="1:18">
      <c r="A240" s="1"/>
      <c r="B240" s="1">
        <v>365</v>
      </c>
      <c r="C240" s="1"/>
      <c r="D240" s="1"/>
      <c r="E240" s="44"/>
      <c r="F240" s="1"/>
      <c r="G240" s="44"/>
      <c r="H240" s="1"/>
      <c r="I240" s="44"/>
      <c r="J240" s="44"/>
      <c r="K240" s="44"/>
      <c r="L240" s="2"/>
      <c r="M240" s="1"/>
      <c r="N240" s="110" t="s">
        <v>601</v>
      </c>
      <c r="O240" s="1"/>
      <c r="P240" s="1"/>
      <c r="Q240" s="1"/>
      <c r="R240" s="1"/>
    </row>
    <row r="241" spans="1:18">
      <c r="A241" s="1"/>
      <c r="B241" s="1">
        <v>366</v>
      </c>
      <c r="C241" s="1"/>
      <c r="D241" s="1"/>
      <c r="E241" s="44"/>
      <c r="F241" s="1"/>
      <c r="G241" s="44"/>
      <c r="H241" s="1"/>
      <c r="I241" s="44"/>
      <c r="J241" s="44"/>
      <c r="K241" s="44"/>
      <c r="L241" s="2"/>
      <c r="M241" s="1"/>
      <c r="N241" s="110" t="s">
        <v>598</v>
      </c>
      <c r="O241" s="1"/>
      <c r="P241" s="1"/>
      <c r="Q241" s="1"/>
      <c r="R241" s="1"/>
    </row>
    <row r="242" spans="1:18">
      <c r="A242" s="1" t="s">
        <v>597</v>
      </c>
      <c r="B242" s="1">
        <v>367</v>
      </c>
      <c r="C242" s="1">
        <v>4590</v>
      </c>
      <c r="D242" s="1">
        <v>5640</v>
      </c>
      <c r="E242" s="44">
        <f t="shared" si="36"/>
        <v>1050</v>
      </c>
      <c r="F242" s="1">
        <v>1050</v>
      </c>
      <c r="G242" s="44">
        <f>G239+E242-F242</f>
        <v>120</v>
      </c>
      <c r="H242" s="1">
        <v>14950</v>
      </c>
      <c r="I242" s="44">
        <f t="shared" si="38"/>
        <v>16000</v>
      </c>
      <c r="J242" s="44">
        <f>J239+C242</f>
        <v>2832930</v>
      </c>
      <c r="K242" s="44">
        <f t="shared" si="39"/>
        <v>4590</v>
      </c>
      <c r="L242" s="2">
        <v>43252</v>
      </c>
      <c r="M242" s="1">
        <v>0</v>
      </c>
      <c r="N242" s="1"/>
      <c r="O242" s="1">
        <v>0</v>
      </c>
      <c r="P242" s="1"/>
      <c r="Q242" s="1"/>
      <c r="R242" s="1"/>
    </row>
    <row r="243" spans="1:18">
      <c r="A243" s="1" t="s">
        <v>602</v>
      </c>
      <c r="B243" s="1">
        <v>368</v>
      </c>
      <c r="C243" s="1">
        <v>15120</v>
      </c>
      <c r="D243" s="1">
        <v>16120</v>
      </c>
      <c r="E243" s="44">
        <f t="shared" si="36"/>
        <v>1000</v>
      </c>
      <c r="F243" s="1">
        <v>1000</v>
      </c>
      <c r="G243" s="44">
        <f t="shared" si="37"/>
        <v>120</v>
      </c>
      <c r="H243" s="1">
        <v>15000</v>
      </c>
      <c r="I243" s="44">
        <f t="shared" si="38"/>
        <v>16000</v>
      </c>
      <c r="J243" s="44">
        <f t="shared" si="40"/>
        <v>2848050</v>
      </c>
      <c r="K243" s="44">
        <f t="shared" si="39"/>
        <v>15120</v>
      </c>
      <c r="L243" s="2">
        <v>43255</v>
      </c>
      <c r="M243" s="1">
        <v>0</v>
      </c>
      <c r="N243" s="1"/>
      <c r="O243" s="1">
        <v>0</v>
      </c>
      <c r="P243" s="1"/>
      <c r="Q243" s="1"/>
      <c r="R243" s="1"/>
    </row>
    <row r="244" spans="1:18">
      <c r="A244" s="1" t="s">
        <v>604</v>
      </c>
      <c r="B244" s="1">
        <v>369</v>
      </c>
      <c r="C244" s="1">
        <v>4860</v>
      </c>
      <c r="D244" s="1">
        <v>6590</v>
      </c>
      <c r="E244" s="44">
        <f t="shared" si="36"/>
        <v>1730</v>
      </c>
      <c r="F244" s="1">
        <v>1730</v>
      </c>
      <c r="G244" s="44">
        <f t="shared" si="37"/>
        <v>120</v>
      </c>
      <c r="H244" s="1">
        <v>14270</v>
      </c>
      <c r="I244" s="44">
        <f t="shared" si="38"/>
        <v>16000</v>
      </c>
      <c r="J244" s="44">
        <f t="shared" si="40"/>
        <v>2852910</v>
      </c>
      <c r="K244" s="44">
        <f t="shared" si="39"/>
        <v>4860</v>
      </c>
      <c r="L244" s="2">
        <v>43257</v>
      </c>
      <c r="M244" s="1">
        <v>0</v>
      </c>
      <c r="N244" s="1"/>
      <c r="O244" s="1">
        <v>0</v>
      </c>
      <c r="P244" s="1"/>
      <c r="Q244" s="1"/>
      <c r="R244" s="1"/>
    </row>
    <row r="245" spans="1:18">
      <c r="A245" s="1" t="s">
        <v>240</v>
      </c>
      <c r="B245" s="1">
        <v>370</v>
      </c>
      <c r="C245" s="1">
        <v>4500</v>
      </c>
      <c r="D245" s="1">
        <v>5480</v>
      </c>
      <c r="E245" s="44">
        <f t="shared" si="36"/>
        <v>980</v>
      </c>
      <c r="F245" s="1">
        <v>980</v>
      </c>
      <c r="G245" s="44">
        <f t="shared" si="37"/>
        <v>120</v>
      </c>
      <c r="H245" s="1">
        <v>15020</v>
      </c>
      <c r="I245" s="44">
        <f t="shared" si="38"/>
        <v>16000</v>
      </c>
      <c r="J245" s="44">
        <f t="shared" si="40"/>
        <v>2857410</v>
      </c>
      <c r="K245" s="44">
        <f t="shared" si="39"/>
        <v>4500</v>
      </c>
      <c r="L245" s="2">
        <v>43259</v>
      </c>
      <c r="M245" s="1">
        <v>0</v>
      </c>
      <c r="N245" s="1"/>
      <c r="O245" s="1">
        <v>0</v>
      </c>
      <c r="P245" s="1"/>
      <c r="Q245" s="1"/>
      <c r="R245" s="1"/>
    </row>
    <row r="246" spans="1:18">
      <c r="A246" s="1" t="s">
        <v>611</v>
      </c>
      <c r="B246" s="1">
        <v>371</v>
      </c>
      <c r="C246" s="1">
        <v>16830</v>
      </c>
      <c r="D246" s="1">
        <v>18850</v>
      </c>
      <c r="E246" s="44">
        <f t="shared" si="36"/>
        <v>2020</v>
      </c>
      <c r="F246" s="1">
        <v>2020</v>
      </c>
      <c r="G246" s="44">
        <f t="shared" si="37"/>
        <v>120</v>
      </c>
      <c r="H246" s="1">
        <v>13980</v>
      </c>
      <c r="I246" s="44">
        <f t="shared" si="38"/>
        <v>16000</v>
      </c>
      <c r="J246" s="44">
        <f t="shared" si="40"/>
        <v>2874240</v>
      </c>
      <c r="K246" s="44">
        <f t="shared" si="39"/>
        <v>16830</v>
      </c>
      <c r="L246" s="2">
        <v>43262</v>
      </c>
      <c r="M246" s="1">
        <v>0</v>
      </c>
      <c r="N246" s="1"/>
      <c r="O246" s="1">
        <v>0</v>
      </c>
      <c r="P246" s="1"/>
      <c r="Q246" s="1" t="s">
        <v>683</v>
      </c>
      <c r="R246" s="1"/>
    </row>
    <row r="247" spans="1:18">
      <c r="A247" s="1" t="s">
        <v>613</v>
      </c>
      <c r="B247" s="1">
        <v>372</v>
      </c>
      <c r="C247" s="1">
        <v>5760</v>
      </c>
      <c r="D247" s="1">
        <v>7360</v>
      </c>
      <c r="E247" s="44">
        <f t="shared" si="36"/>
        <v>1600</v>
      </c>
      <c r="F247" s="1">
        <v>1600</v>
      </c>
      <c r="G247" s="44">
        <f t="shared" si="37"/>
        <v>120</v>
      </c>
      <c r="H247" s="1">
        <v>14400</v>
      </c>
      <c r="I247" s="44">
        <f t="shared" si="38"/>
        <v>16000</v>
      </c>
      <c r="J247" s="44">
        <f t="shared" si="40"/>
        <v>2880000</v>
      </c>
      <c r="K247" s="44">
        <f t="shared" si="39"/>
        <v>5760</v>
      </c>
      <c r="L247" s="2">
        <v>43264</v>
      </c>
      <c r="M247" s="1">
        <v>0</v>
      </c>
      <c r="N247" s="1"/>
      <c r="O247" s="1">
        <v>0</v>
      </c>
      <c r="P247" s="1"/>
      <c r="Q247" s="1"/>
      <c r="R247" s="1"/>
    </row>
    <row r="248" spans="1:18">
      <c r="A248" s="1" t="s">
        <v>615</v>
      </c>
      <c r="B248" s="1">
        <v>373</v>
      </c>
      <c r="C248" s="1">
        <v>4680</v>
      </c>
      <c r="D248" s="1">
        <v>6460</v>
      </c>
      <c r="E248" s="44">
        <f t="shared" si="36"/>
        <v>1780</v>
      </c>
      <c r="F248" s="1">
        <v>1780</v>
      </c>
      <c r="G248" s="44">
        <f t="shared" si="37"/>
        <v>120</v>
      </c>
      <c r="H248" s="1">
        <v>14220</v>
      </c>
      <c r="I248" s="44">
        <f t="shared" si="38"/>
        <v>16000</v>
      </c>
      <c r="J248" s="44">
        <f t="shared" si="40"/>
        <v>2884680</v>
      </c>
      <c r="K248" s="44">
        <f t="shared" si="39"/>
        <v>4680</v>
      </c>
      <c r="L248" s="2">
        <v>43266</v>
      </c>
      <c r="M248" s="1">
        <v>0</v>
      </c>
      <c r="N248" s="1"/>
      <c r="O248" s="1">
        <v>0</v>
      </c>
      <c r="P248" s="1"/>
      <c r="Q248" s="1"/>
      <c r="R248" s="1"/>
    </row>
    <row r="249" spans="1:18">
      <c r="A249" s="1" t="s">
        <v>616</v>
      </c>
      <c r="B249" s="1">
        <v>374</v>
      </c>
      <c r="C249" s="1">
        <v>18000</v>
      </c>
      <c r="D249" s="1">
        <v>20390</v>
      </c>
      <c r="E249" s="44">
        <f t="shared" si="36"/>
        <v>2390</v>
      </c>
      <c r="F249" s="1">
        <v>2390</v>
      </c>
      <c r="G249" s="44">
        <f t="shared" si="37"/>
        <v>120</v>
      </c>
      <c r="H249" s="1">
        <v>13610</v>
      </c>
      <c r="I249" s="44">
        <f t="shared" si="38"/>
        <v>16000</v>
      </c>
      <c r="J249" s="44">
        <f t="shared" si="40"/>
        <v>2902680</v>
      </c>
      <c r="K249" s="44">
        <f t="shared" si="39"/>
        <v>18000</v>
      </c>
      <c r="L249" s="2">
        <v>43269</v>
      </c>
      <c r="M249" s="1">
        <v>0</v>
      </c>
      <c r="N249" s="1"/>
      <c r="O249" s="1">
        <v>0</v>
      </c>
      <c r="P249" s="1"/>
      <c r="Q249" s="1"/>
      <c r="R249" s="1"/>
    </row>
    <row r="250" spans="1:18">
      <c r="A250" s="1" t="s">
        <v>622</v>
      </c>
      <c r="B250" s="1">
        <v>375</v>
      </c>
      <c r="C250" s="1">
        <v>5580</v>
      </c>
      <c r="D250" s="1">
        <v>6630</v>
      </c>
      <c r="E250" s="44">
        <f t="shared" si="36"/>
        <v>1050</v>
      </c>
      <c r="F250" s="1">
        <v>1050</v>
      </c>
      <c r="G250" s="44">
        <f t="shared" si="37"/>
        <v>120</v>
      </c>
      <c r="H250" s="1">
        <v>14950</v>
      </c>
      <c r="I250" s="44">
        <f t="shared" si="38"/>
        <v>16000</v>
      </c>
      <c r="J250" s="44">
        <f t="shared" si="40"/>
        <v>2908260</v>
      </c>
      <c r="K250" s="44">
        <f t="shared" si="39"/>
        <v>5580</v>
      </c>
      <c r="L250" s="2">
        <v>43271</v>
      </c>
      <c r="M250" s="1">
        <v>0</v>
      </c>
      <c r="N250" s="1"/>
      <c r="O250" s="1">
        <v>0</v>
      </c>
      <c r="P250" s="1"/>
      <c r="Q250" s="1"/>
      <c r="R250" s="1"/>
    </row>
    <row r="251" spans="1:18">
      <c r="A251" s="1" t="s">
        <v>632</v>
      </c>
      <c r="B251" s="1">
        <v>376</v>
      </c>
      <c r="C251" s="1">
        <v>5310</v>
      </c>
      <c r="D251" s="1">
        <v>6300</v>
      </c>
      <c r="E251" s="44">
        <f t="shared" si="36"/>
        <v>990</v>
      </c>
      <c r="F251" s="1">
        <v>990</v>
      </c>
      <c r="G251" s="44">
        <f t="shared" si="37"/>
        <v>120</v>
      </c>
      <c r="H251" s="1">
        <v>15010</v>
      </c>
      <c r="I251" s="44">
        <f t="shared" si="38"/>
        <v>16000</v>
      </c>
      <c r="J251" s="44">
        <f t="shared" si="40"/>
        <v>2913570</v>
      </c>
      <c r="K251" s="44">
        <f t="shared" si="39"/>
        <v>5310</v>
      </c>
      <c r="L251" s="2">
        <v>43273</v>
      </c>
      <c r="M251" s="1">
        <v>0</v>
      </c>
      <c r="N251" s="1"/>
      <c r="O251" s="1">
        <v>0</v>
      </c>
      <c r="P251" s="1"/>
      <c r="Q251" s="1"/>
      <c r="R251" s="1"/>
    </row>
    <row r="252" spans="1:18">
      <c r="A252" s="1" t="s">
        <v>633</v>
      </c>
      <c r="B252" s="1">
        <v>377</v>
      </c>
      <c r="C252" s="1">
        <v>17910</v>
      </c>
      <c r="D252" s="1">
        <v>21180</v>
      </c>
      <c r="E252" s="44">
        <f t="shared" si="36"/>
        <v>3270</v>
      </c>
      <c r="F252" s="1">
        <v>3270</v>
      </c>
      <c r="G252" s="44">
        <f t="shared" si="37"/>
        <v>120</v>
      </c>
      <c r="H252" s="1">
        <v>12730</v>
      </c>
      <c r="I252" s="44">
        <f t="shared" si="38"/>
        <v>16000</v>
      </c>
      <c r="J252" s="44">
        <f t="shared" si="40"/>
        <v>2931480</v>
      </c>
      <c r="K252" s="44">
        <f t="shared" si="39"/>
        <v>17910</v>
      </c>
      <c r="L252" s="2">
        <v>43276</v>
      </c>
      <c r="M252" s="1">
        <v>0</v>
      </c>
      <c r="N252" s="1"/>
      <c r="O252" s="1">
        <v>0</v>
      </c>
      <c r="P252" s="1"/>
      <c r="Q252" s="1"/>
      <c r="R252" s="1"/>
    </row>
    <row r="253" spans="1:18">
      <c r="A253" s="1" t="s">
        <v>638</v>
      </c>
      <c r="B253" s="1">
        <v>378</v>
      </c>
      <c r="C253" s="1">
        <v>7020</v>
      </c>
      <c r="D253" s="1">
        <v>8380</v>
      </c>
      <c r="E253" s="44">
        <f t="shared" si="36"/>
        <v>1360</v>
      </c>
      <c r="F253" s="1">
        <v>1360</v>
      </c>
      <c r="G253" s="44">
        <f t="shared" si="37"/>
        <v>120</v>
      </c>
      <c r="H253" s="1">
        <v>14640</v>
      </c>
      <c r="I253" s="44">
        <f t="shared" si="38"/>
        <v>16000</v>
      </c>
      <c r="J253" s="44">
        <f t="shared" si="40"/>
        <v>2938500</v>
      </c>
      <c r="K253" s="44">
        <f t="shared" si="39"/>
        <v>7020</v>
      </c>
      <c r="L253" s="2">
        <v>43278</v>
      </c>
      <c r="M253" s="1">
        <v>0</v>
      </c>
      <c r="N253" s="1"/>
      <c r="O253" s="1">
        <v>0</v>
      </c>
      <c r="P253" s="1"/>
      <c r="Q253" s="1"/>
      <c r="R253" s="1"/>
    </row>
    <row r="254" spans="1:18">
      <c r="A254" s="1" t="s">
        <v>639</v>
      </c>
      <c r="B254" s="1">
        <v>379</v>
      </c>
      <c r="C254" s="1">
        <v>5580</v>
      </c>
      <c r="D254" s="1">
        <v>6110</v>
      </c>
      <c r="E254" s="44">
        <f t="shared" si="36"/>
        <v>530</v>
      </c>
      <c r="F254" s="1">
        <v>530</v>
      </c>
      <c r="G254" s="44">
        <f t="shared" si="37"/>
        <v>120</v>
      </c>
      <c r="H254" s="1">
        <v>15470</v>
      </c>
      <c r="I254" s="44">
        <f t="shared" si="38"/>
        <v>16000</v>
      </c>
      <c r="J254" s="44">
        <f t="shared" si="40"/>
        <v>2944080</v>
      </c>
      <c r="K254" s="44">
        <f t="shared" si="39"/>
        <v>5580</v>
      </c>
      <c r="L254" s="2">
        <v>43280</v>
      </c>
      <c r="M254" s="1">
        <v>0</v>
      </c>
      <c r="N254" s="1"/>
      <c r="O254" s="1">
        <v>0</v>
      </c>
      <c r="P254" s="1"/>
      <c r="Q254" s="1"/>
      <c r="R254" s="1"/>
    </row>
    <row r="255" spans="1:18">
      <c r="A255" s="1" t="s">
        <v>640</v>
      </c>
      <c r="B255" s="1">
        <v>380</v>
      </c>
      <c r="C255" s="1">
        <v>20610</v>
      </c>
      <c r="D255" s="1">
        <v>21880</v>
      </c>
      <c r="E255" s="44">
        <f t="shared" si="36"/>
        <v>1270</v>
      </c>
      <c r="F255" s="1">
        <v>1270</v>
      </c>
      <c r="G255" s="44">
        <f t="shared" si="37"/>
        <v>120</v>
      </c>
      <c r="H255" s="1">
        <v>14730</v>
      </c>
      <c r="I255" s="44">
        <f t="shared" si="38"/>
        <v>16000</v>
      </c>
      <c r="J255" s="44">
        <f t="shared" si="40"/>
        <v>2964690</v>
      </c>
      <c r="K255" s="44">
        <f t="shared" si="39"/>
        <v>20610</v>
      </c>
      <c r="L255" s="2">
        <v>43283</v>
      </c>
      <c r="M255" s="1">
        <v>0</v>
      </c>
      <c r="N255" s="1"/>
      <c r="O255" s="1">
        <v>0</v>
      </c>
      <c r="P255" s="1"/>
      <c r="Q255" s="1"/>
      <c r="R255" s="1"/>
    </row>
    <row r="256" spans="1:18">
      <c r="A256" s="1" t="s">
        <v>642</v>
      </c>
      <c r="B256" s="1">
        <v>381</v>
      </c>
      <c r="C256" s="1">
        <v>7920</v>
      </c>
      <c r="D256" s="1">
        <v>9190</v>
      </c>
      <c r="E256" s="44">
        <v>1270</v>
      </c>
      <c r="F256" s="1">
        <v>1270</v>
      </c>
      <c r="G256" s="44">
        <f t="shared" si="37"/>
        <v>120</v>
      </c>
      <c r="H256" s="1">
        <v>14730</v>
      </c>
      <c r="I256" s="44">
        <f t="shared" si="38"/>
        <v>16000</v>
      </c>
      <c r="J256" s="44">
        <f t="shared" si="40"/>
        <v>2972610</v>
      </c>
      <c r="K256" s="44">
        <f t="shared" si="39"/>
        <v>7920</v>
      </c>
      <c r="L256" s="2">
        <v>43285</v>
      </c>
      <c r="M256" s="1">
        <v>0</v>
      </c>
      <c r="N256" s="110" t="s">
        <v>269</v>
      </c>
      <c r="O256" s="1">
        <v>0</v>
      </c>
      <c r="P256" s="1"/>
      <c r="Q256" s="1"/>
      <c r="R256" s="1"/>
    </row>
    <row r="257" spans="1:18">
      <c r="A257" s="1"/>
      <c r="B257" s="1">
        <v>382</v>
      </c>
      <c r="C257" s="1"/>
      <c r="D257" s="1"/>
      <c r="E257" s="44">
        <f t="shared" si="36"/>
        <v>0</v>
      </c>
      <c r="F257" s="1"/>
      <c r="G257" s="44">
        <f t="shared" si="37"/>
        <v>120</v>
      </c>
      <c r="H257" s="1"/>
      <c r="I257" s="44">
        <f t="shared" si="38"/>
        <v>0</v>
      </c>
      <c r="J257" s="44">
        <f t="shared" si="40"/>
        <v>2972610</v>
      </c>
      <c r="K257" s="44">
        <f t="shared" si="39"/>
        <v>0</v>
      </c>
      <c r="L257" s="1"/>
      <c r="M257" s="1"/>
      <c r="N257" s="110" t="s">
        <v>601</v>
      </c>
      <c r="O257" s="1"/>
      <c r="P257" s="1"/>
      <c r="Q257" s="1"/>
      <c r="R257" s="1"/>
    </row>
    <row r="258" spans="1:18">
      <c r="A258" s="1" t="s">
        <v>645</v>
      </c>
      <c r="B258" s="1">
        <v>383</v>
      </c>
      <c r="C258" s="1">
        <v>29790</v>
      </c>
      <c r="D258" s="1">
        <v>31200</v>
      </c>
      <c r="E258" s="44">
        <f t="shared" si="36"/>
        <v>1410</v>
      </c>
      <c r="F258" s="1">
        <v>1000</v>
      </c>
      <c r="G258" s="44">
        <f t="shared" si="37"/>
        <v>530</v>
      </c>
      <c r="H258" s="1">
        <v>14590</v>
      </c>
      <c r="I258" s="44">
        <f t="shared" si="38"/>
        <v>15590</v>
      </c>
      <c r="J258" s="44">
        <f t="shared" si="40"/>
        <v>3002400</v>
      </c>
      <c r="K258" s="44">
        <f t="shared" si="39"/>
        <v>29790</v>
      </c>
      <c r="L258" s="2">
        <v>43290</v>
      </c>
      <c r="M258" s="1">
        <v>0</v>
      </c>
      <c r="N258" s="1" t="s">
        <v>641</v>
      </c>
      <c r="O258" s="1">
        <v>0</v>
      </c>
      <c r="P258" s="1"/>
      <c r="Q258" s="1" t="s">
        <v>729</v>
      </c>
      <c r="R258" s="1"/>
    </row>
    <row r="259" spans="1:18">
      <c r="A259" s="1" t="s">
        <v>646</v>
      </c>
      <c r="B259" s="1">
        <v>384</v>
      </c>
      <c r="C259" s="1">
        <v>5490</v>
      </c>
      <c r="D259" s="1">
        <v>6980</v>
      </c>
      <c r="E259" s="44">
        <f t="shared" si="36"/>
        <v>1490</v>
      </c>
      <c r="F259" s="1">
        <v>1900</v>
      </c>
      <c r="G259" s="44">
        <f t="shared" si="37"/>
        <v>120</v>
      </c>
      <c r="H259" s="1">
        <v>14100</v>
      </c>
      <c r="I259" s="44">
        <f t="shared" si="38"/>
        <v>16000</v>
      </c>
      <c r="J259" s="44">
        <f t="shared" si="40"/>
        <v>3007890</v>
      </c>
      <c r="K259" s="44">
        <f t="shared" si="39"/>
        <v>5490</v>
      </c>
      <c r="L259" s="2">
        <v>43290</v>
      </c>
      <c r="M259" s="1">
        <v>0</v>
      </c>
      <c r="N259" s="1" t="s">
        <v>730</v>
      </c>
      <c r="O259" s="1">
        <v>0</v>
      </c>
      <c r="P259" s="1"/>
      <c r="Q259" s="1" t="s">
        <v>731</v>
      </c>
      <c r="R259" s="1"/>
    </row>
    <row r="260" spans="1:18">
      <c r="A260" s="1" t="s">
        <v>647</v>
      </c>
      <c r="B260" s="1">
        <v>385</v>
      </c>
      <c r="C260" s="1">
        <v>5760</v>
      </c>
      <c r="D260" s="1">
        <v>6880</v>
      </c>
      <c r="E260" s="44">
        <f t="shared" si="36"/>
        <v>1120</v>
      </c>
      <c r="F260" s="1">
        <v>1120</v>
      </c>
      <c r="G260" s="44">
        <f t="shared" si="37"/>
        <v>120</v>
      </c>
      <c r="H260" s="1">
        <v>14880</v>
      </c>
      <c r="I260" s="44">
        <f t="shared" si="38"/>
        <v>16000</v>
      </c>
      <c r="J260" s="44">
        <f t="shared" si="40"/>
        <v>3013650</v>
      </c>
      <c r="K260" s="44">
        <f t="shared" si="39"/>
        <v>5760</v>
      </c>
      <c r="L260" s="2">
        <v>43292</v>
      </c>
      <c r="M260" s="1">
        <v>0</v>
      </c>
      <c r="N260" s="1"/>
      <c r="O260" s="1">
        <v>0</v>
      </c>
      <c r="P260" s="1"/>
      <c r="Q260" s="1"/>
      <c r="R260" s="1"/>
    </row>
    <row r="261" spans="1:18">
      <c r="A261" s="1" t="s">
        <v>653</v>
      </c>
      <c r="B261" s="1">
        <v>386</v>
      </c>
      <c r="C261" s="1">
        <v>6030</v>
      </c>
      <c r="D261" s="1">
        <v>6530</v>
      </c>
      <c r="E261" s="44">
        <f t="shared" si="36"/>
        <v>500</v>
      </c>
      <c r="F261" s="1">
        <v>500</v>
      </c>
      <c r="G261" s="44">
        <f t="shared" si="37"/>
        <v>120</v>
      </c>
      <c r="H261" s="1">
        <v>15500</v>
      </c>
      <c r="I261" s="44">
        <f t="shared" si="38"/>
        <v>16000</v>
      </c>
      <c r="J261" s="44">
        <f t="shared" si="40"/>
        <v>3019680</v>
      </c>
      <c r="K261" s="44">
        <f t="shared" si="39"/>
        <v>6030</v>
      </c>
      <c r="L261" s="2">
        <v>43294</v>
      </c>
      <c r="M261" s="1">
        <v>0</v>
      </c>
      <c r="N261" s="1"/>
      <c r="O261" s="1">
        <v>0</v>
      </c>
      <c r="P261" s="1"/>
      <c r="Q261" s="1"/>
      <c r="R261" s="1"/>
    </row>
    <row r="262" spans="1:18">
      <c r="A262" s="1" t="s">
        <v>654</v>
      </c>
      <c r="B262" s="1">
        <v>387</v>
      </c>
      <c r="C262" s="1">
        <v>17730</v>
      </c>
      <c r="D262" s="1">
        <v>19280</v>
      </c>
      <c r="E262" s="44">
        <f t="shared" si="36"/>
        <v>1550</v>
      </c>
      <c r="F262" s="1">
        <v>1550</v>
      </c>
      <c r="G262" s="44">
        <f t="shared" si="37"/>
        <v>120</v>
      </c>
      <c r="H262" s="1">
        <v>14450</v>
      </c>
      <c r="I262" s="44">
        <f t="shared" si="38"/>
        <v>16000</v>
      </c>
      <c r="J262" s="44">
        <f t="shared" si="40"/>
        <v>3037410</v>
      </c>
      <c r="K262" s="44">
        <f t="shared" si="39"/>
        <v>17730</v>
      </c>
      <c r="L262" s="2">
        <v>43297</v>
      </c>
      <c r="M262" s="1">
        <v>0</v>
      </c>
      <c r="N262" s="1"/>
      <c r="O262" s="1">
        <v>0</v>
      </c>
      <c r="P262" s="1"/>
      <c r="Q262" s="1"/>
      <c r="R262" s="1"/>
    </row>
    <row r="263" spans="1:18">
      <c r="A263" s="1" t="s">
        <v>660</v>
      </c>
      <c r="B263" s="1">
        <v>388</v>
      </c>
      <c r="C263" s="1">
        <v>5760</v>
      </c>
      <c r="D263" s="1">
        <v>7000</v>
      </c>
      <c r="E263" s="44">
        <f t="shared" si="36"/>
        <v>1240</v>
      </c>
      <c r="F263" s="1">
        <v>1240</v>
      </c>
      <c r="G263" s="44">
        <f t="shared" si="37"/>
        <v>120</v>
      </c>
      <c r="H263" s="1">
        <v>14760</v>
      </c>
      <c r="I263" s="44">
        <f t="shared" si="38"/>
        <v>16000</v>
      </c>
      <c r="J263" s="44">
        <f t="shared" si="40"/>
        <v>3043170</v>
      </c>
      <c r="K263" s="44">
        <f t="shared" si="39"/>
        <v>5760</v>
      </c>
      <c r="L263" s="2">
        <v>43299</v>
      </c>
      <c r="M263" s="1">
        <v>0</v>
      </c>
      <c r="N263" s="1"/>
      <c r="O263" s="1">
        <v>0</v>
      </c>
      <c r="P263" s="1"/>
      <c r="Q263" s="1"/>
      <c r="R263" s="1"/>
    </row>
    <row r="264" spans="1:18">
      <c r="A264" s="1" t="s">
        <v>661</v>
      </c>
      <c r="B264" s="1">
        <v>389</v>
      </c>
      <c r="C264" s="1">
        <v>7110</v>
      </c>
      <c r="D264" s="1">
        <v>8120</v>
      </c>
      <c r="E264" s="44">
        <f t="shared" si="36"/>
        <v>1010</v>
      </c>
      <c r="F264" s="1">
        <v>1010</v>
      </c>
      <c r="G264" s="44">
        <f t="shared" si="37"/>
        <v>120</v>
      </c>
      <c r="H264" s="1">
        <v>14990</v>
      </c>
      <c r="I264" s="44">
        <f t="shared" si="38"/>
        <v>16000</v>
      </c>
      <c r="J264" s="44">
        <f t="shared" si="40"/>
        <v>3050280</v>
      </c>
      <c r="K264" s="44">
        <f t="shared" si="39"/>
        <v>7110</v>
      </c>
      <c r="L264" s="2">
        <v>43301</v>
      </c>
      <c r="M264" s="1">
        <v>0</v>
      </c>
      <c r="N264" s="1"/>
      <c r="O264" s="1">
        <v>0</v>
      </c>
      <c r="P264" s="1"/>
      <c r="Q264" s="1"/>
      <c r="R264" s="1"/>
    </row>
    <row r="265" spans="1:18">
      <c r="A265" s="1" t="s">
        <v>665</v>
      </c>
      <c r="B265" s="1">
        <v>390</v>
      </c>
      <c r="C265" s="1">
        <v>17910</v>
      </c>
      <c r="D265" s="1">
        <v>21720</v>
      </c>
      <c r="E265" s="44">
        <f t="shared" si="36"/>
        <v>3810</v>
      </c>
      <c r="F265" s="1">
        <v>3810</v>
      </c>
      <c r="G265" s="44">
        <f t="shared" si="37"/>
        <v>120</v>
      </c>
      <c r="H265" s="1">
        <v>12190</v>
      </c>
      <c r="I265" s="44">
        <f t="shared" si="38"/>
        <v>16000</v>
      </c>
      <c r="J265" s="44">
        <f t="shared" si="40"/>
        <v>3068190</v>
      </c>
      <c r="K265" s="44">
        <f t="shared" si="39"/>
        <v>17910</v>
      </c>
      <c r="L265" s="2">
        <v>43304</v>
      </c>
      <c r="M265" s="1">
        <v>0</v>
      </c>
      <c r="N265" s="1"/>
      <c r="O265" s="1">
        <v>0</v>
      </c>
      <c r="P265" s="1"/>
      <c r="Q265" s="1"/>
      <c r="R265" s="1"/>
    </row>
    <row r="266" spans="1:18">
      <c r="A266" s="1" t="s">
        <v>666</v>
      </c>
      <c r="B266" s="1">
        <v>391</v>
      </c>
      <c r="C266" s="1">
        <v>5310</v>
      </c>
      <c r="D266" s="1">
        <v>5910</v>
      </c>
      <c r="E266" s="44">
        <f t="shared" si="36"/>
        <v>600</v>
      </c>
      <c r="F266" s="1">
        <v>600</v>
      </c>
      <c r="G266" s="44">
        <f t="shared" si="37"/>
        <v>120</v>
      </c>
      <c r="H266" s="1">
        <v>15400</v>
      </c>
      <c r="I266" s="44">
        <f t="shared" si="38"/>
        <v>16000</v>
      </c>
      <c r="J266" s="44">
        <f t="shared" si="40"/>
        <v>3073500</v>
      </c>
      <c r="K266" s="44">
        <f t="shared" si="39"/>
        <v>5310</v>
      </c>
      <c r="L266" s="2">
        <v>43306</v>
      </c>
      <c r="M266" s="1">
        <v>0</v>
      </c>
      <c r="N266" s="1"/>
      <c r="O266" s="1">
        <v>0</v>
      </c>
      <c r="P266" s="1"/>
      <c r="Q266" s="1"/>
      <c r="R266" s="1"/>
    </row>
    <row r="267" spans="1:18">
      <c r="A267" s="1" t="s">
        <v>670</v>
      </c>
      <c r="B267" s="1">
        <v>392</v>
      </c>
      <c r="C267" s="1">
        <v>4410</v>
      </c>
      <c r="D267" s="1">
        <v>4780</v>
      </c>
      <c r="E267" s="44">
        <f t="shared" si="36"/>
        <v>370</v>
      </c>
      <c r="F267" s="1">
        <v>370</v>
      </c>
      <c r="G267" s="44">
        <f t="shared" si="37"/>
        <v>120</v>
      </c>
      <c r="H267" s="1">
        <v>15630</v>
      </c>
      <c r="I267" s="44">
        <f t="shared" si="38"/>
        <v>16000</v>
      </c>
      <c r="J267" s="44">
        <f t="shared" si="40"/>
        <v>3077910</v>
      </c>
      <c r="K267" s="44">
        <f t="shared" si="39"/>
        <v>4410</v>
      </c>
      <c r="L267" s="2">
        <v>43308</v>
      </c>
      <c r="M267" s="1">
        <v>0</v>
      </c>
      <c r="N267" s="110"/>
      <c r="O267" s="1">
        <v>0</v>
      </c>
      <c r="P267" s="1"/>
      <c r="Q267" s="1"/>
      <c r="R267" s="1"/>
    </row>
    <row r="268" spans="1:18">
      <c r="A268" s="1" t="s">
        <v>670</v>
      </c>
      <c r="B268" s="1">
        <v>393</v>
      </c>
      <c r="C268" s="1"/>
      <c r="D268" s="1"/>
      <c r="E268" s="44">
        <f t="shared" si="36"/>
        <v>0</v>
      </c>
      <c r="F268" s="1"/>
      <c r="G268" s="44">
        <f t="shared" si="37"/>
        <v>120</v>
      </c>
      <c r="H268" s="1"/>
      <c r="I268" s="44">
        <f t="shared" si="38"/>
        <v>0</v>
      </c>
      <c r="J268" s="44">
        <f t="shared" si="40"/>
        <v>3077910</v>
      </c>
      <c r="K268" s="44">
        <f t="shared" si="39"/>
        <v>0</v>
      </c>
      <c r="L268" s="1"/>
      <c r="M268" s="1"/>
      <c r="N268" s="110" t="s">
        <v>269</v>
      </c>
      <c r="O268" s="1"/>
      <c r="P268" s="1"/>
      <c r="Q268" s="1"/>
      <c r="R268" s="1"/>
    </row>
    <row r="269" spans="1:18">
      <c r="A269" s="1" t="s">
        <v>671</v>
      </c>
      <c r="B269" s="1">
        <v>394</v>
      </c>
      <c r="C269" s="1">
        <v>17550</v>
      </c>
      <c r="D269" s="1">
        <v>21840</v>
      </c>
      <c r="E269" s="44">
        <f t="shared" si="36"/>
        <v>4290</v>
      </c>
      <c r="F269" s="1">
        <v>4290</v>
      </c>
      <c r="G269" s="44">
        <f t="shared" si="37"/>
        <v>120</v>
      </c>
      <c r="H269" s="1">
        <v>11710</v>
      </c>
      <c r="I269" s="44">
        <f t="shared" si="38"/>
        <v>16000</v>
      </c>
      <c r="J269" s="44">
        <f t="shared" si="40"/>
        <v>3095460</v>
      </c>
      <c r="K269" s="44">
        <f t="shared" si="39"/>
        <v>17550</v>
      </c>
      <c r="L269" s="2">
        <v>43311</v>
      </c>
      <c r="M269" s="1">
        <v>0</v>
      </c>
      <c r="N269" s="1"/>
      <c r="O269" s="1">
        <v>0</v>
      </c>
      <c r="P269" s="1"/>
      <c r="Q269" s="1"/>
      <c r="R269" s="1"/>
    </row>
    <row r="270" spans="1:18">
      <c r="A270" s="1" t="s">
        <v>676</v>
      </c>
      <c r="B270" s="1">
        <v>395</v>
      </c>
      <c r="C270" s="1">
        <v>5760</v>
      </c>
      <c r="D270" s="1">
        <v>6230</v>
      </c>
      <c r="E270" s="44">
        <f t="shared" si="36"/>
        <v>470</v>
      </c>
      <c r="F270" s="1">
        <v>470</v>
      </c>
      <c r="G270" s="44">
        <f t="shared" si="37"/>
        <v>120</v>
      </c>
      <c r="H270" s="1">
        <v>15530</v>
      </c>
      <c r="I270" s="44">
        <f t="shared" si="38"/>
        <v>16000</v>
      </c>
      <c r="J270" s="44">
        <f t="shared" si="40"/>
        <v>3101220</v>
      </c>
      <c r="K270" s="44">
        <f t="shared" si="39"/>
        <v>5760</v>
      </c>
      <c r="L270" s="2">
        <v>43313</v>
      </c>
      <c r="M270" s="1">
        <v>0</v>
      </c>
      <c r="N270" s="1"/>
      <c r="O270" s="1">
        <v>0</v>
      </c>
      <c r="P270" s="1"/>
      <c r="Q270" s="1"/>
      <c r="R270" s="1"/>
    </row>
    <row r="271" spans="1:18">
      <c r="A271" s="1" t="s">
        <v>677</v>
      </c>
      <c r="B271" s="1">
        <v>396</v>
      </c>
      <c r="C271" s="1">
        <v>5490</v>
      </c>
      <c r="D271" s="1">
        <v>6520</v>
      </c>
      <c r="E271" s="44">
        <f t="shared" si="36"/>
        <v>1030</v>
      </c>
      <c r="F271" s="1">
        <v>1030</v>
      </c>
      <c r="G271" s="44">
        <f t="shared" si="37"/>
        <v>120</v>
      </c>
      <c r="H271" s="1">
        <v>14970</v>
      </c>
      <c r="I271" s="44">
        <f t="shared" si="38"/>
        <v>16000</v>
      </c>
      <c r="J271" s="44">
        <f t="shared" si="40"/>
        <v>3106710</v>
      </c>
      <c r="K271" s="44">
        <f t="shared" si="39"/>
        <v>5490</v>
      </c>
      <c r="L271" s="2">
        <v>43315</v>
      </c>
      <c r="M271" s="1">
        <v>0</v>
      </c>
      <c r="N271" s="1"/>
      <c r="O271" s="1">
        <v>0</v>
      </c>
      <c r="P271" s="1"/>
      <c r="Q271" s="1"/>
      <c r="R271" s="1"/>
    </row>
    <row r="272" spans="1:18">
      <c r="A272" s="1" t="s">
        <v>680</v>
      </c>
      <c r="B272" s="1">
        <v>397</v>
      </c>
      <c r="C272" s="1">
        <v>19710</v>
      </c>
      <c r="D272" s="1">
        <v>21960</v>
      </c>
      <c r="E272" s="44">
        <f t="shared" si="36"/>
        <v>2250</v>
      </c>
      <c r="F272" s="1">
        <v>2250</v>
      </c>
      <c r="G272" s="44">
        <f t="shared" si="37"/>
        <v>120</v>
      </c>
      <c r="H272" s="1">
        <v>13750</v>
      </c>
      <c r="I272" s="44">
        <f t="shared" si="38"/>
        <v>16000</v>
      </c>
      <c r="J272" s="44">
        <f t="shared" si="40"/>
        <v>3126420</v>
      </c>
      <c r="K272" s="44">
        <f t="shared" si="39"/>
        <v>19710</v>
      </c>
      <c r="L272" s="2">
        <v>43318</v>
      </c>
      <c r="M272" s="1">
        <v>0</v>
      </c>
      <c r="N272" s="1"/>
      <c r="O272" s="1">
        <v>0</v>
      </c>
      <c r="P272" s="1"/>
      <c r="Q272" s="1"/>
      <c r="R272" s="1"/>
    </row>
    <row r="273" spans="1:18">
      <c r="A273" s="1" t="s">
        <v>689</v>
      </c>
      <c r="B273" s="1">
        <v>398</v>
      </c>
      <c r="C273" s="1">
        <v>6300</v>
      </c>
      <c r="D273" s="1">
        <v>7300</v>
      </c>
      <c r="E273" s="44">
        <f t="shared" si="36"/>
        <v>1000</v>
      </c>
      <c r="F273" s="1">
        <v>1040</v>
      </c>
      <c r="G273" s="44">
        <f t="shared" si="37"/>
        <v>80</v>
      </c>
      <c r="H273" s="1">
        <v>14960</v>
      </c>
      <c r="I273" s="44">
        <f t="shared" si="38"/>
        <v>16000</v>
      </c>
      <c r="J273" s="44">
        <f t="shared" si="40"/>
        <v>3132720</v>
      </c>
      <c r="K273" s="44">
        <f t="shared" si="39"/>
        <v>6300</v>
      </c>
      <c r="L273" s="2">
        <v>43320</v>
      </c>
      <c r="M273" s="1">
        <v>0</v>
      </c>
      <c r="N273" s="1"/>
      <c r="O273" s="1">
        <v>0</v>
      </c>
      <c r="P273" s="1"/>
      <c r="Q273" s="1"/>
      <c r="R273" s="1"/>
    </row>
    <row r="274" spans="1:18">
      <c r="A274" s="1" t="s">
        <v>690</v>
      </c>
      <c r="B274" s="1">
        <v>399</v>
      </c>
      <c r="C274" s="1">
        <v>4680</v>
      </c>
      <c r="D274" s="1">
        <v>5140</v>
      </c>
      <c r="E274" s="44">
        <f t="shared" si="36"/>
        <v>460</v>
      </c>
      <c r="F274" s="1">
        <v>460</v>
      </c>
      <c r="G274" s="44">
        <f t="shared" si="37"/>
        <v>80</v>
      </c>
      <c r="H274" s="1">
        <v>15540</v>
      </c>
      <c r="I274" s="44">
        <f t="shared" si="38"/>
        <v>16000</v>
      </c>
      <c r="J274" s="44">
        <f t="shared" si="40"/>
        <v>3137400</v>
      </c>
      <c r="K274" s="44">
        <f t="shared" si="39"/>
        <v>4680</v>
      </c>
      <c r="L274" s="2">
        <v>43322</v>
      </c>
      <c r="M274" s="1">
        <v>0</v>
      </c>
      <c r="N274" s="1"/>
      <c r="O274" s="1">
        <v>0</v>
      </c>
      <c r="P274" s="1"/>
      <c r="Q274" s="1"/>
      <c r="R274" s="1"/>
    </row>
    <row r="275" spans="1:18">
      <c r="A275" s="1" t="s">
        <v>695</v>
      </c>
      <c r="B275" s="1">
        <v>400</v>
      </c>
      <c r="C275" s="1">
        <v>16830</v>
      </c>
      <c r="D275" s="1">
        <v>18780</v>
      </c>
      <c r="E275" s="44">
        <f t="shared" si="36"/>
        <v>1950</v>
      </c>
      <c r="F275" s="1">
        <v>1950</v>
      </c>
      <c r="G275" s="44">
        <f t="shared" si="37"/>
        <v>80</v>
      </c>
      <c r="H275" s="1">
        <v>14050</v>
      </c>
      <c r="I275" s="44">
        <f t="shared" si="38"/>
        <v>16000</v>
      </c>
      <c r="J275" s="44">
        <f t="shared" si="40"/>
        <v>3154230</v>
      </c>
      <c r="K275" s="44">
        <f t="shared" si="39"/>
        <v>16830</v>
      </c>
      <c r="L275" s="2">
        <v>43325</v>
      </c>
      <c r="M275" s="1">
        <v>0</v>
      </c>
      <c r="N275" s="1"/>
      <c r="O275" s="1">
        <v>0</v>
      </c>
      <c r="P275" s="1"/>
      <c r="Q275" s="1"/>
      <c r="R275" s="1"/>
    </row>
    <row r="276" spans="1:18">
      <c r="A276" s="1" t="s">
        <v>699</v>
      </c>
      <c r="B276" s="1">
        <v>401</v>
      </c>
      <c r="C276" s="1">
        <v>6120</v>
      </c>
      <c r="D276" s="1">
        <v>6900</v>
      </c>
      <c r="E276" s="44">
        <f t="shared" si="36"/>
        <v>780</v>
      </c>
      <c r="F276" s="1">
        <v>780</v>
      </c>
      <c r="G276" s="44">
        <f t="shared" si="37"/>
        <v>80</v>
      </c>
      <c r="H276" s="1">
        <v>15220</v>
      </c>
      <c r="I276" s="44">
        <f t="shared" si="38"/>
        <v>16000</v>
      </c>
      <c r="J276" s="44">
        <f t="shared" si="40"/>
        <v>3160350</v>
      </c>
      <c r="K276" s="44">
        <f t="shared" si="39"/>
        <v>6120</v>
      </c>
      <c r="L276" s="2">
        <v>43327</v>
      </c>
      <c r="M276" s="1">
        <v>0</v>
      </c>
      <c r="N276" s="1"/>
      <c r="O276" s="1">
        <v>0</v>
      </c>
      <c r="P276" s="1"/>
      <c r="Q276" s="1"/>
      <c r="R276" s="1"/>
    </row>
    <row r="277" spans="1:18">
      <c r="A277" s="1" t="s">
        <v>700</v>
      </c>
      <c r="B277" s="1">
        <v>402</v>
      </c>
      <c r="C277" s="1">
        <v>6750</v>
      </c>
      <c r="D277" s="1">
        <v>7800</v>
      </c>
      <c r="E277" s="44">
        <f t="shared" si="36"/>
        <v>1050</v>
      </c>
      <c r="F277" s="1">
        <v>1050</v>
      </c>
      <c r="G277" s="44">
        <f t="shared" si="37"/>
        <v>80</v>
      </c>
      <c r="H277" s="1">
        <v>14950</v>
      </c>
      <c r="I277" s="44">
        <f t="shared" si="38"/>
        <v>16000</v>
      </c>
      <c r="J277" s="44">
        <f t="shared" si="40"/>
        <v>3167100</v>
      </c>
      <c r="K277" s="44">
        <f t="shared" si="39"/>
        <v>6750</v>
      </c>
      <c r="L277" s="2">
        <v>43329</v>
      </c>
      <c r="M277" s="1">
        <v>0</v>
      </c>
      <c r="N277" s="1"/>
      <c r="O277" s="1">
        <v>0</v>
      </c>
      <c r="P277" s="1"/>
      <c r="Q277" s="1"/>
      <c r="R277" s="1"/>
    </row>
    <row r="278" spans="1:18">
      <c r="A278" s="1" t="s">
        <v>704</v>
      </c>
      <c r="B278" s="1">
        <v>403</v>
      </c>
      <c r="C278" s="1">
        <v>16380</v>
      </c>
      <c r="D278" s="1">
        <v>18640</v>
      </c>
      <c r="E278" s="44">
        <f t="shared" si="36"/>
        <v>2260</v>
      </c>
      <c r="F278" s="1">
        <v>2260</v>
      </c>
      <c r="G278" s="44">
        <f t="shared" si="37"/>
        <v>80</v>
      </c>
      <c r="H278" s="1">
        <v>13740</v>
      </c>
      <c r="I278" s="44">
        <f t="shared" si="38"/>
        <v>16000</v>
      </c>
      <c r="J278" s="44">
        <f t="shared" si="40"/>
        <v>3183480</v>
      </c>
      <c r="K278" s="44">
        <f t="shared" si="39"/>
        <v>16380</v>
      </c>
      <c r="L278" s="2">
        <v>43332</v>
      </c>
      <c r="M278" s="1">
        <v>0</v>
      </c>
      <c r="N278" s="1"/>
      <c r="O278" s="1">
        <v>0</v>
      </c>
      <c r="P278" s="1"/>
      <c r="Q278" s="1"/>
      <c r="R278" s="1"/>
    </row>
    <row r="279" spans="1:18">
      <c r="A279" s="1" t="s">
        <v>708</v>
      </c>
      <c r="B279" s="1">
        <v>404</v>
      </c>
      <c r="C279" s="1">
        <v>5670</v>
      </c>
      <c r="D279" s="1">
        <v>6370</v>
      </c>
      <c r="E279" s="44">
        <f t="shared" si="36"/>
        <v>700</v>
      </c>
      <c r="F279" s="1">
        <v>700</v>
      </c>
      <c r="G279" s="44">
        <f t="shared" si="37"/>
        <v>80</v>
      </c>
      <c r="H279" s="1">
        <v>15300</v>
      </c>
      <c r="I279" s="44">
        <f t="shared" si="38"/>
        <v>16000</v>
      </c>
      <c r="J279" s="44">
        <f t="shared" si="40"/>
        <v>3189150</v>
      </c>
      <c r="K279" s="44">
        <f t="shared" si="39"/>
        <v>5670</v>
      </c>
      <c r="L279" s="2">
        <v>43334</v>
      </c>
      <c r="M279" s="1">
        <v>0</v>
      </c>
      <c r="N279" s="1"/>
      <c r="O279" s="1">
        <v>0</v>
      </c>
      <c r="P279" s="1"/>
      <c r="Q279" s="1"/>
      <c r="R279" s="1"/>
    </row>
    <row r="280" spans="1:18">
      <c r="A280" s="1" t="s">
        <v>709</v>
      </c>
      <c r="B280" s="1">
        <v>405</v>
      </c>
      <c r="C280" s="1">
        <v>4680</v>
      </c>
      <c r="D280" s="1">
        <v>5480</v>
      </c>
      <c r="E280" s="44">
        <f t="shared" si="36"/>
        <v>800</v>
      </c>
      <c r="F280" s="1">
        <v>800</v>
      </c>
      <c r="G280" s="44">
        <f t="shared" si="37"/>
        <v>80</v>
      </c>
      <c r="H280" s="1">
        <v>15200</v>
      </c>
      <c r="I280" s="44">
        <f t="shared" si="38"/>
        <v>16000</v>
      </c>
      <c r="J280" s="44">
        <f t="shared" si="40"/>
        <v>3193830</v>
      </c>
      <c r="K280" s="44">
        <f t="shared" si="39"/>
        <v>4680</v>
      </c>
      <c r="L280" s="2">
        <v>43336</v>
      </c>
      <c r="M280" s="1">
        <v>0</v>
      </c>
      <c r="N280" s="1"/>
      <c r="O280" s="1">
        <v>0</v>
      </c>
      <c r="P280" s="1"/>
      <c r="Q280" s="1"/>
      <c r="R280" s="1"/>
    </row>
    <row r="281" spans="1:18">
      <c r="A281" s="1" t="s">
        <v>713</v>
      </c>
      <c r="B281" s="1">
        <v>406</v>
      </c>
      <c r="C281" s="1">
        <v>16650</v>
      </c>
      <c r="D281" s="1">
        <v>19060</v>
      </c>
      <c r="E281" s="44">
        <f t="shared" si="36"/>
        <v>2410</v>
      </c>
      <c r="F281" s="1">
        <v>2410</v>
      </c>
      <c r="G281" s="44">
        <f t="shared" si="37"/>
        <v>80</v>
      </c>
      <c r="H281" s="1">
        <v>13590</v>
      </c>
      <c r="I281" s="44">
        <f t="shared" si="38"/>
        <v>16000</v>
      </c>
      <c r="J281" s="44">
        <f t="shared" si="40"/>
        <v>3210480</v>
      </c>
      <c r="K281" s="44">
        <f t="shared" si="39"/>
        <v>16650</v>
      </c>
      <c r="L281" s="2">
        <v>43339</v>
      </c>
      <c r="M281" s="1">
        <v>0</v>
      </c>
      <c r="N281" s="1"/>
      <c r="O281" s="1">
        <v>0</v>
      </c>
      <c r="P281" s="1"/>
      <c r="Q281" s="1"/>
      <c r="R281" s="1"/>
    </row>
    <row r="282" spans="1:18">
      <c r="A282" s="1" t="s">
        <v>716</v>
      </c>
      <c r="B282" s="1">
        <v>407</v>
      </c>
      <c r="C282" s="1">
        <v>4410</v>
      </c>
      <c r="D282" s="1">
        <v>4800</v>
      </c>
      <c r="E282" s="44">
        <f t="shared" si="36"/>
        <v>390</v>
      </c>
      <c r="F282" s="1">
        <v>390</v>
      </c>
      <c r="G282" s="44">
        <f t="shared" si="37"/>
        <v>80</v>
      </c>
      <c r="H282" s="1">
        <v>15610</v>
      </c>
      <c r="I282" s="44">
        <f t="shared" si="38"/>
        <v>16000</v>
      </c>
      <c r="J282" s="44">
        <f t="shared" si="40"/>
        <v>3214890</v>
      </c>
      <c r="K282" s="44">
        <f t="shared" si="39"/>
        <v>4410</v>
      </c>
      <c r="L282" s="2">
        <v>43341</v>
      </c>
      <c r="M282" s="1">
        <v>0</v>
      </c>
      <c r="N282" s="110" t="s">
        <v>717</v>
      </c>
      <c r="O282" s="1">
        <v>0</v>
      </c>
      <c r="P282" s="1"/>
      <c r="Q282" s="1"/>
      <c r="R282" s="1"/>
    </row>
    <row r="283" spans="1:18">
      <c r="A283" s="1" t="s">
        <v>716</v>
      </c>
      <c r="B283" s="1">
        <v>408</v>
      </c>
      <c r="C283" s="1"/>
      <c r="D283" s="1"/>
      <c r="E283" s="44">
        <f t="shared" si="36"/>
        <v>0</v>
      </c>
      <c r="F283" s="1"/>
      <c r="G283" s="44">
        <f t="shared" si="37"/>
        <v>80</v>
      </c>
      <c r="H283" s="1"/>
      <c r="I283" s="44">
        <f t="shared" si="38"/>
        <v>0</v>
      </c>
      <c r="J283" s="44">
        <f t="shared" si="40"/>
        <v>3214890</v>
      </c>
      <c r="K283" s="44">
        <f t="shared" si="39"/>
        <v>0</v>
      </c>
      <c r="L283" s="1"/>
      <c r="M283" s="1"/>
      <c r="N283" s="1" t="s">
        <v>598</v>
      </c>
      <c r="O283" s="1"/>
      <c r="P283" s="1"/>
      <c r="Q283" s="1"/>
      <c r="R283" s="1"/>
    </row>
    <row r="284" spans="1:18">
      <c r="A284" s="1" t="s">
        <v>716</v>
      </c>
      <c r="B284" s="1">
        <v>409</v>
      </c>
      <c r="C284" s="1"/>
      <c r="D284" s="1"/>
      <c r="E284" s="44">
        <f t="shared" si="36"/>
        <v>0</v>
      </c>
      <c r="F284" s="1"/>
      <c r="G284" s="44">
        <f t="shared" si="37"/>
        <v>80</v>
      </c>
      <c r="H284" s="1"/>
      <c r="I284" s="44">
        <f t="shared" si="38"/>
        <v>0</v>
      </c>
      <c r="J284" s="44">
        <f t="shared" si="40"/>
        <v>3214890</v>
      </c>
      <c r="K284" s="44">
        <f t="shared" si="39"/>
        <v>0</v>
      </c>
      <c r="L284" s="1"/>
      <c r="M284" s="1"/>
      <c r="N284" s="1" t="s">
        <v>599</v>
      </c>
      <c r="O284" s="1"/>
      <c r="P284" s="1"/>
      <c r="Q284" s="1"/>
      <c r="R284" s="1"/>
    </row>
    <row r="285" spans="1:18">
      <c r="A285" s="1" t="s">
        <v>720</v>
      </c>
      <c r="B285" s="1">
        <v>410</v>
      </c>
      <c r="C285" s="1">
        <v>4500</v>
      </c>
      <c r="D285" s="1">
        <v>5300</v>
      </c>
      <c r="E285" s="44">
        <f t="shared" si="36"/>
        <v>800</v>
      </c>
      <c r="F285" s="1">
        <v>800</v>
      </c>
      <c r="G285" s="44">
        <f t="shared" si="37"/>
        <v>80</v>
      </c>
      <c r="H285" s="1">
        <v>15200</v>
      </c>
      <c r="I285" s="44">
        <f t="shared" si="38"/>
        <v>16000</v>
      </c>
      <c r="J285" s="44">
        <f t="shared" si="40"/>
        <v>3219390</v>
      </c>
      <c r="K285" s="44">
        <f t="shared" si="39"/>
        <v>4500</v>
      </c>
      <c r="L285" s="2">
        <v>43343</v>
      </c>
      <c r="M285" s="1">
        <v>0</v>
      </c>
      <c r="N285" s="1"/>
      <c r="O285" s="1">
        <v>0</v>
      </c>
      <c r="P285" s="1"/>
      <c r="Q285" s="1"/>
      <c r="R285" s="1"/>
    </row>
    <row r="286" spans="1:18">
      <c r="A286" s="1" t="s">
        <v>724</v>
      </c>
      <c r="B286" s="1">
        <v>411</v>
      </c>
      <c r="C286" s="1">
        <v>17280</v>
      </c>
      <c r="D286" s="1">
        <v>20410</v>
      </c>
      <c r="E286" s="44">
        <f t="shared" si="36"/>
        <v>3130</v>
      </c>
      <c r="F286" s="1">
        <v>3130</v>
      </c>
      <c r="G286" s="44">
        <f t="shared" si="37"/>
        <v>80</v>
      </c>
      <c r="H286" s="1">
        <v>12870</v>
      </c>
      <c r="I286" s="44">
        <f t="shared" si="38"/>
        <v>16000</v>
      </c>
      <c r="J286" s="44">
        <f t="shared" si="40"/>
        <v>3236670</v>
      </c>
      <c r="K286" s="44">
        <f t="shared" si="39"/>
        <v>17280</v>
      </c>
      <c r="L286" s="2">
        <v>43346</v>
      </c>
      <c r="M286" s="1">
        <v>0</v>
      </c>
      <c r="N286" s="1"/>
      <c r="O286" s="1">
        <v>0</v>
      </c>
      <c r="P286" s="1"/>
      <c r="Q286" s="1"/>
      <c r="R286" s="1"/>
    </row>
    <row r="287" spans="1:18">
      <c r="A287" s="1" t="s">
        <v>728</v>
      </c>
      <c r="B287" s="1">
        <v>412</v>
      </c>
      <c r="C287" s="1">
        <v>4590</v>
      </c>
      <c r="D287" s="1">
        <v>5260</v>
      </c>
      <c r="E287" s="44">
        <f t="shared" si="36"/>
        <v>670</v>
      </c>
      <c r="F287" s="1">
        <v>670</v>
      </c>
      <c r="G287" s="44">
        <f t="shared" si="37"/>
        <v>80</v>
      </c>
      <c r="H287" s="1">
        <v>15330</v>
      </c>
      <c r="I287" s="44">
        <f t="shared" si="38"/>
        <v>16000</v>
      </c>
      <c r="J287" s="44">
        <f t="shared" si="40"/>
        <v>3241260</v>
      </c>
      <c r="K287" s="44">
        <f t="shared" si="39"/>
        <v>4590</v>
      </c>
      <c r="L287" s="2">
        <v>43348</v>
      </c>
      <c r="M287" s="1">
        <v>0</v>
      </c>
      <c r="N287" s="1"/>
      <c r="O287" s="1">
        <v>0</v>
      </c>
      <c r="P287" s="1"/>
      <c r="Q287" s="1"/>
      <c r="R287" s="1"/>
    </row>
    <row r="288" spans="1:18">
      <c r="A288" s="1" t="s">
        <v>741</v>
      </c>
      <c r="B288" s="1">
        <v>413</v>
      </c>
      <c r="C288" s="1">
        <v>5310</v>
      </c>
      <c r="D288" s="1">
        <v>6170</v>
      </c>
      <c r="E288" s="44">
        <f t="shared" si="36"/>
        <v>860</v>
      </c>
      <c r="F288" s="1">
        <v>860</v>
      </c>
      <c r="G288" s="44">
        <f t="shared" si="37"/>
        <v>80</v>
      </c>
      <c r="H288" s="1">
        <v>15140</v>
      </c>
      <c r="I288" s="44">
        <f t="shared" si="38"/>
        <v>16000</v>
      </c>
      <c r="J288" s="44">
        <f t="shared" si="40"/>
        <v>3246570</v>
      </c>
      <c r="K288" s="44">
        <f t="shared" si="39"/>
        <v>5310</v>
      </c>
      <c r="L288" s="2">
        <v>43350</v>
      </c>
      <c r="M288" s="1">
        <v>0</v>
      </c>
      <c r="N288" s="1"/>
      <c r="O288" s="1">
        <v>0</v>
      </c>
      <c r="P288" s="1"/>
      <c r="Q288" s="1"/>
      <c r="R288" s="1"/>
    </row>
    <row r="289" spans="1:18">
      <c r="A289" s="1" t="s">
        <v>742</v>
      </c>
      <c r="B289" s="1">
        <v>414</v>
      </c>
      <c r="C289" s="1">
        <v>18990</v>
      </c>
      <c r="D289" s="1">
        <v>21120</v>
      </c>
      <c r="E289" s="44">
        <f t="shared" si="36"/>
        <v>2130</v>
      </c>
      <c r="F289" s="1">
        <v>2130</v>
      </c>
      <c r="G289" s="44">
        <f t="shared" si="37"/>
        <v>80</v>
      </c>
      <c r="H289" s="1">
        <v>13870</v>
      </c>
      <c r="I289" s="44">
        <f t="shared" si="38"/>
        <v>16000</v>
      </c>
      <c r="J289" s="44">
        <f t="shared" si="40"/>
        <v>3265560</v>
      </c>
      <c r="K289" s="44">
        <f t="shared" si="39"/>
        <v>18990</v>
      </c>
      <c r="L289" s="2">
        <v>43353</v>
      </c>
      <c r="M289" s="1">
        <v>0</v>
      </c>
      <c r="N289" s="109"/>
      <c r="O289" s="1">
        <v>0</v>
      </c>
      <c r="P289" s="1"/>
      <c r="Q289" s="1"/>
      <c r="R289" s="1"/>
    </row>
    <row r="290" spans="1:18">
      <c r="A290" s="1" t="s">
        <v>743</v>
      </c>
      <c r="B290" s="1">
        <v>415</v>
      </c>
      <c r="C290" s="1">
        <v>4140</v>
      </c>
      <c r="D290" s="1">
        <v>4460</v>
      </c>
      <c r="E290" s="44">
        <f t="shared" si="36"/>
        <v>320</v>
      </c>
      <c r="F290" s="1">
        <v>320</v>
      </c>
      <c r="G290" s="44">
        <f t="shared" si="37"/>
        <v>80</v>
      </c>
      <c r="H290" s="1">
        <v>15680</v>
      </c>
      <c r="I290" s="44">
        <f t="shared" si="38"/>
        <v>16000</v>
      </c>
      <c r="J290" s="44">
        <f t="shared" si="40"/>
        <v>3269700</v>
      </c>
      <c r="K290" s="44">
        <f t="shared" si="39"/>
        <v>4140</v>
      </c>
      <c r="L290" s="2">
        <v>43355</v>
      </c>
      <c r="M290" s="1">
        <v>0</v>
      </c>
      <c r="N290" s="1"/>
      <c r="O290" s="1">
        <v>0</v>
      </c>
      <c r="P290" s="1"/>
      <c r="Q290" s="1"/>
      <c r="R290" s="1"/>
    </row>
    <row r="291" spans="1:18">
      <c r="A291" s="1" t="s">
        <v>747</v>
      </c>
      <c r="B291" s="1">
        <v>416</v>
      </c>
      <c r="C291" s="1">
        <v>4860</v>
      </c>
      <c r="D291" s="1">
        <v>5200</v>
      </c>
      <c r="E291" s="44">
        <f t="shared" si="36"/>
        <v>340</v>
      </c>
      <c r="F291" s="1">
        <v>340</v>
      </c>
      <c r="G291" s="44">
        <f t="shared" si="37"/>
        <v>80</v>
      </c>
      <c r="H291" s="1">
        <v>15660</v>
      </c>
      <c r="I291" s="44">
        <f t="shared" si="38"/>
        <v>16000</v>
      </c>
      <c r="J291" s="44">
        <f t="shared" si="40"/>
        <v>3274560</v>
      </c>
      <c r="K291" s="44">
        <f t="shared" si="39"/>
        <v>4860</v>
      </c>
      <c r="L291" s="2">
        <v>43357</v>
      </c>
      <c r="M291" s="1">
        <v>0</v>
      </c>
      <c r="N291" s="1"/>
      <c r="O291" s="1">
        <v>0</v>
      </c>
      <c r="P291" s="1"/>
      <c r="Q291" s="1"/>
      <c r="R291" s="1"/>
    </row>
    <row r="292" spans="1:18">
      <c r="A292" s="1" t="s">
        <v>751</v>
      </c>
      <c r="B292" s="1">
        <v>417</v>
      </c>
      <c r="C292" s="1">
        <v>17910</v>
      </c>
      <c r="D292" s="1">
        <v>20360</v>
      </c>
      <c r="E292" s="44">
        <f t="shared" si="36"/>
        <v>2450</v>
      </c>
      <c r="F292" s="1">
        <v>2450</v>
      </c>
      <c r="G292" s="44">
        <f t="shared" si="37"/>
        <v>80</v>
      </c>
      <c r="H292" s="1">
        <v>13550</v>
      </c>
      <c r="I292" s="44">
        <f t="shared" si="38"/>
        <v>16000</v>
      </c>
      <c r="J292" s="44">
        <f t="shared" si="40"/>
        <v>3292470</v>
      </c>
      <c r="K292" s="44">
        <f t="shared" si="39"/>
        <v>17910</v>
      </c>
      <c r="L292" s="2">
        <v>43360</v>
      </c>
      <c r="M292" s="1">
        <v>0</v>
      </c>
      <c r="N292" s="1"/>
      <c r="O292" s="1">
        <v>0</v>
      </c>
      <c r="P292" s="1"/>
      <c r="Q292" s="1"/>
      <c r="R292" s="1"/>
    </row>
    <row r="293" spans="1:18">
      <c r="A293" s="1" t="s">
        <v>755</v>
      </c>
      <c r="B293" s="1">
        <v>418</v>
      </c>
      <c r="C293" s="1">
        <v>4230</v>
      </c>
      <c r="D293" s="1">
        <v>5480</v>
      </c>
      <c r="E293" s="44">
        <f t="shared" si="36"/>
        <v>1250</v>
      </c>
      <c r="F293" s="1">
        <v>1250</v>
      </c>
      <c r="G293" s="44">
        <f t="shared" si="37"/>
        <v>80</v>
      </c>
      <c r="H293" s="1">
        <v>14750</v>
      </c>
      <c r="I293" s="44">
        <f t="shared" si="38"/>
        <v>16000</v>
      </c>
      <c r="J293" s="44">
        <f t="shared" si="40"/>
        <v>3296700</v>
      </c>
      <c r="K293" s="44">
        <f t="shared" si="39"/>
        <v>4230</v>
      </c>
      <c r="L293" s="2">
        <v>43362</v>
      </c>
      <c r="M293" s="1">
        <v>0</v>
      </c>
      <c r="N293" s="1"/>
      <c r="O293" s="1">
        <v>0</v>
      </c>
      <c r="P293" s="1"/>
      <c r="Q293" s="1"/>
      <c r="R293" s="1"/>
    </row>
    <row r="294" spans="1:18">
      <c r="A294" s="1" t="s">
        <v>759</v>
      </c>
      <c r="B294" s="1">
        <v>419</v>
      </c>
      <c r="C294" s="1">
        <v>4230</v>
      </c>
      <c r="D294" s="1">
        <v>5360</v>
      </c>
      <c r="E294" s="44">
        <f t="shared" si="36"/>
        <v>1130</v>
      </c>
      <c r="F294" s="1">
        <v>1130</v>
      </c>
      <c r="G294" s="44">
        <f t="shared" si="37"/>
        <v>80</v>
      </c>
      <c r="H294" s="1">
        <v>14870</v>
      </c>
      <c r="I294" s="44">
        <f t="shared" si="38"/>
        <v>16000</v>
      </c>
      <c r="J294" s="44">
        <f t="shared" si="40"/>
        <v>3300930</v>
      </c>
      <c r="K294" s="44">
        <f t="shared" si="39"/>
        <v>4230</v>
      </c>
      <c r="L294" s="2">
        <v>43364</v>
      </c>
      <c r="M294" s="1">
        <v>0</v>
      </c>
      <c r="N294" s="1"/>
      <c r="O294" s="1">
        <v>0</v>
      </c>
      <c r="P294" s="1"/>
      <c r="Q294" s="1"/>
      <c r="R294" s="1"/>
    </row>
    <row r="295" spans="1:18">
      <c r="A295" s="1" t="s">
        <v>761</v>
      </c>
      <c r="B295" s="1">
        <v>420</v>
      </c>
      <c r="C295" s="1">
        <v>18270</v>
      </c>
      <c r="D295" s="1">
        <v>21860</v>
      </c>
      <c r="E295" s="44">
        <f t="shared" si="36"/>
        <v>3590</v>
      </c>
      <c r="F295" s="1">
        <v>3590</v>
      </c>
      <c r="G295" s="44">
        <f t="shared" si="37"/>
        <v>80</v>
      </c>
      <c r="H295" s="1">
        <v>12410</v>
      </c>
      <c r="I295" s="44">
        <f t="shared" si="38"/>
        <v>16000</v>
      </c>
      <c r="J295" s="44">
        <f t="shared" si="40"/>
        <v>3319200</v>
      </c>
      <c r="K295" s="44">
        <f t="shared" si="39"/>
        <v>18270</v>
      </c>
      <c r="L295" s="2">
        <v>43367</v>
      </c>
      <c r="M295" s="1">
        <v>0</v>
      </c>
      <c r="N295" s="1"/>
      <c r="O295" s="1">
        <v>0</v>
      </c>
      <c r="P295" s="1"/>
      <c r="Q295" s="1"/>
      <c r="R295" s="1"/>
    </row>
    <row r="296" spans="1:18">
      <c r="A296" s="1" t="s">
        <v>765</v>
      </c>
      <c r="B296" s="1">
        <v>421</v>
      </c>
      <c r="C296" s="1">
        <v>4590</v>
      </c>
      <c r="D296" s="1">
        <v>5020</v>
      </c>
      <c r="E296" s="44">
        <f t="shared" si="36"/>
        <v>430</v>
      </c>
      <c r="F296" s="1">
        <v>430</v>
      </c>
      <c r="G296" s="44">
        <f t="shared" si="37"/>
        <v>80</v>
      </c>
      <c r="H296" s="1">
        <v>15570</v>
      </c>
      <c r="I296" s="44">
        <f t="shared" si="38"/>
        <v>16000</v>
      </c>
      <c r="J296" s="44">
        <f t="shared" si="40"/>
        <v>3323790</v>
      </c>
      <c r="K296" s="44">
        <f t="shared" si="39"/>
        <v>4590</v>
      </c>
      <c r="L296" s="2">
        <v>43369</v>
      </c>
      <c r="M296" s="1">
        <v>0</v>
      </c>
      <c r="N296" s="110" t="s">
        <v>767</v>
      </c>
      <c r="O296" s="1">
        <v>0</v>
      </c>
      <c r="P296" s="1"/>
      <c r="Q296" s="1"/>
      <c r="R296" s="1"/>
    </row>
    <row r="297" spans="1:18">
      <c r="A297" s="1" t="s">
        <v>765</v>
      </c>
      <c r="B297" s="1">
        <v>422</v>
      </c>
      <c r="C297" s="1"/>
      <c r="D297" s="1"/>
      <c r="E297" s="44">
        <f t="shared" si="36"/>
        <v>0</v>
      </c>
      <c r="F297" s="1"/>
      <c r="G297" s="44">
        <f t="shared" si="37"/>
        <v>80</v>
      </c>
      <c r="H297" s="1"/>
      <c r="I297" s="44">
        <f t="shared" si="38"/>
        <v>0</v>
      </c>
      <c r="J297" s="44">
        <f t="shared" si="40"/>
        <v>3323790</v>
      </c>
      <c r="K297" s="44">
        <f t="shared" si="39"/>
        <v>0</v>
      </c>
      <c r="L297" s="1"/>
      <c r="M297" s="1"/>
      <c r="N297" s="110" t="s">
        <v>598</v>
      </c>
      <c r="O297" s="1"/>
      <c r="P297" s="1"/>
      <c r="Q297" s="1"/>
      <c r="R297" s="1"/>
    </row>
    <row r="298" spans="1:18">
      <c r="A298" s="122">
        <v>43370</v>
      </c>
      <c r="B298" s="1">
        <v>423</v>
      </c>
      <c r="C298" s="1">
        <v>2250</v>
      </c>
      <c r="D298" s="1">
        <v>2680</v>
      </c>
      <c r="E298" s="44">
        <f t="shared" si="36"/>
        <v>430</v>
      </c>
      <c r="F298" s="1">
        <v>430</v>
      </c>
      <c r="G298" s="44">
        <f t="shared" si="37"/>
        <v>80</v>
      </c>
      <c r="H298" s="1">
        <v>15570</v>
      </c>
      <c r="I298" s="44">
        <f t="shared" si="38"/>
        <v>16000</v>
      </c>
      <c r="J298" s="44">
        <f t="shared" si="40"/>
        <v>3326040</v>
      </c>
      <c r="K298" s="44">
        <f t="shared" si="39"/>
        <v>2250</v>
      </c>
      <c r="L298" s="2">
        <v>43370</v>
      </c>
      <c r="M298" s="1">
        <v>0</v>
      </c>
      <c r="N298" s="1"/>
      <c r="O298" s="1">
        <v>0</v>
      </c>
      <c r="P298" s="1"/>
      <c r="Q298" s="1"/>
      <c r="R298" s="1"/>
    </row>
    <row r="299" spans="1:18">
      <c r="A299" s="1" t="s">
        <v>773</v>
      </c>
      <c r="B299" s="1">
        <v>424</v>
      </c>
      <c r="C299" s="1">
        <v>22860</v>
      </c>
      <c r="D299" s="1">
        <v>24950</v>
      </c>
      <c r="E299" s="44">
        <f t="shared" si="36"/>
        <v>2090</v>
      </c>
      <c r="F299" s="1">
        <v>2090</v>
      </c>
      <c r="G299" s="44">
        <f t="shared" si="37"/>
        <v>80</v>
      </c>
      <c r="H299" s="1">
        <v>13910</v>
      </c>
      <c r="I299" s="44">
        <f t="shared" si="38"/>
        <v>16000</v>
      </c>
      <c r="J299" s="44">
        <f t="shared" si="40"/>
        <v>3348900</v>
      </c>
      <c r="K299" s="44">
        <f t="shared" si="39"/>
        <v>22860</v>
      </c>
      <c r="L299" s="2">
        <v>43374</v>
      </c>
      <c r="M299" s="1">
        <v>0</v>
      </c>
      <c r="N299" s="1"/>
      <c r="O299" s="1">
        <v>0</v>
      </c>
      <c r="P299" s="1"/>
      <c r="Q299" s="1"/>
      <c r="R299" s="1"/>
    </row>
    <row r="300" spans="1:18">
      <c r="A300" s="1" t="s">
        <v>777</v>
      </c>
      <c r="B300" s="1">
        <v>425</v>
      </c>
      <c r="C300" s="1">
        <v>4950</v>
      </c>
      <c r="D300" s="1">
        <v>5750</v>
      </c>
      <c r="E300" s="44">
        <f t="shared" si="36"/>
        <v>800</v>
      </c>
      <c r="F300" s="1">
        <v>800</v>
      </c>
      <c r="G300" s="44">
        <f t="shared" si="37"/>
        <v>80</v>
      </c>
      <c r="H300" s="1">
        <v>15200</v>
      </c>
      <c r="I300" s="44">
        <f t="shared" si="38"/>
        <v>16000</v>
      </c>
      <c r="J300" s="44">
        <f t="shared" si="40"/>
        <v>3353850</v>
      </c>
      <c r="K300" s="44">
        <f t="shared" si="39"/>
        <v>4950</v>
      </c>
      <c r="L300" s="2">
        <v>43376</v>
      </c>
      <c r="M300" s="1">
        <v>0</v>
      </c>
      <c r="N300" s="1"/>
      <c r="O300" s="1">
        <v>0</v>
      </c>
      <c r="P300" s="1"/>
      <c r="Q300" s="1"/>
      <c r="R300" s="1"/>
    </row>
    <row r="301" spans="1:18">
      <c r="A301" s="1" t="s">
        <v>778</v>
      </c>
      <c r="B301" s="1">
        <v>426</v>
      </c>
      <c r="C301" s="1">
        <v>4140</v>
      </c>
      <c r="D301" s="1">
        <v>4600</v>
      </c>
      <c r="E301" s="44">
        <f t="shared" si="36"/>
        <v>460</v>
      </c>
      <c r="F301" s="1">
        <v>460</v>
      </c>
      <c r="G301" s="44">
        <f t="shared" si="37"/>
        <v>80</v>
      </c>
      <c r="H301" s="1">
        <v>15540</v>
      </c>
      <c r="I301" s="44">
        <f t="shared" si="38"/>
        <v>16000</v>
      </c>
      <c r="J301" s="44">
        <f t="shared" si="40"/>
        <v>3357990</v>
      </c>
      <c r="K301" s="44">
        <f t="shared" si="39"/>
        <v>4140</v>
      </c>
      <c r="L301" s="2">
        <v>43378</v>
      </c>
      <c r="M301" s="1">
        <v>0</v>
      </c>
      <c r="N301" s="1"/>
      <c r="O301" s="1">
        <v>0</v>
      </c>
      <c r="P301" s="1"/>
      <c r="Q301" s="1"/>
      <c r="R301" s="1"/>
    </row>
    <row r="302" spans="1:18">
      <c r="A302" s="1" t="s">
        <v>782</v>
      </c>
      <c r="B302" s="1">
        <v>427</v>
      </c>
      <c r="C302" s="1">
        <v>16470</v>
      </c>
      <c r="D302" s="1">
        <v>19240</v>
      </c>
      <c r="E302" s="44">
        <f t="shared" si="36"/>
        <v>2770</v>
      </c>
      <c r="F302" s="1">
        <v>2770</v>
      </c>
      <c r="G302" s="44">
        <f t="shared" si="37"/>
        <v>80</v>
      </c>
      <c r="H302" s="1">
        <v>13230</v>
      </c>
      <c r="I302" s="44">
        <f t="shared" si="38"/>
        <v>16000</v>
      </c>
      <c r="J302" s="44">
        <f t="shared" si="40"/>
        <v>3374460</v>
      </c>
      <c r="K302" s="44">
        <f t="shared" si="39"/>
        <v>16470</v>
      </c>
      <c r="L302" s="2">
        <v>43381</v>
      </c>
      <c r="M302" s="1">
        <v>0</v>
      </c>
      <c r="N302" s="1"/>
      <c r="O302" s="1">
        <v>0</v>
      </c>
      <c r="P302" s="1"/>
      <c r="Q302" s="1"/>
      <c r="R302" s="1"/>
    </row>
    <row r="303" spans="1:18">
      <c r="A303" s="1" t="s">
        <v>788</v>
      </c>
      <c r="B303" s="1">
        <v>428</v>
      </c>
      <c r="C303" s="1">
        <v>4860</v>
      </c>
      <c r="D303" s="1">
        <v>6300</v>
      </c>
      <c r="E303" s="44">
        <f t="shared" ref="E303:E366" si="41">D303-C303</f>
        <v>1440</v>
      </c>
      <c r="F303" s="1">
        <v>1440</v>
      </c>
      <c r="G303" s="44">
        <f t="shared" ref="G303:G352" si="42">G302+E303-F303</f>
        <v>80</v>
      </c>
      <c r="H303" s="1">
        <v>14560</v>
      </c>
      <c r="I303" s="44">
        <f t="shared" ref="I303:I366" si="43">SUM(F303+H303)</f>
        <v>16000</v>
      </c>
      <c r="J303" s="44">
        <f t="shared" ref="J303:J366" si="44">J302+C303</f>
        <v>3379320</v>
      </c>
      <c r="K303" s="44">
        <f t="shared" ref="K303:K366" si="45">C303</f>
        <v>4860</v>
      </c>
      <c r="L303" s="2">
        <v>43383</v>
      </c>
      <c r="M303" s="1">
        <v>0</v>
      </c>
      <c r="N303" s="1"/>
      <c r="O303" s="1">
        <v>0</v>
      </c>
      <c r="P303" s="1"/>
      <c r="Q303" s="1"/>
      <c r="R303" s="1"/>
    </row>
    <row r="304" spans="1:18">
      <c r="A304" s="1" t="s">
        <v>789</v>
      </c>
      <c r="B304" s="1">
        <v>429</v>
      </c>
      <c r="C304" s="1">
        <v>4950</v>
      </c>
      <c r="D304" s="1">
        <v>5730</v>
      </c>
      <c r="E304" s="44">
        <f t="shared" si="41"/>
        <v>780</v>
      </c>
      <c r="F304" s="1">
        <v>780</v>
      </c>
      <c r="G304" s="44">
        <f t="shared" si="42"/>
        <v>80</v>
      </c>
      <c r="H304" s="1">
        <v>15220</v>
      </c>
      <c r="I304" s="44">
        <f t="shared" si="43"/>
        <v>16000</v>
      </c>
      <c r="J304" s="44">
        <f t="shared" si="44"/>
        <v>3384270</v>
      </c>
      <c r="K304" s="44">
        <f t="shared" si="45"/>
        <v>4950</v>
      </c>
      <c r="L304" s="2">
        <v>43385</v>
      </c>
      <c r="M304" s="1">
        <v>0</v>
      </c>
      <c r="N304" s="1"/>
      <c r="O304" s="1">
        <v>0</v>
      </c>
      <c r="P304" s="1"/>
      <c r="Q304" s="1"/>
      <c r="R304" s="1"/>
    </row>
    <row r="305" spans="1:18">
      <c r="A305" s="1" t="s">
        <v>793</v>
      </c>
      <c r="B305" s="1">
        <v>430</v>
      </c>
      <c r="C305" s="1">
        <v>15300</v>
      </c>
      <c r="D305" s="1">
        <v>16270</v>
      </c>
      <c r="E305" s="44">
        <f t="shared" si="41"/>
        <v>970</v>
      </c>
      <c r="F305" s="1">
        <v>970</v>
      </c>
      <c r="G305" s="44">
        <f t="shared" si="42"/>
        <v>80</v>
      </c>
      <c r="H305" s="1">
        <v>15030</v>
      </c>
      <c r="I305" s="44">
        <f t="shared" si="43"/>
        <v>16000</v>
      </c>
      <c r="J305" s="44">
        <f t="shared" si="44"/>
        <v>3399570</v>
      </c>
      <c r="K305" s="44">
        <f t="shared" si="45"/>
        <v>15300</v>
      </c>
      <c r="L305" s="2">
        <v>43388</v>
      </c>
      <c r="M305" s="1">
        <v>0</v>
      </c>
      <c r="N305" s="1"/>
      <c r="O305" s="1">
        <v>0</v>
      </c>
      <c r="P305" s="1"/>
      <c r="Q305" s="1"/>
      <c r="R305" s="1"/>
    </row>
    <row r="306" spans="1:18">
      <c r="A306" s="1" t="s">
        <v>797</v>
      </c>
      <c r="B306" s="1">
        <v>431</v>
      </c>
      <c r="C306" s="1">
        <v>4230</v>
      </c>
      <c r="D306" s="1">
        <v>4450</v>
      </c>
      <c r="E306" s="44">
        <f t="shared" si="41"/>
        <v>220</v>
      </c>
      <c r="F306" s="1">
        <v>220</v>
      </c>
      <c r="G306" s="44">
        <f t="shared" si="42"/>
        <v>80</v>
      </c>
      <c r="H306" s="1">
        <v>15780</v>
      </c>
      <c r="I306" s="44">
        <f t="shared" si="43"/>
        <v>16000</v>
      </c>
      <c r="J306" s="44">
        <f t="shared" si="44"/>
        <v>3403800</v>
      </c>
      <c r="K306" s="44">
        <f t="shared" si="45"/>
        <v>4230</v>
      </c>
      <c r="L306" s="2">
        <v>43390</v>
      </c>
      <c r="M306" s="1">
        <v>0</v>
      </c>
      <c r="N306" s="1"/>
      <c r="O306" s="1">
        <v>0</v>
      </c>
      <c r="P306" s="1"/>
      <c r="Q306" s="1"/>
      <c r="R306" s="1"/>
    </row>
    <row r="307" spans="1:18">
      <c r="A307" s="1" t="s">
        <v>801</v>
      </c>
      <c r="B307" s="1">
        <v>432</v>
      </c>
      <c r="C307" s="1">
        <v>5760</v>
      </c>
      <c r="D307" s="1">
        <v>6860</v>
      </c>
      <c r="E307" s="44">
        <f t="shared" si="41"/>
        <v>1100</v>
      </c>
      <c r="F307" s="1">
        <v>1100</v>
      </c>
      <c r="G307" s="44">
        <f t="shared" si="42"/>
        <v>80</v>
      </c>
      <c r="H307" s="1">
        <v>14900</v>
      </c>
      <c r="I307" s="44">
        <f t="shared" si="43"/>
        <v>16000</v>
      </c>
      <c r="J307" s="44">
        <f t="shared" si="44"/>
        <v>3409560</v>
      </c>
      <c r="K307" s="44">
        <f t="shared" si="45"/>
        <v>5760</v>
      </c>
      <c r="L307" s="2">
        <v>43392</v>
      </c>
      <c r="M307" s="1">
        <v>0</v>
      </c>
      <c r="N307" s="1"/>
      <c r="O307" s="1">
        <v>0</v>
      </c>
      <c r="P307" s="1"/>
      <c r="Q307" s="1"/>
      <c r="R307" s="1"/>
    </row>
    <row r="308" spans="1:18">
      <c r="A308" s="1" t="s">
        <v>802</v>
      </c>
      <c r="B308" s="1">
        <v>433</v>
      </c>
      <c r="C308" s="1">
        <v>16830</v>
      </c>
      <c r="D308" s="1">
        <v>18040</v>
      </c>
      <c r="E308" s="44">
        <f t="shared" si="41"/>
        <v>1210</v>
      </c>
      <c r="F308" s="1">
        <v>1210</v>
      </c>
      <c r="G308" s="44">
        <f t="shared" si="42"/>
        <v>80</v>
      </c>
      <c r="H308" s="1">
        <v>14790</v>
      </c>
      <c r="I308" s="44">
        <f t="shared" si="43"/>
        <v>16000</v>
      </c>
      <c r="J308" s="44">
        <f t="shared" si="44"/>
        <v>3426390</v>
      </c>
      <c r="K308" s="44">
        <f t="shared" si="45"/>
        <v>16830</v>
      </c>
      <c r="L308" s="2">
        <v>43395</v>
      </c>
      <c r="M308" s="1">
        <v>0</v>
      </c>
      <c r="N308" s="1"/>
      <c r="O308" s="1">
        <v>0</v>
      </c>
      <c r="P308" s="1"/>
      <c r="Q308" s="1"/>
      <c r="R308" s="1"/>
    </row>
    <row r="309" spans="1:18">
      <c r="A309" s="1" t="s">
        <v>806</v>
      </c>
      <c r="B309" s="1">
        <v>434</v>
      </c>
      <c r="C309" s="1">
        <v>4320</v>
      </c>
      <c r="D309" s="1">
        <v>4630</v>
      </c>
      <c r="E309" s="44">
        <f t="shared" si="41"/>
        <v>310</v>
      </c>
      <c r="F309" s="1">
        <v>310</v>
      </c>
      <c r="G309" s="44">
        <f t="shared" si="42"/>
        <v>80</v>
      </c>
      <c r="H309" s="1">
        <v>15690</v>
      </c>
      <c r="I309" s="44">
        <f t="shared" si="43"/>
        <v>16000</v>
      </c>
      <c r="J309" s="44">
        <f t="shared" si="44"/>
        <v>3430710</v>
      </c>
      <c r="K309" s="44">
        <f t="shared" si="45"/>
        <v>4320</v>
      </c>
      <c r="L309" s="2">
        <v>43397</v>
      </c>
      <c r="M309" s="1">
        <v>0</v>
      </c>
      <c r="N309" s="1"/>
      <c r="O309" s="1">
        <v>0</v>
      </c>
      <c r="P309" s="1"/>
      <c r="Q309" s="1"/>
      <c r="R309" s="1"/>
    </row>
    <row r="310" spans="1:18">
      <c r="A310" s="169">
        <v>43397</v>
      </c>
      <c r="B310" s="1">
        <v>435</v>
      </c>
      <c r="C310" s="1"/>
      <c r="D310" s="1"/>
      <c r="E310" s="44">
        <f t="shared" si="41"/>
        <v>0</v>
      </c>
      <c r="F310" s="1"/>
      <c r="G310" s="44">
        <f t="shared" si="42"/>
        <v>80</v>
      </c>
      <c r="H310" s="1"/>
      <c r="I310" s="44">
        <f t="shared" si="43"/>
        <v>0</v>
      </c>
      <c r="J310" s="44">
        <f t="shared" si="44"/>
        <v>3430710</v>
      </c>
      <c r="K310" s="44">
        <f t="shared" si="45"/>
        <v>0</v>
      </c>
      <c r="L310" s="1"/>
      <c r="M310" s="1"/>
      <c r="N310" s="110" t="s">
        <v>808</v>
      </c>
      <c r="O310" s="1"/>
      <c r="P310" s="1"/>
      <c r="Q310" s="1"/>
      <c r="R310" s="1"/>
    </row>
    <row r="311" spans="1:18">
      <c r="A311" s="1" t="s">
        <v>811</v>
      </c>
      <c r="B311" s="1">
        <v>436</v>
      </c>
      <c r="C311" s="1">
        <v>4230</v>
      </c>
      <c r="D311" s="1">
        <v>5020</v>
      </c>
      <c r="E311" s="44">
        <f t="shared" si="41"/>
        <v>790</v>
      </c>
      <c r="F311" s="1">
        <v>790</v>
      </c>
      <c r="G311" s="44">
        <f t="shared" si="42"/>
        <v>80</v>
      </c>
      <c r="H311" s="1">
        <v>15210</v>
      </c>
      <c r="I311" s="44">
        <f t="shared" si="43"/>
        <v>16000</v>
      </c>
      <c r="J311" s="44">
        <f t="shared" si="44"/>
        <v>3434940</v>
      </c>
      <c r="K311" s="44">
        <f t="shared" si="45"/>
        <v>4230</v>
      </c>
      <c r="L311" s="2">
        <v>43399</v>
      </c>
      <c r="M311" s="1">
        <v>0</v>
      </c>
      <c r="N311" s="1"/>
      <c r="O311" s="1">
        <v>0</v>
      </c>
      <c r="P311" s="1"/>
      <c r="Q311" s="1"/>
      <c r="R311" s="1"/>
    </row>
    <row r="312" spans="1:18">
      <c r="A312" s="1" t="s">
        <v>815</v>
      </c>
      <c r="B312" s="1">
        <v>437</v>
      </c>
      <c r="C312" s="1">
        <v>16740</v>
      </c>
      <c r="D312" s="1">
        <v>20000</v>
      </c>
      <c r="E312" s="44">
        <f t="shared" si="41"/>
        <v>3260</v>
      </c>
      <c r="F312" s="1">
        <v>3260</v>
      </c>
      <c r="G312" s="44">
        <f t="shared" si="42"/>
        <v>80</v>
      </c>
      <c r="H312" s="1">
        <v>12740</v>
      </c>
      <c r="I312" s="44">
        <f t="shared" si="43"/>
        <v>16000</v>
      </c>
      <c r="J312" s="44">
        <f t="shared" si="44"/>
        <v>3451680</v>
      </c>
      <c r="K312" s="44">
        <f t="shared" si="45"/>
        <v>16740</v>
      </c>
      <c r="L312" s="2">
        <v>43402</v>
      </c>
      <c r="M312" s="1">
        <v>0</v>
      </c>
      <c r="N312" s="1"/>
      <c r="O312" s="1">
        <v>0</v>
      </c>
      <c r="P312" s="1"/>
      <c r="Q312" s="1"/>
      <c r="R312" s="1"/>
    </row>
    <row r="313" spans="1:18">
      <c r="A313" s="1"/>
      <c r="B313" s="1">
        <v>438</v>
      </c>
      <c r="C313" s="1"/>
      <c r="D313" s="1"/>
      <c r="E313" s="44">
        <f t="shared" si="41"/>
        <v>0</v>
      </c>
      <c r="F313" s="1"/>
      <c r="G313" s="44">
        <f t="shared" si="42"/>
        <v>80</v>
      </c>
      <c r="H313" s="1"/>
      <c r="I313" s="44">
        <f t="shared" si="43"/>
        <v>0</v>
      </c>
      <c r="J313" s="44">
        <f t="shared" si="44"/>
        <v>3451680</v>
      </c>
      <c r="K313" s="44">
        <f t="shared" si="45"/>
        <v>0</v>
      </c>
      <c r="L313" s="1"/>
      <c r="M313" s="1"/>
      <c r="N313" s="1"/>
      <c r="O313" s="1"/>
      <c r="P313" s="1"/>
      <c r="Q313" s="1"/>
      <c r="R313" s="1"/>
    </row>
    <row r="314" spans="1:18">
      <c r="A314" s="1" t="s">
        <v>818</v>
      </c>
      <c r="B314" s="1">
        <v>439</v>
      </c>
      <c r="C314" s="1">
        <v>4590</v>
      </c>
      <c r="D314" s="1">
        <v>4840</v>
      </c>
      <c r="E314" s="44">
        <f t="shared" si="41"/>
        <v>250</v>
      </c>
      <c r="F314" s="1">
        <v>160</v>
      </c>
      <c r="G314" s="44">
        <f t="shared" si="42"/>
        <v>170</v>
      </c>
      <c r="H314" s="1">
        <v>15840</v>
      </c>
      <c r="I314" s="44">
        <f t="shared" si="43"/>
        <v>16000</v>
      </c>
      <c r="J314" s="44">
        <v>3456360</v>
      </c>
      <c r="K314" s="44">
        <f t="shared" si="45"/>
        <v>4590</v>
      </c>
      <c r="L314" s="2">
        <v>43404</v>
      </c>
      <c r="M314" s="1">
        <v>0</v>
      </c>
      <c r="N314" s="1" t="s">
        <v>819</v>
      </c>
      <c r="O314" s="1">
        <v>0</v>
      </c>
      <c r="P314" s="1"/>
      <c r="Q314" s="1"/>
      <c r="R314" s="1"/>
    </row>
    <row r="315" spans="1:18">
      <c r="A315" s="1" t="s">
        <v>823</v>
      </c>
      <c r="B315" s="1">
        <v>440</v>
      </c>
      <c r="C315" s="1">
        <v>4680</v>
      </c>
      <c r="D315" s="1">
        <v>6150</v>
      </c>
      <c r="E315" s="44">
        <f t="shared" si="41"/>
        <v>1470</v>
      </c>
      <c r="F315" s="1">
        <v>1470</v>
      </c>
      <c r="G315" s="44">
        <f t="shared" si="42"/>
        <v>170</v>
      </c>
      <c r="H315" s="1">
        <v>14530</v>
      </c>
      <c r="I315" s="44">
        <f t="shared" si="43"/>
        <v>16000</v>
      </c>
      <c r="J315" s="44">
        <f t="shared" si="44"/>
        <v>3461040</v>
      </c>
      <c r="K315" s="44">
        <f t="shared" si="45"/>
        <v>4680</v>
      </c>
      <c r="L315" s="2">
        <v>43406</v>
      </c>
      <c r="M315" s="1">
        <v>0</v>
      </c>
      <c r="N315" s="1"/>
      <c r="O315" s="1">
        <v>0</v>
      </c>
      <c r="P315" s="1"/>
      <c r="Q315" s="1"/>
      <c r="R315" s="1"/>
    </row>
    <row r="316" spans="1:18">
      <c r="A316" s="1" t="s">
        <v>825</v>
      </c>
      <c r="B316" s="1">
        <v>441</v>
      </c>
      <c r="C316" s="1">
        <v>16380</v>
      </c>
      <c r="D316" s="1">
        <v>19400</v>
      </c>
      <c r="E316" s="44">
        <f t="shared" si="41"/>
        <v>3020</v>
      </c>
      <c r="F316" s="1">
        <v>3020</v>
      </c>
      <c r="G316" s="44">
        <f t="shared" si="42"/>
        <v>170</v>
      </c>
      <c r="H316" s="1">
        <v>12980</v>
      </c>
      <c r="I316" s="44">
        <f t="shared" si="43"/>
        <v>16000</v>
      </c>
      <c r="J316" s="44">
        <f t="shared" si="44"/>
        <v>3477420</v>
      </c>
      <c r="K316" s="44">
        <f t="shared" si="45"/>
        <v>16380</v>
      </c>
      <c r="L316" s="2">
        <v>43409</v>
      </c>
      <c r="M316" s="1">
        <v>0</v>
      </c>
      <c r="N316" s="1"/>
      <c r="O316" s="1">
        <v>0</v>
      </c>
      <c r="P316" s="1"/>
      <c r="Q316" s="1"/>
      <c r="R316" s="1"/>
    </row>
    <row r="317" spans="1:18">
      <c r="A317" s="1" t="s">
        <v>374</v>
      </c>
      <c r="B317" s="1">
        <v>442</v>
      </c>
      <c r="C317" s="1">
        <v>4320</v>
      </c>
      <c r="D317" s="1">
        <v>5260</v>
      </c>
      <c r="E317" s="44">
        <f t="shared" si="41"/>
        <v>940</v>
      </c>
      <c r="F317" s="1">
        <v>940</v>
      </c>
      <c r="G317" s="44">
        <f t="shared" si="42"/>
        <v>170</v>
      </c>
      <c r="H317" s="1">
        <v>15060</v>
      </c>
      <c r="I317" s="44">
        <f t="shared" si="43"/>
        <v>16000</v>
      </c>
      <c r="J317" s="44">
        <f t="shared" si="44"/>
        <v>3481740</v>
      </c>
      <c r="K317" s="44">
        <f t="shared" si="45"/>
        <v>4320</v>
      </c>
      <c r="L317" s="2">
        <v>43411</v>
      </c>
      <c r="M317" s="1">
        <v>0</v>
      </c>
      <c r="N317" s="1"/>
      <c r="O317" s="1">
        <v>0</v>
      </c>
      <c r="P317" s="1"/>
      <c r="Q317" s="1"/>
      <c r="R317" s="1"/>
    </row>
    <row r="318" spans="1:18">
      <c r="A318" s="1" t="s">
        <v>836</v>
      </c>
      <c r="B318" s="1">
        <v>443</v>
      </c>
      <c r="C318" s="1">
        <v>4500</v>
      </c>
      <c r="D318" s="1">
        <v>5140</v>
      </c>
      <c r="E318" s="44">
        <f t="shared" si="41"/>
        <v>640</v>
      </c>
      <c r="F318" s="1">
        <v>640</v>
      </c>
      <c r="G318" s="44">
        <f t="shared" si="42"/>
        <v>170</v>
      </c>
      <c r="H318" s="1">
        <v>15360</v>
      </c>
      <c r="I318" s="44">
        <f t="shared" si="43"/>
        <v>16000</v>
      </c>
      <c r="J318" s="44">
        <f t="shared" si="44"/>
        <v>3486240</v>
      </c>
      <c r="K318" s="44">
        <f t="shared" si="45"/>
        <v>4500</v>
      </c>
      <c r="L318" s="2">
        <v>43413</v>
      </c>
      <c r="M318" s="1">
        <v>0</v>
      </c>
      <c r="N318" s="1"/>
      <c r="O318" s="1">
        <v>0</v>
      </c>
      <c r="P318" s="1"/>
      <c r="Q318" s="1"/>
      <c r="R318" s="1"/>
    </row>
    <row r="319" spans="1:18">
      <c r="A319" s="1" t="s">
        <v>838</v>
      </c>
      <c r="B319" s="1">
        <v>444</v>
      </c>
      <c r="C319" s="1">
        <v>16560</v>
      </c>
      <c r="D319" s="1">
        <v>18980</v>
      </c>
      <c r="E319" s="44">
        <f t="shared" si="41"/>
        <v>2420</v>
      </c>
      <c r="F319" s="1">
        <v>2420</v>
      </c>
      <c r="G319" s="44">
        <f t="shared" si="42"/>
        <v>170</v>
      </c>
      <c r="H319" s="1">
        <v>13580</v>
      </c>
      <c r="I319" s="44">
        <f t="shared" si="43"/>
        <v>16000</v>
      </c>
      <c r="J319" s="44">
        <f t="shared" si="44"/>
        <v>3502800</v>
      </c>
      <c r="K319" s="44">
        <f t="shared" si="45"/>
        <v>16560</v>
      </c>
      <c r="L319" s="2">
        <v>43416</v>
      </c>
      <c r="M319" s="1">
        <v>0</v>
      </c>
      <c r="N319" s="1"/>
      <c r="O319" s="1">
        <v>0</v>
      </c>
      <c r="P319" s="1"/>
      <c r="Q319" s="1"/>
      <c r="R319" s="1"/>
    </row>
    <row r="320" spans="1:18">
      <c r="A320" s="1" t="s">
        <v>842</v>
      </c>
      <c r="B320" s="1">
        <v>445</v>
      </c>
      <c r="C320" s="1">
        <v>4950</v>
      </c>
      <c r="D320" s="1">
        <v>5480</v>
      </c>
      <c r="E320" s="44">
        <f t="shared" si="41"/>
        <v>530</v>
      </c>
      <c r="F320" s="1">
        <v>530</v>
      </c>
      <c r="G320" s="44">
        <f t="shared" si="42"/>
        <v>170</v>
      </c>
      <c r="H320" s="1">
        <v>15470</v>
      </c>
      <c r="I320" s="44">
        <f t="shared" si="43"/>
        <v>16000</v>
      </c>
      <c r="J320" s="44">
        <f t="shared" si="44"/>
        <v>3507750</v>
      </c>
      <c r="K320" s="44">
        <f t="shared" si="45"/>
        <v>4950</v>
      </c>
      <c r="L320" s="2">
        <v>43418</v>
      </c>
      <c r="M320" s="1">
        <v>0</v>
      </c>
      <c r="N320" s="1"/>
      <c r="O320" s="1">
        <v>0</v>
      </c>
      <c r="P320" s="1"/>
      <c r="Q320" s="1"/>
      <c r="R320" s="1"/>
    </row>
    <row r="321" spans="1:18">
      <c r="A321" s="1" t="s">
        <v>386</v>
      </c>
      <c r="B321" s="1">
        <v>446</v>
      </c>
      <c r="C321" s="1">
        <v>4680</v>
      </c>
      <c r="D321" s="1">
        <v>5540</v>
      </c>
      <c r="E321" s="44">
        <f t="shared" si="41"/>
        <v>860</v>
      </c>
      <c r="F321" s="1">
        <v>860</v>
      </c>
      <c r="G321" s="44">
        <f t="shared" si="42"/>
        <v>170</v>
      </c>
      <c r="H321" s="1">
        <v>15140</v>
      </c>
      <c r="I321" s="44">
        <f t="shared" si="43"/>
        <v>16000</v>
      </c>
      <c r="J321" s="44">
        <f t="shared" si="44"/>
        <v>3512430</v>
      </c>
      <c r="K321" s="44">
        <f t="shared" si="45"/>
        <v>4680</v>
      </c>
      <c r="L321" s="2">
        <v>43420</v>
      </c>
      <c r="M321" s="1">
        <v>0</v>
      </c>
      <c r="N321" s="1"/>
      <c r="O321" s="1">
        <v>0</v>
      </c>
      <c r="P321" s="1"/>
      <c r="Q321" s="1"/>
      <c r="R321" s="1"/>
    </row>
    <row r="322" spans="1:18">
      <c r="A322" s="1" t="s">
        <v>846</v>
      </c>
      <c r="B322" s="1">
        <v>447</v>
      </c>
      <c r="C322" s="1">
        <v>15840</v>
      </c>
      <c r="D322" s="1">
        <v>20460</v>
      </c>
      <c r="E322" s="44">
        <f t="shared" si="41"/>
        <v>4620</v>
      </c>
      <c r="F322" s="1">
        <v>4620</v>
      </c>
      <c r="G322" s="44">
        <f t="shared" si="42"/>
        <v>170</v>
      </c>
      <c r="H322" s="1">
        <v>11380</v>
      </c>
      <c r="I322" s="44">
        <f t="shared" si="43"/>
        <v>16000</v>
      </c>
      <c r="J322" s="44">
        <f t="shared" si="44"/>
        <v>3528270</v>
      </c>
      <c r="K322" s="44">
        <f t="shared" si="45"/>
        <v>15840</v>
      </c>
      <c r="L322" s="2">
        <v>43423</v>
      </c>
      <c r="M322" s="1">
        <v>0</v>
      </c>
      <c r="N322" s="1"/>
      <c r="O322" s="1">
        <v>0</v>
      </c>
      <c r="P322" s="1"/>
      <c r="Q322" s="1"/>
      <c r="R322" s="1"/>
    </row>
    <row r="323" spans="1:18">
      <c r="A323" s="1" t="s">
        <v>850</v>
      </c>
      <c r="B323" s="1">
        <v>448</v>
      </c>
      <c r="C323" s="1">
        <v>4410</v>
      </c>
      <c r="D323" s="1">
        <v>5050</v>
      </c>
      <c r="E323" s="44">
        <f t="shared" si="41"/>
        <v>640</v>
      </c>
      <c r="F323" s="1">
        <v>640</v>
      </c>
      <c r="G323" s="44">
        <f t="shared" si="42"/>
        <v>170</v>
      </c>
      <c r="H323" s="1">
        <v>15360</v>
      </c>
      <c r="I323" s="44">
        <f t="shared" si="43"/>
        <v>16000</v>
      </c>
      <c r="J323" s="44">
        <f t="shared" si="44"/>
        <v>3532680</v>
      </c>
      <c r="K323" s="44">
        <f t="shared" si="45"/>
        <v>4410</v>
      </c>
      <c r="L323" s="2">
        <v>43425</v>
      </c>
      <c r="M323" s="1">
        <v>0</v>
      </c>
      <c r="N323" s="1"/>
      <c r="O323" s="1">
        <v>0</v>
      </c>
      <c r="P323" s="1"/>
      <c r="Q323" s="1"/>
      <c r="R323" s="1"/>
    </row>
    <row r="324" spans="1:18">
      <c r="A324" s="1" t="s">
        <v>852</v>
      </c>
      <c r="B324" s="1">
        <v>449</v>
      </c>
      <c r="C324" s="1">
        <v>3960</v>
      </c>
      <c r="D324" s="1">
        <v>4740</v>
      </c>
      <c r="E324" s="44">
        <f t="shared" si="41"/>
        <v>780</v>
      </c>
      <c r="F324" s="1">
        <v>780</v>
      </c>
      <c r="G324" s="44">
        <f t="shared" si="42"/>
        <v>170</v>
      </c>
      <c r="H324" s="1">
        <v>15220</v>
      </c>
      <c r="I324" s="44">
        <f t="shared" si="43"/>
        <v>16000</v>
      </c>
      <c r="J324" s="44">
        <f t="shared" si="44"/>
        <v>3536640</v>
      </c>
      <c r="K324" s="44">
        <f t="shared" si="45"/>
        <v>3960</v>
      </c>
      <c r="L324" s="2">
        <v>43427</v>
      </c>
      <c r="M324" s="1">
        <v>0</v>
      </c>
      <c r="N324" s="1"/>
      <c r="O324" s="1">
        <v>0</v>
      </c>
      <c r="P324" s="1"/>
      <c r="Q324" s="1"/>
      <c r="R324" s="1"/>
    </row>
    <row r="325" spans="1:18">
      <c r="A325" s="169" t="s">
        <v>856</v>
      </c>
      <c r="B325" s="1">
        <v>450</v>
      </c>
      <c r="C325" s="1">
        <v>16650</v>
      </c>
      <c r="D325" s="1">
        <v>18610</v>
      </c>
      <c r="E325" s="44">
        <f t="shared" si="41"/>
        <v>1960</v>
      </c>
      <c r="F325" s="1">
        <v>1960</v>
      </c>
      <c r="G325" s="44">
        <f t="shared" si="42"/>
        <v>170</v>
      </c>
      <c r="H325" s="1">
        <v>14040</v>
      </c>
      <c r="I325" s="44">
        <f t="shared" si="43"/>
        <v>16000</v>
      </c>
      <c r="J325" s="44">
        <f t="shared" si="44"/>
        <v>3553290</v>
      </c>
      <c r="K325" s="44">
        <f t="shared" si="45"/>
        <v>16650</v>
      </c>
      <c r="L325" s="2">
        <v>43430</v>
      </c>
      <c r="M325" s="1">
        <v>0</v>
      </c>
      <c r="N325" s="1"/>
      <c r="O325" s="1">
        <v>0</v>
      </c>
      <c r="P325" s="1"/>
      <c r="Q325" s="1"/>
      <c r="R325" s="1"/>
    </row>
    <row r="326" spans="1:18">
      <c r="A326" s="1" t="s">
        <v>860</v>
      </c>
      <c r="B326" s="1">
        <v>451</v>
      </c>
      <c r="C326" s="1">
        <v>4320</v>
      </c>
      <c r="D326" s="1">
        <v>5140</v>
      </c>
      <c r="E326" s="44">
        <f t="shared" si="41"/>
        <v>820</v>
      </c>
      <c r="F326" s="1">
        <v>820</v>
      </c>
      <c r="G326" s="44">
        <f t="shared" si="42"/>
        <v>170</v>
      </c>
      <c r="H326" s="1">
        <v>15180</v>
      </c>
      <c r="I326" s="44">
        <f t="shared" si="43"/>
        <v>16000</v>
      </c>
      <c r="J326" s="44">
        <f t="shared" si="44"/>
        <v>3557610</v>
      </c>
      <c r="K326" s="44">
        <f t="shared" si="45"/>
        <v>4320</v>
      </c>
      <c r="L326" s="2">
        <v>43432</v>
      </c>
      <c r="M326" s="1">
        <v>0</v>
      </c>
      <c r="N326" s="1"/>
      <c r="O326" s="1">
        <v>0</v>
      </c>
      <c r="P326" s="1"/>
      <c r="Q326" s="1"/>
      <c r="R326" s="1"/>
    </row>
    <row r="327" spans="1:18">
      <c r="A327" s="1" t="s">
        <v>862</v>
      </c>
      <c r="B327" s="1">
        <v>452</v>
      </c>
      <c r="C327" s="1">
        <v>3960</v>
      </c>
      <c r="D327" s="1">
        <v>4440</v>
      </c>
      <c r="E327" s="44">
        <f t="shared" si="41"/>
        <v>480</v>
      </c>
      <c r="F327" s="1">
        <v>480</v>
      </c>
      <c r="G327" s="44">
        <f t="shared" si="42"/>
        <v>170</v>
      </c>
      <c r="H327" s="1">
        <v>15520</v>
      </c>
      <c r="I327" s="44">
        <f t="shared" si="43"/>
        <v>16000</v>
      </c>
      <c r="J327" s="44">
        <f t="shared" si="44"/>
        <v>3561570</v>
      </c>
      <c r="K327" s="44">
        <f t="shared" si="45"/>
        <v>3960</v>
      </c>
      <c r="L327" s="2">
        <v>43434</v>
      </c>
      <c r="M327" s="1">
        <v>0</v>
      </c>
      <c r="N327" s="1"/>
      <c r="O327" s="1">
        <v>0</v>
      </c>
      <c r="P327" s="1"/>
      <c r="Q327" s="1"/>
      <c r="R327" s="1"/>
    </row>
    <row r="328" spans="1:18">
      <c r="A328" s="1" t="s">
        <v>862</v>
      </c>
      <c r="B328" s="1"/>
      <c r="C328" s="1"/>
      <c r="D328" s="1"/>
      <c r="E328" s="44">
        <f t="shared" si="41"/>
        <v>0</v>
      </c>
      <c r="F328" s="1"/>
      <c r="G328" s="44">
        <f t="shared" si="42"/>
        <v>170</v>
      </c>
      <c r="H328" s="1"/>
      <c r="I328" s="44">
        <f t="shared" si="43"/>
        <v>0</v>
      </c>
      <c r="J328" s="44">
        <f t="shared" si="44"/>
        <v>3561570</v>
      </c>
      <c r="K328" s="44">
        <f t="shared" si="45"/>
        <v>0</v>
      </c>
      <c r="L328" s="1"/>
      <c r="M328" s="1"/>
      <c r="N328" s="110" t="s">
        <v>768</v>
      </c>
      <c r="O328" s="1"/>
      <c r="P328" s="1"/>
      <c r="Q328" s="1"/>
      <c r="R328" s="1"/>
    </row>
    <row r="329" spans="1:18">
      <c r="A329" s="1" t="s">
        <v>866</v>
      </c>
      <c r="B329" s="1">
        <v>453</v>
      </c>
      <c r="C329" s="1">
        <v>13680</v>
      </c>
      <c r="D329" s="1">
        <v>15620</v>
      </c>
      <c r="E329" s="44">
        <f t="shared" si="41"/>
        <v>1940</v>
      </c>
      <c r="F329" s="1">
        <v>1940</v>
      </c>
      <c r="G329" s="44">
        <f t="shared" si="42"/>
        <v>170</v>
      </c>
      <c r="H329" s="1">
        <v>14060</v>
      </c>
      <c r="I329" s="44">
        <f t="shared" si="43"/>
        <v>16000</v>
      </c>
      <c r="J329" s="44">
        <f t="shared" si="44"/>
        <v>3575250</v>
      </c>
      <c r="K329" s="44">
        <f t="shared" si="45"/>
        <v>13680</v>
      </c>
      <c r="L329" s="2">
        <v>43437</v>
      </c>
      <c r="M329" s="1">
        <v>0</v>
      </c>
      <c r="N329" s="1" t="s">
        <v>867</v>
      </c>
      <c r="O329" s="1">
        <v>0</v>
      </c>
      <c r="P329" s="1"/>
      <c r="Q329" s="1"/>
      <c r="R329" s="1"/>
    </row>
    <row r="330" spans="1:18">
      <c r="A330" s="1" t="s">
        <v>873</v>
      </c>
      <c r="B330" s="1">
        <v>454</v>
      </c>
      <c r="C330" s="1">
        <v>3600</v>
      </c>
      <c r="D330" s="1">
        <v>4100</v>
      </c>
      <c r="E330" s="44">
        <f t="shared" si="41"/>
        <v>500</v>
      </c>
      <c r="F330" s="1">
        <v>500</v>
      </c>
      <c r="G330" s="44">
        <f t="shared" si="42"/>
        <v>170</v>
      </c>
      <c r="H330" s="1">
        <v>15500</v>
      </c>
      <c r="I330" s="44">
        <f t="shared" si="43"/>
        <v>16000</v>
      </c>
      <c r="J330" s="44">
        <f t="shared" si="44"/>
        <v>3578850</v>
      </c>
      <c r="K330" s="44">
        <f t="shared" si="45"/>
        <v>3600</v>
      </c>
      <c r="L330" s="2">
        <v>43439</v>
      </c>
      <c r="M330" s="1">
        <v>0</v>
      </c>
      <c r="N330" s="1"/>
      <c r="O330" s="1">
        <v>0</v>
      </c>
      <c r="P330" s="1"/>
      <c r="Q330" s="1"/>
      <c r="R330" s="1"/>
    </row>
    <row r="331" spans="1:18">
      <c r="A331" s="1" t="s">
        <v>876</v>
      </c>
      <c r="B331" s="1">
        <v>455</v>
      </c>
      <c r="C331" s="1">
        <v>4680</v>
      </c>
      <c r="D331" s="1">
        <v>5980</v>
      </c>
      <c r="E331" s="44">
        <f t="shared" si="41"/>
        <v>1300</v>
      </c>
      <c r="F331" s="1">
        <v>1300</v>
      </c>
      <c r="G331" s="44">
        <f t="shared" si="42"/>
        <v>170</v>
      </c>
      <c r="H331" s="1">
        <v>14700</v>
      </c>
      <c r="I331" s="44">
        <f t="shared" si="43"/>
        <v>16000</v>
      </c>
      <c r="J331" s="44">
        <f t="shared" si="44"/>
        <v>3583530</v>
      </c>
      <c r="K331" s="44">
        <f t="shared" si="45"/>
        <v>4680</v>
      </c>
      <c r="L331" s="2">
        <v>43441</v>
      </c>
      <c r="M331" s="1">
        <v>0</v>
      </c>
      <c r="N331" s="1"/>
      <c r="O331" s="1">
        <v>0</v>
      </c>
      <c r="P331" s="1"/>
      <c r="Q331" s="1"/>
      <c r="R331" s="1"/>
    </row>
    <row r="332" spans="1:18">
      <c r="A332" s="1" t="s">
        <v>880</v>
      </c>
      <c r="B332" s="1">
        <v>456</v>
      </c>
      <c r="C332" s="1">
        <v>17190</v>
      </c>
      <c r="D332" s="1">
        <v>20220</v>
      </c>
      <c r="E332" s="44">
        <f t="shared" si="41"/>
        <v>3030</v>
      </c>
      <c r="F332" s="1">
        <v>3030</v>
      </c>
      <c r="G332" s="44">
        <f t="shared" si="42"/>
        <v>170</v>
      </c>
      <c r="H332" s="1">
        <v>12970</v>
      </c>
      <c r="I332" s="44">
        <f t="shared" si="43"/>
        <v>16000</v>
      </c>
      <c r="J332" s="44">
        <f t="shared" si="44"/>
        <v>3600720</v>
      </c>
      <c r="K332" s="44">
        <f t="shared" si="45"/>
        <v>17190</v>
      </c>
      <c r="L332" s="2">
        <v>43444</v>
      </c>
      <c r="M332" s="1">
        <v>0</v>
      </c>
      <c r="N332" s="1"/>
      <c r="O332" s="1">
        <v>0</v>
      </c>
      <c r="P332" s="1"/>
      <c r="Q332" s="1"/>
      <c r="R332" s="1"/>
    </row>
    <row r="333" spans="1:18">
      <c r="A333" s="1" t="s">
        <v>884</v>
      </c>
      <c r="B333" s="1">
        <v>457</v>
      </c>
      <c r="C333" s="1">
        <v>4500</v>
      </c>
      <c r="D333" s="1">
        <v>4730</v>
      </c>
      <c r="E333" s="44">
        <f t="shared" si="41"/>
        <v>230</v>
      </c>
      <c r="F333" s="1">
        <v>230</v>
      </c>
      <c r="G333" s="44">
        <f t="shared" si="42"/>
        <v>170</v>
      </c>
      <c r="H333" s="1">
        <v>15770</v>
      </c>
      <c r="I333" s="44">
        <f t="shared" si="43"/>
        <v>16000</v>
      </c>
      <c r="J333" s="44">
        <f t="shared" si="44"/>
        <v>3605220</v>
      </c>
      <c r="K333" s="44">
        <f t="shared" si="45"/>
        <v>4500</v>
      </c>
      <c r="L333" s="2">
        <v>43446</v>
      </c>
      <c r="M333" s="1">
        <v>0</v>
      </c>
      <c r="N333" s="1"/>
      <c r="O333" s="1">
        <v>0</v>
      </c>
      <c r="P333" s="1"/>
      <c r="Q333" s="1"/>
      <c r="R333" s="1"/>
    </row>
    <row r="334" spans="1:18">
      <c r="A334" s="1" t="s">
        <v>888</v>
      </c>
      <c r="B334" s="1">
        <v>458</v>
      </c>
      <c r="C334" s="1">
        <v>3960</v>
      </c>
      <c r="D334" s="1">
        <v>4760</v>
      </c>
      <c r="E334" s="44">
        <f t="shared" si="41"/>
        <v>800</v>
      </c>
      <c r="F334" s="1">
        <v>800</v>
      </c>
      <c r="G334" s="44">
        <f t="shared" si="42"/>
        <v>170</v>
      </c>
      <c r="H334" s="1">
        <v>15200</v>
      </c>
      <c r="I334" s="44">
        <f t="shared" si="43"/>
        <v>16000</v>
      </c>
      <c r="J334" s="44">
        <f t="shared" si="44"/>
        <v>3609180</v>
      </c>
      <c r="K334" s="44">
        <f t="shared" si="45"/>
        <v>3960</v>
      </c>
      <c r="L334" s="2">
        <v>43448</v>
      </c>
      <c r="M334" s="1">
        <v>0</v>
      </c>
      <c r="N334" s="1"/>
      <c r="O334" s="1">
        <v>0</v>
      </c>
      <c r="P334" s="1"/>
      <c r="Q334" s="1"/>
      <c r="R334" s="1"/>
    </row>
    <row r="335" spans="1:18">
      <c r="A335" s="1" t="s">
        <v>889</v>
      </c>
      <c r="B335" s="1">
        <v>459</v>
      </c>
      <c r="C335" s="1">
        <v>16020</v>
      </c>
      <c r="D335" s="1">
        <v>16920</v>
      </c>
      <c r="E335" s="44">
        <f t="shared" si="41"/>
        <v>900</v>
      </c>
      <c r="F335" s="1">
        <v>900</v>
      </c>
      <c r="G335" s="44">
        <f t="shared" si="42"/>
        <v>170</v>
      </c>
      <c r="H335" s="1">
        <v>15100</v>
      </c>
      <c r="I335" s="44">
        <f t="shared" si="43"/>
        <v>16000</v>
      </c>
      <c r="J335" s="44">
        <f t="shared" si="44"/>
        <v>3625200</v>
      </c>
      <c r="K335" s="44">
        <f t="shared" si="45"/>
        <v>16020</v>
      </c>
      <c r="L335" s="2">
        <v>43451</v>
      </c>
      <c r="M335" s="1">
        <v>0</v>
      </c>
      <c r="N335" s="1" t="s">
        <v>897</v>
      </c>
      <c r="O335" s="1">
        <v>0</v>
      </c>
      <c r="P335" s="1"/>
      <c r="Q335" s="1"/>
      <c r="R335" s="1"/>
    </row>
    <row r="336" spans="1:18">
      <c r="A336" s="1" t="s">
        <v>896</v>
      </c>
      <c r="B336" s="1">
        <v>460</v>
      </c>
      <c r="C336" s="1">
        <v>5580</v>
      </c>
      <c r="D336" s="1">
        <v>6020</v>
      </c>
      <c r="E336" s="44">
        <f t="shared" si="41"/>
        <v>440</v>
      </c>
      <c r="F336" s="1">
        <v>440</v>
      </c>
      <c r="G336" s="44">
        <f t="shared" si="42"/>
        <v>170</v>
      </c>
      <c r="H336" s="1">
        <v>15560</v>
      </c>
      <c r="I336" s="44">
        <f t="shared" si="43"/>
        <v>16000</v>
      </c>
      <c r="J336" s="44">
        <f t="shared" si="44"/>
        <v>3630780</v>
      </c>
      <c r="K336" s="44">
        <f t="shared" si="45"/>
        <v>5580</v>
      </c>
      <c r="L336" s="2">
        <v>43453</v>
      </c>
      <c r="M336" s="1">
        <v>0</v>
      </c>
      <c r="N336" s="1"/>
      <c r="O336" s="1">
        <v>0</v>
      </c>
      <c r="P336" s="1"/>
      <c r="Q336" s="1"/>
      <c r="R336" s="1"/>
    </row>
    <row r="337" spans="1:18">
      <c r="A337" s="1" t="s">
        <v>896</v>
      </c>
      <c r="B337" s="1">
        <v>461</v>
      </c>
      <c r="C337" s="1"/>
      <c r="D337" s="1"/>
      <c r="E337" s="44">
        <f t="shared" si="41"/>
        <v>0</v>
      </c>
      <c r="F337" s="1"/>
      <c r="G337" s="44">
        <f t="shared" si="42"/>
        <v>170</v>
      </c>
      <c r="H337" s="1"/>
      <c r="I337" s="44">
        <f t="shared" si="43"/>
        <v>0</v>
      </c>
      <c r="J337" s="44">
        <f t="shared" si="44"/>
        <v>3630780</v>
      </c>
      <c r="K337" s="44">
        <f t="shared" si="45"/>
        <v>0</v>
      </c>
      <c r="L337" s="1"/>
      <c r="M337" s="1"/>
      <c r="N337" s="110" t="s">
        <v>898</v>
      </c>
      <c r="O337" s="1"/>
      <c r="P337" s="1"/>
      <c r="Q337" s="1"/>
      <c r="R337" s="1"/>
    </row>
    <row r="338" spans="1:18">
      <c r="A338" s="1" t="s">
        <v>907</v>
      </c>
      <c r="B338" s="1">
        <v>462</v>
      </c>
      <c r="C338" s="1">
        <v>7290</v>
      </c>
      <c r="D338" s="1">
        <v>9020</v>
      </c>
      <c r="E338" s="44">
        <f t="shared" si="41"/>
        <v>1730</v>
      </c>
      <c r="F338" s="1">
        <v>1730</v>
      </c>
      <c r="G338" s="44">
        <f t="shared" si="42"/>
        <v>170</v>
      </c>
      <c r="H338" s="1">
        <v>14270</v>
      </c>
      <c r="I338" s="44">
        <f t="shared" si="43"/>
        <v>16000</v>
      </c>
      <c r="J338" s="44">
        <f t="shared" si="44"/>
        <v>3638070</v>
      </c>
      <c r="K338" s="44">
        <f t="shared" si="45"/>
        <v>7290</v>
      </c>
      <c r="L338" s="2">
        <v>43455</v>
      </c>
      <c r="M338" s="1">
        <v>0</v>
      </c>
      <c r="N338" s="1"/>
      <c r="O338" s="1">
        <v>0</v>
      </c>
      <c r="P338" s="1"/>
      <c r="Q338" s="1"/>
      <c r="R338" s="1"/>
    </row>
    <row r="339" spans="1:18">
      <c r="A339" s="1" t="s">
        <v>910</v>
      </c>
      <c r="B339" s="1">
        <v>463</v>
      </c>
      <c r="C339" s="1">
        <v>27450</v>
      </c>
      <c r="D339" s="1">
        <v>29740</v>
      </c>
      <c r="E339" s="44">
        <f t="shared" si="41"/>
        <v>2290</v>
      </c>
      <c r="F339" s="1">
        <v>500</v>
      </c>
      <c r="G339" s="44">
        <f t="shared" si="42"/>
        <v>1960</v>
      </c>
      <c r="H339" s="1">
        <v>13710</v>
      </c>
      <c r="I339" s="44">
        <f t="shared" si="43"/>
        <v>14210</v>
      </c>
      <c r="J339" s="44">
        <f t="shared" si="44"/>
        <v>3665520</v>
      </c>
      <c r="K339" s="44">
        <f t="shared" si="45"/>
        <v>27450</v>
      </c>
      <c r="L339" s="2">
        <v>43458</v>
      </c>
      <c r="M339" s="1">
        <v>0</v>
      </c>
      <c r="N339" s="1"/>
      <c r="O339" s="1">
        <v>0</v>
      </c>
      <c r="P339" s="1"/>
      <c r="Q339" s="1"/>
      <c r="R339" s="1"/>
    </row>
    <row r="340" spans="1:18">
      <c r="A340" s="1" t="s">
        <v>427</v>
      </c>
      <c r="B340" s="1">
        <v>464</v>
      </c>
      <c r="C340" s="1">
        <v>25830</v>
      </c>
      <c r="D340" s="1">
        <v>26390</v>
      </c>
      <c r="E340" s="44">
        <f t="shared" si="41"/>
        <v>560</v>
      </c>
      <c r="F340" s="1">
        <v>2350</v>
      </c>
      <c r="G340" s="44">
        <f t="shared" si="42"/>
        <v>170</v>
      </c>
      <c r="H340" s="1">
        <v>13650</v>
      </c>
      <c r="I340" s="44">
        <f t="shared" si="43"/>
        <v>16000</v>
      </c>
      <c r="J340" s="44">
        <f t="shared" si="44"/>
        <v>3691350</v>
      </c>
      <c r="K340" s="44">
        <f t="shared" si="45"/>
        <v>25830</v>
      </c>
      <c r="L340" s="2">
        <v>43461</v>
      </c>
      <c r="M340" s="1">
        <v>0</v>
      </c>
      <c r="N340" s="1" t="s">
        <v>911</v>
      </c>
      <c r="O340" s="1">
        <v>0</v>
      </c>
      <c r="P340" s="1"/>
      <c r="Q340" s="1" t="s">
        <v>978</v>
      </c>
      <c r="R340" s="1"/>
    </row>
    <row r="341" spans="1:18">
      <c r="A341" s="1" t="s">
        <v>447</v>
      </c>
      <c r="B341" s="1">
        <v>465</v>
      </c>
      <c r="C341" s="1">
        <v>23490</v>
      </c>
      <c r="D341" s="1">
        <v>23890</v>
      </c>
      <c r="E341" s="44">
        <f t="shared" si="41"/>
        <v>400</v>
      </c>
      <c r="F341" s="1">
        <v>500</v>
      </c>
      <c r="G341" s="44">
        <f t="shared" si="42"/>
        <v>70</v>
      </c>
      <c r="H341" s="1">
        <v>15600</v>
      </c>
      <c r="I341" s="44">
        <f t="shared" si="43"/>
        <v>16100</v>
      </c>
      <c r="J341" s="44">
        <f t="shared" si="44"/>
        <v>3714840</v>
      </c>
      <c r="K341" s="44">
        <f t="shared" si="45"/>
        <v>23490</v>
      </c>
      <c r="L341" s="2">
        <v>43464</v>
      </c>
      <c r="M341" s="1">
        <v>0</v>
      </c>
      <c r="N341" s="1"/>
      <c r="O341" s="1">
        <v>0</v>
      </c>
      <c r="P341" s="1"/>
      <c r="Q341" s="1"/>
      <c r="R341" s="1"/>
    </row>
    <row r="342" spans="1:18">
      <c r="A342" s="1" t="s">
        <v>6</v>
      </c>
      <c r="B342" s="1">
        <v>466</v>
      </c>
      <c r="C342" s="1">
        <v>16110</v>
      </c>
      <c r="D342" s="1">
        <v>17210</v>
      </c>
      <c r="E342" s="44">
        <f t="shared" si="41"/>
        <v>1100</v>
      </c>
      <c r="F342" s="1">
        <v>1000</v>
      </c>
      <c r="G342" s="44">
        <f t="shared" si="42"/>
        <v>170</v>
      </c>
      <c r="H342" s="1">
        <v>15000</v>
      </c>
      <c r="I342" s="44">
        <f t="shared" si="43"/>
        <v>16000</v>
      </c>
      <c r="J342" s="44">
        <f t="shared" si="44"/>
        <v>3730950</v>
      </c>
      <c r="K342" s="44">
        <f t="shared" si="45"/>
        <v>16110</v>
      </c>
      <c r="L342" s="2">
        <v>43467</v>
      </c>
      <c r="M342" s="1">
        <v>0</v>
      </c>
      <c r="N342" s="1"/>
      <c r="O342" s="1">
        <v>0</v>
      </c>
      <c r="P342" s="1"/>
      <c r="Q342" s="1"/>
      <c r="R342" s="1"/>
    </row>
    <row r="343" spans="1:18">
      <c r="A343" s="1" t="s">
        <v>8</v>
      </c>
      <c r="B343" s="1">
        <v>467</v>
      </c>
      <c r="C343" s="1">
        <v>5580</v>
      </c>
      <c r="D343" s="1">
        <v>6240</v>
      </c>
      <c r="E343" s="44">
        <f t="shared" si="41"/>
        <v>660</v>
      </c>
      <c r="F343" s="1">
        <v>660</v>
      </c>
      <c r="G343" s="44">
        <f t="shared" si="42"/>
        <v>170</v>
      </c>
      <c r="H343" s="1">
        <v>15340</v>
      </c>
      <c r="I343" s="44">
        <f t="shared" si="43"/>
        <v>16000</v>
      </c>
      <c r="J343" s="44">
        <f t="shared" si="44"/>
        <v>3736530</v>
      </c>
      <c r="K343" s="44">
        <f t="shared" si="45"/>
        <v>5580</v>
      </c>
      <c r="L343" s="2">
        <v>43469</v>
      </c>
      <c r="M343" s="1">
        <v>0</v>
      </c>
      <c r="N343" s="1"/>
      <c r="O343" s="1">
        <v>0</v>
      </c>
      <c r="P343" s="1"/>
      <c r="Q343" s="1"/>
      <c r="R343" s="1"/>
    </row>
    <row r="344" spans="1:18">
      <c r="A344" s="1" t="s">
        <v>917</v>
      </c>
      <c r="B344" s="1">
        <v>468</v>
      </c>
      <c r="C344" s="1">
        <v>14220</v>
      </c>
      <c r="D344" s="1">
        <v>15040</v>
      </c>
      <c r="E344" s="44">
        <f t="shared" si="41"/>
        <v>820</v>
      </c>
      <c r="F344" s="1">
        <v>820</v>
      </c>
      <c r="G344" s="44">
        <f t="shared" si="42"/>
        <v>170</v>
      </c>
      <c r="H344" s="1">
        <v>15180</v>
      </c>
      <c r="I344" s="44">
        <f t="shared" si="43"/>
        <v>16000</v>
      </c>
      <c r="J344" s="44">
        <f t="shared" si="44"/>
        <v>3750750</v>
      </c>
      <c r="K344" s="44">
        <f t="shared" si="45"/>
        <v>14220</v>
      </c>
      <c r="L344" s="2">
        <v>43472</v>
      </c>
      <c r="M344" s="1">
        <v>0</v>
      </c>
      <c r="N344" s="1"/>
      <c r="O344" s="1">
        <v>0</v>
      </c>
      <c r="P344" s="1"/>
      <c r="Q344" s="1"/>
      <c r="R344" s="1"/>
    </row>
    <row r="345" spans="1:18">
      <c r="A345" s="1" t="s">
        <v>10</v>
      </c>
      <c r="B345" s="1">
        <v>469</v>
      </c>
      <c r="C345" s="1">
        <v>3240</v>
      </c>
      <c r="D345" s="1">
        <v>3900</v>
      </c>
      <c r="E345" s="44">
        <f t="shared" si="41"/>
        <v>660</v>
      </c>
      <c r="F345" s="1">
        <v>660</v>
      </c>
      <c r="G345" s="44">
        <f t="shared" si="42"/>
        <v>170</v>
      </c>
      <c r="H345" s="1">
        <v>15340</v>
      </c>
      <c r="I345" s="44">
        <f t="shared" si="43"/>
        <v>16000</v>
      </c>
      <c r="J345" s="44">
        <f t="shared" si="44"/>
        <v>3753990</v>
      </c>
      <c r="K345" s="44">
        <f t="shared" si="45"/>
        <v>3240</v>
      </c>
      <c r="L345" s="2">
        <v>43474</v>
      </c>
      <c r="M345" s="1">
        <v>0</v>
      </c>
      <c r="N345" s="1"/>
      <c r="O345" s="1">
        <v>0</v>
      </c>
      <c r="P345" s="1"/>
      <c r="Q345" s="1"/>
      <c r="R345" s="1"/>
    </row>
    <row r="346" spans="1:18">
      <c r="A346" s="1" t="s">
        <v>21</v>
      </c>
      <c r="B346" s="1">
        <v>470</v>
      </c>
      <c r="C346" s="1">
        <v>4680</v>
      </c>
      <c r="D346" s="1">
        <v>5030</v>
      </c>
      <c r="E346" s="44">
        <f t="shared" si="41"/>
        <v>350</v>
      </c>
      <c r="F346" s="1">
        <v>350</v>
      </c>
      <c r="G346" s="44">
        <f t="shared" si="42"/>
        <v>170</v>
      </c>
      <c r="H346" s="1">
        <v>15650</v>
      </c>
      <c r="I346" s="44">
        <f t="shared" si="43"/>
        <v>16000</v>
      </c>
      <c r="J346" s="44">
        <f t="shared" si="44"/>
        <v>3758670</v>
      </c>
      <c r="K346" s="44">
        <f t="shared" si="45"/>
        <v>4680</v>
      </c>
      <c r="L346" s="2">
        <v>43476</v>
      </c>
      <c r="M346" s="1">
        <v>0</v>
      </c>
      <c r="N346" s="1"/>
      <c r="O346" s="1">
        <v>0</v>
      </c>
      <c r="P346" s="1"/>
      <c r="Q346" s="1"/>
      <c r="R346" s="1"/>
    </row>
    <row r="347" spans="1:18">
      <c r="A347" s="1" t="s">
        <v>922</v>
      </c>
      <c r="B347" s="1">
        <v>471</v>
      </c>
      <c r="C347" s="1">
        <v>12960</v>
      </c>
      <c r="D347" s="1">
        <v>14460</v>
      </c>
      <c r="E347" s="44">
        <f t="shared" si="41"/>
        <v>1500</v>
      </c>
      <c r="F347" s="1">
        <v>1500</v>
      </c>
      <c r="G347" s="44">
        <f t="shared" si="42"/>
        <v>170</v>
      </c>
      <c r="H347" s="1">
        <v>14500</v>
      </c>
      <c r="I347" s="44">
        <f t="shared" si="43"/>
        <v>16000</v>
      </c>
      <c r="J347" s="44">
        <f t="shared" si="44"/>
        <v>3771630</v>
      </c>
      <c r="K347" s="44">
        <f t="shared" si="45"/>
        <v>12960</v>
      </c>
      <c r="L347" s="2">
        <v>43479</v>
      </c>
      <c r="M347" s="1">
        <v>0</v>
      </c>
      <c r="N347" s="1"/>
      <c r="O347" s="1">
        <v>0</v>
      </c>
      <c r="P347" s="1"/>
      <c r="Q347" s="1"/>
      <c r="R347" s="1"/>
    </row>
    <row r="348" spans="1:18">
      <c r="A348" s="1" t="s">
        <v>12</v>
      </c>
      <c r="B348" s="1">
        <v>472</v>
      </c>
      <c r="C348" s="1">
        <v>3600</v>
      </c>
      <c r="D348" s="1">
        <v>4170</v>
      </c>
      <c r="E348" s="44">
        <f t="shared" si="41"/>
        <v>570</v>
      </c>
      <c r="F348" s="1">
        <v>570</v>
      </c>
      <c r="G348" s="44">
        <f t="shared" si="42"/>
        <v>170</v>
      </c>
      <c r="H348" s="1">
        <v>15430</v>
      </c>
      <c r="I348" s="44">
        <f t="shared" si="43"/>
        <v>16000</v>
      </c>
      <c r="J348" s="44">
        <f t="shared" si="44"/>
        <v>3775230</v>
      </c>
      <c r="K348" s="44">
        <f t="shared" si="45"/>
        <v>3600</v>
      </c>
      <c r="L348" s="2">
        <v>43481</v>
      </c>
      <c r="M348" s="1">
        <v>0</v>
      </c>
      <c r="N348" s="1"/>
      <c r="O348" s="1">
        <v>0</v>
      </c>
      <c r="P348" s="1"/>
      <c r="Q348" s="1"/>
      <c r="R348" s="1"/>
    </row>
    <row r="349" spans="1:18">
      <c r="A349" s="1" t="s">
        <v>13</v>
      </c>
      <c r="B349" s="1">
        <v>473</v>
      </c>
      <c r="C349" s="1">
        <v>5040</v>
      </c>
      <c r="D349" s="1">
        <v>5480</v>
      </c>
      <c r="E349" s="44">
        <f t="shared" si="41"/>
        <v>440</v>
      </c>
      <c r="F349" s="1">
        <v>440</v>
      </c>
      <c r="G349" s="44">
        <f t="shared" si="42"/>
        <v>170</v>
      </c>
      <c r="H349" s="1">
        <v>15560</v>
      </c>
      <c r="I349" s="44">
        <f t="shared" si="43"/>
        <v>16000</v>
      </c>
      <c r="J349" s="44">
        <f t="shared" si="44"/>
        <v>3780270</v>
      </c>
      <c r="K349" s="44">
        <f t="shared" si="45"/>
        <v>5040</v>
      </c>
      <c r="L349" s="2">
        <v>43483</v>
      </c>
      <c r="M349" s="1">
        <v>0</v>
      </c>
      <c r="N349" s="1" t="s">
        <v>930</v>
      </c>
      <c r="O349" s="1">
        <v>0</v>
      </c>
      <c r="P349" s="1"/>
      <c r="Q349" s="1"/>
      <c r="R349" s="1"/>
    </row>
    <row r="350" spans="1:18">
      <c r="A350" s="1" t="s">
        <v>927</v>
      </c>
      <c r="B350" s="1">
        <v>474</v>
      </c>
      <c r="C350" s="1">
        <v>16020</v>
      </c>
      <c r="D350" s="1">
        <v>16850</v>
      </c>
      <c r="E350" s="44">
        <f t="shared" si="41"/>
        <v>830</v>
      </c>
      <c r="F350" s="1">
        <v>830</v>
      </c>
      <c r="G350" s="44">
        <f t="shared" si="42"/>
        <v>170</v>
      </c>
      <c r="H350" s="1">
        <v>15170</v>
      </c>
      <c r="I350" s="44">
        <f t="shared" si="43"/>
        <v>16000</v>
      </c>
      <c r="J350" s="44">
        <f t="shared" si="44"/>
        <v>3796290</v>
      </c>
      <c r="K350" s="44">
        <f t="shared" si="45"/>
        <v>16020</v>
      </c>
      <c r="L350" s="2">
        <v>43486</v>
      </c>
      <c r="M350" s="1">
        <v>0</v>
      </c>
      <c r="N350" s="1" t="s">
        <v>930</v>
      </c>
      <c r="O350" s="1">
        <v>0</v>
      </c>
      <c r="P350" s="1"/>
      <c r="Q350" s="1" t="s">
        <v>934</v>
      </c>
      <c r="R350" s="1"/>
    </row>
    <row r="351" spans="1:18">
      <c r="A351" s="1" t="s">
        <v>15</v>
      </c>
      <c r="B351" s="1">
        <v>475</v>
      </c>
      <c r="C351" s="1">
        <v>4770</v>
      </c>
      <c r="D351" s="1">
        <v>4940</v>
      </c>
      <c r="E351" s="44">
        <f t="shared" si="41"/>
        <v>170</v>
      </c>
      <c r="F351" s="1">
        <v>170</v>
      </c>
      <c r="G351" s="44">
        <f t="shared" si="42"/>
        <v>170</v>
      </c>
      <c r="H351" s="1">
        <v>15830</v>
      </c>
      <c r="I351" s="44">
        <f t="shared" si="43"/>
        <v>16000</v>
      </c>
      <c r="J351" s="44">
        <f t="shared" si="44"/>
        <v>3801060</v>
      </c>
      <c r="K351" s="44">
        <f t="shared" si="45"/>
        <v>4770</v>
      </c>
      <c r="L351" s="2">
        <v>43488</v>
      </c>
      <c r="M351" s="1">
        <v>0</v>
      </c>
      <c r="N351" s="1"/>
      <c r="O351" s="1">
        <v>0</v>
      </c>
      <c r="P351" s="1"/>
      <c r="Q351" s="1"/>
      <c r="R351" s="1"/>
    </row>
    <row r="352" spans="1:18">
      <c r="A352" s="1" t="s">
        <v>16</v>
      </c>
      <c r="B352" s="1">
        <v>476</v>
      </c>
      <c r="C352" s="1">
        <v>3600</v>
      </c>
      <c r="D352" s="1">
        <v>4310</v>
      </c>
      <c r="E352" s="44">
        <f t="shared" si="41"/>
        <v>710</v>
      </c>
      <c r="F352" s="1">
        <v>710</v>
      </c>
      <c r="G352" s="44">
        <f t="shared" si="42"/>
        <v>170</v>
      </c>
      <c r="H352" s="1">
        <v>15290</v>
      </c>
      <c r="I352" s="44">
        <f t="shared" si="43"/>
        <v>16000</v>
      </c>
      <c r="J352" s="44">
        <f t="shared" si="44"/>
        <v>3804660</v>
      </c>
      <c r="K352" s="44">
        <f t="shared" si="45"/>
        <v>3600</v>
      </c>
      <c r="L352" s="2">
        <v>43490</v>
      </c>
      <c r="M352" s="1">
        <v>0</v>
      </c>
      <c r="N352" s="1"/>
      <c r="O352" s="1">
        <v>0</v>
      </c>
      <c r="P352" s="1"/>
      <c r="Q352" s="1"/>
      <c r="R352" s="1"/>
    </row>
    <row r="353" spans="1:18">
      <c r="A353" s="43" t="s">
        <v>933</v>
      </c>
      <c r="B353" s="43">
        <v>477</v>
      </c>
      <c r="C353" s="43">
        <v>15210</v>
      </c>
      <c r="D353" s="43">
        <v>16190</v>
      </c>
      <c r="E353" s="44">
        <f t="shared" si="41"/>
        <v>980</v>
      </c>
      <c r="F353" s="43">
        <v>980</v>
      </c>
      <c r="G353" s="172">
        <v>170</v>
      </c>
      <c r="H353" s="1">
        <v>15020</v>
      </c>
      <c r="I353" s="172">
        <f t="shared" si="43"/>
        <v>16000</v>
      </c>
      <c r="J353" s="44">
        <f t="shared" si="44"/>
        <v>3819870</v>
      </c>
      <c r="K353" s="172">
        <f t="shared" si="45"/>
        <v>15210</v>
      </c>
      <c r="L353" s="2">
        <v>43493</v>
      </c>
      <c r="M353" s="1">
        <v>0</v>
      </c>
      <c r="N353" s="1" t="s">
        <v>938</v>
      </c>
      <c r="O353" s="1">
        <v>0</v>
      </c>
      <c r="P353" s="1"/>
      <c r="Q353" s="1"/>
      <c r="R353" s="1"/>
    </row>
    <row r="354" spans="1:18">
      <c r="A354" s="1" t="s">
        <v>60</v>
      </c>
      <c r="B354" s="1">
        <v>478</v>
      </c>
      <c r="C354" s="1">
        <v>3420</v>
      </c>
      <c r="D354" s="1">
        <v>3630</v>
      </c>
      <c r="E354" s="44">
        <f t="shared" si="41"/>
        <v>210</v>
      </c>
      <c r="F354" s="1">
        <v>210</v>
      </c>
      <c r="G354" s="172">
        <v>170</v>
      </c>
      <c r="H354" s="1">
        <v>15790</v>
      </c>
      <c r="I354" s="172">
        <f t="shared" si="43"/>
        <v>16000</v>
      </c>
      <c r="J354" s="44">
        <f t="shared" si="44"/>
        <v>3823290</v>
      </c>
      <c r="K354" s="172">
        <f t="shared" si="45"/>
        <v>3420</v>
      </c>
      <c r="L354" s="2">
        <v>43495</v>
      </c>
      <c r="M354" s="1">
        <v>0</v>
      </c>
      <c r="N354" s="1"/>
      <c r="O354" s="1">
        <v>0</v>
      </c>
      <c r="P354" s="1"/>
      <c r="Q354" s="1"/>
      <c r="R354" s="1"/>
    </row>
    <row r="355" spans="1:18">
      <c r="A355" s="1" t="s">
        <v>60</v>
      </c>
      <c r="B355" s="1">
        <v>479</v>
      </c>
      <c r="C355" s="1"/>
      <c r="D355" s="1"/>
      <c r="E355" s="44">
        <f t="shared" si="41"/>
        <v>0</v>
      </c>
      <c r="F355" s="1"/>
      <c r="G355" s="172"/>
      <c r="H355" s="1"/>
      <c r="I355" s="172">
        <f t="shared" si="43"/>
        <v>0</v>
      </c>
      <c r="J355" s="44">
        <f t="shared" si="44"/>
        <v>3823290</v>
      </c>
      <c r="K355" s="172">
        <f t="shared" si="45"/>
        <v>0</v>
      </c>
      <c r="L355" s="1"/>
      <c r="M355" s="1"/>
      <c r="N355" s="110" t="s">
        <v>939</v>
      </c>
      <c r="O355" s="1"/>
      <c r="P355" s="1"/>
      <c r="Q355" s="1"/>
      <c r="R355" s="1"/>
    </row>
    <row r="356" spans="1:18">
      <c r="A356" s="1" t="s">
        <v>69</v>
      </c>
      <c r="B356" s="1">
        <v>480</v>
      </c>
      <c r="C356" s="1">
        <v>4230</v>
      </c>
      <c r="D356" s="1">
        <v>4920</v>
      </c>
      <c r="E356" s="44">
        <f t="shared" si="41"/>
        <v>690</v>
      </c>
      <c r="F356" s="1">
        <v>690</v>
      </c>
      <c r="G356" s="172">
        <v>170</v>
      </c>
      <c r="H356" s="1">
        <v>15310</v>
      </c>
      <c r="I356" s="172">
        <f t="shared" si="43"/>
        <v>16000</v>
      </c>
      <c r="J356" s="44">
        <f t="shared" si="44"/>
        <v>3827520</v>
      </c>
      <c r="K356" s="172">
        <f t="shared" si="45"/>
        <v>4230</v>
      </c>
      <c r="L356" s="2">
        <v>43497</v>
      </c>
      <c r="M356" s="1">
        <v>0</v>
      </c>
      <c r="N356" s="1"/>
      <c r="O356" s="1">
        <v>0</v>
      </c>
      <c r="P356" s="1"/>
      <c r="Q356" s="1"/>
      <c r="R356" s="1"/>
    </row>
    <row r="357" spans="1:18">
      <c r="A357" s="1" t="s">
        <v>576</v>
      </c>
      <c r="B357" s="1">
        <v>481</v>
      </c>
      <c r="C357" s="1">
        <v>15300</v>
      </c>
      <c r="D357" s="1">
        <v>18340</v>
      </c>
      <c r="E357" s="44">
        <f t="shared" si="41"/>
        <v>3040</v>
      </c>
      <c r="F357" s="1">
        <v>3040</v>
      </c>
      <c r="G357" s="172">
        <v>170</v>
      </c>
      <c r="H357" s="1">
        <v>12960</v>
      </c>
      <c r="I357" s="172">
        <f t="shared" si="43"/>
        <v>16000</v>
      </c>
      <c r="J357" s="44">
        <f t="shared" si="44"/>
        <v>3842820</v>
      </c>
      <c r="K357" s="172">
        <f t="shared" si="45"/>
        <v>15300</v>
      </c>
      <c r="L357" s="2">
        <v>43500</v>
      </c>
      <c r="M357" s="1">
        <v>0</v>
      </c>
      <c r="N357" s="1" t="s">
        <v>943</v>
      </c>
      <c r="O357" s="1">
        <v>0</v>
      </c>
      <c r="P357" s="1"/>
      <c r="Q357" s="1"/>
      <c r="R357" s="1"/>
    </row>
    <row r="358" spans="1:18">
      <c r="A358" s="1" t="s">
        <v>73</v>
      </c>
      <c r="B358" s="1">
        <v>482</v>
      </c>
      <c r="C358" s="1">
        <v>4680</v>
      </c>
      <c r="D358" s="1">
        <v>5060</v>
      </c>
      <c r="E358" s="44">
        <f t="shared" si="41"/>
        <v>380</v>
      </c>
      <c r="F358" s="1">
        <v>380</v>
      </c>
      <c r="G358" s="172">
        <v>170</v>
      </c>
      <c r="H358" s="1">
        <v>15620</v>
      </c>
      <c r="I358" s="172">
        <f t="shared" si="43"/>
        <v>16000</v>
      </c>
      <c r="J358" s="44">
        <f t="shared" si="44"/>
        <v>3847500</v>
      </c>
      <c r="K358" s="172">
        <f t="shared" si="45"/>
        <v>4680</v>
      </c>
      <c r="L358" s="2">
        <v>43502</v>
      </c>
      <c r="M358" s="1">
        <v>0</v>
      </c>
      <c r="N358" s="1"/>
      <c r="O358" s="1">
        <v>0</v>
      </c>
      <c r="P358" s="1"/>
      <c r="Q358" s="1"/>
      <c r="R358" s="1"/>
    </row>
    <row r="359" spans="1:18">
      <c r="A359" s="1" t="s">
        <v>86</v>
      </c>
      <c r="B359" s="1">
        <v>483</v>
      </c>
      <c r="C359" s="1">
        <v>4950</v>
      </c>
      <c r="D359" s="1">
        <v>6420</v>
      </c>
      <c r="E359" s="44">
        <f t="shared" si="41"/>
        <v>1470</v>
      </c>
      <c r="F359" s="1">
        <v>1470</v>
      </c>
      <c r="G359" s="172">
        <v>170</v>
      </c>
      <c r="H359" s="1">
        <v>14530</v>
      </c>
      <c r="I359" s="172">
        <f t="shared" si="43"/>
        <v>16000</v>
      </c>
      <c r="J359" s="44">
        <f t="shared" si="44"/>
        <v>3852450</v>
      </c>
      <c r="K359" s="172">
        <f t="shared" si="45"/>
        <v>4950</v>
      </c>
      <c r="L359" s="2">
        <v>43504</v>
      </c>
      <c r="M359" s="1">
        <v>0</v>
      </c>
      <c r="N359" s="1"/>
      <c r="O359" s="1">
        <v>0</v>
      </c>
      <c r="P359" s="1"/>
      <c r="Q359" s="1"/>
      <c r="R359" s="1"/>
    </row>
    <row r="360" spans="1:18">
      <c r="A360" s="1" t="s">
        <v>948</v>
      </c>
      <c r="B360" s="1">
        <v>484</v>
      </c>
      <c r="C360" s="1">
        <v>15750</v>
      </c>
      <c r="D360" s="1">
        <v>17410</v>
      </c>
      <c r="E360" s="44">
        <f t="shared" si="41"/>
        <v>1660</v>
      </c>
      <c r="F360" s="1">
        <v>1660</v>
      </c>
      <c r="G360" s="172">
        <v>170</v>
      </c>
      <c r="H360" s="1">
        <v>14340</v>
      </c>
      <c r="I360" s="172">
        <f t="shared" si="43"/>
        <v>16000</v>
      </c>
      <c r="J360" s="44">
        <f t="shared" si="44"/>
        <v>3868200</v>
      </c>
      <c r="K360" s="172">
        <f t="shared" si="45"/>
        <v>15750</v>
      </c>
      <c r="L360" s="2">
        <v>43507</v>
      </c>
      <c r="M360" s="1">
        <v>0</v>
      </c>
      <c r="N360" s="1" t="s">
        <v>949</v>
      </c>
      <c r="O360" s="1">
        <v>0</v>
      </c>
      <c r="P360" s="1"/>
      <c r="Q360" s="1"/>
      <c r="R360" s="1"/>
    </row>
    <row r="361" spans="1:18">
      <c r="A361" s="1" t="s">
        <v>94</v>
      </c>
      <c r="B361" s="1">
        <v>485</v>
      </c>
      <c r="C361" s="1">
        <v>3330</v>
      </c>
      <c r="D361" s="1">
        <v>4500</v>
      </c>
      <c r="E361" s="44">
        <f t="shared" si="41"/>
        <v>1170</v>
      </c>
      <c r="F361" s="1">
        <v>1170</v>
      </c>
      <c r="G361" s="172">
        <v>170</v>
      </c>
      <c r="H361" s="1">
        <v>14830</v>
      </c>
      <c r="I361" s="172">
        <f t="shared" si="43"/>
        <v>16000</v>
      </c>
      <c r="J361" s="44">
        <f t="shared" si="44"/>
        <v>3871530</v>
      </c>
      <c r="K361" s="172">
        <f t="shared" si="45"/>
        <v>3330</v>
      </c>
      <c r="L361" s="2">
        <v>43509</v>
      </c>
      <c r="M361" s="1">
        <v>0</v>
      </c>
      <c r="N361" s="1"/>
      <c r="O361" s="1">
        <v>0</v>
      </c>
      <c r="P361" s="1"/>
      <c r="Q361" s="1"/>
      <c r="R361" s="1"/>
    </row>
    <row r="362" spans="1:18">
      <c r="A362" s="1" t="s">
        <v>98</v>
      </c>
      <c r="B362" s="1">
        <v>486</v>
      </c>
      <c r="C362" s="1">
        <v>4590</v>
      </c>
      <c r="D362" s="1">
        <v>5700</v>
      </c>
      <c r="E362" s="44">
        <f t="shared" si="41"/>
        <v>1110</v>
      </c>
      <c r="F362" s="1">
        <v>1110</v>
      </c>
      <c r="G362" s="172">
        <v>170</v>
      </c>
      <c r="H362" s="1">
        <v>14890</v>
      </c>
      <c r="I362" s="172">
        <f t="shared" si="43"/>
        <v>16000</v>
      </c>
      <c r="J362" s="44">
        <f t="shared" si="44"/>
        <v>3876120</v>
      </c>
      <c r="K362" s="172">
        <f t="shared" si="45"/>
        <v>4590</v>
      </c>
      <c r="L362" s="2">
        <v>43511</v>
      </c>
      <c r="M362" s="1">
        <v>0</v>
      </c>
      <c r="N362" s="1"/>
      <c r="O362" s="1">
        <v>0</v>
      </c>
      <c r="P362" s="1"/>
      <c r="Q362" s="1"/>
      <c r="R362" s="1"/>
    </row>
    <row r="363" spans="1:18">
      <c r="A363" s="1" t="s">
        <v>954</v>
      </c>
      <c r="B363" s="1">
        <v>487</v>
      </c>
      <c r="C363" s="1">
        <v>16560</v>
      </c>
      <c r="D363" s="1">
        <v>19910</v>
      </c>
      <c r="E363" s="44">
        <f t="shared" si="41"/>
        <v>3350</v>
      </c>
      <c r="F363" s="1">
        <v>3350</v>
      </c>
      <c r="G363" s="172">
        <v>170</v>
      </c>
      <c r="H363" s="1">
        <v>12650</v>
      </c>
      <c r="I363" s="172">
        <f t="shared" si="43"/>
        <v>16000</v>
      </c>
      <c r="J363" s="44">
        <f t="shared" si="44"/>
        <v>3892680</v>
      </c>
      <c r="K363" s="172">
        <f t="shared" si="45"/>
        <v>16560</v>
      </c>
      <c r="L363" s="2">
        <v>43514</v>
      </c>
      <c r="M363" s="1">
        <v>0</v>
      </c>
      <c r="N363" s="1" t="s">
        <v>976</v>
      </c>
      <c r="O363" s="1">
        <v>0</v>
      </c>
      <c r="P363" s="1"/>
      <c r="Q363" s="1" t="s">
        <v>1116</v>
      </c>
      <c r="R363" s="1"/>
    </row>
    <row r="364" spans="1:18">
      <c r="A364" s="1"/>
      <c r="B364" s="1">
        <v>488</v>
      </c>
      <c r="C364" s="1"/>
      <c r="D364" s="1"/>
      <c r="E364" s="44">
        <f t="shared" si="41"/>
        <v>0</v>
      </c>
      <c r="F364" s="1"/>
      <c r="G364" s="172">
        <v>170</v>
      </c>
      <c r="H364" s="1"/>
      <c r="I364" s="172">
        <f t="shared" si="43"/>
        <v>0</v>
      </c>
      <c r="J364" s="44">
        <f t="shared" si="44"/>
        <v>3892680</v>
      </c>
      <c r="K364" s="172">
        <f t="shared" si="45"/>
        <v>0</v>
      </c>
      <c r="L364" s="1"/>
      <c r="M364" s="1"/>
      <c r="N364" s="1" t="s">
        <v>955</v>
      </c>
      <c r="O364" s="1"/>
      <c r="P364" s="1"/>
      <c r="Q364" s="1"/>
      <c r="R364" s="1"/>
    </row>
    <row r="365" spans="1:18">
      <c r="A365" s="1" t="s">
        <v>113</v>
      </c>
      <c r="B365" s="1">
        <v>489</v>
      </c>
      <c r="C365" s="1">
        <v>5670</v>
      </c>
      <c r="D365" s="1">
        <v>6300</v>
      </c>
      <c r="E365" s="44">
        <f t="shared" si="41"/>
        <v>630</v>
      </c>
      <c r="F365" s="1">
        <v>630</v>
      </c>
      <c r="G365" s="172">
        <v>170</v>
      </c>
      <c r="H365" s="1">
        <v>15370</v>
      </c>
      <c r="I365" s="172">
        <f t="shared" si="43"/>
        <v>16000</v>
      </c>
      <c r="J365" s="44">
        <f t="shared" si="44"/>
        <v>3898350</v>
      </c>
      <c r="K365" s="172">
        <f t="shared" si="45"/>
        <v>5670</v>
      </c>
      <c r="L365" s="2">
        <v>43516</v>
      </c>
      <c r="M365" s="1">
        <v>0</v>
      </c>
      <c r="N365" s="1"/>
      <c r="O365" s="1">
        <v>0</v>
      </c>
      <c r="P365" s="1"/>
      <c r="Q365" s="1"/>
      <c r="R365" s="1"/>
    </row>
    <row r="366" spans="1:18">
      <c r="A366" s="1" t="s">
        <v>117</v>
      </c>
      <c r="B366" s="1">
        <v>490</v>
      </c>
      <c r="C366" s="1">
        <v>5220</v>
      </c>
      <c r="D366" s="1">
        <v>6200</v>
      </c>
      <c r="E366" s="44">
        <f t="shared" si="41"/>
        <v>980</v>
      </c>
      <c r="F366" s="1">
        <v>980</v>
      </c>
      <c r="G366" s="172">
        <v>170</v>
      </c>
      <c r="H366" s="1">
        <v>15020</v>
      </c>
      <c r="I366" s="172">
        <f t="shared" si="43"/>
        <v>16000</v>
      </c>
      <c r="J366" s="44">
        <f t="shared" si="44"/>
        <v>3903570</v>
      </c>
      <c r="K366" s="172">
        <f t="shared" si="45"/>
        <v>5220</v>
      </c>
      <c r="L366" s="2">
        <v>43518</v>
      </c>
      <c r="M366" s="1">
        <v>0</v>
      </c>
      <c r="N366" s="1"/>
      <c r="O366" s="1">
        <v>0</v>
      </c>
      <c r="P366" s="1"/>
      <c r="Q366" s="1"/>
      <c r="R366" s="1"/>
    </row>
    <row r="367" spans="1:18">
      <c r="A367" s="1" t="s">
        <v>983</v>
      </c>
      <c r="B367" s="1">
        <v>491</v>
      </c>
      <c r="C367" s="1">
        <v>17640</v>
      </c>
      <c r="D367" s="1">
        <v>18760</v>
      </c>
      <c r="E367" s="44">
        <f t="shared" ref="E367:E430" si="46">D367-C367</f>
        <v>1120</v>
      </c>
      <c r="F367" s="1">
        <v>1120</v>
      </c>
      <c r="G367" s="172">
        <v>170</v>
      </c>
      <c r="H367" s="1">
        <v>14880</v>
      </c>
      <c r="I367" s="172">
        <f t="shared" ref="I367:I430" si="47">SUM(F367+H367)</f>
        <v>16000</v>
      </c>
      <c r="J367" s="44">
        <f t="shared" ref="J367:J429" si="48">J366+C367</f>
        <v>3921210</v>
      </c>
      <c r="K367" s="172">
        <f t="shared" ref="K367:K430" si="49">C367</f>
        <v>17640</v>
      </c>
      <c r="L367" s="2">
        <v>43521</v>
      </c>
      <c r="M367" s="1">
        <v>0</v>
      </c>
      <c r="N367" s="1"/>
      <c r="O367" s="1">
        <v>0</v>
      </c>
      <c r="P367" s="1"/>
      <c r="Q367" s="1"/>
      <c r="R367" s="1"/>
    </row>
    <row r="368" spans="1:18">
      <c r="A368" s="1" t="s">
        <v>122</v>
      </c>
      <c r="B368" s="1">
        <v>492</v>
      </c>
      <c r="C368" s="1">
        <v>5310</v>
      </c>
      <c r="D368" s="1">
        <v>5960</v>
      </c>
      <c r="E368" s="44">
        <f t="shared" si="46"/>
        <v>650</v>
      </c>
      <c r="F368" s="1">
        <v>650</v>
      </c>
      <c r="G368" s="172">
        <v>170</v>
      </c>
      <c r="H368" s="1">
        <v>15350</v>
      </c>
      <c r="I368" s="172">
        <f t="shared" si="47"/>
        <v>16000</v>
      </c>
      <c r="J368" s="44">
        <f t="shared" si="48"/>
        <v>3926520</v>
      </c>
      <c r="K368" s="172">
        <f t="shared" si="49"/>
        <v>5310</v>
      </c>
      <c r="L368" s="2">
        <v>43523</v>
      </c>
      <c r="M368" s="1">
        <v>0</v>
      </c>
      <c r="N368" s="110"/>
      <c r="O368" s="1">
        <v>0</v>
      </c>
      <c r="P368" s="1"/>
      <c r="Q368" s="1"/>
      <c r="R368" s="1"/>
    </row>
    <row r="369" spans="1:18">
      <c r="A369" s="122">
        <v>43523</v>
      </c>
      <c r="B369" s="1">
        <v>493</v>
      </c>
      <c r="C369" s="1"/>
      <c r="D369" s="1"/>
      <c r="E369" s="44">
        <f t="shared" si="46"/>
        <v>0</v>
      </c>
      <c r="F369" s="1"/>
      <c r="G369" s="172">
        <v>170</v>
      </c>
      <c r="H369" s="1"/>
      <c r="I369" s="172">
        <f t="shared" si="47"/>
        <v>0</v>
      </c>
      <c r="J369" s="44">
        <f t="shared" si="48"/>
        <v>3926520</v>
      </c>
      <c r="K369" s="172">
        <f t="shared" si="49"/>
        <v>0</v>
      </c>
      <c r="L369" s="1"/>
      <c r="M369" s="1"/>
      <c r="N369" s="110" t="s">
        <v>989</v>
      </c>
      <c r="O369" s="1"/>
      <c r="P369" s="1"/>
      <c r="Q369" s="1"/>
      <c r="R369" s="1"/>
    </row>
    <row r="370" spans="1:18">
      <c r="A370" s="1" t="s">
        <v>127</v>
      </c>
      <c r="B370" s="1">
        <v>494</v>
      </c>
      <c r="C370" s="1">
        <v>4770</v>
      </c>
      <c r="D370" s="1">
        <v>5410</v>
      </c>
      <c r="E370" s="44">
        <f t="shared" si="46"/>
        <v>640</v>
      </c>
      <c r="F370" s="1">
        <v>640</v>
      </c>
      <c r="G370" s="172">
        <v>170</v>
      </c>
      <c r="H370" s="1">
        <v>15360</v>
      </c>
      <c r="I370" s="172">
        <f t="shared" si="47"/>
        <v>16000</v>
      </c>
      <c r="J370" s="44">
        <f t="shared" si="48"/>
        <v>3931290</v>
      </c>
      <c r="K370" s="172">
        <f t="shared" si="49"/>
        <v>4770</v>
      </c>
      <c r="L370" s="2">
        <v>43525</v>
      </c>
      <c r="M370" s="1">
        <v>0</v>
      </c>
      <c r="N370" s="1"/>
      <c r="O370" s="1">
        <v>0</v>
      </c>
      <c r="P370" s="1"/>
      <c r="Q370" s="1"/>
      <c r="R370" s="1"/>
    </row>
    <row r="371" spans="1:18">
      <c r="A371" s="1" t="s">
        <v>992</v>
      </c>
      <c r="B371" s="1">
        <v>495</v>
      </c>
      <c r="C371" s="1">
        <v>15300</v>
      </c>
      <c r="D371" s="1">
        <v>18100</v>
      </c>
      <c r="E371" s="44">
        <f t="shared" si="46"/>
        <v>2800</v>
      </c>
      <c r="F371" s="1">
        <v>2800</v>
      </c>
      <c r="G371" s="172">
        <v>170</v>
      </c>
      <c r="H371" s="1">
        <v>13200</v>
      </c>
      <c r="I371" s="172">
        <f t="shared" si="47"/>
        <v>16000</v>
      </c>
      <c r="J371" s="44">
        <f t="shared" si="48"/>
        <v>3946590</v>
      </c>
      <c r="K371" s="172">
        <f t="shared" si="49"/>
        <v>15300</v>
      </c>
      <c r="L371" s="2">
        <v>43528</v>
      </c>
      <c r="M371" s="1">
        <v>0</v>
      </c>
      <c r="N371" s="1"/>
      <c r="O371" s="1">
        <v>0</v>
      </c>
      <c r="P371" s="1"/>
      <c r="Q371" s="1"/>
      <c r="R371" s="1"/>
    </row>
    <row r="372" spans="1:18">
      <c r="A372" s="1" t="s">
        <v>136</v>
      </c>
      <c r="B372" s="1">
        <v>496</v>
      </c>
      <c r="C372" s="1">
        <v>5580</v>
      </c>
      <c r="D372" s="1">
        <v>6780</v>
      </c>
      <c r="E372" s="44">
        <f t="shared" si="46"/>
        <v>1200</v>
      </c>
      <c r="F372" s="1">
        <v>1200</v>
      </c>
      <c r="G372" s="172">
        <v>170</v>
      </c>
      <c r="H372" s="1">
        <v>14800</v>
      </c>
      <c r="I372" s="172">
        <f t="shared" si="47"/>
        <v>16000</v>
      </c>
      <c r="J372" s="44">
        <f t="shared" si="48"/>
        <v>3952170</v>
      </c>
      <c r="K372" s="172">
        <f t="shared" si="49"/>
        <v>5580</v>
      </c>
      <c r="L372" s="2">
        <v>43530</v>
      </c>
      <c r="M372" s="1">
        <v>0</v>
      </c>
      <c r="N372" s="1"/>
      <c r="O372" s="1">
        <v>0</v>
      </c>
      <c r="P372" s="1"/>
      <c r="Q372" s="1"/>
      <c r="R372" s="1"/>
    </row>
    <row r="373" spans="1:18">
      <c r="A373" s="1" t="s">
        <v>141</v>
      </c>
      <c r="B373" s="1">
        <v>497</v>
      </c>
      <c r="C373" s="1">
        <v>4230</v>
      </c>
      <c r="D373" s="1">
        <v>4730</v>
      </c>
      <c r="E373" s="44">
        <f t="shared" si="46"/>
        <v>500</v>
      </c>
      <c r="F373" s="1">
        <v>500</v>
      </c>
      <c r="G373" s="172">
        <v>170</v>
      </c>
      <c r="H373" s="1">
        <v>15500</v>
      </c>
      <c r="I373" s="172">
        <f t="shared" si="47"/>
        <v>16000</v>
      </c>
      <c r="J373" s="44">
        <f t="shared" si="48"/>
        <v>3956400</v>
      </c>
      <c r="K373" s="172">
        <f t="shared" si="49"/>
        <v>4230</v>
      </c>
      <c r="L373" s="2">
        <v>43532</v>
      </c>
      <c r="M373" s="1">
        <v>0</v>
      </c>
      <c r="N373" s="1"/>
      <c r="O373" s="1">
        <v>0</v>
      </c>
      <c r="P373" s="1"/>
      <c r="Q373" s="1"/>
      <c r="R373" s="1"/>
    </row>
    <row r="374" spans="1:18">
      <c r="A374" s="1" t="s">
        <v>1016</v>
      </c>
      <c r="B374" s="1">
        <v>498</v>
      </c>
      <c r="C374" s="1">
        <v>18270</v>
      </c>
      <c r="D374" s="1">
        <v>19460</v>
      </c>
      <c r="E374" s="44">
        <f t="shared" si="46"/>
        <v>1190</v>
      </c>
      <c r="F374" s="1">
        <v>1190</v>
      </c>
      <c r="G374" s="172">
        <v>170</v>
      </c>
      <c r="H374" s="1">
        <v>14810</v>
      </c>
      <c r="I374" s="172">
        <f t="shared" si="47"/>
        <v>16000</v>
      </c>
      <c r="J374" s="44">
        <f t="shared" si="48"/>
        <v>3974670</v>
      </c>
      <c r="K374" s="172">
        <f t="shared" si="49"/>
        <v>18270</v>
      </c>
      <c r="L374" s="2">
        <v>43535</v>
      </c>
      <c r="M374" s="1">
        <v>0</v>
      </c>
      <c r="N374" s="1"/>
      <c r="O374" s="1">
        <v>0</v>
      </c>
      <c r="P374" s="1"/>
      <c r="Q374" s="1"/>
      <c r="R374" s="1"/>
    </row>
    <row r="375" spans="1:18">
      <c r="A375" s="169"/>
      <c r="B375" s="1">
        <v>499</v>
      </c>
      <c r="C375" s="1"/>
      <c r="D375" s="1"/>
      <c r="E375" s="44">
        <f t="shared" si="46"/>
        <v>0</v>
      </c>
      <c r="F375" s="1"/>
      <c r="G375" s="172">
        <v>170</v>
      </c>
      <c r="H375" s="1"/>
      <c r="I375" s="172">
        <f t="shared" si="47"/>
        <v>0</v>
      </c>
      <c r="J375" s="44">
        <f t="shared" si="48"/>
        <v>3974670</v>
      </c>
      <c r="K375" s="172">
        <f t="shared" si="49"/>
        <v>0</v>
      </c>
      <c r="L375" s="1"/>
      <c r="M375" s="1"/>
      <c r="N375" s="1"/>
      <c r="O375" s="1"/>
      <c r="P375" s="1"/>
      <c r="Q375" s="1"/>
      <c r="R375" s="1"/>
    </row>
    <row r="376" spans="1:18">
      <c r="A376" s="1" t="s">
        <v>146</v>
      </c>
      <c r="B376" s="1">
        <v>500</v>
      </c>
      <c r="C376" s="1">
        <v>5040</v>
      </c>
      <c r="D376" s="1">
        <v>5920</v>
      </c>
      <c r="E376" s="44">
        <f t="shared" si="46"/>
        <v>880</v>
      </c>
      <c r="F376" s="1">
        <v>880</v>
      </c>
      <c r="G376" s="172">
        <v>170</v>
      </c>
      <c r="H376" s="1">
        <v>15120</v>
      </c>
      <c r="I376" s="172">
        <f t="shared" si="47"/>
        <v>16000</v>
      </c>
      <c r="J376" s="44">
        <f t="shared" si="48"/>
        <v>3979710</v>
      </c>
      <c r="K376" s="172">
        <f t="shared" si="49"/>
        <v>5040</v>
      </c>
      <c r="L376" s="2">
        <v>43537</v>
      </c>
      <c r="M376" s="1">
        <v>0</v>
      </c>
      <c r="N376" s="1"/>
      <c r="O376" s="1">
        <v>0</v>
      </c>
      <c r="P376" s="1"/>
      <c r="Q376" s="1"/>
      <c r="R376" s="1"/>
    </row>
    <row r="377" spans="1:18">
      <c r="A377" s="1" t="s">
        <v>156</v>
      </c>
      <c r="B377" s="1">
        <v>501</v>
      </c>
      <c r="C377" s="1">
        <v>5040</v>
      </c>
      <c r="D377" s="1">
        <v>5830</v>
      </c>
      <c r="E377" s="44">
        <f t="shared" si="46"/>
        <v>790</v>
      </c>
      <c r="F377" s="1">
        <v>790</v>
      </c>
      <c r="G377" s="172">
        <v>170</v>
      </c>
      <c r="H377" s="1">
        <v>15210</v>
      </c>
      <c r="I377" s="172">
        <f t="shared" si="47"/>
        <v>16000</v>
      </c>
      <c r="J377" s="44">
        <f t="shared" si="48"/>
        <v>3984750</v>
      </c>
      <c r="K377" s="172">
        <f t="shared" si="49"/>
        <v>5040</v>
      </c>
      <c r="L377" s="2">
        <v>43539</v>
      </c>
      <c r="M377" s="1">
        <v>0</v>
      </c>
      <c r="N377" s="1"/>
      <c r="O377" s="1">
        <v>0</v>
      </c>
      <c r="P377" s="1"/>
      <c r="Q377" s="1"/>
      <c r="R377" s="1"/>
    </row>
    <row r="378" spans="1:18">
      <c r="A378" s="1" t="s">
        <v>1025</v>
      </c>
      <c r="B378" s="1">
        <v>502</v>
      </c>
      <c r="C378" s="1">
        <v>18000</v>
      </c>
      <c r="D378" s="1">
        <v>21750</v>
      </c>
      <c r="E378" s="44">
        <f t="shared" si="46"/>
        <v>3750</v>
      </c>
      <c r="F378" s="1">
        <v>3750</v>
      </c>
      <c r="G378" s="172">
        <v>170</v>
      </c>
      <c r="H378" s="1">
        <v>12250</v>
      </c>
      <c r="I378" s="172">
        <f t="shared" si="47"/>
        <v>16000</v>
      </c>
      <c r="J378" s="44">
        <f t="shared" si="48"/>
        <v>4002750</v>
      </c>
      <c r="K378" s="172">
        <f t="shared" si="49"/>
        <v>18000</v>
      </c>
      <c r="L378" s="2">
        <v>43542</v>
      </c>
      <c r="M378" s="1">
        <v>0</v>
      </c>
      <c r="N378" s="1"/>
      <c r="O378" s="1">
        <v>0</v>
      </c>
      <c r="P378" s="1"/>
      <c r="Q378" s="1"/>
      <c r="R378" s="1"/>
    </row>
    <row r="379" spans="1:18">
      <c r="A379" s="1" t="s">
        <v>162</v>
      </c>
      <c r="B379" s="1">
        <v>503</v>
      </c>
      <c r="C379" s="1">
        <v>5580</v>
      </c>
      <c r="D379" s="1">
        <v>6500</v>
      </c>
      <c r="E379" s="44">
        <f t="shared" si="46"/>
        <v>920</v>
      </c>
      <c r="F379" s="1">
        <v>920</v>
      </c>
      <c r="G379" s="172">
        <v>170</v>
      </c>
      <c r="H379" s="1">
        <v>15080</v>
      </c>
      <c r="I379" s="172">
        <f t="shared" si="47"/>
        <v>16000</v>
      </c>
      <c r="J379" s="44">
        <f t="shared" si="48"/>
        <v>4008330</v>
      </c>
      <c r="K379" s="172">
        <f t="shared" si="49"/>
        <v>5580</v>
      </c>
      <c r="L379" s="2">
        <v>43544</v>
      </c>
      <c r="M379" s="1">
        <v>0</v>
      </c>
      <c r="N379" s="1" t="s">
        <v>1032</v>
      </c>
      <c r="O379" s="1">
        <v>0</v>
      </c>
      <c r="P379" s="1"/>
      <c r="Q379" s="1"/>
      <c r="R379" s="1"/>
    </row>
    <row r="380" spans="1:18">
      <c r="A380" s="1" t="s">
        <v>166</v>
      </c>
      <c r="B380" s="1">
        <v>504</v>
      </c>
      <c r="C380" s="1">
        <v>5670</v>
      </c>
      <c r="D380" s="1">
        <v>6050</v>
      </c>
      <c r="E380" s="44">
        <f t="shared" si="46"/>
        <v>380</v>
      </c>
      <c r="F380" s="1">
        <v>380</v>
      </c>
      <c r="G380" s="172">
        <v>170</v>
      </c>
      <c r="H380" s="1">
        <v>15620</v>
      </c>
      <c r="I380" s="172">
        <f t="shared" si="47"/>
        <v>16000</v>
      </c>
      <c r="J380" s="44">
        <f t="shared" si="48"/>
        <v>4014000</v>
      </c>
      <c r="K380" s="172">
        <f t="shared" si="49"/>
        <v>5670</v>
      </c>
      <c r="L380" s="2">
        <v>43546</v>
      </c>
      <c r="M380" s="1">
        <v>0</v>
      </c>
      <c r="N380" s="1"/>
      <c r="O380" s="1">
        <v>0</v>
      </c>
      <c r="P380" s="1"/>
      <c r="Q380" s="1"/>
      <c r="R380" s="1"/>
    </row>
    <row r="381" spans="1:18">
      <c r="A381" s="1" t="s">
        <v>1036</v>
      </c>
      <c r="B381" s="1">
        <v>505</v>
      </c>
      <c r="C381" s="1">
        <v>17640</v>
      </c>
      <c r="D381" s="1">
        <v>20120</v>
      </c>
      <c r="E381" s="44">
        <f t="shared" si="46"/>
        <v>2480</v>
      </c>
      <c r="F381" s="1">
        <v>2480</v>
      </c>
      <c r="G381" s="172">
        <v>170</v>
      </c>
      <c r="H381" s="1">
        <v>13520</v>
      </c>
      <c r="I381" s="172">
        <f t="shared" si="47"/>
        <v>16000</v>
      </c>
      <c r="J381" s="44">
        <f t="shared" si="48"/>
        <v>4031640</v>
      </c>
      <c r="K381" s="172">
        <f t="shared" si="49"/>
        <v>17640</v>
      </c>
      <c r="L381" s="2">
        <v>43549</v>
      </c>
      <c r="M381" s="1">
        <v>0</v>
      </c>
      <c r="N381" s="1"/>
      <c r="O381" s="1">
        <v>0</v>
      </c>
      <c r="P381" s="1"/>
      <c r="Q381" s="1"/>
      <c r="R381" s="1"/>
    </row>
    <row r="382" spans="1:18">
      <c r="A382" s="1" t="s">
        <v>170</v>
      </c>
      <c r="B382" s="1">
        <v>506</v>
      </c>
      <c r="C382" s="1">
        <v>4770</v>
      </c>
      <c r="D382" s="1">
        <v>5840</v>
      </c>
      <c r="E382" s="44">
        <f t="shared" si="46"/>
        <v>1070</v>
      </c>
      <c r="F382" s="1">
        <v>1070</v>
      </c>
      <c r="G382" s="172">
        <v>170</v>
      </c>
      <c r="H382" s="1">
        <v>14930</v>
      </c>
      <c r="I382" s="172">
        <f t="shared" si="47"/>
        <v>16000</v>
      </c>
      <c r="J382" s="44">
        <f t="shared" si="48"/>
        <v>4036410</v>
      </c>
      <c r="K382" s="172">
        <f t="shared" si="49"/>
        <v>4770</v>
      </c>
      <c r="L382" s="2">
        <v>43551</v>
      </c>
      <c r="M382" s="1">
        <v>0</v>
      </c>
      <c r="O382" s="1">
        <v>0</v>
      </c>
      <c r="P382" s="1"/>
      <c r="Q382" s="1"/>
      <c r="R382" s="1"/>
    </row>
    <row r="383" spans="1:18">
      <c r="A383" s="1" t="s">
        <v>170</v>
      </c>
      <c r="B383" s="1">
        <v>507</v>
      </c>
      <c r="C383" s="1"/>
      <c r="D383" s="1"/>
      <c r="E383" s="44">
        <f t="shared" si="46"/>
        <v>0</v>
      </c>
      <c r="F383" s="1"/>
      <c r="G383" s="172">
        <v>170</v>
      </c>
      <c r="H383" s="1"/>
      <c r="I383" s="172">
        <f t="shared" si="47"/>
        <v>0</v>
      </c>
      <c r="J383" s="44">
        <f t="shared" si="48"/>
        <v>4036410</v>
      </c>
      <c r="K383" s="172">
        <f t="shared" si="49"/>
        <v>0</v>
      </c>
      <c r="L383" s="1"/>
      <c r="M383" s="1"/>
      <c r="N383" s="110" t="s">
        <v>939</v>
      </c>
      <c r="O383" s="1"/>
      <c r="P383" s="1"/>
      <c r="Q383" s="1"/>
      <c r="R383" s="1"/>
    </row>
    <row r="384" spans="1:18">
      <c r="A384" s="1" t="s">
        <v>173</v>
      </c>
      <c r="B384" s="1">
        <v>508</v>
      </c>
      <c r="C384" s="1">
        <v>5760</v>
      </c>
      <c r="D384" s="1">
        <v>6440</v>
      </c>
      <c r="E384" s="44">
        <f t="shared" si="46"/>
        <v>680</v>
      </c>
      <c r="F384" s="1">
        <v>680</v>
      </c>
      <c r="G384" s="172">
        <v>170</v>
      </c>
      <c r="H384" s="1">
        <v>15320</v>
      </c>
      <c r="I384" s="172">
        <f t="shared" si="47"/>
        <v>16000</v>
      </c>
      <c r="J384" s="44">
        <f t="shared" si="48"/>
        <v>4042170</v>
      </c>
      <c r="K384" s="172">
        <f t="shared" si="49"/>
        <v>5760</v>
      </c>
      <c r="L384" s="2">
        <v>43553</v>
      </c>
      <c r="M384" s="1">
        <v>0</v>
      </c>
      <c r="N384" s="1"/>
      <c r="O384" s="1">
        <v>0</v>
      </c>
      <c r="P384" s="1"/>
      <c r="Q384" s="1"/>
      <c r="R384" s="1"/>
    </row>
    <row r="385" spans="1:18">
      <c r="A385" s="1"/>
      <c r="B385" s="1">
        <v>509</v>
      </c>
      <c r="C385" s="1"/>
      <c r="D385" s="1"/>
      <c r="E385" s="44">
        <f t="shared" si="46"/>
        <v>0</v>
      </c>
      <c r="F385" s="1"/>
      <c r="G385" s="172">
        <v>170</v>
      </c>
      <c r="H385" s="1"/>
      <c r="I385" s="172">
        <f t="shared" si="47"/>
        <v>0</v>
      </c>
      <c r="J385" s="44">
        <f t="shared" si="48"/>
        <v>4042170</v>
      </c>
      <c r="K385" s="172">
        <f t="shared" si="49"/>
        <v>0</v>
      </c>
      <c r="L385" s="1"/>
      <c r="M385" s="1"/>
      <c r="N385" s="1" t="s">
        <v>601</v>
      </c>
      <c r="O385" s="1"/>
      <c r="P385" s="1"/>
      <c r="Q385" s="1"/>
      <c r="R385" s="1"/>
    </row>
    <row r="386" spans="1:18">
      <c r="A386" s="1" t="s">
        <v>1044</v>
      </c>
      <c r="B386" s="1">
        <v>510</v>
      </c>
      <c r="C386" s="1">
        <v>16110</v>
      </c>
      <c r="D386" s="1">
        <v>18580</v>
      </c>
      <c r="E386" s="44">
        <f t="shared" si="46"/>
        <v>2470</v>
      </c>
      <c r="F386" s="1">
        <v>2470</v>
      </c>
      <c r="G386" s="44">
        <v>170</v>
      </c>
      <c r="H386" s="1">
        <v>13530</v>
      </c>
      <c r="I386" s="172">
        <f t="shared" si="47"/>
        <v>16000</v>
      </c>
      <c r="J386" s="44">
        <f t="shared" si="48"/>
        <v>4058280</v>
      </c>
      <c r="K386" s="172">
        <f t="shared" si="49"/>
        <v>16110</v>
      </c>
      <c r="L386" s="2">
        <v>43556</v>
      </c>
      <c r="M386" s="1">
        <v>0</v>
      </c>
      <c r="N386" s="1"/>
      <c r="O386" s="1">
        <v>0</v>
      </c>
      <c r="P386" s="1"/>
      <c r="Q386" s="1"/>
      <c r="R386" s="1"/>
    </row>
    <row r="387" spans="1:18">
      <c r="A387" s="1" t="s">
        <v>177</v>
      </c>
      <c r="B387" s="1">
        <v>511</v>
      </c>
      <c r="C387" s="1">
        <v>4590</v>
      </c>
      <c r="D387" s="1">
        <v>4900</v>
      </c>
      <c r="E387" s="44">
        <f t="shared" si="46"/>
        <v>310</v>
      </c>
      <c r="F387" s="1">
        <v>310</v>
      </c>
      <c r="G387" s="44">
        <v>170</v>
      </c>
      <c r="H387" s="1">
        <v>15690</v>
      </c>
      <c r="I387" s="172">
        <f t="shared" si="47"/>
        <v>16000</v>
      </c>
      <c r="J387" s="44">
        <f t="shared" si="48"/>
        <v>4062870</v>
      </c>
      <c r="K387" s="172">
        <f t="shared" si="49"/>
        <v>4590</v>
      </c>
      <c r="L387" s="2">
        <v>43558</v>
      </c>
      <c r="M387" s="1">
        <v>0</v>
      </c>
      <c r="N387" s="1"/>
      <c r="O387" s="1">
        <v>0</v>
      </c>
      <c r="P387" s="1"/>
      <c r="Q387" s="1"/>
      <c r="R387" s="1"/>
    </row>
    <row r="388" spans="1:18">
      <c r="A388" s="1" t="s">
        <v>179</v>
      </c>
      <c r="B388" s="1">
        <v>512</v>
      </c>
      <c r="C388" s="1">
        <v>4950</v>
      </c>
      <c r="D388" s="1">
        <v>5820</v>
      </c>
      <c r="E388" s="44">
        <v>870</v>
      </c>
      <c r="F388" s="1">
        <v>870</v>
      </c>
      <c r="G388" s="44">
        <v>170</v>
      </c>
      <c r="H388" s="1">
        <v>15130</v>
      </c>
      <c r="I388" s="172">
        <f t="shared" si="47"/>
        <v>16000</v>
      </c>
      <c r="J388" s="44">
        <f t="shared" si="48"/>
        <v>4067820</v>
      </c>
      <c r="K388" s="172">
        <f t="shared" si="49"/>
        <v>4950</v>
      </c>
      <c r="L388" s="2">
        <v>43560</v>
      </c>
      <c r="M388" s="1">
        <v>0</v>
      </c>
      <c r="N388" s="1"/>
      <c r="O388" s="1">
        <v>0</v>
      </c>
      <c r="P388" s="1"/>
      <c r="Q388" s="1"/>
      <c r="R388" s="1"/>
    </row>
    <row r="389" spans="1:18">
      <c r="A389" s="1" t="s">
        <v>1053</v>
      </c>
      <c r="B389" s="1">
        <v>513</v>
      </c>
      <c r="C389" s="1">
        <v>15840</v>
      </c>
      <c r="D389" s="1">
        <v>18860</v>
      </c>
      <c r="E389" s="44">
        <f t="shared" si="46"/>
        <v>3020</v>
      </c>
      <c r="F389" s="1">
        <v>3020</v>
      </c>
      <c r="G389" s="44">
        <f>G388+E389-F389</f>
        <v>170</v>
      </c>
      <c r="H389" s="1">
        <v>12980</v>
      </c>
      <c r="I389" s="172">
        <f t="shared" si="47"/>
        <v>16000</v>
      </c>
      <c r="J389" s="44">
        <f t="shared" si="48"/>
        <v>4083660</v>
      </c>
      <c r="K389" s="172">
        <f t="shared" si="49"/>
        <v>15840</v>
      </c>
      <c r="L389" s="2">
        <v>43563</v>
      </c>
      <c r="M389" s="1">
        <v>0</v>
      </c>
      <c r="N389" s="1"/>
      <c r="O389" s="1">
        <v>0</v>
      </c>
      <c r="P389" s="1"/>
      <c r="Q389" s="1"/>
      <c r="R389" s="1"/>
    </row>
    <row r="390" spans="1:18">
      <c r="A390" s="1" t="s">
        <v>181</v>
      </c>
      <c r="B390" s="1">
        <v>514</v>
      </c>
      <c r="C390" s="1">
        <v>5490</v>
      </c>
      <c r="D390" s="1">
        <v>7260</v>
      </c>
      <c r="E390" s="44">
        <f t="shared" si="46"/>
        <v>1770</v>
      </c>
      <c r="F390" s="1">
        <v>1770</v>
      </c>
      <c r="G390" s="44">
        <f t="shared" ref="G390:G429" si="50">G389+E390-F390</f>
        <v>170</v>
      </c>
      <c r="H390" s="1">
        <v>14230</v>
      </c>
      <c r="I390" s="172">
        <f t="shared" si="47"/>
        <v>16000</v>
      </c>
      <c r="J390" s="44">
        <f t="shared" si="48"/>
        <v>4089150</v>
      </c>
      <c r="K390" s="172">
        <f t="shared" si="49"/>
        <v>5490</v>
      </c>
      <c r="L390" s="2">
        <v>43565</v>
      </c>
      <c r="M390" s="1">
        <v>0</v>
      </c>
      <c r="N390" s="1"/>
      <c r="O390" s="1">
        <v>0</v>
      </c>
      <c r="P390" s="1"/>
      <c r="Q390" s="1"/>
      <c r="R390" s="1"/>
    </row>
    <row r="391" spans="1:18">
      <c r="A391" s="1" t="s">
        <v>1057</v>
      </c>
      <c r="B391" s="1">
        <v>515</v>
      </c>
      <c r="C391" s="1">
        <v>4500</v>
      </c>
      <c r="D391" s="1">
        <v>5580</v>
      </c>
      <c r="E391" s="44">
        <f t="shared" si="46"/>
        <v>1080</v>
      </c>
      <c r="F391" s="1">
        <v>1080</v>
      </c>
      <c r="G391" s="44">
        <f t="shared" si="50"/>
        <v>170</v>
      </c>
      <c r="H391" s="1">
        <v>14920</v>
      </c>
      <c r="I391" s="172">
        <f t="shared" si="47"/>
        <v>16000</v>
      </c>
      <c r="J391" s="44">
        <f t="shared" si="48"/>
        <v>4093650</v>
      </c>
      <c r="K391" s="172">
        <f t="shared" si="49"/>
        <v>4500</v>
      </c>
      <c r="L391" s="2">
        <v>43567</v>
      </c>
      <c r="M391" s="1">
        <v>0</v>
      </c>
      <c r="N391" s="1"/>
      <c r="O391" s="1">
        <v>0</v>
      </c>
      <c r="P391" s="1"/>
      <c r="Q391" s="1"/>
      <c r="R391" s="1"/>
    </row>
    <row r="392" spans="1:18">
      <c r="A392" s="1" t="s">
        <v>1061</v>
      </c>
      <c r="B392" s="1">
        <v>516</v>
      </c>
      <c r="C392" s="1">
        <v>17370</v>
      </c>
      <c r="D392" s="1">
        <v>19580</v>
      </c>
      <c r="E392" s="44">
        <f t="shared" si="46"/>
        <v>2210</v>
      </c>
      <c r="F392" s="1">
        <v>2210</v>
      </c>
      <c r="G392" s="44">
        <f t="shared" si="50"/>
        <v>170</v>
      </c>
      <c r="H392" s="1">
        <v>13790</v>
      </c>
      <c r="I392" s="172">
        <f t="shared" si="47"/>
        <v>16000</v>
      </c>
      <c r="J392" s="44">
        <f t="shared" si="48"/>
        <v>4111020</v>
      </c>
      <c r="K392" s="172">
        <f t="shared" si="49"/>
        <v>17370</v>
      </c>
      <c r="L392" s="2">
        <v>43570</v>
      </c>
      <c r="M392" s="1">
        <v>0</v>
      </c>
      <c r="N392" s="1"/>
      <c r="O392" s="1">
        <v>0</v>
      </c>
      <c r="P392" s="1"/>
      <c r="Q392" s="1"/>
      <c r="R392" s="1"/>
    </row>
    <row r="393" spans="1:18">
      <c r="A393" s="1" t="s">
        <v>190</v>
      </c>
      <c r="B393" s="1">
        <v>517</v>
      </c>
      <c r="C393" s="1">
        <v>8010</v>
      </c>
      <c r="D393" s="1">
        <v>10660</v>
      </c>
      <c r="E393" s="44">
        <f t="shared" si="46"/>
        <v>2650</v>
      </c>
      <c r="F393" s="1">
        <v>2650</v>
      </c>
      <c r="G393" s="44">
        <f t="shared" si="50"/>
        <v>170</v>
      </c>
      <c r="H393" s="1">
        <v>13350</v>
      </c>
      <c r="I393" s="172">
        <f t="shared" si="47"/>
        <v>16000</v>
      </c>
      <c r="J393" s="44">
        <f t="shared" si="48"/>
        <v>4119030</v>
      </c>
      <c r="K393" s="172">
        <f t="shared" si="49"/>
        <v>8010</v>
      </c>
      <c r="L393" s="2">
        <v>43573</v>
      </c>
      <c r="M393" s="1">
        <v>0</v>
      </c>
      <c r="N393" s="1"/>
      <c r="O393" s="1">
        <v>0</v>
      </c>
      <c r="P393" s="1"/>
      <c r="Q393" s="1"/>
      <c r="R393" s="1"/>
    </row>
    <row r="394" spans="1:18">
      <c r="A394" s="1" t="s">
        <v>194</v>
      </c>
      <c r="B394" s="1">
        <v>518</v>
      </c>
      <c r="C394" s="1">
        <v>20880</v>
      </c>
      <c r="D394" s="1">
        <v>24610</v>
      </c>
      <c r="E394" s="44">
        <f t="shared" si="46"/>
        <v>3730</v>
      </c>
      <c r="F394" s="1">
        <v>3730</v>
      </c>
      <c r="G394" s="44">
        <f t="shared" si="50"/>
        <v>170</v>
      </c>
      <c r="H394" s="1">
        <v>12270</v>
      </c>
      <c r="I394" s="172">
        <f t="shared" si="47"/>
        <v>16000</v>
      </c>
      <c r="J394" s="44">
        <f t="shared" si="48"/>
        <v>4139910</v>
      </c>
      <c r="K394" s="172">
        <f t="shared" si="49"/>
        <v>20880</v>
      </c>
      <c r="L394" s="2">
        <v>43576</v>
      </c>
      <c r="M394" s="1">
        <v>0</v>
      </c>
      <c r="N394" s="1"/>
      <c r="O394" s="1">
        <v>0</v>
      </c>
      <c r="P394" s="1"/>
      <c r="Q394" s="1"/>
      <c r="R394" s="1"/>
    </row>
    <row r="395" spans="1:18">
      <c r="A395" s="1" t="s">
        <v>568</v>
      </c>
      <c r="B395" s="1">
        <v>519</v>
      </c>
      <c r="C395" s="1">
        <v>16380</v>
      </c>
      <c r="D395" s="1">
        <v>16020</v>
      </c>
      <c r="E395" s="44">
        <f t="shared" si="46"/>
        <v>-360</v>
      </c>
      <c r="F395" s="1">
        <v>-360</v>
      </c>
      <c r="G395" s="44">
        <f t="shared" si="50"/>
        <v>170</v>
      </c>
      <c r="H395" s="1">
        <v>12630</v>
      </c>
      <c r="I395" s="172">
        <f t="shared" si="47"/>
        <v>12270</v>
      </c>
      <c r="J395" s="44">
        <f t="shared" si="48"/>
        <v>4156290</v>
      </c>
      <c r="K395" s="172">
        <f t="shared" si="49"/>
        <v>16380</v>
      </c>
      <c r="L395" s="2">
        <v>43578</v>
      </c>
      <c r="M395" s="1">
        <v>0</v>
      </c>
      <c r="N395" s="1"/>
      <c r="O395" s="1">
        <v>0</v>
      </c>
      <c r="P395" s="1"/>
      <c r="Q395" s="1"/>
      <c r="R395" s="1"/>
    </row>
    <row r="396" spans="1:18">
      <c r="A396" s="1" t="s">
        <v>200</v>
      </c>
      <c r="B396" s="1">
        <v>520</v>
      </c>
      <c r="C396" s="1">
        <v>8190</v>
      </c>
      <c r="D396" s="1">
        <v>8950</v>
      </c>
      <c r="E396" s="44">
        <f t="shared" si="46"/>
        <v>760</v>
      </c>
      <c r="F396" s="1">
        <v>760</v>
      </c>
      <c r="G396" s="44">
        <f t="shared" si="50"/>
        <v>170</v>
      </c>
      <c r="H396" s="1">
        <v>15240</v>
      </c>
      <c r="I396" s="172">
        <f t="shared" si="47"/>
        <v>16000</v>
      </c>
      <c r="J396" s="44">
        <f t="shared" si="48"/>
        <v>4164480</v>
      </c>
      <c r="K396" s="172">
        <f t="shared" si="49"/>
        <v>8190</v>
      </c>
      <c r="L396" s="2">
        <v>43581</v>
      </c>
      <c r="M396" s="1">
        <v>0</v>
      </c>
      <c r="N396" s="1"/>
      <c r="O396" s="1">
        <v>0</v>
      </c>
      <c r="P396" s="1"/>
      <c r="Q396" s="1"/>
      <c r="R396" s="1"/>
    </row>
    <row r="397" spans="1:18">
      <c r="A397" s="1" t="s">
        <v>1076</v>
      </c>
      <c r="B397" s="1">
        <v>521</v>
      </c>
      <c r="C397" s="1">
        <v>19620</v>
      </c>
      <c r="D397" s="1">
        <v>21790</v>
      </c>
      <c r="E397" s="44">
        <f t="shared" si="46"/>
        <v>2170</v>
      </c>
      <c r="F397" s="1">
        <v>2170</v>
      </c>
      <c r="G397" s="44">
        <f t="shared" si="50"/>
        <v>170</v>
      </c>
      <c r="H397" s="1">
        <v>13830</v>
      </c>
      <c r="I397" s="172">
        <f t="shared" si="47"/>
        <v>16000</v>
      </c>
      <c r="J397" s="44">
        <f t="shared" si="48"/>
        <v>4184100</v>
      </c>
      <c r="K397" s="172">
        <f t="shared" si="49"/>
        <v>19620</v>
      </c>
      <c r="L397" s="2">
        <v>43584</v>
      </c>
      <c r="M397" s="1">
        <v>0</v>
      </c>
      <c r="N397" s="1"/>
      <c r="O397" s="1">
        <v>0</v>
      </c>
      <c r="P397" s="1"/>
      <c r="Q397" s="1"/>
      <c r="R397" s="1"/>
    </row>
    <row r="398" spans="1:18">
      <c r="A398" s="1" t="s">
        <v>202</v>
      </c>
      <c r="B398" s="1">
        <v>522</v>
      </c>
      <c r="C398" s="1">
        <v>10800</v>
      </c>
      <c r="D398" s="1">
        <v>11620</v>
      </c>
      <c r="E398" s="44">
        <f t="shared" si="46"/>
        <v>820</v>
      </c>
      <c r="F398" s="1">
        <v>820</v>
      </c>
      <c r="G398" s="44">
        <f t="shared" si="50"/>
        <v>170</v>
      </c>
      <c r="H398" s="1">
        <v>15180</v>
      </c>
      <c r="I398" s="172">
        <f t="shared" si="47"/>
        <v>16000</v>
      </c>
      <c r="J398" s="44">
        <f t="shared" si="48"/>
        <v>4194900</v>
      </c>
      <c r="K398" s="172">
        <f t="shared" si="49"/>
        <v>10800</v>
      </c>
      <c r="L398" s="2">
        <v>43587</v>
      </c>
      <c r="M398" s="1">
        <v>0</v>
      </c>
      <c r="N398" s="1"/>
      <c r="O398" s="1">
        <v>0</v>
      </c>
      <c r="P398" s="1"/>
      <c r="Q398" s="1"/>
      <c r="R398" s="1"/>
    </row>
    <row r="399" spans="1:18">
      <c r="A399" s="1" t="s">
        <v>202</v>
      </c>
      <c r="B399" s="1">
        <v>523</v>
      </c>
      <c r="C399" s="1"/>
      <c r="D399" s="1"/>
      <c r="E399" s="44">
        <f t="shared" si="46"/>
        <v>0</v>
      </c>
      <c r="F399" s="1"/>
      <c r="G399" s="44">
        <f t="shared" si="50"/>
        <v>170</v>
      </c>
      <c r="H399" s="1"/>
      <c r="I399" s="172">
        <f t="shared" si="47"/>
        <v>0</v>
      </c>
      <c r="J399" s="44">
        <f t="shared" si="48"/>
        <v>4194900</v>
      </c>
      <c r="K399" s="172">
        <f t="shared" si="49"/>
        <v>0</v>
      </c>
      <c r="L399" s="1"/>
      <c r="M399" s="1"/>
      <c r="N399" s="110" t="s">
        <v>939</v>
      </c>
      <c r="O399" s="1"/>
      <c r="P399" s="1"/>
      <c r="Q399" s="1"/>
      <c r="R399" s="1"/>
    </row>
    <row r="400" spans="1:18">
      <c r="A400" s="1" t="s">
        <v>1084</v>
      </c>
      <c r="B400" s="1">
        <v>524</v>
      </c>
      <c r="C400" s="1">
        <v>24210</v>
      </c>
      <c r="D400" s="1">
        <v>26150</v>
      </c>
      <c r="E400" s="44">
        <f t="shared" si="46"/>
        <v>1940</v>
      </c>
      <c r="F400" s="1">
        <v>1940</v>
      </c>
      <c r="G400" s="44">
        <f t="shared" si="50"/>
        <v>170</v>
      </c>
      <c r="H400" s="1">
        <v>14060</v>
      </c>
      <c r="I400" s="172">
        <f t="shared" si="47"/>
        <v>16000</v>
      </c>
      <c r="J400" s="44">
        <f t="shared" si="48"/>
        <v>4219110</v>
      </c>
      <c r="K400" s="172">
        <f t="shared" si="49"/>
        <v>24210</v>
      </c>
      <c r="L400" s="2">
        <v>43591</v>
      </c>
      <c r="M400" s="1">
        <v>0</v>
      </c>
      <c r="N400" s="1"/>
      <c r="O400" s="1">
        <v>0</v>
      </c>
      <c r="P400" s="1"/>
      <c r="Q400" s="1"/>
      <c r="R400" s="1"/>
    </row>
    <row r="401" spans="1:18">
      <c r="A401" s="1" t="s">
        <v>205</v>
      </c>
      <c r="B401" s="1">
        <v>525</v>
      </c>
      <c r="C401" s="1">
        <v>11430</v>
      </c>
      <c r="D401" s="1">
        <v>12970</v>
      </c>
      <c r="E401" s="44">
        <f t="shared" si="46"/>
        <v>1540</v>
      </c>
      <c r="F401" s="1">
        <v>1540</v>
      </c>
      <c r="G401" s="44">
        <f t="shared" si="50"/>
        <v>170</v>
      </c>
      <c r="H401" s="1">
        <v>14460</v>
      </c>
      <c r="I401" s="172">
        <f t="shared" si="47"/>
        <v>16000</v>
      </c>
      <c r="J401" s="44">
        <f t="shared" si="48"/>
        <v>4230540</v>
      </c>
      <c r="K401" s="172">
        <f t="shared" si="49"/>
        <v>11430</v>
      </c>
      <c r="L401" s="2">
        <v>43594</v>
      </c>
      <c r="M401" s="1">
        <v>0</v>
      </c>
      <c r="N401" s="1"/>
      <c r="O401" s="1">
        <v>0</v>
      </c>
      <c r="P401" s="1"/>
      <c r="Q401" s="1"/>
      <c r="R401" s="1"/>
    </row>
    <row r="402" spans="1:18">
      <c r="A402" s="1" t="s">
        <v>1091</v>
      </c>
      <c r="B402" s="1">
        <v>526</v>
      </c>
      <c r="C402" s="1">
        <v>20610</v>
      </c>
      <c r="D402" s="1">
        <v>24300</v>
      </c>
      <c r="E402" s="44">
        <f t="shared" si="46"/>
        <v>3690</v>
      </c>
      <c r="F402" s="1">
        <v>3690</v>
      </c>
      <c r="G402" s="44">
        <f t="shared" si="50"/>
        <v>170</v>
      </c>
      <c r="H402" s="1">
        <v>12310</v>
      </c>
      <c r="I402" s="172">
        <f t="shared" si="47"/>
        <v>16000</v>
      </c>
      <c r="J402" s="44">
        <f t="shared" si="48"/>
        <v>4251150</v>
      </c>
      <c r="K402" s="172">
        <f t="shared" si="49"/>
        <v>20610</v>
      </c>
      <c r="L402" s="2">
        <v>43598</v>
      </c>
      <c r="M402" s="1">
        <v>0</v>
      </c>
      <c r="N402" s="1"/>
      <c r="O402" s="1">
        <v>0</v>
      </c>
      <c r="P402" s="1"/>
      <c r="Q402" s="1"/>
      <c r="R402" s="1"/>
    </row>
    <row r="403" spans="1:18">
      <c r="A403" s="1" t="s">
        <v>210</v>
      </c>
      <c r="B403" s="1">
        <v>527</v>
      </c>
      <c r="C403" s="1">
        <v>5670</v>
      </c>
      <c r="D403" s="1">
        <v>6980</v>
      </c>
      <c r="E403" s="44">
        <f t="shared" si="46"/>
        <v>1310</v>
      </c>
      <c r="F403" s="1">
        <v>1310</v>
      </c>
      <c r="G403" s="44">
        <f t="shared" si="50"/>
        <v>170</v>
      </c>
      <c r="H403" s="1">
        <v>14690</v>
      </c>
      <c r="I403" s="172">
        <f t="shared" si="47"/>
        <v>16000</v>
      </c>
      <c r="J403" s="44">
        <f t="shared" si="48"/>
        <v>4256820</v>
      </c>
      <c r="K403" s="172">
        <f t="shared" si="49"/>
        <v>5670</v>
      </c>
      <c r="L403" s="2">
        <v>43600</v>
      </c>
      <c r="M403" s="1">
        <v>0</v>
      </c>
      <c r="N403" s="1"/>
      <c r="O403" s="1">
        <v>0</v>
      </c>
      <c r="P403" s="1"/>
      <c r="Q403" s="1"/>
      <c r="R403" s="1"/>
    </row>
    <row r="404" spans="1:18">
      <c r="A404" s="1" t="s">
        <v>218</v>
      </c>
      <c r="B404" s="1">
        <v>528</v>
      </c>
      <c r="C404" s="1">
        <v>4500</v>
      </c>
      <c r="D404" s="1">
        <v>5300</v>
      </c>
      <c r="E404" s="44">
        <f t="shared" si="46"/>
        <v>800</v>
      </c>
      <c r="F404" s="1">
        <v>800</v>
      </c>
      <c r="G404" s="44">
        <f t="shared" si="50"/>
        <v>170</v>
      </c>
      <c r="H404" s="1">
        <v>15200</v>
      </c>
      <c r="I404" s="172">
        <f t="shared" si="47"/>
        <v>16000</v>
      </c>
      <c r="J404" s="44">
        <f t="shared" si="48"/>
        <v>4261320</v>
      </c>
      <c r="K404" s="172">
        <f t="shared" si="49"/>
        <v>4500</v>
      </c>
      <c r="L404" s="2">
        <v>43602</v>
      </c>
      <c r="M404" s="1">
        <v>0</v>
      </c>
      <c r="N404" s="1"/>
      <c r="O404" s="1">
        <v>0</v>
      </c>
      <c r="P404" s="1"/>
      <c r="Q404" s="1"/>
      <c r="R404" s="1"/>
    </row>
    <row r="405" spans="1:18">
      <c r="A405" s="1" t="s">
        <v>1099</v>
      </c>
      <c r="B405" s="1">
        <v>529</v>
      </c>
      <c r="C405" s="1">
        <v>15570</v>
      </c>
      <c r="D405" s="1">
        <v>18320</v>
      </c>
      <c r="E405" s="44">
        <f t="shared" si="46"/>
        <v>2750</v>
      </c>
      <c r="F405" s="1">
        <v>2750</v>
      </c>
      <c r="G405" s="44">
        <f t="shared" si="50"/>
        <v>170</v>
      </c>
      <c r="H405" s="1">
        <v>13250</v>
      </c>
      <c r="I405" s="172">
        <f t="shared" si="47"/>
        <v>16000</v>
      </c>
      <c r="J405" s="44">
        <f t="shared" si="48"/>
        <v>4276890</v>
      </c>
      <c r="K405" s="172">
        <f t="shared" si="49"/>
        <v>15570</v>
      </c>
      <c r="L405" s="2">
        <v>43605</v>
      </c>
      <c r="M405" s="1">
        <v>0</v>
      </c>
      <c r="N405" s="1"/>
      <c r="O405" s="1">
        <v>0</v>
      </c>
      <c r="P405" s="1"/>
      <c r="Q405" s="1"/>
      <c r="R405" s="1"/>
    </row>
    <row r="406" spans="1:18">
      <c r="A406" s="1" t="s">
        <v>220</v>
      </c>
      <c r="B406" s="1">
        <v>530</v>
      </c>
      <c r="C406" s="1">
        <v>5490</v>
      </c>
      <c r="D406" s="1">
        <v>6600</v>
      </c>
      <c r="E406" s="44">
        <f t="shared" si="46"/>
        <v>1110</v>
      </c>
      <c r="F406" s="1">
        <v>1110</v>
      </c>
      <c r="G406" s="44">
        <f t="shared" si="50"/>
        <v>170</v>
      </c>
      <c r="H406" s="1">
        <v>14890</v>
      </c>
      <c r="I406" s="172">
        <f t="shared" si="47"/>
        <v>16000</v>
      </c>
      <c r="J406" s="44">
        <f t="shared" si="48"/>
        <v>4282380</v>
      </c>
      <c r="K406" s="172">
        <f t="shared" si="49"/>
        <v>5490</v>
      </c>
      <c r="L406" s="2">
        <v>43607</v>
      </c>
      <c r="M406" s="1">
        <v>0</v>
      </c>
      <c r="N406" s="1"/>
      <c r="O406" s="1">
        <v>0</v>
      </c>
      <c r="P406" s="1"/>
      <c r="Q406" s="1"/>
      <c r="R406" s="1"/>
    </row>
    <row r="407" spans="1:18">
      <c r="A407" s="1" t="s">
        <v>224</v>
      </c>
      <c r="B407" s="1">
        <v>531</v>
      </c>
      <c r="C407" s="1">
        <v>5580</v>
      </c>
      <c r="D407" s="1">
        <v>6940</v>
      </c>
      <c r="E407" s="44">
        <f t="shared" si="46"/>
        <v>1360</v>
      </c>
      <c r="F407" s="1">
        <v>1360</v>
      </c>
      <c r="G407" s="44">
        <f t="shared" si="50"/>
        <v>170</v>
      </c>
      <c r="H407" s="1">
        <v>14640</v>
      </c>
      <c r="I407" s="172">
        <f t="shared" si="47"/>
        <v>16000</v>
      </c>
      <c r="J407" s="44">
        <f t="shared" si="48"/>
        <v>4287960</v>
      </c>
      <c r="K407" s="172">
        <f t="shared" si="49"/>
        <v>5580</v>
      </c>
      <c r="L407" s="2">
        <v>43609</v>
      </c>
      <c r="M407" s="1">
        <v>0</v>
      </c>
      <c r="N407" s="1"/>
      <c r="O407" s="1">
        <v>0</v>
      </c>
      <c r="P407" s="1"/>
      <c r="Q407" s="1" t="s">
        <v>1113</v>
      </c>
      <c r="R407" s="1"/>
    </row>
    <row r="408" spans="1:18">
      <c r="A408" s="1" t="s">
        <v>1106</v>
      </c>
      <c r="B408" s="1">
        <v>532</v>
      </c>
      <c r="C408" s="1">
        <v>15030</v>
      </c>
      <c r="D408" s="1">
        <v>16840</v>
      </c>
      <c r="E408" s="44">
        <f t="shared" si="46"/>
        <v>1810</v>
      </c>
      <c r="F408" s="1">
        <v>1810</v>
      </c>
      <c r="G408" s="44">
        <f t="shared" si="50"/>
        <v>170</v>
      </c>
      <c r="H408" s="1">
        <v>14190</v>
      </c>
      <c r="I408" s="172">
        <f t="shared" si="47"/>
        <v>16000</v>
      </c>
      <c r="J408" s="44">
        <f t="shared" si="48"/>
        <v>4302990</v>
      </c>
      <c r="K408" s="172">
        <f t="shared" si="49"/>
        <v>15030</v>
      </c>
      <c r="L408" s="2">
        <v>43612</v>
      </c>
      <c r="M408" s="1">
        <v>0</v>
      </c>
      <c r="N408" s="1"/>
      <c r="O408" s="1">
        <v>0</v>
      </c>
      <c r="P408" s="1"/>
      <c r="Q408" s="1"/>
      <c r="R408" s="1"/>
    </row>
    <row r="409" spans="1:18">
      <c r="A409" s="1" t="s">
        <v>226</v>
      </c>
      <c r="B409" s="1">
        <v>533</v>
      </c>
      <c r="C409" s="1">
        <v>5760</v>
      </c>
      <c r="D409" s="1">
        <v>5930</v>
      </c>
      <c r="E409" s="44">
        <f t="shared" si="46"/>
        <v>170</v>
      </c>
      <c r="F409" s="1">
        <v>170</v>
      </c>
      <c r="G409" s="44">
        <f t="shared" si="50"/>
        <v>170</v>
      </c>
      <c r="H409" s="1">
        <v>15830</v>
      </c>
      <c r="I409" s="172">
        <f t="shared" si="47"/>
        <v>16000</v>
      </c>
      <c r="J409" s="44">
        <f t="shared" si="48"/>
        <v>4308750</v>
      </c>
      <c r="K409" s="172">
        <f t="shared" si="49"/>
        <v>5760</v>
      </c>
      <c r="L409" s="2">
        <v>43614</v>
      </c>
      <c r="M409" s="1">
        <v>0</v>
      </c>
      <c r="N409" s="1"/>
      <c r="O409" s="1">
        <v>0</v>
      </c>
      <c r="P409" s="1"/>
      <c r="Q409" s="1"/>
      <c r="R409" s="1"/>
    </row>
    <row r="410" spans="1:18">
      <c r="A410" s="1" t="s">
        <v>230</v>
      </c>
      <c r="B410" s="1">
        <v>534</v>
      </c>
      <c r="C410" s="1">
        <v>5310</v>
      </c>
      <c r="D410" s="1">
        <v>6350</v>
      </c>
      <c r="E410" s="44">
        <f t="shared" si="46"/>
        <v>1040</v>
      </c>
      <c r="F410" s="1">
        <v>1040</v>
      </c>
      <c r="G410" s="44">
        <f t="shared" si="50"/>
        <v>170</v>
      </c>
      <c r="H410" s="1">
        <v>14960</v>
      </c>
      <c r="I410" s="172">
        <f t="shared" si="47"/>
        <v>16000</v>
      </c>
      <c r="J410" s="44">
        <f t="shared" si="48"/>
        <v>4314060</v>
      </c>
      <c r="K410" s="172">
        <f t="shared" si="49"/>
        <v>5310</v>
      </c>
      <c r="L410" s="2">
        <v>43616</v>
      </c>
      <c r="M410" s="1">
        <v>0</v>
      </c>
      <c r="N410" s="1"/>
      <c r="O410" s="1">
        <v>0</v>
      </c>
      <c r="P410" s="1"/>
      <c r="Q410" s="1"/>
      <c r="R410" s="1"/>
    </row>
    <row r="411" spans="1:18">
      <c r="A411" s="1" t="s">
        <v>1117</v>
      </c>
      <c r="B411" s="1">
        <v>535</v>
      </c>
      <c r="C411" s="1">
        <v>18360</v>
      </c>
      <c r="D411" s="1">
        <v>19990</v>
      </c>
      <c r="E411" s="44">
        <f t="shared" si="46"/>
        <v>1630</v>
      </c>
      <c r="F411" s="1">
        <v>1630</v>
      </c>
      <c r="G411" s="44">
        <f t="shared" si="50"/>
        <v>170</v>
      </c>
      <c r="H411" s="1">
        <v>14370</v>
      </c>
      <c r="I411" s="172">
        <f t="shared" si="47"/>
        <v>16000</v>
      </c>
      <c r="J411" s="44">
        <f t="shared" si="48"/>
        <v>4332420</v>
      </c>
      <c r="K411" s="172">
        <f t="shared" si="49"/>
        <v>18360</v>
      </c>
      <c r="L411" s="2">
        <v>43619</v>
      </c>
      <c r="M411" s="1">
        <v>0</v>
      </c>
      <c r="N411" s="1"/>
      <c r="O411" s="1">
        <v>0</v>
      </c>
      <c r="P411" s="1"/>
      <c r="Q411" s="1"/>
      <c r="R411" s="1"/>
    </row>
    <row r="412" spans="1:18">
      <c r="A412" s="1" t="s">
        <v>237</v>
      </c>
      <c r="B412" s="1">
        <v>536</v>
      </c>
      <c r="C412" s="1">
        <v>4320</v>
      </c>
      <c r="D412" s="1">
        <v>5340</v>
      </c>
      <c r="E412" s="44">
        <f t="shared" si="46"/>
        <v>1020</v>
      </c>
      <c r="F412" s="1">
        <v>1020</v>
      </c>
      <c r="G412" s="44">
        <f t="shared" si="50"/>
        <v>170</v>
      </c>
      <c r="H412" s="1">
        <v>14980</v>
      </c>
      <c r="I412" s="172">
        <f t="shared" si="47"/>
        <v>16000</v>
      </c>
      <c r="J412" s="44">
        <f t="shared" si="48"/>
        <v>4336740</v>
      </c>
      <c r="K412" s="172">
        <f t="shared" si="49"/>
        <v>4320</v>
      </c>
      <c r="L412" s="2">
        <v>43621</v>
      </c>
      <c r="M412" s="1">
        <v>0</v>
      </c>
      <c r="N412" s="1"/>
      <c r="O412" s="1">
        <v>0</v>
      </c>
      <c r="P412" s="1"/>
      <c r="Q412" s="1"/>
      <c r="R412" s="1"/>
    </row>
    <row r="413" spans="1:18">
      <c r="A413" s="1" t="s">
        <v>237</v>
      </c>
      <c r="B413" s="1">
        <v>537</v>
      </c>
      <c r="C413" s="1"/>
      <c r="D413" s="1"/>
      <c r="E413" s="44">
        <f t="shared" si="46"/>
        <v>0</v>
      </c>
      <c r="F413" s="1"/>
      <c r="G413" s="44">
        <f t="shared" si="50"/>
        <v>170</v>
      </c>
      <c r="H413" s="1"/>
      <c r="I413" s="172">
        <f t="shared" si="47"/>
        <v>0</v>
      </c>
      <c r="J413" s="44">
        <f t="shared" si="48"/>
        <v>4336740</v>
      </c>
      <c r="K413" s="172">
        <f t="shared" si="49"/>
        <v>0</v>
      </c>
      <c r="L413" s="1"/>
      <c r="M413" s="1"/>
      <c r="N413" s="110" t="s">
        <v>1124</v>
      </c>
      <c r="O413" s="1"/>
      <c r="P413" s="1"/>
      <c r="Q413" s="1"/>
      <c r="R413" s="1"/>
    </row>
    <row r="414" spans="1:18">
      <c r="A414" s="1" t="s">
        <v>239</v>
      </c>
      <c r="B414" s="1">
        <v>538</v>
      </c>
      <c r="C414" s="1">
        <v>4770</v>
      </c>
      <c r="D414" s="1">
        <v>5710</v>
      </c>
      <c r="E414" s="44">
        <f t="shared" si="46"/>
        <v>940</v>
      </c>
      <c r="F414" s="1">
        <v>940</v>
      </c>
      <c r="G414" s="44">
        <f t="shared" si="50"/>
        <v>170</v>
      </c>
      <c r="H414" s="1">
        <v>15060</v>
      </c>
      <c r="I414" s="172">
        <f t="shared" si="47"/>
        <v>16000</v>
      </c>
      <c r="J414" s="44">
        <f t="shared" si="48"/>
        <v>4341510</v>
      </c>
      <c r="K414" s="172">
        <f t="shared" si="49"/>
        <v>4770</v>
      </c>
      <c r="L414" s="2">
        <v>43623</v>
      </c>
      <c r="M414" s="1">
        <v>0</v>
      </c>
      <c r="N414" s="1"/>
      <c r="O414" s="1">
        <v>0</v>
      </c>
      <c r="P414" s="1"/>
      <c r="Q414" s="1"/>
      <c r="R414" s="1"/>
    </row>
    <row r="415" spans="1:18">
      <c r="A415" s="1" t="s">
        <v>1128</v>
      </c>
      <c r="B415" s="1">
        <v>539</v>
      </c>
      <c r="C415" s="1">
        <v>14560</v>
      </c>
      <c r="D415" s="1">
        <v>17900</v>
      </c>
      <c r="E415" s="44">
        <f t="shared" si="46"/>
        <v>3340</v>
      </c>
      <c r="F415" s="1">
        <v>3340</v>
      </c>
      <c r="G415" s="44">
        <f t="shared" si="50"/>
        <v>170</v>
      </c>
      <c r="H415" s="1">
        <v>12660</v>
      </c>
      <c r="I415" s="172">
        <f t="shared" si="47"/>
        <v>16000</v>
      </c>
      <c r="J415" s="44">
        <f t="shared" si="48"/>
        <v>4356070</v>
      </c>
      <c r="K415" s="172">
        <f t="shared" si="49"/>
        <v>14560</v>
      </c>
      <c r="L415" s="2">
        <v>43626</v>
      </c>
      <c r="M415" s="1">
        <v>0</v>
      </c>
      <c r="N415" s="1"/>
      <c r="O415" s="1">
        <v>0</v>
      </c>
      <c r="P415" s="1"/>
      <c r="Q415" s="1" t="s">
        <v>1132</v>
      </c>
      <c r="R415" s="1"/>
    </row>
    <row r="416" spans="1:18">
      <c r="A416" s="1" t="s">
        <v>248</v>
      </c>
      <c r="B416" s="1">
        <v>540</v>
      </c>
      <c r="C416" s="1">
        <v>4230</v>
      </c>
      <c r="D416" s="1">
        <v>5360</v>
      </c>
      <c r="E416" s="44">
        <f t="shared" si="46"/>
        <v>1130</v>
      </c>
      <c r="F416" s="1">
        <v>1130</v>
      </c>
      <c r="G416" s="44">
        <f t="shared" si="50"/>
        <v>170</v>
      </c>
      <c r="H416" s="1">
        <v>14870</v>
      </c>
      <c r="I416" s="172">
        <f t="shared" si="47"/>
        <v>16000</v>
      </c>
      <c r="J416" s="44">
        <v>4360500</v>
      </c>
      <c r="K416" s="172">
        <f t="shared" si="49"/>
        <v>4230</v>
      </c>
      <c r="L416" s="2">
        <v>43628</v>
      </c>
      <c r="M416" s="1">
        <v>0</v>
      </c>
      <c r="N416" s="1"/>
      <c r="O416" s="1">
        <v>0</v>
      </c>
      <c r="P416" s="1"/>
      <c r="Q416" s="1"/>
      <c r="R416" s="1"/>
    </row>
    <row r="417" spans="1:18">
      <c r="A417" s="1" t="s">
        <v>251</v>
      </c>
      <c r="B417" s="1">
        <v>541</v>
      </c>
      <c r="C417" s="1">
        <v>5490</v>
      </c>
      <c r="D417" s="1">
        <v>6220</v>
      </c>
      <c r="E417" s="44">
        <f t="shared" si="46"/>
        <v>730</v>
      </c>
      <c r="F417" s="1">
        <v>730</v>
      </c>
      <c r="G417" s="44">
        <f t="shared" si="50"/>
        <v>170</v>
      </c>
      <c r="H417" s="1">
        <v>15270</v>
      </c>
      <c r="I417" s="172">
        <f t="shared" si="47"/>
        <v>16000</v>
      </c>
      <c r="J417" s="44">
        <f t="shared" si="48"/>
        <v>4365990</v>
      </c>
      <c r="K417" s="172">
        <f t="shared" si="49"/>
        <v>5490</v>
      </c>
      <c r="L417" s="2">
        <v>43630</v>
      </c>
      <c r="M417" s="1">
        <v>0</v>
      </c>
      <c r="N417" s="1"/>
      <c r="O417" s="1">
        <v>0</v>
      </c>
      <c r="P417" s="1"/>
      <c r="Q417" s="1"/>
      <c r="R417" s="1"/>
    </row>
    <row r="418" spans="1:18">
      <c r="A418" s="1" t="s">
        <v>1137</v>
      </c>
      <c r="B418" s="1">
        <v>542</v>
      </c>
      <c r="C418" s="1">
        <v>19890</v>
      </c>
      <c r="D418" s="1">
        <v>23560</v>
      </c>
      <c r="E418" s="44">
        <f t="shared" si="46"/>
        <v>3670</v>
      </c>
      <c r="F418" s="1">
        <v>3670</v>
      </c>
      <c r="G418" s="44">
        <f t="shared" si="50"/>
        <v>170</v>
      </c>
      <c r="H418" s="1">
        <v>12330</v>
      </c>
      <c r="I418" s="172">
        <f t="shared" si="47"/>
        <v>16000</v>
      </c>
      <c r="J418" s="44">
        <f t="shared" si="48"/>
        <v>4385880</v>
      </c>
      <c r="K418" s="172">
        <f t="shared" si="49"/>
        <v>19890</v>
      </c>
      <c r="L418" s="2">
        <v>43633</v>
      </c>
      <c r="M418" s="1">
        <v>0</v>
      </c>
      <c r="N418" s="1"/>
      <c r="O418" s="1">
        <v>0</v>
      </c>
      <c r="P418" s="1"/>
      <c r="Q418" s="1"/>
      <c r="R418" s="1"/>
    </row>
    <row r="419" spans="1:18">
      <c r="A419" s="1" t="s">
        <v>253</v>
      </c>
      <c r="B419" s="1">
        <v>543</v>
      </c>
      <c r="C419" s="1">
        <v>5310</v>
      </c>
      <c r="D419" s="1">
        <v>5910</v>
      </c>
      <c r="E419" s="44">
        <f t="shared" si="46"/>
        <v>600</v>
      </c>
      <c r="F419" s="1">
        <v>600</v>
      </c>
      <c r="G419" s="44">
        <f t="shared" si="50"/>
        <v>170</v>
      </c>
      <c r="H419" s="1">
        <v>15400</v>
      </c>
      <c r="I419" s="172">
        <f t="shared" si="47"/>
        <v>16000</v>
      </c>
      <c r="J419" s="44">
        <f t="shared" si="48"/>
        <v>4391190</v>
      </c>
      <c r="K419" s="172">
        <f t="shared" si="49"/>
        <v>5310</v>
      </c>
      <c r="L419" s="2">
        <v>43635</v>
      </c>
      <c r="M419" s="1">
        <v>0</v>
      </c>
      <c r="N419" s="1"/>
      <c r="O419" s="1">
        <v>0</v>
      </c>
      <c r="P419" s="1"/>
      <c r="Q419" s="1"/>
      <c r="R419" s="1"/>
    </row>
    <row r="420" spans="1:18">
      <c r="A420" s="1" t="s">
        <v>256</v>
      </c>
      <c r="B420" s="1">
        <v>544</v>
      </c>
      <c r="C420" s="1">
        <v>4680</v>
      </c>
      <c r="D420" s="1">
        <v>5640</v>
      </c>
      <c r="E420" s="44">
        <f t="shared" si="46"/>
        <v>960</v>
      </c>
      <c r="F420" s="1">
        <v>960</v>
      </c>
      <c r="G420" s="44">
        <f t="shared" si="50"/>
        <v>170</v>
      </c>
      <c r="H420" s="1">
        <v>15040</v>
      </c>
      <c r="I420" s="172">
        <f t="shared" si="47"/>
        <v>16000</v>
      </c>
      <c r="J420" s="44">
        <f t="shared" si="48"/>
        <v>4395870</v>
      </c>
      <c r="K420" s="172">
        <f t="shared" si="49"/>
        <v>4680</v>
      </c>
      <c r="L420" s="2">
        <v>43637</v>
      </c>
      <c r="M420" s="1">
        <v>0</v>
      </c>
      <c r="N420" s="1"/>
      <c r="O420" s="1">
        <v>0</v>
      </c>
      <c r="P420" s="1"/>
      <c r="Q420" s="1"/>
      <c r="R420" s="1"/>
    </row>
    <row r="421" spans="1:18">
      <c r="A421" s="1" t="s">
        <v>1147</v>
      </c>
      <c r="B421" s="1">
        <v>545</v>
      </c>
      <c r="C421" s="1">
        <v>19620</v>
      </c>
      <c r="D421" s="1">
        <v>20430</v>
      </c>
      <c r="E421" s="44">
        <f t="shared" si="46"/>
        <v>810</v>
      </c>
      <c r="F421" s="1">
        <v>810</v>
      </c>
      <c r="G421" s="44">
        <f t="shared" si="50"/>
        <v>170</v>
      </c>
      <c r="H421" s="1">
        <v>15190</v>
      </c>
      <c r="I421" s="172">
        <f t="shared" si="47"/>
        <v>16000</v>
      </c>
      <c r="J421" s="44">
        <f t="shared" si="48"/>
        <v>4415490</v>
      </c>
      <c r="K421" s="172">
        <f t="shared" si="49"/>
        <v>19620</v>
      </c>
      <c r="L421" s="2">
        <v>43640</v>
      </c>
      <c r="M421" s="1">
        <v>0</v>
      </c>
      <c r="N421" s="1"/>
      <c r="O421" s="1">
        <v>0</v>
      </c>
      <c r="P421" s="1"/>
      <c r="Q421" s="1"/>
      <c r="R421" s="1"/>
    </row>
    <row r="422" spans="1:18">
      <c r="A422" s="1" t="s">
        <v>261</v>
      </c>
      <c r="B422" s="1">
        <v>546</v>
      </c>
      <c r="C422" s="1">
        <v>4950</v>
      </c>
      <c r="D422" s="1">
        <v>5650</v>
      </c>
      <c r="E422" s="44">
        <f t="shared" si="46"/>
        <v>700</v>
      </c>
      <c r="F422" s="1">
        <v>700</v>
      </c>
      <c r="G422" s="44">
        <f t="shared" si="50"/>
        <v>170</v>
      </c>
      <c r="H422" s="1">
        <v>15300</v>
      </c>
      <c r="I422" s="172">
        <f t="shared" si="47"/>
        <v>16000</v>
      </c>
      <c r="J422" s="44">
        <f t="shared" si="48"/>
        <v>4420440</v>
      </c>
      <c r="K422" s="172">
        <f t="shared" si="49"/>
        <v>4950</v>
      </c>
      <c r="L422" s="2">
        <v>43642</v>
      </c>
      <c r="M422" s="1">
        <v>0</v>
      </c>
      <c r="N422" s="1"/>
      <c r="O422" s="1">
        <v>0</v>
      </c>
      <c r="P422" s="1"/>
      <c r="Q422" s="1"/>
      <c r="R422" s="1"/>
    </row>
    <row r="423" spans="1:18">
      <c r="A423" s="1" t="s">
        <v>263</v>
      </c>
      <c r="B423" s="1">
        <v>547</v>
      </c>
      <c r="C423" s="1">
        <v>4950</v>
      </c>
      <c r="D423" s="1">
        <v>5260</v>
      </c>
      <c r="E423" s="44">
        <f t="shared" si="46"/>
        <v>310</v>
      </c>
      <c r="F423" s="1">
        <v>310</v>
      </c>
      <c r="G423" s="44">
        <f t="shared" si="50"/>
        <v>170</v>
      </c>
      <c r="H423" s="1">
        <v>15690</v>
      </c>
      <c r="I423" s="172">
        <f t="shared" si="47"/>
        <v>16000</v>
      </c>
      <c r="J423" s="44">
        <f t="shared" si="48"/>
        <v>4425390</v>
      </c>
      <c r="K423" s="172">
        <f t="shared" si="49"/>
        <v>4950</v>
      </c>
      <c r="L423" s="2">
        <v>43644</v>
      </c>
      <c r="M423" s="1">
        <v>0</v>
      </c>
      <c r="N423" s="1"/>
      <c r="O423" s="1">
        <v>0</v>
      </c>
      <c r="P423" s="1"/>
      <c r="Q423" s="1"/>
      <c r="R423" s="1"/>
    </row>
    <row r="424" spans="1:18">
      <c r="A424" s="1" t="s">
        <v>1157</v>
      </c>
      <c r="B424" s="1">
        <v>548</v>
      </c>
      <c r="C424" s="1">
        <v>15660</v>
      </c>
      <c r="D424" s="1">
        <v>17400</v>
      </c>
      <c r="E424" s="44">
        <f t="shared" si="46"/>
        <v>1740</v>
      </c>
      <c r="F424" s="1">
        <v>1740</v>
      </c>
      <c r="G424" s="44">
        <f t="shared" si="50"/>
        <v>170</v>
      </c>
      <c r="H424" s="1">
        <v>14260</v>
      </c>
      <c r="I424" s="172">
        <f t="shared" si="47"/>
        <v>16000</v>
      </c>
      <c r="J424" s="44">
        <f t="shared" si="48"/>
        <v>4441050</v>
      </c>
      <c r="K424" s="172">
        <f t="shared" si="49"/>
        <v>15660</v>
      </c>
      <c r="L424" s="2">
        <v>43647</v>
      </c>
      <c r="M424" s="1">
        <v>0</v>
      </c>
      <c r="N424" s="1"/>
      <c r="O424" s="1">
        <v>0</v>
      </c>
      <c r="P424" s="1"/>
      <c r="Q424" s="1"/>
      <c r="R424" s="1"/>
    </row>
    <row r="425" spans="1:18">
      <c r="A425" s="1" t="s">
        <v>642</v>
      </c>
      <c r="B425" s="1">
        <v>549</v>
      </c>
      <c r="C425" s="1">
        <v>10620</v>
      </c>
      <c r="D425" s="1">
        <v>11860</v>
      </c>
      <c r="E425" s="44">
        <f t="shared" si="46"/>
        <v>1240</v>
      </c>
      <c r="F425" s="1">
        <v>1240</v>
      </c>
      <c r="G425" s="44">
        <f t="shared" si="50"/>
        <v>170</v>
      </c>
      <c r="H425" s="1">
        <v>14760</v>
      </c>
      <c r="I425" s="172">
        <f t="shared" si="47"/>
        <v>16000</v>
      </c>
      <c r="J425" s="44">
        <f t="shared" si="48"/>
        <v>4451670</v>
      </c>
      <c r="K425" s="172">
        <f t="shared" si="49"/>
        <v>10620</v>
      </c>
      <c r="L425" s="2">
        <v>43650</v>
      </c>
      <c r="M425" s="1">
        <v>0</v>
      </c>
      <c r="N425" s="1"/>
      <c r="O425" s="1">
        <v>0</v>
      </c>
      <c r="P425" s="1"/>
      <c r="Q425" s="1"/>
      <c r="R425" s="1"/>
    </row>
    <row r="426" spans="1:18">
      <c r="A426" s="1" t="s">
        <v>645</v>
      </c>
      <c r="B426" s="1">
        <v>550</v>
      </c>
      <c r="C426" s="1">
        <v>27000</v>
      </c>
      <c r="D426" s="1">
        <v>28490</v>
      </c>
      <c r="E426" s="44">
        <f t="shared" si="46"/>
        <v>1490</v>
      </c>
      <c r="F426" s="1">
        <v>1490</v>
      </c>
      <c r="G426" s="44">
        <f t="shared" si="50"/>
        <v>170</v>
      </c>
      <c r="H426" s="1">
        <v>14510</v>
      </c>
      <c r="I426" s="172">
        <f t="shared" si="47"/>
        <v>16000</v>
      </c>
      <c r="J426" s="44">
        <f t="shared" si="48"/>
        <v>4478670</v>
      </c>
      <c r="K426" s="172">
        <f t="shared" si="49"/>
        <v>27000</v>
      </c>
      <c r="L426" s="2">
        <v>43654</v>
      </c>
      <c r="M426" s="1">
        <v>0</v>
      </c>
      <c r="N426" s="1"/>
      <c r="O426" s="1">
        <v>0</v>
      </c>
      <c r="P426" s="1"/>
      <c r="Q426" s="1"/>
      <c r="R426" s="1"/>
    </row>
    <row r="427" spans="1:18">
      <c r="A427" s="1" t="s">
        <v>267</v>
      </c>
      <c r="B427" s="1">
        <v>551</v>
      </c>
      <c r="C427" s="1">
        <v>8190</v>
      </c>
      <c r="D427" s="1">
        <v>9390</v>
      </c>
      <c r="E427" s="44">
        <f t="shared" si="46"/>
        <v>1200</v>
      </c>
      <c r="F427" s="1">
        <v>1200</v>
      </c>
      <c r="G427" s="44">
        <f t="shared" si="50"/>
        <v>170</v>
      </c>
      <c r="H427" s="1">
        <v>14800</v>
      </c>
      <c r="I427" s="172">
        <f t="shared" si="47"/>
        <v>16000</v>
      </c>
      <c r="J427" s="44">
        <f t="shared" si="48"/>
        <v>4486860</v>
      </c>
      <c r="K427" s="172">
        <f t="shared" si="49"/>
        <v>8190</v>
      </c>
      <c r="L427" s="2">
        <v>43656</v>
      </c>
      <c r="M427" s="1">
        <v>0</v>
      </c>
      <c r="N427" s="1"/>
      <c r="O427" s="1">
        <v>0</v>
      </c>
      <c r="P427" s="1"/>
      <c r="Q427" s="1"/>
      <c r="R427" s="1"/>
    </row>
    <row r="428" spans="1:18">
      <c r="A428" s="1" t="s">
        <v>267</v>
      </c>
      <c r="B428" s="1">
        <v>552</v>
      </c>
      <c r="C428" s="1"/>
      <c r="D428" s="1"/>
      <c r="E428" s="44">
        <f t="shared" si="46"/>
        <v>0</v>
      </c>
      <c r="F428" s="1"/>
      <c r="G428" s="44">
        <f t="shared" si="50"/>
        <v>170</v>
      </c>
      <c r="H428" s="1"/>
      <c r="I428" s="172">
        <f t="shared" si="47"/>
        <v>0</v>
      </c>
      <c r="J428" s="44">
        <f t="shared" si="48"/>
        <v>4486860</v>
      </c>
      <c r="K428" s="172">
        <f t="shared" si="49"/>
        <v>0</v>
      </c>
      <c r="L428" s="1"/>
      <c r="M428" s="1"/>
      <c r="N428" s="110" t="s">
        <v>1172</v>
      </c>
      <c r="O428" s="1"/>
      <c r="P428" s="1"/>
      <c r="Q428" s="1"/>
      <c r="R428" s="1"/>
    </row>
    <row r="429" spans="1:18">
      <c r="A429" s="1" t="s">
        <v>271</v>
      </c>
      <c r="B429" s="1">
        <v>553</v>
      </c>
      <c r="C429" s="1">
        <v>7740</v>
      </c>
      <c r="D429" s="1">
        <v>8680</v>
      </c>
      <c r="E429" s="44">
        <f t="shared" si="46"/>
        <v>940</v>
      </c>
      <c r="F429" s="1">
        <v>940</v>
      </c>
      <c r="G429" s="44">
        <f t="shared" si="50"/>
        <v>170</v>
      </c>
      <c r="H429" s="1">
        <v>15060</v>
      </c>
      <c r="I429" s="172">
        <f t="shared" si="47"/>
        <v>16000</v>
      </c>
      <c r="J429" s="44">
        <f t="shared" si="48"/>
        <v>4494600</v>
      </c>
      <c r="K429" s="172">
        <f t="shared" si="49"/>
        <v>7740</v>
      </c>
      <c r="L429" s="2">
        <v>43658</v>
      </c>
      <c r="M429" s="1">
        <v>0</v>
      </c>
      <c r="N429" s="1"/>
      <c r="O429" s="1">
        <v>0</v>
      </c>
      <c r="P429" s="1"/>
      <c r="Q429" s="1"/>
      <c r="R429" s="1"/>
    </row>
    <row r="430" spans="1:18">
      <c r="A430" s="1" t="s">
        <v>1177</v>
      </c>
      <c r="B430" s="1">
        <v>554</v>
      </c>
      <c r="C430" s="1">
        <v>20970</v>
      </c>
      <c r="D430" s="1">
        <v>24080</v>
      </c>
      <c r="E430" s="44">
        <f t="shared" si="46"/>
        <v>3110</v>
      </c>
      <c r="F430" s="1">
        <v>3110</v>
      </c>
      <c r="G430" s="44">
        <v>170</v>
      </c>
      <c r="H430" s="1">
        <v>12890</v>
      </c>
      <c r="I430" s="172">
        <f t="shared" si="47"/>
        <v>16000</v>
      </c>
      <c r="J430" s="44">
        <v>4515570</v>
      </c>
      <c r="K430" s="172">
        <f t="shared" si="49"/>
        <v>20970</v>
      </c>
      <c r="L430" s="2">
        <v>43661</v>
      </c>
      <c r="M430" s="1">
        <v>0</v>
      </c>
      <c r="N430" s="1"/>
      <c r="O430" s="1">
        <v>0</v>
      </c>
      <c r="P430" s="1"/>
      <c r="Q430" s="1"/>
      <c r="R430" s="1"/>
    </row>
    <row r="431" spans="1:18">
      <c r="A431" s="1" t="s">
        <v>274</v>
      </c>
      <c r="B431" s="1">
        <v>555</v>
      </c>
      <c r="C431" s="1">
        <v>6840</v>
      </c>
      <c r="D431" s="1">
        <v>7340</v>
      </c>
      <c r="E431" s="44">
        <f t="shared" ref="E431:E494" si="51">D431-C431</f>
        <v>500</v>
      </c>
      <c r="F431" s="1">
        <v>500</v>
      </c>
      <c r="G431" s="44">
        <f>G430+E431-F431</f>
        <v>170</v>
      </c>
      <c r="H431" s="1">
        <v>15500</v>
      </c>
      <c r="I431" s="172">
        <f t="shared" ref="I431:I494" si="52">SUM(F431+H431)</f>
        <v>16000</v>
      </c>
      <c r="J431" s="44">
        <f>J430+C431</f>
        <v>4522410</v>
      </c>
      <c r="K431" s="172">
        <f t="shared" ref="K431:K494" si="53">C431</f>
        <v>6840</v>
      </c>
      <c r="L431" s="2">
        <v>43663</v>
      </c>
      <c r="M431" s="1">
        <v>0</v>
      </c>
      <c r="N431" s="1"/>
      <c r="O431" s="1">
        <v>0</v>
      </c>
      <c r="P431" s="1"/>
      <c r="Q431" s="1"/>
      <c r="R431" s="1"/>
    </row>
    <row r="432" spans="1:18">
      <c r="A432" s="1" t="s">
        <v>277</v>
      </c>
      <c r="B432" s="1">
        <v>556</v>
      </c>
      <c r="C432" s="1">
        <v>6570</v>
      </c>
      <c r="D432" s="1">
        <v>7660</v>
      </c>
      <c r="E432" s="44">
        <f t="shared" si="51"/>
        <v>1090</v>
      </c>
      <c r="F432" s="1">
        <v>1090</v>
      </c>
      <c r="G432" s="44">
        <f t="shared" ref="G432:G453" si="54">G431+E432-F432</f>
        <v>170</v>
      </c>
      <c r="H432" s="1">
        <v>14910</v>
      </c>
      <c r="I432" s="172">
        <f t="shared" si="52"/>
        <v>16000</v>
      </c>
      <c r="J432" s="44">
        <f t="shared" ref="J432:J495" si="55">J431+C432</f>
        <v>4528980</v>
      </c>
      <c r="K432" s="172">
        <f t="shared" si="53"/>
        <v>6570</v>
      </c>
      <c r="L432" s="2">
        <v>43665</v>
      </c>
      <c r="M432" s="1">
        <v>0</v>
      </c>
      <c r="N432" s="1"/>
      <c r="O432" s="1">
        <v>0</v>
      </c>
      <c r="P432" s="1"/>
      <c r="Q432" s="1"/>
      <c r="R432" s="1"/>
    </row>
    <row r="433" spans="1:18">
      <c r="A433" s="1" t="s">
        <v>1188</v>
      </c>
      <c r="B433" s="1">
        <v>557</v>
      </c>
      <c r="C433" s="1">
        <v>19710</v>
      </c>
      <c r="D433" s="1">
        <v>21860</v>
      </c>
      <c r="E433" s="44">
        <f t="shared" si="51"/>
        <v>2150</v>
      </c>
      <c r="F433" s="1">
        <v>2150</v>
      </c>
      <c r="G433" s="44">
        <f t="shared" si="54"/>
        <v>170</v>
      </c>
      <c r="H433" s="1">
        <v>13850</v>
      </c>
      <c r="I433" s="172">
        <f t="shared" si="52"/>
        <v>16000</v>
      </c>
      <c r="J433" s="44">
        <f t="shared" si="55"/>
        <v>4548690</v>
      </c>
      <c r="K433" s="172">
        <f t="shared" si="53"/>
        <v>19710</v>
      </c>
      <c r="L433" s="2">
        <v>43668</v>
      </c>
      <c r="M433" s="1">
        <v>0</v>
      </c>
      <c r="N433" s="1"/>
      <c r="O433" s="1">
        <v>0</v>
      </c>
      <c r="P433" s="1"/>
      <c r="Q433" s="1"/>
      <c r="R433" s="1"/>
    </row>
    <row r="434" spans="1:18">
      <c r="A434" s="1" t="s">
        <v>284</v>
      </c>
      <c r="B434" s="1">
        <v>558</v>
      </c>
      <c r="C434" s="1">
        <v>5400</v>
      </c>
      <c r="D434" s="1">
        <v>6470</v>
      </c>
      <c r="E434" s="44">
        <f t="shared" si="51"/>
        <v>1070</v>
      </c>
      <c r="F434" s="1">
        <v>1070</v>
      </c>
      <c r="G434" s="44">
        <f t="shared" si="54"/>
        <v>170</v>
      </c>
      <c r="H434" s="1">
        <v>14930</v>
      </c>
      <c r="I434" s="172">
        <f t="shared" si="52"/>
        <v>16000</v>
      </c>
      <c r="J434" s="44">
        <f t="shared" si="55"/>
        <v>4554090</v>
      </c>
      <c r="K434" s="172">
        <f t="shared" si="53"/>
        <v>5400</v>
      </c>
      <c r="L434" s="2">
        <v>43670</v>
      </c>
      <c r="M434" s="1">
        <v>0</v>
      </c>
      <c r="N434" s="1"/>
      <c r="O434" s="1">
        <v>0</v>
      </c>
      <c r="P434" s="1"/>
      <c r="Q434" s="1"/>
      <c r="R434" s="1"/>
    </row>
    <row r="435" spans="1:18">
      <c r="A435" s="1" t="s">
        <v>286</v>
      </c>
      <c r="B435" s="1">
        <v>559</v>
      </c>
      <c r="C435" s="1">
        <v>5670</v>
      </c>
      <c r="D435" s="1">
        <v>6410</v>
      </c>
      <c r="E435" s="44">
        <f t="shared" si="51"/>
        <v>740</v>
      </c>
      <c r="F435" s="1">
        <v>740</v>
      </c>
      <c r="G435" s="44">
        <f t="shared" si="54"/>
        <v>170</v>
      </c>
      <c r="H435" s="1">
        <v>15260</v>
      </c>
      <c r="I435" s="172">
        <f t="shared" si="52"/>
        <v>16000</v>
      </c>
      <c r="J435" s="44">
        <f t="shared" si="55"/>
        <v>4559760</v>
      </c>
      <c r="K435" s="172">
        <f t="shared" si="53"/>
        <v>5670</v>
      </c>
      <c r="L435" s="2">
        <v>43672</v>
      </c>
      <c r="M435" s="1">
        <v>0</v>
      </c>
      <c r="N435" s="1"/>
      <c r="O435" s="1">
        <v>0</v>
      </c>
      <c r="P435" s="1"/>
      <c r="Q435" s="1"/>
      <c r="R435" s="1"/>
    </row>
    <row r="436" spans="1:18">
      <c r="A436" s="1" t="s">
        <v>1195</v>
      </c>
      <c r="B436" s="1">
        <v>560</v>
      </c>
      <c r="C436" s="1">
        <v>17010</v>
      </c>
      <c r="D436" s="1">
        <v>18410</v>
      </c>
      <c r="E436" s="44">
        <f t="shared" si="51"/>
        <v>1400</v>
      </c>
      <c r="F436" s="1">
        <v>1400</v>
      </c>
      <c r="G436" s="44">
        <f t="shared" si="54"/>
        <v>170</v>
      </c>
      <c r="H436" s="1">
        <v>14600</v>
      </c>
      <c r="I436" s="172">
        <f t="shared" si="52"/>
        <v>16000</v>
      </c>
      <c r="J436" s="44">
        <f t="shared" si="55"/>
        <v>4576770</v>
      </c>
      <c r="K436" s="172">
        <f t="shared" si="53"/>
        <v>17010</v>
      </c>
      <c r="L436" s="2">
        <v>43675</v>
      </c>
      <c r="M436" s="1">
        <v>0</v>
      </c>
      <c r="N436" s="1"/>
      <c r="O436" s="1">
        <v>0</v>
      </c>
      <c r="P436" s="1"/>
      <c r="Q436" s="1"/>
      <c r="R436" s="1"/>
    </row>
    <row r="437" spans="1:18">
      <c r="A437" s="1" t="s">
        <v>291</v>
      </c>
      <c r="B437" s="1">
        <v>561</v>
      </c>
      <c r="C437" s="1">
        <v>5850</v>
      </c>
      <c r="D437" s="1">
        <v>6840</v>
      </c>
      <c r="E437" s="44">
        <f t="shared" si="51"/>
        <v>990</v>
      </c>
      <c r="F437" s="1">
        <v>990</v>
      </c>
      <c r="G437" s="44">
        <f t="shared" si="54"/>
        <v>170</v>
      </c>
      <c r="H437" s="1">
        <v>15010</v>
      </c>
      <c r="I437" s="172">
        <f t="shared" si="52"/>
        <v>16000</v>
      </c>
      <c r="J437" s="44">
        <f t="shared" si="55"/>
        <v>4582620</v>
      </c>
      <c r="K437" s="172">
        <f t="shared" si="53"/>
        <v>5850</v>
      </c>
      <c r="L437" s="2">
        <v>43677</v>
      </c>
      <c r="M437" s="1">
        <v>0</v>
      </c>
      <c r="N437" s="1"/>
      <c r="O437" s="1">
        <v>0</v>
      </c>
      <c r="P437" s="1"/>
      <c r="Q437" s="1"/>
      <c r="R437" s="1"/>
    </row>
    <row r="438" spans="1:18">
      <c r="A438" s="1" t="s">
        <v>292</v>
      </c>
      <c r="B438" s="1">
        <v>562</v>
      </c>
      <c r="C438" s="1">
        <v>6660</v>
      </c>
      <c r="D438" s="1">
        <v>7150</v>
      </c>
      <c r="E438" s="44">
        <f t="shared" si="51"/>
        <v>490</v>
      </c>
      <c r="F438" s="1">
        <v>490</v>
      </c>
      <c r="G438" s="44">
        <f t="shared" si="54"/>
        <v>170</v>
      </c>
      <c r="H438" s="1">
        <v>15510</v>
      </c>
      <c r="I438" s="172">
        <f t="shared" si="52"/>
        <v>16000</v>
      </c>
      <c r="J438" s="44">
        <f t="shared" si="55"/>
        <v>4589280</v>
      </c>
      <c r="K438" s="172">
        <f t="shared" si="53"/>
        <v>6660</v>
      </c>
      <c r="L438" s="2">
        <v>43679</v>
      </c>
      <c r="M438" s="1">
        <v>0</v>
      </c>
      <c r="N438" s="1"/>
      <c r="O438" s="1">
        <v>0</v>
      </c>
      <c r="P438" s="1"/>
      <c r="Q438" s="1"/>
      <c r="R438" s="1"/>
    </row>
    <row r="439" spans="1:18">
      <c r="A439" s="1" t="s">
        <v>292</v>
      </c>
      <c r="B439" s="1">
        <v>563</v>
      </c>
      <c r="C439" s="1">
        <v>90</v>
      </c>
      <c r="D439" s="1">
        <v>0</v>
      </c>
      <c r="E439" s="44">
        <v>0</v>
      </c>
      <c r="F439" s="1">
        <v>0</v>
      </c>
      <c r="G439" s="44">
        <f t="shared" si="54"/>
        <v>170</v>
      </c>
      <c r="H439" s="1">
        <v>16090</v>
      </c>
      <c r="I439" s="172">
        <f t="shared" si="52"/>
        <v>16090</v>
      </c>
      <c r="J439" s="44">
        <f t="shared" si="55"/>
        <v>4589370</v>
      </c>
      <c r="K439" s="172">
        <f t="shared" si="53"/>
        <v>90</v>
      </c>
      <c r="L439" s="2">
        <v>43679</v>
      </c>
      <c r="M439" s="1">
        <v>0</v>
      </c>
      <c r="N439" s="1"/>
      <c r="O439" s="1">
        <v>0</v>
      </c>
      <c r="P439" s="1"/>
      <c r="Q439" s="1"/>
      <c r="R439" s="1"/>
    </row>
    <row r="440" spans="1:18">
      <c r="A440" s="1" t="s">
        <v>1205</v>
      </c>
      <c r="B440" s="1">
        <v>564</v>
      </c>
      <c r="C440" s="1">
        <v>19530</v>
      </c>
      <c r="D440" s="1">
        <v>22340</v>
      </c>
      <c r="E440" s="44">
        <f t="shared" si="51"/>
        <v>2810</v>
      </c>
      <c r="F440" s="1">
        <v>2720</v>
      </c>
      <c r="G440" s="44">
        <v>180</v>
      </c>
      <c r="H440" s="1">
        <v>13280</v>
      </c>
      <c r="I440" s="172">
        <f t="shared" si="52"/>
        <v>16000</v>
      </c>
      <c r="J440" s="44">
        <f t="shared" si="55"/>
        <v>4608900</v>
      </c>
      <c r="K440" s="172">
        <f t="shared" si="53"/>
        <v>19530</v>
      </c>
      <c r="L440" s="2">
        <v>43682</v>
      </c>
      <c r="M440" s="1">
        <v>0</v>
      </c>
      <c r="N440" s="1"/>
      <c r="O440" s="1">
        <v>0</v>
      </c>
      <c r="P440" s="1"/>
      <c r="Q440" s="1"/>
      <c r="R440" s="1"/>
    </row>
    <row r="441" spans="1:18">
      <c r="A441" s="1" t="s">
        <v>239</v>
      </c>
      <c r="B441" s="1">
        <v>565</v>
      </c>
      <c r="C441" s="1">
        <v>7020</v>
      </c>
      <c r="D441" s="1">
        <v>7560</v>
      </c>
      <c r="E441" s="44">
        <f t="shared" si="51"/>
        <v>540</v>
      </c>
      <c r="F441" s="1">
        <v>540</v>
      </c>
      <c r="G441" s="44">
        <f t="shared" si="54"/>
        <v>180</v>
      </c>
      <c r="H441" s="1">
        <v>15460</v>
      </c>
      <c r="I441" s="172">
        <f t="shared" si="52"/>
        <v>16000</v>
      </c>
      <c r="J441" s="44">
        <f t="shared" si="55"/>
        <v>4615920</v>
      </c>
      <c r="K441" s="172">
        <f t="shared" si="53"/>
        <v>7020</v>
      </c>
      <c r="L441" s="2">
        <v>43684</v>
      </c>
      <c r="M441" s="1">
        <v>0</v>
      </c>
      <c r="N441" s="110" t="s">
        <v>1209</v>
      </c>
      <c r="O441" s="1">
        <v>0</v>
      </c>
      <c r="P441" s="1"/>
      <c r="Q441" s="1"/>
      <c r="R441" s="1"/>
    </row>
    <row r="442" spans="1:18">
      <c r="A442" s="1" t="s">
        <v>301</v>
      </c>
      <c r="B442" s="1">
        <v>566</v>
      </c>
      <c r="C442" s="1">
        <v>5940</v>
      </c>
      <c r="D442" s="1">
        <v>7360</v>
      </c>
      <c r="E442" s="44">
        <f t="shared" si="51"/>
        <v>1420</v>
      </c>
      <c r="F442" s="1">
        <v>1420</v>
      </c>
      <c r="G442" s="44">
        <f t="shared" si="54"/>
        <v>180</v>
      </c>
      <c r="H442" s="1">
        <v>14580</v>
      </c>
      <c r="I442" s="172">
        <f t="shared" si="52"/>
        <v>16000</v>
      </c>
      <c r="J442" s="44">
        <f t="shared" si="55"/>
        <v>4621860</v>
      </c>
      <c r="K442" s="172">
        <f t="shared" si="53"/>
        <v>5940</v>
      </c>
      <c r="L442" s="2">
        <v>43686</v>
      </c>
      <c r="M442" s="1">
        <v>0</v>
      </c>
      <c r="N442" s="1"/>
      <c r="O442" s="1">
        <v>0</v>
      </c>
      <c r="P442" s="1"/>
      <c r="Q442" s="1"/>
      <c r="R442" s="1"/>
    </row>
    <row r="443" spans="1:18">
      <c r="A443" s="1" t="s">
        <v>301</v>
      </c>
      <c r="B443" s="1">
        <v>567</v>
      </c>
      <c r="C443" s="1"/>
      <c r="D443" s="1"/>
      <c r="E443" s="44">
        <f t="shared" si="51"/>
        <v>0</v>
      </c>
      <c r="F443" s="1"/>
      <c r="G443" s="44">
        <f t="shared" si="54"/>
        <v>180</v>
      </c>
      <c r="H443" s="1"/>
      <c r="I443" s="172">
        <f t="shared" si="52"/>
        <v>0</v>
      </c>
      <c r="J443" s="44">
        <f t="shared" si="55"/>
        <v>4621860</v>
      </c>
      <c r="K443" s="172">
        <f t="shared" si="53"/>
        <v>0</v>
      </c>
      <c r="L443" s="1"/>
      <c r="M443" s="1"/>
      <c r="N443" s="110" t="s">
        <v>1212</v>
      </c>
      <c r="O443" s="1"/>
      <c r="P443" s="1"/>
      <c r="Q443" s="1"/>
      <c r="R443" s="1"/>
    </row>
    <row r="444" spans="1:18">
      <c r="A444" s="1" t="s">
        <v>301</v>
      </c>
      <c r="B444" s="1">
        <v>568</v>
      </c>
      <c r="C444" s="1"/>
      <c r="D444" s="1"/>
      <c r="E444" s="44">
        <f t="shared" si="51"/>
        <v>0</v>
      </c>
      <c r="F444" s="1"/>
      <c r="G444" s="44">
        <f t="shared" si="54"/>
        <v>180</v>
      </c>
      <c r="H444" s="1"/>
      <c r="I444" s="172">
        <f t="shared" si="52"/>
        <v>0</v>
      </c>
      <c r="J444" s="44">
        <f t="shared" si="55"/>
        <v>4621860</v>
      </c>
      <c r="K444" s="172">
        <f t="shared" si="53"/>
        <v>0</v>
      </c>
      <c r="L444" s="1"/>
      <c r="M444" s="1"/>
      <c r="N444" s="110" t="s">
        <v>598</v>
      </c>
      <c r="O444" s="1"/>
      <c r="P444" s="1"/>
      <c r="Q444" s="1"/>
      <c r="R444" s="1"/>
    </row>
    <row r="445" spans="1:18">
      <c r="A445" s="1" t="s">
        <v>1217</v>
      </c>
      <c r="B445" s="1">
        <v>569</v>
      </c>
      <c r="C445" s="1">
        <v>20430</v>
      </c>
      <c r="D445" s="1">
        <v>22500</v>
      </c>
      <c r="E445" s="44">
        <f t="shared" si="51"/>
        <v>2070</v>
      </c>
      <c r="F445" s="1">
        <v>2070</v>
      </c>
      <c r="G445" s="44">
        <f t="shared" si="54"/>
        <v>180</v>
      </c>
      <c r="H445" s="1">
        <v>13930</v>
      </c>
      <c r="I445" s="172">
        <f t="shared" si="52"/>
        <v>16000</v>
      </c>
      <c r="J445" s="44">
        <f t="shared" si="55"/>
        <v>4642290</v>
      </c>
      <c r="K445" s="172">
        <f t="shared" si="53"/>
        <v>20430</v>
      </c>
      <c r="L445" s="2">
        <v>43689</v>
      </c>
      <c r="M445" s="1">
        <v>0</v>
      </c>
      <c r="N445" s="1"/>
      <c r="O445" s="1">
        <v>0</v>
      </c>
      <c r="P445" s="1"/>
      <c r="Q445" s="1"/>
      <c r="R445" s="1"/>
    </row>
    <row r="446" spans="1:18">
      <c r="A446" s="1" t="s">
        <v>305</v>
      </c>
      <c r="B446" s="1">
        <v>570</v>
      </c>
      <c r="C446" s="1">
        <v>6480</v>
      </c>
      <c r="D446" s="1">
        <v>6840</v>
      </c>
      <c r="E446" s="44">
        <f t="shared" si="51"/>
        <v>360</v>
      </c>
      <c r="F446" s="1">
        <v>360</v>
      </c>
      <c r="G446" s="44">
        <f t="shared" si="54"/>
        <v>180</v>
      </c>
      <c r="H446" s="1">
        <v>15640</v>
      </c>
      <c r="I446" s="172">
        <f t="shared" si="52"/>
        <v>16000</v>
      </c>
      <c r="J446" s="44">
        <f t="shared" si="55"/>
        <v>4648770</v>
      </c>
      <c r="K446" s="172">
        <f t="shared" si="53"/>
        <v>6480</v>
      </c>
      <c r="L446" s="2">
        <v>43691</v>
      </c>
      <c r="M446" s="1">
        <v>0</v>
      </c>
      <c r="N446" s="1"/>
      <c r="O446" s="1">
        <v>0</v>
      </c>
      <c r="P446" s="1"/>
      <c r="Q446" s="1"/>
      <c r="R446" s="1"/>
    </row>
    <row r="447" spans="1:18">
      <c r="A447" s="1" t="s">
        <v>307</v>
      </c>
      <c r="B447" s="1">
        <v>571</v>
      </c>
      <c r="C447" s="1">
        <v>5580</v>
      </c>
      <c r="D447" s="1">
        <v>6400</v>
      </c>
      <c r="E447" s="44">
        <f t="shared" si="51"/>
        <v>820</v>
      </c>
      <c r="F447" s="1">
        <v>820</v>
      </c>
      <c r="G447" s="44">
        <f t="shared" si="54"/>
        <v>180</v>
      </c>
      <c r="H447" s="1">
        <v>15180</v>
      </c>
      <c r="I447" s="172">
        <f t="shared" si="52"/>
        <v>16000</v>
      </c>
      <c r="J447" s="44">
        <f t="shared" si="55"/>
        <v>4654350</v>
      </c>
      <c r="K447" s="172">
        <f t="shared" si="53"/>
        <v>5580</v>
      </c>
      <c r="L447" s="2">
        <v>43693</v>
      </c>
      <c r="M447" s="1">
        <v>0</v>
      </c>
      <c r="N447" s="1"/>
      <c r="O447" s="1">
        <v>0</v>
      </c>
      <c r="P447" s="1"/>
      <c r="Q447" s="1"/>
      <c r="R447" s="1"/>
    </row>
    <row r="448" spans="1:18">
      <c r="A448" s="1" t="s">
        <v>1224</v>
      </c>
      <c r="B448" s="1">
        <v>572</v>
      </c>
      <c r="C448" s="1">
        <v>17190</v>
      </c>
      <c r="D448" s="1">
        <v>18630</v>
      </c>
      <c r="E448" s="44">
        <f t="shared" si="51"/>
        <v>1440</v>
      </c>
      <c r="F448" s="1">
        <v>1440</v>
      </c>
      <c r="G448" s="44">
        <f t="shared" si="54"/>
        <v>180</v>
      </c>
      <c r="H448" s="1">
        <v>14560</v>
      </c>
      <c r="I448" s="172">
        <f t="shared" si="52"/>
        <v>16000</v>
      </c>
      <c r="J448" s="44">
        <f t="shared" si="55"/>
        <v>4671540</v>
      </c>
      <c r="K448" s="172">
        <f t="shared" si="53"/>
        <v>17190</v>
      </c>
      <c r="L448" s="2">
        <v>43696</v>
      </c>
      <c r="M448" s="1">
        <v>0</v>
      </c>
      <c r="N448" s="1"/>
      <c r="O448" s="1">
        <v>0</v>
      </c>
      <c r="P448" s="1"/>
      <c r="Q448" s="1"/>
      <c r="R448" s="1"/>
    </row>
    <row r="449" spans="1:18">
      <c r="A449" s="1" t="s">
        <v>310</v>
      </c>
      <c r="B449" s="1">
        <v>573</v>
      </c>
      <c r="C449" s="1">
        <v>6930</v>
      </c>
      <c r="D449" s="1">
        <v>7940</v>
      </c>
      <c r="E449" s="44">
        <f t="shared" si="51"/>
        <v>1010</v>
      </c>
      <c r="F449" s="1">
        <v>1010</v>
      </c>
      <c r="G449" s="44">
        <f t="shared" si="54"/>
        <v>180</v>
      </c>
      <c r="H449" s="1">
        <v>14990</v>
      </c>
      <c r="I449" s="172">
        <f t="shared" si="52"/>
        <v>16000</v>
      </c>
      <c r="J449" s="44">
        <f t="shared" si="55"/>
        <v>4678470</v>
      </c>
      <c r="K449" s="172">
        <f t="shared" si="53"/>
        <v>6930</v>
      </c>
      <c r="L449" s="2">
        <v>43698</v>
      </c>
      <c r="M449" s="1">
        <v>0</v>
      </c>
      <c r="N449" s="1"/>
      <c r="O449" s="1">
        <v>0</v>
      </c>
      <c r="P449" s="1"/>
      <c r="Q449" s="1"/>
      <c r="R449" s="1"/>
    </row>
    <row r="450" spans="1:18">
      <c r="A450" s="1" t="s">
        <v>312</v>
      </c>
      <c r="B450" s="1">
        <v>574</v>
      </c>
      <c r="C450" s="1">
        <v>4320</v>
      </c>
      <c r="D450" s="1">
        <v>5740</v>
      </c>
      <c r="E450" s="44">
        <f t="shared" si="51"/>
        <v>1420</v>
      </c>
      <c r="F450" s="1">
        <v>1420</v>
      </c>
      <c r="G450" s="44">
        <f t="shared" si="54"/>
        <v>180</v>
      </c>
      <c r="H450" s="1">
        <v>14580</v>
      </c>
      <c r="I450" s="172">
        <f t="shared" si="52"/>
        <v>16000</v>
      </c>
      <c r="J450" s="44">
        <f t="shared" si="55"/>
        <v>4682790</v>
      </c>
      <c r="K450" s="172">
        <f t="shared" si="53"/>
        <v>4320</v>
      </c>
      <c r="L450" s="2">
        <v>43700</v>
      </c>
      <c r="M450" s="1">
        <v>0</v>
      </c>
      <c r="N450" s="1"/>
      <c r="O450" s="1">
        <v>0</v>
      </c>
      <c r="P450" s="1"/>
      <c r="Q450" s="1"/>
      <c r="R450" s="1"/>
    </row>
    <row r="451" spans="1:18">
      <c r="A451" s="1" t="s">
        <v>1236</v>
      </c>
      <c r="B451" s="1">
        <v>575</v>
      </c>
      <c r="C451" s="1">
        <v>13410</v>
      </c>
      <c r="D451" s="1">
        <v>14540</v>
      </c>
      <c r="E451" s="44">
        <f t="shared" si="51"/>
        <v>1130</v>
      </c>
      <c r="F451" s="1">
        <v>1130</v>
      </c>
      <c r="G451" s="44">
        <f t="shared" si="54"/>
        <v>180</v>
      </c>
      <c r="H451" s="1">
        <v>14870</v>
      </c>
      <c r="I451" s="172">
        <f t="shared" si="52"/>
        <v>16000</v>
      </c>
      <c r="J451" s="44">
        <f t="shared" si="55"/>
        <v>4696200</v>
      </c>
      <c r="K451" s="172">
        <f t="shared" si="53"/>
        <v>13410</v>
      </c>
      <c r="L451" s="2">
        <v>43703</v>
      </c>
      <c r="M451" s="1">
        <v>0</v>
      </c>
      <c r="N451" s="1"/>
      <c r="O451" s="1">
        <v>0</v>
      </c>
      <c r="P451" s="1"/>
      <c r="Q451" s="1"/>
      <c r="R451" s="1"/>
    </row>
    <row r="452" spans="1:18">
      <c r="A452" s="1" t="s">
        <v>315</v>
      </c>
      <c r="B452" s="1">
        <v>576</v>
      </c>
      <c r="C452" s="1">
        <v>2970</v>
      </c>
      <c r="D452" s="1">
        <v>3750</v>
      </c>
      <c r="E452" s="44">
        <f t="shared" si="51"/>
        <v>780</v>
      </c>
      <c r="F452" s="1">
        <v>780</v>
      </c>
      <c r="G452" s="44">
        <f t="shared" si="54"/>
        <v>180</v>
      </c>
      <c r="H452" s="1">
        <v>15220</v>
      </c>
      <c r="I452" s="172">
        <f t="shared" si="52"/>
        <v>16000</v>
      </c>
      <c r="J452" s="44">
        <f t="shared" si="55"/>
        <v>4699170</v>
      </c>
      <c r="K452" s="172">
        <f t="shared" si="53"/>
        <v>2970</v>
      </c>
      <c r="L452" s="2">
        <v>43705</v>
      </c>
      <c r="M452" s="1">
        <v>0</v>
      </c>
      <c r="N452" s="1"/>
      <c r="O452" s="1">
        <v>0</v>
      </c>
      <c r="P452" s="1"/>
      <c r="Q452" s="1"/>
      <c r="R452" s="1"/>
    </row>
    <row r="453" spans="1:18">
      <c r="A453" s="1" t="s">
        <v>318</v>
      </c>
      <c r="B453" s="1">
        <v>577</v>
      </c>
      <c r="C453" s="1">
        <v>540</v>
      </c>
      <c r="D453" s="1">
        <v>600</v>
      </c>
      <c r="E453" s="44">
        <f t="shared" si="51"/>
        <v>60</v>
      </c>
      <c r="F453" s="1">
        <v>60</v>
      </c>
      <c r="G453" s="44">
        <f t="shared" si="54"/>
        <v>180</v>
      </c>
      <c r="H453" s="1">
        <v>15940</v>
      </c>
      <c r="I453" s="172">
        <f t="shared" si="52"/>
        <v>16000</v>
      </c>
      <c r="J453" s="44">
        <f t="shared" si="55"/>
        <v>4699710</v>
      </c>
      <c r="K453" s="172">
        <f t="shared" si="53"/>
        <v>540</v>
      </c>
      <c r="L453" s="2">
        <v>43707</v>
      </c>
      <c r="M453" s="1">
        <v>0</v>
      </c>
      <c r="N453" s="1"/>
      <c r="O453" s="1">
        <v>0</v>
      </c>
      <c r="P453" s="1"/>
      <c r="Q453" s="1"/>
      <c r="R453" s="1"/>
    </row>
    <row r="454" spans="1:18">
      <c r="A454" s="1" t="s">
        <v>1246</v>
      </c>
      <c r="B454" s="1">
        <v>578</v>
      </c>
      <c r="C454" s="1">
        <v>1080</v>
      </c>
      <c r="D454" s="1">
        <v>1020</v>
      </c>
      <c r="E454" s="44">
        <f t="shared" si="51"/>
        <v>-60</v>
      </c>
      <c r="F454" s="1">
        <v>-60</v>
      </c>
      <c r="G454" s="44">
        <v>180</v>
      </c>
      <c r="H454" s="1">
        <v>16060</v>
      </c>
      <c r="I454" s="172">
        <f t="shared" si="52"/>
        <v>16000</v>
      </c>
      <c r="J454" s="44">
        <v>4700790</v>
      </c>
      <c r="K454" s="172">
        <f t="shared" si="53"/>
        <v>1080</v>
      </c>
      <c r="L454" s="2">
        <v>43710</v>
      </c>
      <c r="M454" s="1">
        <v>0</v>
      </c>
      <c r="N454" s="1"/>
      <c r="O454" s="1">
        <v>0</v>
      </c>
      <c r="P454" s="1"/>
      <c r="Q454" s="1"/>
      <c r="R454" s="1"/>
    </row>
    <row r="455" spans="1:18">
      <c r="A455" s="1" t="s">
        <v>325</v>
      </c>
      <c r="B455" s="1">
        <v>579</v>
      </c>
      <c r="C455" s="1">
        <v>360</v>
      </c>
      <c r="D455" s="1">
        <v>540</v>
      </c>
      <c r="E455" s="44">
        <f t="shared" si="51"/>
        <v>180</v>
      </c>
      <c r="F455" s="1">
        <v>120</v>
      </c>
      <c r="G455" s="44">
        <v>180</v>
      </c>
      <c r="H455" s="1">
        <v>15880</v>
      </c>
      <c r="I455" s="172">
        <f t="shared" si="52"/>
        <v>16000</v>
      </c>
      <c r="J455" s="44">
        <f t="shared" si="55"/>
        <v>4701150</v>
      </c>
      <c r="K455" s="172">
        <f t="shared" si="53"/>
        <v>360</v>
      </c>
      <c r="L455" s="2">
        <v>43712</v>
      </c>
      <c r="M455" s="1">
        <v>0</v>
      </c>
      <c r="N455" s="1"/>
      <c r="O455" s="1">
        <v>0</v>
      </c>
      <c r="P455" s="1"/>
      <c r="Q455" s="1"/>
      <c r="R455" s="1"/>
    </row>
    <row r="456" spans="1:18">
      <c r="A456" s="1" t="s">
        <v>327</v>
      </c>
      <c r="B456" s="1">
        <v>580</v>
      </c>
      <c r="C456" s="1">
        <v>4500</v>
      </c>
      <c r="D456" s="1">
        <v>5280</v>
      </c>
      <c r="E456" s="44">
        <f t="shared" si="51"/>
        <v>780</v>
      </c>
      <c r="F456" s="1">
        <v>780</v>
      </c>
      <c r="G456" s="44">
        <v>180</v>
      </c>
      <c r="H456" s="1">
        <v>15220</v>
      </c>
      <c r="I456" s="172">
        <f t="shared" si="52"/>
        <v>16000</v>
      </c>
      <c r="J456" s="44">
        <f t="shared" si="55"/>
        <v>4705650</v>
      </c>
      <c r="K456" s="172">
        <f t="shared" si="53"/>
        <v>4500</v>
      </c>
      <c r="L456" s="2">
        <v>43714</v>
      </c>
      <c r="M456" s="1">
        <v>0</v>
      </c>
      <c r="N456" s="1"/>
      <c r="O456" s="1">
        <v>0</v>
      </c>
      <c r="P456" s="1"/>
      <c r="Q456" s="1"/>
      <c r="R456" s="1"/>
    </row>
    <row r="457" spans="1:18">
      <c r="A457" s="1" t="s">
        <v>327</v>
      </c>
      <c r="B457" s="1">
        <v>581</v>
      </c>
      <c r="C457" s="1"/>
      <c r="D457" s="1"/>
      <c r="E457" s="44">
        <f t="shared" si="51"/>
        <v>0</v>
      </c>
      <c r="F457" s="1"/>
      <c r="G457" s="44">
        <v>180</v>
      </c>
      <c r="H457" s="1"/>
      <c r="I457" s="172">
        <f t="shared" si="52"/>
        <v>0</v>
      </c>
      <c r="J457" s="44">
        <f t="shared" si="55"/>
        <v>4705650</v>
      </c>
      <c r="K457" s="172">
        <f t="shared" si="53"/>
        <v>0</v>
      </c>
      <c r="L457" s="1"/>
      <c r="M457" s="1"/>
      <c r="N457" s="110" t="s">
        <v>1253</v>
      </c>
      <c r="O457" s="1"/>
      <c r="P457" s="1"/>
      <c r="Q457" s="1"/>
      <c r="R457" s="1"/>
    </row>
    <row r="458" spans="1:18">
      <c r="A458" s="1" t="s">
        <v>1258</v>
      </c>
      <c r="B458" s="1">
        <v>582</v>
      </c>
      <c r="C458" s="1">
        <v>17100</v>
      </c>
      <c r="D458" s="1">
        <v>19100</v>
      </c>
      <c r="E458" s="44">
        <f t="shared" si="51"/>
        <v>2000</v>
      </c>
      <c r="F458" s="1">
        <v>2000</v>
      </c>
      <c r="G458" s="44">
        <v>180</v>
      </c>
      <c r="H458" s="1">
        <v>14000</v>
      </c>
      <c r="I458" s="172">
        <f t="shared" si="52"/>
        <v>16000</v>
      </c>
      <c r="J458" s="44">
        <f t="shared" si="55"/>
        <v>4722750</v>
      </c>
      <c r="K458" s="172">
        <f t="shared" si="53"/>
        <v>17100</v>
      </c>
      <c r="L458" s="2">
        <v>43717</v>
      </c>
      <c r="M458" s="1">
        <v>0</v>
      </c>
      <c r="N458" s="1"/>
      <c r="O458" s="1">
        <v>0</v>
      </c>
      <c r="P458" s="1"/>
      <c r="Q458" s="1"/>
      <c r="R458" s="1"/>
    </row>
    <row r="459" spans="1:18">
      <c r="A459" s="1" t="s">
        <v>330</v>
      </c>
      <c r="B459" s="1">
        <v>583</v>
      </c>
      <c r="C459" s="1">
        <v>3150</v>
      </c>
      <c r="D459" s="1">
        <v>3840</v>
      </c>
      <c r="E459" s="44">
        <f t="shared" si="51"/>
        <v>690</v>
      </c>
      <c r="F459" s="1">
        <v>690</v>
      </c>
      <c r="G459" s="44">
        <v>180</v>
      </c>
      <c r="H459" s="1">
        <v>15310</v>
      </c>
      <c r="I459" s="172">
        <f t="shared" si="52"/>
        <v>16000</v>
      </c>
      <c r="J459" s="44">
        <f t="shared" si="55"/>
        <v>4725900</v>
      </c>
      <c r="K459" s="172">
        <f t="shared" si="53"/>
        <v>3150</v>
      </c>
      <c r="L459" s="2">
        <v>43719</v>
      </c>
      <c r="M459" s="1">
        <v>0</v>
      </c>
      <c r="N459" s="1"/>
      <c r="O459" s="1">
        <v>0</v>
      </c>
      <c r="P459" s="1"/>
      <c r="Q459" s="1"/>
      <c r="R459" s="1"/>
    </row>
    <row r="460" spans="1:18">
      <c r="A460" s="1" t="s">
        <v>332</v>
      </c>
      <c r="B460" s="1">
        <v>584</v>
      </c>
      <c r="C460" s="1">
        <v>810</v>
      </c>
      <c r="D460" s="1">
        <v>1060</v>
      </c>
      <c r="E460" s="44">
        <f t="shared" si="51"/>
        <v>250</v>
      </c>
      <c r="F460" s="1">
        <v>250</v>
      </c>
      <c r="G460" s="44">
        <v>180</v>
      </c>
      <c r="H460" s="1">
        <v>15750</v>
      </c>
      <c r="I460" s="172">
        <f t="shared" si="52"/>
        <v>16000</v>
      </c>
      <c r="J460" s="44">
        <f t="shared" si="55"/>
        <v>4726710</v>
      </c>
      <c r="K460" s="172">
        <f t="shared" si="53"/>
        <v>810</v>
      </c>
      <c r="L460" s="2">
        <v>43721</v>
      </c>
      <c r="M460" s="1">
        <v>0</v>
      </c>
      <c r="N460" s="1"/>
      <c r="O460" s="1">
        <v>0</v>
      </c>
      <c r="P460" s="1"/>
      <c r="Q460" s="1"/>
      <c r="R460" s="1"/>
    </row>
    <row r="461" spans="1:18">
      <c r="A461" s="1" t="s">
        <v>1268</v>
      </c>
      <c r="B461" s="1">
        <v>585</v>
      </c>
      <c r="C461" s="1">
        <v>1530</v>
      </c>
      <c r="D461" s="1">
        <v>1530</v>
      </c>
      <c r="E461" s="44">
        <v>0</v>
      </c>
      <c r="F461" s="1">
        <v>0</v>
      </c>
      <c r="G461" s="44">
        <v>180</v>
      </c>
      <c r="H461" s="1">
        <v>16000</v>
      </c>
      <c r="I461" s="172">
        <f t="shared" si="52"/>
        <v>16000</v>
      </c>
      <c r="J461" s="44">
        <f t="shared" si="55"/>
        <v>4728240</v>
      </c>
      <c r="K461" s="172">
        <f t="shared" si="53"/>
        <v>1530</v>
      </c>
      <c r="L461" s="2">
        <v>43724</v>
      </c>
      <c r="M461" s="1">
        <v>0</v>
      </c>
      <c r="N461" s="1"/>
      <c r="O461" s="1">
        <v>0</v>
      </c>
      <c r="P461" s="1"/>
      <c r="Q461" s="1"/>
      <c r="R461" s="1"/>
    </row>
    <row r="462" spans="1:18">
      <c r="A462" s="1" t="s">
        <v>338</v>
      </c>
      <c r="B462" s="1">
        <v>586</v>
      </c>
      <c r="C462" s="1">
        <v>360</v>
      </c>
      <c r="D462" s="1">
        <v>460</v>
      </c>
      <c r="E462" s="44">
        <f t="shared" si="51"/>
        <v>100</v>
      </c>
      <c r="F462" s="1">
        <v>100</v>
      </c>
      <c r="G462" s="44">
        <v>180</v>
      </c>
      <c r="H462" s="1">
        <v>15900</v>
      </c>
      <c r="I462" s="172">
        <f t="shared" si="52"/>
        <v>16000</v>
      </c>
      <c r="J462" s="44">
        <f t="shared" si="55"/>
        <v>4728600</v>
      </c>
      <c r="K462" s="172">
        <f t="shared" si="53"/>
        <v>360</v>
      </c>
      <c r="L462" s="2">
        <v>43726</v>
      </c>
      <c r="M462" s="1">
        <v>0</v>
      </c>
      <c r="N462" s="1"/>
      <c r="O462" s="1">
        <v>0</v>
      </c>
      <c r="P462" s="1"/>
      <c r="Q462" s="1"/>
      <c r="R462" s="1"/>
    </row>
    <row r="463" spans="1:18">
      <c r="A463" s="1" t="s">
        <v>1275</v>
      </c>
      <c r="B463" s="1">
        <v>587</v>
      </c>
      <c r="C463" s="1">
        <v>1890</v>
      </c>
      <c r="D463" s="1">
        <v>2150</v>
      </c>
      <c r="E463" s="44">
        <f t="shared" si="51"/>
        <v>260</v>
      </c>
      <c r="F463" s="1">
        <v>260</v>
      </c>
      <c r="G463" s="44">
        <v>180</v>
      </c>
      <c r="H463" s="1">
        <v>15740</v>
      </c>
      <c r="I463" s="172">
        <f t="shared" si="52"/>
        <v>16000</v>
      </c>
      <c r="J463" s="44">
        <f t="shared" si="55"/>
        <v>4730490</v>
      </c>
      <c r="K463" s="172">
        <f t="shared" si="53"/>
        <v>1890</v>
      </c>
      <c r="L463" s="2">
        <v>43731</v>
      </c>
      <c r="M463" s="1">
        <v>0</v>
      </c>
      <c r="N463" s="1"/>
      <c r="O463" s="1">
        <v>0</v>
      </c>
      <c r="P463" s="1"/>
      <c r="Q463" s="1"/>
      <c r="R463" s="1"/>
    </row>
    <row r="464" spans="1:18">
      <c r="A464" s="1" t="s">
        <v>342</v>
      </c>
      <c r="B464" s="1">
        <v>588</v>
      </c>
      <c r="C464" s="1">
        <v>2160</v>
      </c>
      <c r="D464" s="1">
        <v>2320</v>
      </c>
      <c r="E464" s="44">
        <f t="shared" si="51"/>
        <v>160</v>
      </c>
      <c r="F464" s="1">
        <v>160</v>
      </c>
      <c r="G464" s="44">
        <v>180</v>
      </c>
      <c r="H464" s="1">
        <v>15840</v>
      </c>
      <c r="I464" s="172">
        <f t="shared" si="52"/>
        <v>16000</v>
      </c>
      <c r="J464" s="44">
        <f t="shared" si="55"/>
        <v>4732650</v>
      </c>
      <c r="K464" s="172">
        <f t="shared" si="53"/>
        <v>2160</v>
      </c>
      <c r="L464" s="2">
        <v>43733</v>
      </c>
      <c r="M464" s="1">
        <v>0</v>
      </c>
      <c r="N464" s="1"/>
      <c r="O464" s="1">
        <v>0</v>
      </c>
      <c r="P464" s="1"/>
      <c r="Q464" s="1"/>
      <c r="R464" s="1"/>
    </row>
    <row r="465" spans="1:18">
      <c r="A465" s="1" t="s">
        <v>346</v>
      </c>
      <c r="B465" s="1">
        <v>589</v>
      </c>
      <c r="C465" s="1">
        <v>1530</v>
      </c>
      <c r="D465" s="1">
        <v>2020</v>
      </c>
      <c r="E465" s="44">
        <f t="shared" si="51"/>
        <v>490</v>
      </c>
      <c r="F465" s="1">
        <v>490</v>
      </c>
      <c r="G465" s="44">
        <v>180</v>
      </c>
      <c r="H465" s="1">
        <v>15510</v>
      </c>
      <c r="I465" s="172">
        <f t="shared" si="52"/>
        <v>16000</v>
      </c>
      <c r="J465" s="44">
        <f t="shared" si="55"/>
        <v>4734180</v>
      </c>
      <c r="K465" s="172">
        <f t="shared" si="53"/>
        <v>1530</v>
      </c>
      <c r="L465" s="2">
        <v>43735</v>
      </c>
      <c r="M465" s="1">
        <v>0</v>
      </c>
      <c r="N465" s="1"/>
      <c r="O465" s="1">
        <v>0</v>
      </c>
      <c r="P465" s="1"/>
      <c r="Q465" s="1"/>
      <c r="R465" s="1"/>
    </row>
    <row r="466" spans="1:18">
      <c r="A466" s="1" t="s">
        <v>1282</v>
      </c>
      <c r="B466" s="1">
        <v>590</v>
      </c>
      <c r="C466" s="1">
        <v>13050</v>
      </c>
      <c r="D466" s="1">
        <v>15720</v>
      </c>
      <c r="E466" s="44">
        <f t="shared" si="51"/>
        <v>2670</v>
      </c>
      <c r="F466" s="1">
        <v>2670</v>
      </c>
      <c r="G466" s="44">
        <v>180</v>
      </c>
      <c r="H466" s="1">
        <v>13330</v>
      </c>
      <c r="I466" s="172">
        <f t="shared" si="52"/>
        <v>16000</v>
      </c>
      <c r="J466" s="44">
        <f t="shared" si="55"/>
        <v>4747230</v>
      </c>
      <c r="K466" s="172">
        <f t="shared" si="53"/>
        <v>13050</v>
      </c>
      <c r="L466" s="2">
        <v>43738</v>
      </c>
      <c r="M466" s="1">
        <v>0</v>
      </c>
      <c r="N466" s="1"/>
      <c r="O466" s="1">
        <v>0</v>
      </c>
      <c r="P466" s="1"/>
      <c r="Q466" s="1"/>
      <c r="R466" s="1"/>
    </row>
    <row r="467" spans="1:18">
      <c r="A467" s="1" t="s">
        <v>350</v>
      </c>
      <c r="B467" s="1">
        <v>591</v>
      </c>
      <c r="C467" s="1">
        <v>6480</v>
      </c>
      <c r="D467" s="1">
        <v>6770</v>
      </c>
      <c r="E467" s="44">
        <f t="shared" si="51"/>
        <v>290</v>
      </c>
      <c r="F467" s="1">
        <v>290</v>
      </c>
      <c r="G467" s="44">
        <v>180</v>
      </c>
      <c r="H467" s="1">
        <v>15710</v>
      </c>
      <c r="I467" s="172">
        <f t="shared" si="52"/>
        <v>16000</v>
      </c>
      <c r="J467" s="44">
        <f t="shared" si="55"/>
        <v>4753710</v>
      </c>
      <c r="K467" s="172">
        <f t="shared" si="53"/>
        <v>6480</v>
      </c>
      <c r="L467" s="2">
        <v>43740</v>
      </c>
      <c r="M467" s="1">
        <v>0</v>
      </c>
      <c r="N467" s="1"/>
      <c r="O467" s="1">
        <v>0</v>
      </c>
      <c r="P467" s="1"/>
      <c r="Q467" s="1"/>
      <c r="R467" s="1"/>
    </row>
    <row r="468" spans="1:18">
      <c r="A468" s="1" t="s">
        <v>350</v>
      </c>
      <c r="B468" s="1">
        <v>592</v>
      </c>
      <c r="C468" s="1"/>
      <c r="D468" s="1"/>
      <c r="E468" s="44">
        <f t="shared" si="51"/>
        <v>0</v>
      </c>
      <c r="F468" s="1"/>
      <c r="G468" s="44">
        <v>180</v>
      </c>
      <c r="H468" s="1"/>
      <c r="I468" s="172">
        <f t="shared" si="52"/>
        <v>0</v>
      </c>
      <c r="J468" s="44">
        <f t="shared" si="55"/>
        <v>4753710</v>
      </c>
      <c r="K468" s="172">
        <f t="shared" si="53"/>
        <v>0</v>
      </c>
      <c r="L468" s="1"/>
      <c r="M468" s="1"/>
      <c r="N468" s="110" t="s">
        <v>1253</v>
      </c>
      <c r="O468" s="1"/>
      <c r="P468" s="1"/>
      <c r="Q468" s="1"/>
      <c r="R468" s="1"/>
    </row>
    <row r="469" spans="1:18">
      <c r="A469" s="1" t="s">
        <v>351</v>
      </c>
      <c r="B469" s="1">
        <v>593</v>
      </c>
      <c r="C469" s="1">
        <v>2880</v>
      </c>
      <c r="D469" s="1">
        <v>3570</v>
      </c>
      <c r="E469" s="44">
        <f t="shared" si="51"/>
        <v>690</v>
      </c>
      <c r="F469" s="1">
        <v>690</v>
      </c>
      <c r="G469" s="44">
        <v>180</v>
      </c>
      <c r="H469" s="1">
        <v>15310</v>
      </c>
      <c r="I469" s="172">
        <f t="shared" si="52"/>
        <v>16000</v>
      </c>
      <c r="J469" s="44">
        <f t="shared" si="55"/>
        <v>4756590</v>
      </c>
      <c r="K469" s="172">
        <f t="shared" si="53"/>
        <v>2880</v>
      </c>
      <c r="L469" s="2">
        <v>43742</v>
      </c>
      <c r="M469" s="1">
        <v>0</v>
      </c>
      <c r="N469" s="1"/>
      <c r="O469" s="1">
        <v>0</v>
      </c>
      <c r="P469" s="1"/>
      <c r="Q469" s="1"/>
      <c r="R469" s="1"/>
    </row>
    <row r="470" spans="1:18">
      <c r="A470" s="1" t="s">
        <v>1299</v>
      </c>
      <c r="B470" s="1">
        <v>594</v>
      </c>
      <c r="C470" s="1">
        <v>2520</v>
      </c>
      <c r="D470" s="1">
        <v>2840</v>
      </c>
      <c r="E470" s="44">
        <f t="shared" si="51"/>
        <v>320</v>
      </c>
      <c r="F470" s="1">
        <v>320</v>
      </c>
      <c r="G470" s="44">
        <v>180</v>
      </c>
      <c r="H470" s="1">
        <v>15680</v>
      </c>
      <c r="I470" s="172">
        <f t="shared" si="52"/>
        <v>16000</v>
      </c>
      <c r="J470" s="44">
        <f t="shared" si="55"/>
        <v>4759110</v>
      </c>
      <c r="K470" s="172">
        <f t="shared" si="53"/>
        <v>2520</v>
      </c>
      <c r="L470" s="2">
        <v>43745</v>
      </c>
      <c r="M470" s="1">
        <v>0</v>
      </c>
      <c r="N470" s="1"/>
      <c r="O470" s="1">
        <v>0</v>
      </c>
      <c r="P470" s="1"/>
      <c r="Q470" s="1"/>
      <c r="R470" s="1"/>
    </row>
    <row r="471" spans="1:18">
      <c r="A471" s="1" t="s">
        <v>353</v>
      </c>
      <c r="B471" s="1">
        <v>595</v>
      </c>
      <c r="C471" s="1">
        <v>630</v>
      </c>
      <c r="D471" s="1">
        <v>760</v>
      </c>
      <c r="E471" s="44">
        <f t="shared" si="51"/>
        <v>130</v>
      </c>
      <c r="F471" s="1">
        <v>130</v>
      </c>
      <c r="G471" s="44">
        <v>180</v>
      </c>
      <c r="H471" s="1">
        <v>15870</v>
      </c>
      <c r="I471" s="172">
        <f t="shared" si="52"/>
        <v>16000</v>
      </c>
      <c r="J471" s="44">
        <f t="shared" si="55"/>
        <v>4759740</v>
      </c>
      <c r="K471" s="172">
        <f t="shared" si="53"/>
        <v>630</v>
      </c>
      <c r="L471" s="2">
        <v>43747</v>
      </c>
      <c r="M471" s="1">
        <v>0</v>
      </c>
      <c r="N471" s="1"/>
      <c r="O471" s="1">
        <v>0</v>
      </c>
      <c r="P471" s="1"/>
      <c r="Q471" s="1"/>
      <c r="R471" s="1"/>
    </row>
    <row r="472" spans="1:18">
      <c r="A472" s="1" t="s">
        <v>355</v>
      </c>
      <c r="B472" s="1">
        <v>596</v>
      </c>
      <c r="C472" s="1">
        <v>1170</v>
      </c>
      <c r="D472" s="1">
        <v>1360</v>
      </c>
      <c r="E472" s="44">
        <f t="shared" si="51"/>
        <v>190</v>
      </c>
      <c r="F472" s="1">
        <v>190</v>
      </c>
      <c r="G472" s="44">
        <v>180</v>
      </c>
      <c r="H472" s="1">
        <v>15810</v>
      </c>
      <c r="I472" s="172">
        <f t="shared" si="52"/>
        <v>16000</v>
      </c>
      <c r="J472" s="44">
        <f t="shared" si="55"/>
        <v>4760910</v>
      </c>
      <c r="K472" s="172">
        <f t="shared" si="53"/>
        <v>1170</v>
      </c>
      <c r="L472" s="2">
        <v>43749</v>
      </c>
      <c r="M472" s="1">
        <v>0</v>
      </c>
      <c r="N472" s="1"/>
      <c r="O472" s="1">
        <v>0</v>
      </c>
      <c r="P472" s="1"/>
      <c r="Q472" s="1"/>
      <c r="R472" s="1"/>
    </row>
    <row r="473" spans="1:18">
      <c r="A473" s="1" t="s">
        <v>1314</v>
      </c>
      <c r="B473" s="1">
        <v>597</v>
      </c>
      <c r="C473" s="1">
        <v>3060</v>
      </c>
      <c r="D473" s="1">
        <v>3130</v>
      </c>
      <c r="E473" s="44">
        <f t="shared" si="51"/>
        <v>70</v>
      </c>
      <c r="F473" s="1">
        <v>70</v>
      </c>
      <c r="G473" s="44">
        <v>180</v>
      </c>
      <c r="H473" s="1">
        <v>15930</v>
      </c>
      <c r="I473" s="172">
        <f t="shared" si="52"/>
        <v>16000</v>
      </c>
      <c r="J473" s="44">
        <f t="shared" si="55"/>
        <v>4763970</v>
      </c>
      <c r="K473" s="172">
        <f t="shared" si="53"/>
        <v>3060</v>
      </c>
      <c r="L473" s="2">
        <v>43752</v>
      </c>
      <c r="M473" s="1">
        <v>0</v>
      </c>
      <c r="N473" s="1"/>
      <c r="O473" s="1">
        <v>0</v>
      </c>
      <c r="P473" s="1"/>
      <c r="Q473" s="1"/>
      <c r="R473" s="1"/>
    </row>
    <row r="474" spans="1:18">
      <c r="A474" s="1" t="s">
        <v>357</v>
      </c>
      <c r="B474" s="1">
        <v>598</v>
      </c>
      <c r="C474" s="1">
        <v>1710</v>
      </c>
      <c r="D474" s="1">
        <v>1870</v>
      </c>
      <c r="E474" s="44">
        <f t="shared" si="51"/>
        <v>160</v>
      </c>
      <c r="F474" s="1">
        <v>160</v>
      </c>
      <c r="G474" s="44">
        <v>180</v>
      </c>
      <c r="H474" s="1">
        <v>15840</v>
      </c>
      <c r="I474" s="172">
        <f t="shared" si="52"/>
        <v>16000</v>
      </c>
      <c r="J474" s="44">
        <f t="shared" si="55"/>
        <v>4765680</v>
      </c>
      <c r="K474" s="172">
        <f t="shared" si="53"/>
        <v>1710</v>
      </c>
      <c r="L474" s="2">
        <v>43754</v>
      </c>
      <c r="M474" s="1">
        <v>0</v>
      </c>
      <c r="N474" s="1"/>
      <c r="O474" s="1">
        <v>0</v>
      </c>
      <c r="P474" s="1"/>
      <c r="Q474" s="1"/>
      <c r="R474" s="1"/>
    </row>
    <row r="475" spans="1:18">
      <c r="A475" s="1" t="s">
        <v>359</v>
      </c>
      <c r="B475" s="1">
        <v>599</v>
      </c>
      <c r="C475" s="1">
        <v>90</v>
      </c>
      <c r="D475" s="1">
        <v>100</v>
      </c>
      <c r="E475" s="44">
        <f t="shared" si="51"/>
        <v>10</v>
      </c>
      <c r="F475" s="1">
        <v>10</v>
      </c>
      <c r="G475" s="44">
        <v>180</v>
      </c>
      <c r="H475" s="1">
        <v>15990</v>
      </c>
      <c r="I475" s="172">
        <f t="shared" si="52"/>
        <v>16000</v>
      </c>
      <c r="J475" s="44">
        <f t="shared" si="55"/>
        <v>4765770</v>
      </c>
      <c r="K475" s="172">
        <f t="shared" si="53"/>
        <v>90</v>
      </c>
      <c r="L475" s="2">
        <v>43756</v>
      </c>
      <c r="M475" s="1">
        <v>0</v>
      </c>
      <c r="N475" s="1"/>
      <c r="O475" s="1">
        <v>0</v>
      </c>
      <c r="P475" s="1"/>
      <c r="Q475" s="1"/>
      <c r="R475" s="1"/>
    </row>
    <row r="476" spans="1:18">
      <c r="A476" s="1" t="s">
        <v>1328</v>
      </c>
      <c r="B476" s="1">
        <v>600</v>
      </c>
      <c r="C476" s="1">
        <v>0</v>
      </c>
      <c r="D476" s="1">
        <v>0</v>
      </c>
      <c r="E476" s="44">
        <f t="shared" si="51"/>
        <v>0</v>
      </c>
      <c r="F476" s="1">
        <v>0</v>
      </c>
      <c r="G476" s="44">
        <v>180</v>
      </c>
      <c r="H476" s="1">
        <v>16000</v>
      </c>
      <c r="I476" s="172">
        <f t="shared" si="52"/>
        <v>16000</v>
      </c>
      <c r="J476" s="44">
        <f t="shared" si="55"/>
        <v>4765770</v>
      </c>
      <c r="K476" s="172">
        <f t="shared" si="53"/>
        <v>0</v>
      </c>
      <c r="L476" s="2">
        <v>43759</v>
      </c>
      <c r="M476" s="1">
        <v>0</v>
      </c>
      <c r="N476" s="1"/>
      <c r="O476" s="1">
        <v>0</v>
      </c>
      <c r="P476" s="1"/>
      <c r="Q476" s="1"/>
      <c r="R476" s="1"/>
    </row>
    <row r="477" spans="1:18">
      <c r="A477" s="1" t="s">
        <v>362</v>
      </c>
      <c r="B477" s="1">
        <v>601</v>
      </c>
      <c r="C477" s="1">
        <v>90</v>
      </c>
      <c r="D477" s="1">
        <v>100</v>
      </c>
      <c r="E477" s="44">
        <f t="shared" si="51"/>
        <v>10</v>
      </c>
      <c r="F477" s="1">
        <v>10</v>
      </c>
      <c r="G477" s="44">
        <v>180</v>
      </c>
      <c r="H477" s="1">
        <v>15990</v>
      </c>
      <c r="I477" s="172">
        <f t="shared" si="52"/>
        <v>16000</v>
      </c>
      <c r="J477" s="44">
        <f t="shared" si="55"/>
        <v>4765860</v>
      </c>
      <c r="K477" s="172">
        <f t="shared" si="53"/>
        <v>90</v>
      </c>
      <c r="L477" s="2">
        <v>43761</v>
      </c>
      <c r="M477" s="1">
        <v>0</v>
      </c>
      <c r="N477" s="1"/>
      <c r="O477" s="1">
        <v>0</v>
      </c>
      <c r="P477" s="1"/>
      <c r="Q477" s="1"/>
      <c r="R477" s="1"/>
    </row>
    <row r="478" spans="1:18">
      <c r="A478" s="1" t="s">
        <v>371</v>
      </c>
      <c r="B478" s="1">
        <v>602</v>
      </c>
      <c r="C478" s="1">
        <v>2520</v>
      </c>
      <c r="D478" s="1">
        <v>3000</v>
      </c>
      <c r="E478" s="44">
        <f t="shared" si="51"/>
        <v>480</v>
      </c>
      <c r="F478" s="1">
        <v>480</v>
      </c>
      <c r="G478" s="44">
        <v>180</v>
      </c>
      <c r="H478" s="1">
        <v>15520</v>
      </c>
      <c r="I478" s="172">
        <f t="shared" si="52"/>
        <v>16000</v>
      </c>
      <c r="J478" s="44">
        <f t="shared" si="55"/>
        <v>4768380</v>
      </c>
      <c r="K478" s="172">
        <f t="shared" si="53"/>
        <v>2520</v>
      </c>
      <c r="L478" s="2">
        <v>43770</v>
      </c>
      <c r="M478" s="1">
        <v>0</v>
      </c>
      <c r="N478" s="1"/>
      <c r="O478" s="1">
        <v>0</v>
      </c>
      <c r="P478" s="1"/>
      <c r="Q478" s="1"/>
      <c r="R478" s="1"/>
    </row>
    <row r="479" spans="1:18">
      <c r="A479" s="1" t="s">
        <v>1346</v>
      </c>
      <c r="B479" s="1">
        <v>603</v>
      </c>
      <c r="C479" s="1">
        <v>6750</v>
      </c>
      <c r="D479" s="1">
        <v>8820</v>
      </c>
      <c r="E479" s="44">
        <f t="shared" si="51"/>
        <v>2070</v>
      </c>
      <c r="F479" s="1">
        <v>2070</v>
      </c>
      <c r="G479" s="44">
        <v>180</v>
      </c>
      <c r="H479" s="1">
        <v>13930</v>
      </c>
      <c r="I479" s="172">
        <f t="shared" si="52"/>
        <v>16000</v>
      </c>
      <c r="J479" s="44">
        <f t="shared" si="55"/>
        <v>4775130</v>
      </c>
      <c r="K479" s="172">
        <f t="shared" si="53"/>
        <v>6750</v>
      </c>
      <c r="L479" s="2">
        <v>43773</v>
      </c>
      <c r="M479" s="1">
        <v>0</v>
      </c>
      <c r="N479" s="1"/>
      <c r="O479" s="1">
        <v>0</v>
      </c>
      <c r="P479" s="1"/>
      <c r="Q479" s="1"/>
      <c r="R479" s="1"/>
    </row>
    <row r="480" spans="1:18">
      <c r="A480" s="1" t="s">
        <v>373</v>
      </c>
      <c r="B480" s="1">
        <v>604</v>
      </c>
      <c r="C480" s="1">
        <v>2340</v>
      </c>
      <c r="D480" s="1">
        <v>2740</v>
      </c>
      <c r="E480" s="44">
        <f t="shared" si="51"/>
        <v>400</v>
      </c>
      <c r="F480" s="1">
        <v>400</v>
      </c>
      <c r="G480" s="44">
        <v>180</v>
      </c>
      <c r="H480" s="1">
        <v>15600</v>
      </c>
      <c r="I480" s="172">
        <f t="shared" si="52"/>
        <v>16000</v>
      </c>
      <c r="J480" s="44">
        <f t="shared" si="55"/>
        <v>4777470</v>
      </c>
      <c r="K480" s="172">
        <f t="shared" si="53"/>
        <v>2340</v>
      </c>
      <c r="L480" s="2">
        <v>43775</v>
      </c>
      <c r="M480" s="1">
        <v>0</v>
      </c>
      <c r="N480" s="110"/>
      <c r="O480" s="1">
        <v>0</v>
      </c>
      <c r="P480" s="1"/>
      <c r="Q480" s="1"/>
      <c r="R480" s="1"/>
    </row>
    <row r="481" spans="1:18">
      <c r="A481" s="1" t="s">
        <v>373</v>
      </c>
      <c r="B481" s="1">
        <v>605</v>
      </c>
      <c r="C481" s="1"/>
      <c r="D481" s="1"/>
      <c r="E481" s="44">
        <f t="shared" si="51"/>
        <v>0</v>
      </c>
      <c r="F481" s="1"/>
      <c r="G481" s="44">
        <v>180</v>
      </c>
      <c r="H481" s="1"/>
      <c r="I481" s="172">
        <f t="shared" si="52"/>
        <v>0</v>
      </c>
      <c r="J481" s="44">
        <f t="shared" si="55"/>
        <v>4777470</v>
      </c>
      <c r="K481" s="172">
        <f t="shared" si="53"/>
        <v>0</v>
      </c>
      <c r="L481" s="1"/>
      <c r="M481" s="1"/>
      <c r="N481" s="110" t="s">
        <v>898</v>
      </c>
      <c r="O481" s="1"/>
      <c r="P481" s="1"/>
      <c r="Q481" s="1"/>
      <c r="R481" s="1"/>
    </row>
    <row r="482" spans="1:18">
      <c r="A482" s="1" t="s">
        <v>377</v>
      </c>
      <c r="B482" s="1">
        <v>606</v>
      </c>
      <c r="C482" s="1">
        <v>1350</v>
      </c>
      <c r="D482" s="1">
        <v>2100</v>
      </c>
      <c r="E482" s="44">
        <f t="shared" si="51"/>
        <v>750</v>
      </c>
      <c r="F482" s="1">
        <v>750</v>
      </c>
      <c r="G482" s="44">
        <v>180</v>
      </c>
      <c r="H482" s="1">
        <v>15250</v>
      </c>
      <c r="I482" s="172">
        <f t="shared" si="52"/>
        <v>16000</v>
      </c>
      <c r="J482" s="44">
        <f t="shared" si="55"/>
        <v>4778820</v>
      </c>
      <c r="K482" s="172">
        <f t="shared" si="53"/>
        <v>1350</v>
      </c>
      <c r="L482" s="2">
        <v>43777</v>
      </c>
      <c r="M482" s="1">
        <v>0</v>
      </c>
      <c r="N482" s="1"/>
      <c r="O482" s="1">
        <v>0</v>
      </c>
      <c r="P482" s="1"/>
      <c r="Q482" s="1"/>
      <c r="R482" s="1"/>
    </row>
    <row r="483" spans="1:18">
      <c r="A483" s="1" t="s">
        <v>1361</v>
      </c>
      <c r="B483" s="1">
        <v>607</v>
      </c>
      <c r="C483" s="1">
        <v>6120</v>
      </c>
      <c r="D483" s="1">
        <v>6520</v>
      </c>
      <c r="E483" s="44">
        <f t="shared" si="51"/>
        <v>400</v>
      </c>
      <c r="F483" s="1">
        <v>400</v>
      </c>
      <c r="G483" s="44">
        <v>580</v>
      </c>
      <c r="H483" s="1">
        <v>15600</v>
      </c>
      <c r="I483" s="172">
        <f t="shared" si="52"/>
        <v>16000</v>
      </c>
      <c r="J483" s="44">
        <f t="shared" si="55"/>
        <v>4784940</v>
      </c>
      <c r="K483" s="172">
        <f t="shared" si="53"/>
        <v>6120</v>
      </c>
      <c r="L483" s="2">
        <v>43780</v>
      </c>
      <c r="M483" s="1">
        <v>0</v>
      </c>
      <c r="N483" s="1"/>
      <c r="O483" s="1">
        <v>0</v>
      </c>
      <c r="P483" s="1"/>
      <c r="Q483" s="1"/>
      <c r="R483" s="1"/>
    </row>
    <row r="484" spans="1:18">
      <c r="A484" s="1" t="s">
        <v>380</v>
      </c>
      <c r="B484" s="1">
        <v>608</v>
      </c>
      <c r="C484" s="1">
        <v>2070</v>
      </c>
      <c r="D484" s="1">
        <v>2920</v>
      </c>
      <c r="E484" s="44">
        <f t="shared" si="51"/>
        <v>850</v>
      </c>
      <c r="F484" s="1">
        <v>850</v>
      </c>
      <c r="G484" s="44">
        <v>480</v>
      </c>
      <c r="H484" s="1">
        <v>15150</v>
      </c>
      <c r="I484" s="172">
        <f t="shared" si="52"/>
        <v>16000</v>
      </c>
      <c r="J484" s="44">
        <f t="shared" si="55"/>
        <v>4787010</v>
      </c>
      <c r="K484" s="172">
        <f t="shared" si="53"/>
        <v>2070</v>
      </c>
      <c r="L484" s="2">
        <v>43782</v>
      </c>
      <c r="M484" s="1">
        <v>0</v>
      </c>
      <c r="N484" s="1"/>
      <c r="O484" s="1">
        <v>0</v>
      </c>
      <c r="P484" s="1"/>
      <c r="Q484" s="1"/>
      <c r="R484" s="1"/>
    </row>
    <row r="485" spans="1:18">
      <c r="A485" s="1" t="s">
        <v>385</v>
      </c>
      <c r="B485" s="1">
        <v>609</v>
      </c>
      <c r="C485" s="1">
        <v>1710</v>
      </c>
      <c r="D485" s="1">
        <v>2300</v>
      </c>
      <c r="E485" s="44">
        <f t="shared" si="51"/>
        <v>590</v>
      </c>
      <c r="F485" s="1">
        <v>590</v>
      </c>
      <c r="G485" s="44">
        <v>180</v>
      </c>
      <c r="H485" s="1">
        <v>15410</v>
      </c>
      <c r="I485" s="172">
        <f t="shared" si="52"/>
        <v>16000</v>
      </c>
      <c r="J485" s="44">
        <f t="shared" si="55"/>
        <v>4788720</v>
      </c>
      <c r="K485" s="172">
        <f t="shared" si="53"/>
        <v>1710</v>
      </c>
      <c r="L485" s="2">
        <v>43784</v>
      </c>
      <c r="M485" s="1">
        <v>0</v>
      </c>
      <c r="N485" s="1"/>
      <c r="O485" s="1">
        <v>0</v>
      </c>
      <c r="P485" s="1"/>
      <c r="Q485" s="1"/>
      <c r="R485" s="1"/>
    </row>
    <row r="486" spans="1:18">
      <c r="A486" s="1" t="s">
        <v>1373</v>
      </c>
      <c r="B486" s="1">
        <v>610</v>
      </c>
      <c r="C486" s="1">
        <v>7920</v>
      </c>
      <c r="D486" s="1">
        <v>9700</v>
      </c>
      <c r="E486" s="44">
        <f t="shared" si="51"/>
        <v>1780</v>
      </c>
      <c r="F486" s="1">
        <v>1780</v>
      </c>
      <c r="G486" s="44">
        <f t="shared" ref="G486:G549" si="56">G485+E486-F486</f>
        <v>180</v>
      </c>
      <c r="H486" s="1">
        <v>14220</v>
      </c>
      <c r="I486" s="172">
        <f t="shared" si="52"/>
        <v>16000</v>
      </c>
      <c r="J486" s="44">
        <f t="shared" si="55"/>
        <v>4796640</v>
      </c>
      <c r="K486" s="172">
        <f t="shared" si="53"/>
        <v>7920</v>
      </c>
      <c r="L486" s="2">
        <v>43787</v>
      </c>
      <c r="M486" s="1">
        <v>0</v>
      </c>
      <c r="N486" s="1"/>
      <c r="O486" s="1">
        <v>0</v>
      </c>
      <c r="P486" s="1"/>
      <c r="Q486" s="1"/>
      <c r="R486" s="1"/>
    </row>
    <row r="487" spans="1:18">
      <c r="A487" s="1" t="s">
        <v>388</v>
      </c>
      <c r="B487" s="1">
        <v>611</v>
      </c>
      <c r="C487" s="1">
        <v>3600</v>
      </c>
      <c r="D487" s="1">
        <v>4860</v>
      </c>
      <c r="E487" s="44">
        <f t="shared" si="51"/>
        <v>1260</v>
      </c>
      <c r="F487" s="1">
        <v>1260</v>
      </c>
      <c r="G487" s="44">
        <f t="shared" si="56"/>
        <v>180</v>
      </c>
      <c r="H487" s="1">
        <v>14740</v>
      </c>
      <c r="I487" s="172">
        <f t="shared" si="52"/>
        <v>16000</v>
      </c>
      <c r="J487" s="44">
        <f t="shared" si="55"/>
        <v>4800240</v>
      </c>
      <c r="K487" s="172">
        <f t="shared" si="53"/>
        <v>3600</v>
      </c>
      <c r="L487" s="2">
        <v>43789</v>
      </c>
      <c r="M487" s="1">
        <v>0</v>
      </c>
      <c r="N487" s="1"/>
      <c r="O487" s="1">
        <v>0</v>
      </c>
      <c r="P487" s="1"/>
      <c r="Q487" s="1"/>
      <c r="R487" s="1"/>
    </row>
    <row r="488" spans="1:18">
      <c r="A488" s="1" t="s">
        <v>389</v>
      </c>
      <c r="B488" s="1">
        <v>612</v>
      </c>
      <c r="C488" s="1">
        <v>1350</v>
      </c>
      <c r="D488" s="1">
        <v>1460</v>
      </c>
      <c r="E488" s="44">
        <f t="shared" si="51"/>
        <v>110</v>
      </c>
      <c r="F488" s="1">
        <v>110</v>
      </c>
      <c r="G488" s="44">
        <f t="shared" si="56"/>
        <v>180</v>
      </c>
      <c r="H488" s="1">
        <v>15890</v>
      </c>
      <c r="I488" s="172">
        <f t="shared" si="52"/>
        <v>16000</v>
      </c>
      <c r="J488" s="44">
        <f t="shared" si="55"/>
        <v>4801590</v>
      </c>
      <c r="K488" s="172">
        <f t="shared" si="53"/>
        <v>1350</v>
      </c>
      <c r="L488" s="2">
        <v>43791</v>
      </c>
      <c r="M488" s="1">
        <v>0</v>
      </c>
      <c r="N488" s="1"/>
      <c r="O488" s="1">
        <v>0</v>
      </c>
      <c r="P488" s="1"/>
      <c r="Q488" s="1"/>
      <c r="R488" s="1"/>
    </row>
    <row r="489" spans="1:18">
      <c r="A489" s="1" t="s">
        <v>1385</v>
      </c>
      <c r="B489" s="1">
        <v>613</v>
      </c>
      <c r="C489" s="1">
        <v>6750</v>
      </c>
      <c r="D489" s="1">
        <v>8560</v>
      </c>
      <c r="E489" s="44">
        <f t="shared" si="51"/>
        <v>1810</v>
      </c>
      <c r="F489" s="1">
        <v>1810</v>
      </c>
      <c r="G489" s="44">
        <f t="shared" si="56"/>
        <v>180</v>
      </c>
      <c r="H489" s="1">
        <v>14190</v>
      </c>
      <c r="I489" s="172">
        <f t="shared" si="52"/>
        <v>16000</v>
      </c>
      <c r="J489" s="44">
        <f t="shared" si="55"/>
        <v>4808340</v>
      </c>
      <c r="K489" s="172">
        <f t="shared" si="53"/>
        <v>6750</v>
      </c>
      <c r="L489" s="2">
        <v>43794</v>
      </c>
      <c r="M489" s="1">
        <v>0</v>
      </c>
      <c r="N489" s="1"/>
      <c r="O489" s="1">
        <v>0</v>
      </c>
      <c r="P489" s="1"/>
      <c r="Q489" s="1"/>
      <c r="R489" s="1"/>
    </row>
    <row r="490" spans="1:18">
      <c r="A490" s="1" t="s">
        <v>394</v>
      </c>
      <c r="B490" s="1">
        <v>614</v>
      </c>
      <c r="C490" s="1">
        <v>540</v>
      </c>
      <c r="D490" s="1">
        <v>540</v>
      </c>
      <c r="E490" s="44">
        <f t="shared" si="51"/>
        <v>0</v>
      </c>
      <c r="F490" s="1">
        <v>0</v>
      </c>
      <c r="G490" s="44">
        <f t="shared" si="56"/>
        <v>180</v>
      </c>
      <c r="H490" s="1">
        <v>16000</v>
      </c>
      <c r="I490" s="172">
        <f t="shared" si="52"/>
        <v>16000</v>
      </c>
      <c r="J490" s="44">
        <f t="shared" si="55"/>
        <v>4808880</v>
      </c>
      <c r="K490" s="172">
        <f t="shared" si="53"/>
        <v>540</v>
      </c>
      <c r="L490" s="2">
        <v>43796</v>
      </c>
      <c r="M490" s="1">
        <v>0</v>
      </c>
      <c r="N490" s="1"/>
      <c r="O490" s="1">
        <v>0</v>
      </c>
      <c r="P490" s="1"/>
      <c r="Q490" s="1"/>
      <c r="R490" s="1"/>
    </row>
    <row r="491" spans="1:18">
      <c r="A491" s="1" t="s">
        <v>396</v>
      </c>
      <c r="B491" s="1">
        <v>615</v>
      </c>
      <c r="C491" s="1">
        <v>270</v>
      </c>
      <c r="D491" s="1">
        <v>400</v>
      </c>
      <c r="E491" s="44">
        <f t="shared" si="51"/>
        <v>130</v>
      </c>
      <c r="F491" s="1">
        <v>130</v>
      </c>
      <c r="G491" s="44">
        <f t="shared" si="56"/>
        <v>180</v>
      </c>
      <c r="H491" s="1">
        <v>15870</v>
      </c>
      <c r="I491" s="172">
        <f t="shared" si="52"/>
        <v>16000</v>
      </c>
      <c r="J491" s="44">
        <f t="shared" si="55"/>
        <v>4809150</v>
      </c>
      <c r="K491" s="172">
        <f t="shared" si="53"/>
        <v>270</v>
      </c>
      <c r="L491" s="2">
        <v>43798</v>
      </c>
      <c r="M491" s="1">
        <v>0</v>
      </c>
      <c r="N491" s="1"/>
      <c r="O491" s="1">
        <v>0</v>
      </c>
      <c r="P491" s="1"/>
      <c r="Q491" s="1"/>
      <c r="R491" s="1"/>
    </row>
    <row r="492" spans="1:18">
      <c r="A492" s="1" t="s">
        <v>1393</v>
      </c>
      <c r="B492" s="1">
        <v>616</v>
      </c>
      <c r="C492" s="1">
        <v>2340</v>
      </c>
      <c r="D492" s="1">
        <v>2840</v>
      </c>
      <c r="E492" s="44">
        <f t="shared" si="51"/>
        <v>500</v>
      </c>
      <c r="F492" s="1">
        <v>500</v>
      </c>
      <c r="G492" s="44">
        <f t="shared" si="56"/>
        <v>180</v>
      </c>
      <c r="H492" s="1">
        <v>15500</v>
      </c>
      <c r="I492" s="172">
        <f t="shared" si="52"/>
        <v>16000</v>
      </c>
      <c r="J492" s="44">
        <f t="shared" si="55"/>
        <v>4811490</v>
      </c>
      <c r="K492" s="172">
        <f t="shared" si="53"/>
        <v>2340</v>
      </c>
      <c r="L492" s="2">
        <v>43801</v>
      </c>
      <c r="M492" s="1">
        <v>0</v>
      </c>
      <c r="N492" s="1"/>
      <c r="O492" s="1">
        <v>0</v>
      </c>
      <c r="P492" s="1"/>
      <c r="Q492" s="1"/>
      <c r="R492" s="1"/>
    </row>
    <row r="493" spans="1:18">
      <c r="A493" s="1" t="s">
        <v>401</v>
      </c>
      <c r="B493" s="1">
        <v>617</v>
      </c>
      <c r="C493" s="1">
        <v>990</v>
      </c>
      <c r="D493" s="1">
        <v>1130</v>
      </c>
      <c r="E493" s="44">
        <f t="shared" si="51"/>
        <v>140</v>
      </c>
      <c r="F493" s="1">
        <v>140</v>
      </c>
      <c r="G493" s="44">
        <f t="shared" si="56"/>
        <v>180</v>
      </c>
      <c r="H493" s="1">
        <v>15860</v>
      </c>
      <c r="I493" s="172">
        <f t="shared" si="52"/>
        <v>16000</v>
      </c>
      <c r="J493" s="44">
        <f t="shared" si="55"/>
        <v>4812480</v>
      </c>
      <c r="K493" s="172">
        <f t="shared" si="53"/>
        <v>990</v>
      </c>
      <c r="L493" s="2">
        <v>43803</v>
      </c>
      <c r="M493" s="1">
        <v>0</v>
      </c>
      <c r="N493" s="1"/>
      <c r="O493" s="1">
        <v>0</v>
      </c>
      <c r="P493" s="1"/>
      <c r="Q493" s="1"/>
      <c r="R493" s="1"/>
    </row>
    <row r="494" spans="1:18">
      <c r="A494" s="1" t="s">
        <v>401</v>
      </c>
      <c r="B494" s="1">
        <v>618</v>
      </c>
      <c r="C494" s="1"/>
      <c r="D494" s="1"/>
      <c r="E494" s="44">
        <f t="shared" si="51"/>
        <v>0</v>
      </c>
      <c r="F494" s="1"/>
      <c r="G494" s="44">
        <f t="shared" si="56"/>
        <v>180</v>
      </c>
      <c r="H494" s="1"/>
      <c r="I494" s="172">
        <f t="shared" si="52"/>
        <v>0</v>
      </c>
      <c r="J494" s="44">
        <f t="shared" si="55"/>
        <v>4812480</v>
      </c>
      <c r="K494" s="172">
        <f t="shared" si="53"/>
        <v>0</v>
      </c>
      <c r="L494" s="1"/>
      <c r="M494" s="1"/>
      <c r="N494" s="110" t="s">
        <v>898</v>
      </c>
      <c r="O494" s="1"/>
      <c r="P494" s="1"/>
      <c r="Q494" s="1"/>
      <c r="R494" s="1"/>
    </row>
    <row r="495" spans="1:18">
      <c r="A495" s="1" t="s">
        <v>413</v>
      </c>
      <c r="B495" s="1">
        <v>619</v>
      </c>
      <c r="C495" s="1">
        <v>720</v>
      </c>
      <c r="D495" s="1">
        <v>640</v>
      </c>
      <c r="E495" s="44">
        <v>80</v>
      </c>
      <c r="F495" s="1">
        <v>-80</v>
      </c>
      <c r="G495" s="44">
        <v>100</v>
      </c>
      <c r="H495" s="1">
        <v>16080</v>
      </c>
      <c r="I495" s="172">
        <f t="shared" ref="I495:I558" si="57">SUM(F495+H495)</f>
        <v>16000</v>
      </c>
      <c r="J495" s="44">
        <f t="shared" si="55"/>
        <v>4813200</v>
      </c>
      <c r="K495" s="172">
        <f t="shared" ref="K495:K558" si="58">C495</f>
        <v>720</v>
      </c>
      <c r="L495" s="2">
        <v>43805</v>
      </c>
      <c r="M495" s="1">
        <v>0</v>
      </c>
      <c r="N495" s="1"/>
      <c r="O495" s="1">
        <v>0</v>
      </c>
      <c r="P495" s="1"/>
      <c r="Q495" s="1"/>
      <c r="R495" s="1"/>
    </row>
    <row r="496" spans="1:18">
      <c r="A496" s="1" t="s">
        <v>1407</v>
      </c>
      <c r="B496" s="1">
        <v>620</v>
      </c>
      <c r="C496" s="1">
        <v>3060</v>
      </c>
      <c r="D496" s="1">
        <v>3890</v>
      </c>
      <c r="E496" s="44">
        <f t="shared" ref="E496:E559" si="59">D496-C496</f>
        <v>830</v>
      </c>
      <c r="F496" s="1">
        <v>750</v>
      </c>
      <c r="G496" s="44">
        <f t="shared" si="56"/>
        <v>180</v>
      </c>
      <c r="H496" s="1">
        <v>15250</v>
      </c>
      <c r="I496" s="172">
        <f t="shared" si="57"/>
        <v>16000</v>
      </c>
      <c r="J496" s="44">
        <f t="shared" ref="J496:J559" si="60">J495+C496</f>
        <v>4816260</v>
      </c>
      <c r="K496" s="172">
        <f t="shared" si="58"/>
        <v>3060</v>
      </c>
      <c r="L496" s="2">
        <v>43808</v>
      </c>
      <c r="M496" s="1">
        <v>0</v>
      </c>
      <c r="N496" s="1"/>
      <c r="O496" s="1">
        <v>0</v>
      </c>
      <c r="P496" s="1"/>
      <c r="Q496" s="1"/>
      <c r="R496" s="1"/>
    </row>
    <row r="497" spans="1:18">
      <c r="A497" s="1" t="s">
        <v>416</v>
      </c>
      <c r="B497" s="1">
        <v>621</v>
      </c>
      <c r="C497" s="1">
        <v>1710</v>
      </c>
      <c r="D497" s="1">
        <v>2060</v>
      </c>
      <c r="E497" s="44">
        <f t="shared" si="59"/>
        <v>350</v>
      </c>
      <c r="F497" s="1">
        <v>350</v>
      </c>
      <c r="G497" s="44">
        <f t="shared" si="56"/>
        <v>180</v>
      </c>
      <c r="H497" s="1">
        <v>15650</v>
      </c>
      <c r="I497" s="172">
        <f t="shared" si="57"/>
        <v>16000</v>
      </c>
      <c r="J497" s="44">
        <f t="shared" si="60"/>
        <v>4817970</v>
      </c>
      <c r="K497" s="172">
        <f t="shared" si="58"/>
        <v>1710</v>
      </c>
      <c r="L497" s="2">
        <v>43810</v>
      </c>
      <c r="M497" s="1">
        <v>0</v>
      </c>
      <c r="N497" s="1"/>
      <c r="O497" s="1">
        <v>0</v>
      </c>
      <c r="P497" s="1"/>
      <c r="Q497" s="1"/>
      <c r="R497" s="1"/>
    </row>
    <row r="498" spans="1:18">
      <c r="A498" s="1" t="s">
        <v>417</v>
      </c>
      <c r="B498" s="1">
        <v>622</v>
      </c>
      <c r="C498" s="1">
        <v>2610</v>
      </c>
      <c r="D498" s="1">
        <v>3160</v>
      </c>
      <c r="E498" s="44">
        <f t="shared" si="59"/>
        <v>550</v>
      </c>
      <c r="F498" s="1">
        <v>550</v>
      </c>
      <c r="G498" s="44">
        <f t="shared" si="56"/>
        <v>180</v>
      </c>
      <c r="H498" s="1">
        <v>15450</v>
      </c>
      <c r="I498" s="172">
        <f t="shared" si="57"/>
        <v>16000</v>
      </c>
      <c r="J498" s="44">
        <f t="shared" si="60"/>
        <v>4820580</v>
      </c>
      <c r="K498" s="172">
        <f t="shared" si="58"/>
        <v>2610</v>
      </c>
      <c r="L498" s="2">
        <v>43812</v>
      </c>
      <c r="M498" s="1">
        <v>0</v>
      </c>
      <c r="N498" s="1"/>
      <c r="O498" s="1">
        <v>0</v>
      </c>
      <c r="P498" s="1"/>
      <c r="Q498" s="1"/>
      <c r="R498" s="1"/>
    </row>
    <row r="499" spans="1:18">
      <c r="A499" s="1" t="s">
        <v>1414</v>
      </c>
      <c r="B499" s="1">
        <v>623</v>
      </c>
      <c r="C499" s="1">
        <v>5490</v>
      </c>
      <c r="D499" s="1">
        <v>7360</v>
      </c>
      <c r="E499" s="44">
        <f t="shared" si="59"/>
        <v>1870</v>
      </c>
      <c r="F499" s="1">
        <v>1870</v>
      </c>
      <c r="G499" s="44">
        <f t="shared" si="56"/>
        <v>180</v>
      </c>
      <c r="H499" s="1">
        <v>14130</v>
      </c>
      <c r="I499" s="172">
        <f t="shared" si="57"/>
        <v>16000</v>
      </c>
      <c r="J499" s="44">
        <f t="shared" si="60"/>
        <v>4826070</v>
      </c>
      <c r="K499" s="172">
        <f t="shared" si="58"/>
        <v>5490</v>
      </c>
      <c r="L499" s="2">
        <v>43815</v>
      </c>
      <c r="M499" s="1">
        <v>0</v>
      </c>
      <c r="N499" s="1"/>
      <c r="O499" s="1">
        <v>0</v>
      </c>
      <c r="P499" s="1"/>
      <c r="Q499" s="1" t="s">
        <v>1433</v>
      </c>
      <c r="R499" s="1"/>
    </row>
    <row r="500" spans="1:18">
      <c r="A500" s="1" t="s">
        <v>421</v>
      </c>
      <c r="B500" s="1">
        <v>623</v>
      </c>
      <c r="C500" s="1">
        <v>6120</v>
      </c>
      <c r="D500" s="1">
        <v>7960</v>
      </c>
      <c r="E500" s="44">
        <f t="shared" si="59"/>
        <v>1840</v>
      </c>
      <c r="F500" s="1">
        <v>-30</v>
      </c>
      <c r="G500" s="44">
        <v>150</v>
      </c>
      <c r="H500" s="1">
        <v>16030</v>
      </c>
      <c r="I500" s="172">
        <f t="shared" si="57"/>
        <v>16000</v>
      </c>
      <c r="J500" s="44">
        <v>4826700</v>
      </c>
      <c r="K500" s="172">
        <f t="shared" si="58"/>
        <v>6120</v>
      </c>
      <c r="L500" s="2">
        <v>43817</v>
      </c>
      <c r="M500" s="1">
        <v>0</v>
      </c>
      <c r="N500" s="1"/>
      <c r="O500" s="1">
        <v>0</v>
      </c>
      <c r="P500" s="1"/>
      <c r="Q500" s="1"/>
      <c r="R500" s="1"/>
    </row>
    <row r="501" spans="1:18">
      <c r="A501" s="1" t="s">
        <v>421</v>
      </c>
      <c r="B501" s="1">
        <v>624</v>
      </c>
      <c r="C501" s="1"/>
      <c r="D501" s="1"/>
      <c r="E501" s="44">
        <f t="shared" si="59"/>
        <v>0</v>
      </c>
      <c r="F501" s="1"/>
      <c r="G501" s="44">
        <v>180</v>
      </c>
      <c r="H501" s="1"/>
      <c r="I501" s="172">
        <f t="shared" si="57"/>
        <v>0</v>
      </c>
      <c r="J501" s="44">
        <v>4826700</v>
      </c>
      <c r="K501" s="172">
        <f t="shared" si="58"/>
        <v>0</v>
      </c>
      <c r="L501" s="1"/>
      <c r="M501" s="1"/>
      <c r="N501" s="110" t="s">
        <v>898</v>
      </c>
      <c r="O501" s="1"/>
      <c r="P501" s="1"/>
      <c r="Q501" s="1"/>
      <c r="R501" s="1"/>
    </row>
    <row r="502" spans="1:18">
      <c r="A502" s="1" t="s">
        <v>1432</v>
      </c>
      <c r="B502" s="1">
        <v>625</v>
      </c>
      <c r="C502" s="1">
        <v>2340</v>
      </c>
      <c r="D502" s="1">
        <v>2410</v>
      </c>
      <c r="E502" s="44">
        <f t="shared" si="59"/>
        <v>70</v>
      </c>
      <c r="F502" s="1">
        <v>70</v>
      </c>
      <c r="G502" s="44">
        <f t="shared" si="56"/>
        <v>180</v>
      </c>
      <c r="H502" s="1">
        <v>15930</v>
      </c>
      <c r="I502" s="172">
        <f t="shared" si="57"/>
        <v>16000</v>
      </c>
      <c r="J502" s="44">
        <f t="shared" si="60"/>
        <v>4829040</v>
      </c>
      <c r="K502" s="172">
        <f t="shared" si="58"/>
        <v>2340</v>
      </c>
      <c r="L502" s="2">
        <v>43822</v>
      </c>
      <c r="M502" s="1">
        <v>0</v>
      </c>
      <c r="N502" s="1"/>
      <c r="O502" s="1">
        <v>0</v>
      </c>
      <c r="P502" s="1"/>
      <c r="Q502" s="1"/>
      <c r="R502" s="1"/>
    </row>
    <row r="503" spans="1:18">
      <c r="A503" s="1" t="s">
        <v>427</v>
      </c>
      <c r="B503" s="1">
        <v>626</v>
      </c>
      <c r="C503" s="1">
        <v>4050</v>
      </c>
      <c r="D503" s="1">
        <v>4520</v>
      </c>
      <c r="E503" s="44">
        <f t="shared" si="59"/>
        <v>470</v>
      </c>
      <c r="F503" s="1">
        <v>470</v>
      </c>
      <c r="G503" s="44">
        <f t="shared" si="56"/>
        <v>180</v>
      </c>
      <c r="H503" s="1">
        <v>15530</v>
      </c>
      <c r="I503" s="172">
        <f t="shared" si="57"/>
        <v>16000</v>
      </c>
      <c r="J503" s="44">
        <f t="shared" si="60"/>
        <v>4833090</v>
      </c>
      <c r="K503" s="172">
        <f t="shared" si="58"/>
        <v>4050</v>
      </c>
      <c r="L503" s="2">
        <v>43826</v>
      </c>
      <c r="M503" s="1">
        <v>0</v>
      </c>
      <c r="N503" s="1"/>
      <c r="O503" s="1">
        <v>0</v>
      </c>
      <c r="P503" s="1"/>
      <c r="Q503" s="1"/>
      <c r="R503" s="1"/>
    </row>
    <row r="504" spans="1:18">
      <c r="A504" s="1" t="s">
        <v>447</v>
      </c>
      <c r="B504" s="1">
        <v>627</v>
      </c>
      <c r="C504" s="1">
        <v>2160</v>
      </c>
      <c r="D504" s="1">
        <v>2480</v>
      </c>
      <c r="E504" s="44">
        <f t="shared" si="59"/>
        <v>320</v>
      </c>
      <c r="F504" s="1">
        <v>320</v>
      </c>
      <c r="G504" s="44">
        <f t="shared" si="56"/>
        <v>180</v>
      </c>
      <c r="H504" s="1">
        <v>15680</v>
      </c>
      <c r="I504" s="172">
        <f t="shared" si="57"/>
        <v>16000</v>
      </c>
      <c r="J504" s="44">
        <f t="shared" si="60"/>
        <v>4835250</v>
      </c>
      <c r="K504" s="172">
        <f t="shared" si="58"/>
        <v>2160</v>
      </c>
      <c r="L504" s="2">
        <v>43829</v>
      </c>
      <c r="M504" s="1">
        <v>0</v>
      </c>
      <c r="N504" s="1"/>
      <c r="O504" s="1">
        <v>0</v>
      </c>
      <c r="P504" s="1"/>
      <c r="Q504" s="1"/>
      <c r="R504" s="1"/>
    </row>
    <row r="505" spans="1:18">
      <c r="A505" s="1" t="s">
        <v>1446</v>
      </c>
      <c r="B505" s="1">
        <v>628</v>
      </c>
      <c r="C505" s="1">
        <v>1080</v>
      </c>
      <c r="D505" s="1">
        <v>1190</v>
      </c>
      <c r="E505" s="44">
        <f t="shared" si="59"/>
        <v>110</v>
      </c>
      <c r="F505" s="1">
        <v>110</v>
      </c>
      <c r="G505" s="44">
        <f t="shared" si="56"/>
        <v>180</v>
      </c>
      <c r="H505" s="1">
        <v>15890</v>
      </c>
      <c r="I505" s="172">
        <f t="shared" si="57"/>
        <v>16000</v>
      </c>
      <c r="J505" s="44">
        <f t="shared" si="60"/>
        <v>4836330</v>
      </c>
      <c r="K505" s="172">
        <f t="shared" si="58"/>
        <v>1080</v>
      </c>
      <c r="L505" s="2">
        <v>43833</v>
      </c>
      <c r="M505" s="1">
        <v>0</v>
      </c>
      <c r="N505" s="1"/>
      <c r="O505" s="1">
        <v>0</v>
      </c>
      <c r="P505" s="1"/>
      <c r="Q505" s="1"/>
      <c r="R505" s="1"/>
    </row>
    <row r="506" spans="1:18">
      <c r="A506" s="1" t="s">
        <v>9</v>
      </c>
      <c r="B506" s="1">
        <v>629</v>
      </c>
      <c r="C506" s="1">
        <v>1800</v>
      </c>
      <c r="D506" s="1">
        <v>1670</v>
      </c>
      <c r="E506" s="44">
        <f t="shared" si="59"/>
        <v>-130</v>
      </c>
      <c r="F506" s="1">
        <v>-130</v>
      </c>
      <c r="G506" s="44">
        <v>50</v>
      </c>
      <c r="H506" s="1">
        <v>16130</v>
      </c>
      <c r="I506" s="172">
        <f t="shared" si="57"/>
        <v>16000</v>
      </c>
      <c r="J506" s="44">
        <f t="shared" si="60"/>
        <v>4838130</v>
      </c>
      <c r="K506" s="172">
        <f t="shared" si="58"/>
        <v>1800</v>
      </c>
      <c r="L506" s="2">
        <v>43836</v>
      </c>
      <c r="M506" s="1">
        <v>0</v>
      </c>
      <c r="N506" s="1"/>
      <c r="O506" s="1">
        <v>0</v>
      </c>
      <c r="P506" s="1"/>
      <c r="Q506" s="1"/>
      <c r="R506" s="1"/>
    </row>
    <row r="507" spans="1:18">
      <c r="A507" s="1" t="s">
        <v>453</v>
      </c>
      <c r="B507" s="1">
        <v>630</v>
      </c>
      <c r="C507" s="1">
        <v>900</v>
      </c>
      <c r="D507" s="1">
        <v>1090</v>
      </c>
      <c r="E507" s="44">
        <f t="shared" si="59"/>
        <v>190</v>
      </c>
      <c r="F507" s="1">
        <v>60</v>
      </c>
      <c r="G507" s="44">
        <v>240</v>
      </c>
      <c r="H507" s="1">
        <v>16710</v>
      </c>
      <c r="I507" s="172">
        <v>16000</v>
      </c>
      <c r="J507" s="44">
        <f t="shared" si="60"/>
        <v>4839030</v>
      </c>
      <c r="K507" s="172">
        <f t="shared" si="58"/>
        <v>900</v>
      </c>
      <c r="L507" s="2">
        <v>43838</v>
      </c>
      <c r="M507" s="1">
        <v>0</v>
      </c>
      <c r="N507" s="1"/>
      <c r="O507" s="1">
        <v>0</v>
      </c>
      <c r="P507" s="1"/>
      <c r="Q507" s="1"/>
      <c r="R507" s="1"/>
    </row>
    <row r="508" spans="1:18">
      <c r="A508" s="1" t="s">
        <v>453</v>
      </c>
      <c r="B508" s="1">
        <v>631</v>
      </c>
      <c r="C508" s="1"/>
      <c r="D508" s="1"/>
      <c r="E508" s="44">
        <f t="shared" si="59"/>
        <v>0</v>
      </c>
      <c r="F508" s="1"/>
      <c r="G508" s="44">
        <f t="shared" si="56"/>
        <v>240</v>
      </c>
      <c r="H508" s="1"/>
      <c r="I508" s="172">
        <f t="shared" si="57"/>
        <v>0</v>
      </c>
      <c r="J508" s="44">
        <f t="shared" si="60"/>
        <v>4839030</v>
      </c>
      <c r="K508" s="172">
        <f t="shared" si="58"/>
        <v>0</v>
      </c>
      <c r="L508" s="2">
        <v>43838</v>
      </c>
      <c r="M508" s="1">
        <v>0</v>
      </c>
      <c r="N508" s="1"/>
      <c r="O508" s="1">
        <v>0</v>
      </c>
      <c r="P508" s="1"/>
      <c r="Q508" s="1" t="s">
        <v>1455</v>
      </c>
      <c r="R508" s="1"/>
    </row>
    <row r="509" spans="1:18">
      <c r="A509" s="1" t="s">
        <v>453</v>
      </c>
      <c r="B509" s="1">
        <v>632</v>
      </c>
      <c r="C509" s="1"/>
      <c r="D509" s="1"/>
      <c r="E509" s="44">
        <f t="shared" si="59"/>
        <v>0</v>
      </c>
      <c r="F509" s="1"/>
      <c r="G509" s="44">
        <f t="shared" si="56"/>
        <v>240</v>
      </c>
      <c r="H509" s="1"/>
      <c r="I509" s="172">
        <f t="shared" si="57"/>
        <v>0</v>
      </c>
      <c r="J509" s="44">
        <f t="shared" si="60"/>
        <v>4839030</v>
      </c>
      <c r="K509" s="172">
        <f t="shared" si="58"/>
        <v>0</v>
      </c>
      <c r="L509" s="2">
        <v>43838</v>
      </c>
      <c r="M509" s="1">
        <v>0</v>
      </c>
      <c r="N509" s="110" t="s">
        <v>898</v>
      </c>
      <c r="O509" s="1">
        <v>0</v>
      </c>
      <c r="P509" s="1"/>
      <c r="Q509" s="1"/>
      <c r="R509" s="1"/>
    </row>
    <row r="510" spans="1:18">
      <c r="A510" s="1" t="s">
        <v>461</v>
      </c>
      <c r="B510" s="1">
        <v>633</v>
      </c>
      <c r="C510" s="1">
        <v>1530</v>
      </c>
      <c r="D510" s="1">
        <v>1490</v>
      </c>
      <c r="E510" s="44">
        <f t="shared" si="59"/>
        <v>-40</v>
      </c>
      <c r="F510" s="1">
        <v>-40</v>
      </c>
      <c r="G510" s="44">
        <v>140</v>
      </c>
      <c r="H510" s="1">
        <v>16040</v>
      </c>
      <c r="I510" s="172">
        <f t="shared" si="57"/>
        <v>16000</v>
      </c>
      <c r="J510" s="44">
        <f t="shared" si="60"/>
        <v>4840560</v>
      </c>
      <c r="K510" s="172">
        <f t="shared" si="58"/>
        <v>1530</v>
      </c>
      <c r="L510" s="2">
        <v>43840</v>
      </c>
      <c r="M510" s="1">
        <v>0</v>
      </c>
      <c r="N510" s="1"/>
      <c r="O510" s="1">
        <v>0</v>
      </c>
      <c r="P510" s="1"/>
      <c r="Q510" s="1"/>
      <c r="R510" s="1"/>
    </row>
    <row r="511" spans="1:18">
      <c r="A511" s="1" t="s">
        <v>11</v>
      </c>
      <c r="B511" s="1">
        <v>634</v>
      </c>
      <c r="C511" s="1">
        <v>1980</v>
      </c>
      <c r="D511" s="1">
        <v>2420</v>
      </c>
      <c r="E511" s="44">
        <f t="shared" si="59"/>
        <v>440</v>
      </c>
      <c r="F511" s="1">
        <v>400</v>
      </c>
      <c r="G511" s="44">
        <f t="shared" si="56"/>
        <v>180</v>
      </c>
      <c r="H511" s="1">
        <v>15600</v>
      </c>
      <c r="I511" s="172">
        <f t="shared" si="57"/>
        <v>16000</v>
      </c>
      <c r="J511" s="44">
        <f t="shared" si="60"/>
        <v>4842540</v>
      </c>
      <c r="K511" s="172">
        <f t="shared" si="58"/>
        <v>1980</v>
      </c>
      <c r="L511" s="2">
        <v>43843</v>
      </c>
      <c r="M511" s="1">
        <v>0</v>
      </c>
      <c r="N511" s="1"/>
      <c r="O511" s="1">
        <v>0</v>
      </c>
      <c r="P511" s="1"/>
      <c r="Q511" s="1"/>
      <c r="R511" s="1"/>
    </row>
    <row r="512" spans="1:18">
      <c r="A512" s="1" t="s">
        <v>465</v>
      </c>
      <c r="B512" s="1">
        <v>635</v>
      </c>
      <c r="C512" s="1">
        <v>360</v>
      </c>
      <c r="D512" s="1">
        <v>560</v>
      </c>
      <c r="E512" s="44">
        <f t="shared" si="59"/>
        <v>200</v>
      </c>
      <c r="F512" s="1">
        <v>200</v>
      </c>
      <c r="G512" s="44">
        <f t="shared" si="56"/>
        <v>180</v>
      </c>
      <c r="H512" s="1">
        <v>15800</v>
      </c>
      <c r="I512" s="172">
        <f t="shared" si="57"/>
        <v>16000</v>
      </c>
      <c r="J512" s="44">
        <f t="shared" si="60"/>
        <v>4842900</v>
      </c>
      <c r="K512" s="172">
        <f t="shared" si="58"/>
        <v>360</v>
      </c>
      <c r="L512" s="2">
        <v>43845</v>
      </c>
      <c r="M512" s="1">
        <v>0</v>
      </c>
      <c r="N512" s="1"/>
      <c r="O512" s="1">
        <v>0</v>
      </c>
      <c r="P512" s="1"/>
      <c r="Q512" s="1"/>
      <c r="R512" s="1"/>
    </row>
    <row r="513" spans="1:18">
      <c r="A513" s="1" t="s">
        <v>466</v>
      </c>
      <c r="B513" s="1">
        <v>636</v>
      </c>
      <c r="C513" s="1">
        <v>90</v>
      </c>
      <c r="D513" s="1">
        <v>100</v>
      </c>
      <c r="E513" s="44">
        <f t="shared" si="59"/>
        <v>10</v>
      </c>
      <c r="F513" s="1">
        <v>10</v>
      </c>
      <c r="G513" s="44">
        <f t="shared" si="56"/>
        <v>180</v>
      </c>
      <c r="H513" s="1">
        <v>15990</v>
      </c>
      <c r="I513" s="172">
        <f t="shared" si="57"/>
        <v>16000</v>
      </c>
      <c r="J513" s="44">
        <f t="shared" si="60"/>
        <v>4842990</v>
      </c>
      <c r="K513" s="172">
        <f t="shared" si="58"/>
        <v>90</v>
      </c>
      <c r="L513" s="2">
        <v>43847</v>
      </c>
      <c r="M513" s="1">
        <v>0</v>
      </c>
      <c r="N513" s="1"/>
      <c r="O513" s="1">
        <v>0</v>
      </c>
      <c r="P513" s="1"/>
      <c r="Q513" s="1"/>
      <c r="R513" s="1"/>
    </row>
    <row r="514" spans="1:18">
      <c r="A514" s="1" t="s">
        <v>14</v>
      </c>
      <c r="B514" s="1">
        <v>637</v>
      </c>
      <c r="C514" s="1">
        <v>1350</v>
      </c>
      <c r="D514" s="1">
        <v>1760</v>
      </c>
      <c r="E514" s="44">
        <f t="shared" si="59"/>
        <v>410</v>
      </c>
      <c r="F514" s="1">
        <v>410</v>
      </c>
      <c r="G514" s="44">
        <f t="shared" si="56"/>
        <v>180</v>
      </c>
      <c r="H514" s="1">
        <v>15590</v>
      </c>
      <c r="I514" s="172">
        <f t="shared" si="57"/>
        <v>16000</v>
      </c>
      <c r="J514" s="44">
        <f t="shared" si="60"/>
        <v>4844340</v>
      </c>
      <c r="K514" s="172">
        <f t="shared" si="58"/>
        <v>1350</v>
      </c>
      <c r="L514" s="2">
        <v>43850</v>
      </c>
      <c r="M514" s="1">
        <v>0</v>
      </c>
      <c r="N514" s="1"/>
      <c r="O514" s="1">
        <v>0</v>
      </c>
      <c r="P514" s="1"/>
      <c r="Q514" s="1"/>
      <c r="R514" s="1"/>
    </row>
    <row r="515" spans="1:18">
      <c r="A515" s="1" t="s">
        <v>471</v>
      </c>
      <c r="B515" s="1">
        <v>638</v>
      </c>
      <c r="C515" s="1">
        <v>1260</v>
      </c>
      <c r="D515" s="1">
        <v>1310</v>
      </c>
      <c r="E515" s="44">
        <f t="shared" si="59"/>
        <v>50</v>
      </c>
      <c r="F515" s="1">
        <v>50</v>
      </c>
      <c r="G515" s="44">
        <f t="shared" si="56"/>
        <v>180</v>
      </c>
      <c r="H515" s="1">
        <v>15950</v>
      </c>
      <c r="I515" s="172">
        <f t="shared" si="57"/>
        <v>16000</v>
      </c>
      <c r="J515" s="44">
        <f t="shared" si="60"/>
        <v>4845600</v>
      </c>
      <c r="K515" s="172">
        <f t="shared" si="58"/>
        <v>1260</v>
      </c>
      <c r="L515" s="2">
        <v>43854</v>
      </c>
      <c r="M515" s="1">
        <v>0</v>
      </c>
      <c r="N515" s="1"/>
      <c r="O515" s="1">
        <v>0</v>
      </c>
      <c r="P515" s="1"/>
      <c r="Q515" s="1"/>
      <c r="R515" s="1"/>
    </row>
    <row r="516" spans="1:18">
      <c r="A516" s="1" t="s">
        <v>48</v>
      </c>
      <c r="B516" s="1">
        <v>639</v>
      </c>
      <c r="C516" s="1">
        <v>1080</v>
      </c>
      <c r="D516" s="1">
        <v>1260</v>
      </c>
      <c r="E516" s="44">
        <f t="shared" si="59"/>
        <v>180</v>
      </c>
      <c r="F516" s="1">
        <v>180</v>
      </c>
      <c r="G516" s="44">
        <f t="shared" si="56"/>
        <v>180</v>
      </c>
      <c r="H516" s="1">
        <v>15820</v>
      </c>
      <c r="I516" s="172">
        <f t="shared" si="57"/>
        <v>16000</v>
      </c>
      <c r="J516" s="44">
        <f t="shared" si="60"/>
        <v>4846680</v>
      </c>
      <c r="K516" s="172">
        <f t="shared" si="58"/>
        <v>1080</v>
      </c>
      <c r="L516" s="2">
        <v>43857</v>
      </c>
      <c r="M516" s="1">
        <v>0</v>
      </c>
      <c r="N516" s="1"/>
      <c r="O516" s="1">
        <v>0</v>
      </c>
      <c r="P516" s="1"/>
      <c r="Q516" t="s">
        <v>1499</v>
      </c>
      <c r="R516" s="1" t="s">
        <v>1494</v>
      </c>
    </row>
    <row r="517" spans="1:18">
      <c r="A517" s="1" t="s">
        <v>478</v>
      </c>
      <c r="B517" s="1">
        <v>640</v>
      </c>
      <c r="C517" s="1">
        <v>540</v>
      </c>
      <c r="D517" s="1">
        <v>800</v>
      </c>
      <c r="E517" s="44">
        <f t="shared" si="59"/>
        <v>260</v>
      </c>
      <c r="F517" s="1">
        <v>260</v>
      </c>
      <c r="G517" s="44">
        <v>0</v>
      </c>
      <c r="H517" s="1">
        <v>15740</v>
      </c>
      <c r="I517" s="172">
        <f t="shared" si="57"/>
        <v>16000</v>
      </c>
      <c r="J517" s="44">
        <f t="shared" si="60"/>
        <v>4847220</v>
      </c>
      <c r="K517" s="172">
        <f t="shared" si="58"/>
        <v>540</v>
      </c>
      <c r="L517" s="2">
        <v>43859</v>
      </c>
      <c r="M517" s="1">
        <v>0</v>
      </c>
      <c r="N517" s="1"/>
      <c r="O517" s="1">
        <v>0</v>
      </c>
      <c r="P517" s="1"/>
      <c r="Q517" s="1"/>
      <c r="R517" s="1"/>
    </row>
    <row r="518" spans="1:18">
      <c r="A518" s="1" t="s">
        <v>486</v>
      </c>
      <c r="B518" s="1">
        <v>641</v>
      </c>
      <c r="C518" s="1">
        <v>630</v>
      </c>
      <c r="D518" s="1">
        <v>620</v>
      </c>
      <c r="E518" s="44">
        <f t="shared" si="59"/>
        <v>-10</v>
      </c>
      <c r="F518" s="1">
        <v>-10</v>
      </c>
      <c r="G518" s="44">
        <f t="shared" si="56"/>
        <v>0</v>
      </c>
      <c r="H518" s="1">
        <v>16010</v>
      </c>
      <c r="I518" s="172">
        <f t="shared" si="57"/>
        <v>16000</v>
      </c>
      <c r="J518" s="44">
        <f t="shared" si="60"/>
        <v>4847850</v>
      </c>
      <c r="K518" s="172">
        <f t="shared" si="58"/>
        <v>630</v>
      </c>
      <c r="L518" s="2">
        <v>43861</v>
      </c>
      <c r="M518" s="1">
        <v>0</v>
      </c>
      <c r="N518" s="1"/>
      <c r="O518" s="1">
        <v>0</v>
      </c>
      <c r="P518" s="1"/>
      <c r="Q518" s="1"/>
      <c r="R518" s="1"/>
    </row>
    <row r="519" spans="1:18">
      <c r="A519" s="1" t="s">
        <v>71</v>
      </c>
      <c r="B519" s="1">
        <v>642</v>
      </c>
      <c r="C519" s="1">
        <v>1440</v>
      </c>
      <c r="D519" s="1">
        <v>1620</v>
      </c>
      <c r="E519" s="44">
        <f t="shared" si="59"/>
        <v>180</v>
      </c>
      <c r="F519" s="1">
        <v>170</v>
      </c>
      <c r="G519" s="44">
        <v>0</v>
      </c>
      <c r="H519" s="1">
        <v>15830</v>
      </c>
      <c r="I519" s="172">
        <f t="shared" si="57"/>
        <v>16000</v>
      </c>
      <c r="J519" s="44">
        <f t="shared" si="60"/>
        <v>4849290</v>
      </c>
      <c r="K519" s="172">
        <f t="shared" si="58"/>
        <v>1440</v>
      </c>
      <c r="L519" s="2">
        <v>43864</v>
      </c>
      <c r="M519" s="1">
        <v>0</v>
      </c>
      <c r="N519" s="1"/>
      <c r="O519" s="1">
        <v>0</v>
      </c>
      <c r="P519" s="1"/>
      <c r="Q519" s="1"/>
      <c r="R519" s="1"/>
    </row>
    <row r="520" spans="1:18">
      <c r="A520" s="1" t="s">
        <v>495</v>
      </c>
      <c r="B520" s="1">
        <v>643</v>
      </c>
      <c r="C520" s="1">
        <v>630</v>
      </c>
      <c r="D520" s="1">
        <v>720</v>
      </c>
      <c r="E520" s="44">
        <f t="shared" si="59"/>
        <v>90</v>
      </c>
      <c r="F520" s="1">
        <v>90</v>
      </c>
      <c r="G520" s="44">
        <f t="shared" si="56"/>
        <v>0</v>
      </c>
      <c r="H520" s="1">
        <v>15910</v>
      </c>
      <c r="I520" s="172">
        <f t="shared" si="57"/>
        <v>16000</v>
      </c>
      <c r="J520" s="44">
        <f t="shared" si="60"/>
        <v>4849920</v>
      </c>
      <c r="K520" s="172">
        <f t="shared" si="58"/>
        <v>630</v>
      </c>
      <c r="L520" s="2">
        <v>43868</v>
      </c>
      <c r="M520" s="1">
        <v>0</v>
      </c>
      <c r="N520" s="1"/>
      <c r="O520" s="1">
        <v>0</v>
      </c>
      <c r="P520" s="1"/>
      <c r="Q520" s="1"/>
      <c r="R520" s="1"/>
    </row>
    <row r="521" spans="1:18">
      <c r="A521" s="1" t="s">
        <v>91</v>
      </c>
      <c r="B521" s="1">
        <v>644</v>
      </c>
      <c r="C521" s="1">
        <v>1440</v>
      </c>
      <c r="D521" s="1">
        <v>2160</v>
      </c>
      <c r="E521" s="44">
        <f t="shared" si="59"/>
        <v>720</v>
      </c>
      <c r="F521" s="1">
        <v>720</v>
      </c>
      <c r="G521" s="44">
        <f t="shared" si="56"/>
        <v>0</v>
      </c>
      <c r="H521" s="1">
        <v>15280</v>
      </c>
      <c r="I521" s="172">
        <f t="shared" si="57"/>
        <v>16000</v>
      </c>
      <c r="J521" s="44">
        <f t="shared" si="60"/>
        <v>4851360</v>
      </c>
      <c r="K521" s="172">
        <f t="shared" si="58"/>
        <v>1440</v>
      </c>
      <c r="L521" s="2">
        <v>43871</v>
      </c>
      <c r="M521" s="1">
        <v>0</v>
      </c>
      <c r="N521" s="1"/>
      <c r="O521" s="1">
        <v>0</v>
      </c>
      <c r="P521" s="1"/>
      <c r="Q521" s="1"/>
      <c r="R521" s="1"/>
    </row>
    <row r="522" spans="1:18">
      <c r="A522" s="1" t="s">
        <v>503</v>
      </c>
      <c r="B522" s="1">
        <v>645</v>
      </c>
      <c r="C522" s="1">
        <v>700</v>
      </c>
      <c r="D522" s="1">
        <v>700</v>
      </c>
      <c r="E522" s="44">
        <f t="shared" si="59"/>
        <v>0</v>
      </c>
      <c r="F522" s="1">
        <v>-20</v>
      </c>
      <c r="G522" s="44">
        <v>0</v>
      </c>
      <c r="H522" s="1">
        <v>16020</v>
      </c>
      <c r="I522" s="172">
        <f t="shared" si="57"/>
        <v>16000</v>
      </c>
      <c r="J522" s="44">
        <v>4852080</v>
      </c>
      <c r="K522" s="172">
        <f t="shared" si="58"/>
        <v>700</v>
      </c>
      <c r="L522" s="2">
        <v>43875</v>
      </c>
      <c r="M522" s="1">
        <v>0</v>
      </c>
      <c r="N522" s="1"/>
      <c r="O522" s="1">
        <v>0</v>
      </c>
      <c r="P522" s="1"/>
      <c r="Q522" s="1"/>
      <c r="R522" s="1"/>
    </row>
    <row r="523" spans="1:18">
      <c r="A523" s="1" t="s">
        <v>104</v>
      </c>
      <c r="B523" s="1">
        <v>646</v>
      </c>
      <c r="C523" s="1">
        <v>810</v>
      </c>
      <c r="D523" s="1">
        <v>930</v>
      </c>
      <c r="E523" s="44">
        <f t="shared" si="59"/>
        <v>120</v>
      </c>
      <c r="F523" s="1">
        <v>100</v>
      </c>
      <c r="G523" s="44">
        <v>0</v>
      </c>
      <c r="H523" s="1">
        <v>15900</v>
      </c>
      <c r="I523" s="172">
        <f t="shared" si="57"/>
        <v>16000</v>
      </c>
      <c r="J523" s="44">
        <f t="shared" si="60"/>
        <v>4852890</v>
      </c>
      <c r="K523" s="172">
        <f t="shared" si="58"/>
        <v>810</v>
      </c>
      <c r="L523" s="2">
        <v>43878</v>
      </c>
      <c r="M523" s="1">
        <v>0</v>
      </c>
      <c r="N523" s="1"/>
      <c r="O523" s="1">
        <v>0</v>
      </c>
      <c r="P523" s="1"/>
      <c r="Q523" s="1" t="s">
        <v>1525</v>
      </c>
      <c r="R523" s="1" t="s">
        <v>1526</v>
      </c>
    </row>
    <row r="524" spans="1:18">
      <c r="A524" s="2" t="s">
        <v>511</v>
      </c>
      <c r="B524" s="1">
        <v>647</v>
      </c>
      <c r="C524" s="1">
        <v>810</v>
      </c>
      <c r="D524" s="1">
        <v>840</v>
      </c>
      <c r="E524" s="44">
        <f t="shared" si="59"/>
        <v>30</v>
      </c>
      <c r="F524" s="1">
        <v>30</v>
      </c>
      <c r="G524" s="44">
        <v>0</v>
      </c>
      <c r="H524" s="1">
        <v>15970</v>
      </c>
      <c r="I524" s="172">
        <f t="shared" si="57"/>
        <v>16000</v>
      </c>
      <c r="J524" s="44">
        <f t="shared" si="60"/>
        <v>4853700</v>
      </c>
      <c r="K524" s="172">
        <f t="shared" si="58"/>
        <v>810</v>
      </c>
      <c r="L524" s="2">
        <v>43882</v>
      </c>
      <c r="M524" s="1">
        <v>0</v>
      </c>
      <c r="N524" s="1"/>
      <c r="O524" s="1">
        <v>0</v>
      </c>
      <c r="P524" s="1"/>
      <c r="Q524" s="1"/>
      <c r="R524" s="1"/>
    </row>
    <row r="525" spans="1:18">
      <c r="A525" s="1" t="s">
        <v>121</v>
      </c>
      <c r="B525" s="1">
        <v>648</v>
      </c>
      <c r="C525" s="1">
        <v>1440</v>
      </c>
      <c r="D525" s="1">
        <v>1510</v>
      </c>
      <c r="E525" s="44">
        <f t="shared" si="59"/>
        <v>70</v>
      </c>
      <c r="F525" s="1">
        <v>70</v>
      </c>
      <c r="G525" s="44">
        <v>0</v>
      </c>
      <c r="H525" s="1">
        <v>15930</v>
      </c>
      <c r="I525" s="172">
        <f t="shared" si="57"/>
        <v>16000</v>
      </c>
      <c r="J525" s="44">
        <f t="shared" si="60"/>
        <v>4855140</v>
      </c>
      <c r="K525" s="172">
        <f t="shared" si="58"/>
        <v>1440</v>
      </c>
      <c r="L525" s="2">
        <v>43885</v>
      </c>
      <c r="M525" s="1">
        <v>0</v>
      </c>
      <c r="N525" s="1"/>
      <c r="O525" s="1">
        <v>0</v>
      </c>
      <c r="P525" s="1"/>
      <c r="Q525" s="1"/>
      <c r="R525" s="1"/>
    </row>
    <row r="526" spans="1:18">
      <c r="A526" s="1" t="s">
        <v>513</v>
      </c>
      <c r="B526" s="1">
        <v>649</v>
      </c>
      <c r="C526" s="1">
        <v>0</v>
      </c>
      <c r="D526" s="1">
        <v>0</v>
      </c>
      <c r="E526" s="44">
        <f t="shared" si="59"/>
        <v>0</v>
      </c>
      <c r="F526" s="1">
        <v>0</v>
      </c>
      <c r="G526" s="44">
        <v>0</v>
      </c>
      <c r="H526" s="1">
        <v>0</v>
      </c>
      <c r="I526" s="172">
        <f t="shared" si="57"/>
        <v>0</v>
      </c>
      <c r="J526" s="44">
        <f t="shared" si="60"/>
        <v>4855140</v>
      </c>
      <c r="K526" s="172">
        <f t="shared" si="58"/>
        <v>0</v>
      </c>
      <c r="L526" s="2">
        <v>43887</v>
      </c>
      <c r="M526" s="1">
        <v>0</v>
      </c>
      <c r="N526" s="1"/>
      <c r="O526" s="1">
        <v>0</v>
      </c>
      <c r="P526" s="1"/>
      <c r="Q526" s="1"/>
      <c r="R526" s="1"/>
    </row>
    <row r="527" spans="1:18">
      <c r="A527" s="43" t="s">
        <v>513</v>
      </c>
      <c r="B527" s="43">
        <v>650</v>
      </c>
      <c r="C527" s="43"/>
      <c r="D527" s="43"/>
      <c r="E527" s="44">
        <f t="shared" si="59"/>
        <v>0</v>
      </c>
      <c r="F527" s="43"/>
      <c r="G527" s="44">
        <v>0</v>
      </c>
      <c r="H527" s="43"/>
      <c r="I527" s="172">
        <f t="shared" si="57"/>
        <v>0</v>
      </c>
      <c r="J527" s="44">
        <f t="shared" si="60"/>
        <v>4855140</v>
      </c>
      <c r="K527" s="172">
        <f t="shared" si="58"/>
        <v>0</v>
      </c>
      <c r="L527" s="2">
        <v>43887</v>
      </c>
      <c r="M527" s="43"/>
      <c r="N527" s="110" t="s">
        <v>898</v>
      </c>
      <c r="O527" s="43"/>
      <c r="P527" s="1"/>
      <c r="Q527" s="1"/>
      <c r="R527" s="1"/>
    </row>
    <row r="528" spans="1:18">
      <c r="A528" s="43" t="s">
        <v>519</v>
      </c>
      <c r="B528" s="43">
        <v>651</v>
      </c>
      <c r="C528" s="43">
        <v>4320</v>
      </c>
      <c r="D528" s="43">
        <v>5340</v>
      </c>
      <c r="E528" s="44">
        <f t="shared" si="59"/>
        <v>1020</v>
      </c>
      <c r="F528" s="43">
        <v>1020</v>
      </c>
      <c r="G528" s="44">
        <v>0</v>
      </c>
      <c r="H528" s="43">
        <v>14980</v>
      </c>
      <c r="I528" s="172">
        <f t="shared" si="57"/>
        <v>16000</v>
      </c>
      <c r="J528" s="44">
        <f t="shared" si="60"/>
        <v>4859460</v>
      </c>
      <c r="K528" s="172">
        <f t="shared" si="58"/>
        <v>4320</v>
      </c>
      <c r="L528" s="2">
        <v>43892</v>
      </c>
      <c r="M528" s="43">
        <v>0</v>
      </c>
      <c r="N528" s="1"/>
      <c r="O528" s="43">
        <v>0</v>
      </c>
      <c r="P528" s="1"/>
      <c r="Q528" s="1"/>
      <c r="R528" s="1"/>
    </row>
    <row r="529" spans="1:18">
      <c r="A529" s="43" t="s">
        <v>992</v>
      </c>
      <c r="B529" s="43">
        <v>652</v>
      </c>
      <c r="C529" s="43">
        <v>540</v>
      </c>
      <c r="D529" s="43">
        <v>660</v>
      </c>
      <c r="E529" s="44">
        <f t="shared" si="59"/>
        <v>120</v>
      </c>
      <c r="F529" s="43">
        <v>120</v>
      </c>
      <c r="G529" s="44">
        <v>0</v>
      </c>
      <c r="H529" s="43">
        <v>15880</v>
      </c>
      <c r="I529" s="172">
        <f t="shared" si="57"/>
        <v>16000</v>
      </c>
      <c r="J529" s="44">
        <f t="shared" si="60"/>
        <v>4860000</v>
      </c>
      <c r="K529" s="172">
        <f t="shared" si="58"/>
        <v>540</v>
      </c>
      <c r="L529" s="2">
        <v>43894</v>
      </c>
      <c r="M529" s="43">
        <v>0</v>
      </c>
      <c r="N529" s="1"/>
      <c r="O529" s="43">
        <v>0</v>
      </c>
      <c r="P529" s="1"/>
      <c r="Q529" s="1"/>
      <c r="R529" s="1"/>
    </row>
    <row r="530" spans="1:18">
      <c r="A530" s="43" t="s">
        <v>529</v>
      </c>
      <c r="B530" s="43">
        <v>653</v>
      </c>
      <c r="C530" s="43">
        <v>1260</v>
      </c>
      <c r="D530" s="43">
        <v>1300</v>
      </c>
      <c r="E530" s="44">
        <f t="shared" si="59"/>
        <v>40</v>
      </c>
      <c r="F530" s="43">
        <v>40</v>
      </c>
      <c r="G530" s="44">
        <v>0</v>
      </c>
      <c r="H530" s="43">
        <v>15960</v>
      </c>
      <c r="I530" s="172">
        <f t="shared" si="57"/>
        <v>16000</v>
      </c>
      <c r="J530" s="44">
        <f t="shared" si="60"/>
        <v>4861260</v>
      </c>
      <c r="K530" s="172">
        <f t="shared" si="58"/>
        <v>1260</v>
      </c>
      <c r="L530" s="2">
        <v>43899</v>
      </c>
      <c r="M530" s="43">
        <v>0</v>
      </c>
      <c r="N530" s="1"/>
      <c r="O530" s="43">
        <v>0</v>
      </c>
      <c r="P530" s="1"/>
      <c r="Q530" s="1"/>
      <c r="R530" s="1"/>
    </row>
    <row r="531" spans="1:18">
      <c r="A531" s="1" t="s">
        <v>146</v>
      </c>
      <c r="B531" s="1">
        <v>654</v>
      </c>
      <c r="C531" s="1">
        <v>450</v>
      </c>
      <c r="D531" s="1">
        <v>500</v>
      </c>
      <c r="E531" s="44">
        <v>50</v>
      </c>
      <c r="F531" s="1">
        <v>50</v>
      </c>
      <c r="G531" s="44">
        <v>0</v>
      </c>
      <c r="H531" s="1">
        <v>15950</v>
      </c>
      <c r="I531" s="172">
        <f t="shared" si="57"/>
        <v>16000</v>
      </c>
      <c r="J531" s="44">
        <f t="shared" si="60"/>
        <v>4861710</v>
      </c>
      <c r="K531" s="172">
        <f t="shared" si="58"/>
        <v>450</v>
      </c>
      <c r="L531" s="2">
        <v>43903</v>
      </c>
      <c r="M531" s="1">
        <v>0</v>
      </c>
      <c r="N531" s="1"/>
      <c r="O531" s="1">
        <v>0</v>
      </c>
      <c r="P531" s="1"/>
      <c r="Q531" s="1"/>
      <c r="R531" s="1"/>
    </row>
    <row r="532" spans="1:18">
      <c r="A532" s="1" t="s">
        <v>534</v>
      </c>
      <c r="B532" s="1">
        <v>655</v>
      </c>
      <c r="C532" s="1">
        <v>3330</v>
      </c>
      <c r="D532" s="1">
        <v>3450</v>
      </c>
      <c r="E532" s="44">
        <f t="shared" si="59"/>
        <v>120</v>
      </c>
      <c r="F532" s="1">
        <v>120</v>
      </c>
      <c r="G532" s="44">
        <v>0</v>
      </c>
      <c r="H532" s="1">
        <v>15880</v>
      </c>
      <c r="I532" s="172">
        <f t="shared" si="57"/>
        <v>16000</v>
      </c>
      <c r="J532" s="44">
        <f t="shared" si="60"/>
        <v>4865040</v>
      </c>
      <c r="K532" s="172">
        <f t="shared" si="58"/>
        <v>3330</v>
      </c>
      <c r="L532" s="2">
        <v>43906</v>
      </c>
      <c r="M532" s="1">
        <v>0</v>
      </c>
      <c r="N532" s="1"/>
      <c r="O532" s="1">
        <v>0</v>
      </c>
      <c r="P532" s="1"/>
      <c r="Q532" s="1"/>
      <c r="R532" s="1"/>
    </row>
    <row r="533" spans="1:18">
      <c r="A533" s="1" t="s">
        <v>1025</v>
      </c>
      <c r="B533" s="1">
        <v>656</v>
      </c>
      <c r="C533" s="1">
        <v>5850</v>
      </c>
      <c r="D533" s="1">
        <v>6650</v>
      </c>
      <c r="E533" s="44">
        <f t="shared" si="59"/>
        <v>800</v>
      </c>
      <c r="F533" s="1">
        <v>800</v>
      </c>
      <c r="G533" s="44">
        <v>0</v>
      </c>
      <c r="H533" s="1">
        <v>15200</v>
      </c>
      <c r="I533" s="172">
        <f t="shared" si="57"/>
        <v>16000</v>
      </c>
      <c r="J533" s="44">
        <f t="shared" si="60"/>
        <v>4870890</v>
      </c>
      <c r="K533" s="172">
        <f t="shared" si="58"/>
        <v>5850</v>
      </c>
      <c r="L533" s="2">
        <v>43908</v>
      </c>
      <c r="M533" s="1">
        <v>0</v>
      </c>
      <c r="N533" s="1"/>
      <c r="O533" s="1">
        <v>0</v>
      </c>
      <c r="P533" s="1"/>
      <c r="Q533" s="1"/>
      <c r="R533" s="1"/>
    </row>
    <row r="534" spans="1:18">
      <c r="A534" s="1" t="s">
        <v>162</v>
      </c>
      <c r="B534" s="1">
        <v>657</v>
      </c>
      <c r="C534" s="1">
        <v>4500</v>
      </c>
      <c r="D534" s="1">
        <v>4790</v>
      </c>
      <c r="E534" s="44">
        <f t="shared" si="59"/>
        <v>290</v>
      </c>
      <c r="F534" s="1">
        <v>290</v>
      </c>
      <c r="G534" s="44">
        <v>0</v>
      </c>
      <c r="H534" s="1">
        <v>15710</v>
      </c>
      <c r="I534" s="172">
        <f t="shared" si="57"/>
        <v>16000</v>
      </c>
      <c r="J534" s="44">
        <f t="shared" si="60"/>
        <v>4875390</v>
      </c>
      <c r="K534" s="172">
        <f t="shared" si="58"/>
        <v>4500</v>
      </c>
      <c r="L534" s="2">
        <v>43910</v>
      </c>
      <c r="M534" s="1">
        <v>0</v>
      </c>
      <c r="N534" s="1"/>
      <c r="O534" s="1">
        <v>0</v>
      </c>
      <c r="P534" s="1"/>
      <c r="Q534" s="1"/>
      <c r="R534" s="1"/>
    </row>
    <row r="535" spans="1:18">
      <c r="A535" s="1" t="s">
        <v>541</v>
      </c>
      <c r="B535" s="1">
        <v>658</v>
      </c>
      <c r="C535" s="1">
        <v>13500</v>
      </c>
      <c r="D535" s="1">
        <v>15060</v>
      </c>
      <c r="E535" s="44">
        <f t="shared" si="59"/>
        <v>1560</v>
      </c>
      <c r="F535" s="1">
        <v>1250</v>
      </c>
      <c r="G535" s="44">
        <v>0</v>
      </c>
      <c r="H535" s="1">
        <v>14750</v>
      </c>
      <c r="I535" s="172">
        <f t="shared" si="57"/>
        <v>16000</v>
      </c>
      <c r="J535" s="44">
        <f t="shared" si="60"/>
        <v>4888890</v>
      </c>
      <c r="K535" s="172">
        <f t="shared" si="58"/>
        <v>13500</v>
      </c>
      <c r="L535" s="2">
        <v>43913</v>
      </c>
      <c r="M535" s="1">
        <v>0</v>
      </c>
      <c r="N535" s="1"/>
      <c r="O535" s="1">
        <v>0</v>
      </c>
      <c r="P535" s="1"/>
      <c r="Q535" s="1" t="s">
        <v>1608</v>
      </c>
      <c r="R535" s="1"/>
    </row>
    <row r="536" spans="1:18">
      <c r="A536" s="169" t="s">
        <v>1036</v>
      </c>
      <c r="B536" s="1">
        <v>659</v>
      </c>
      <c r="C536" s="1">
        <v>2430</v>
      </c>
      <c r="D536" s="1">
        <v>2900</v>
      </c>
      <c r="E536" s="44">
        <f t="shared" si="59"/>
        <v>470</v>
      </c>
      <c r="F536" s="1">
        <v>470</v>
      </c>
      <c r="G536" s="44">
        <v>0</v>
      </c>
      <c r="H536" s="1">
        <v>15530</v>
      </c>
      <c r="I536" s="172">
        <f t="shared" si="57"/>
        <v>16000</v>
      </c>
      <c r="J536" s="44">
        <f t="shared" si="60"/>
        <v>4891320</v>
      </c>
      <c r="K536" s="172">
        <f t="shared" si="58"/>
        <v>2430</v>
      </c>
      <c r="L536" s="2">
        <v>43915</v>
      </c>
      <c r="M536" s="1">
        <v>0</v>
      </c>
      <c r="N536" s="1"/>
      <c r="O536" s="1">
        <v>0</v>
      </c>
      <c r="P536" s="1"/>
      <c r="Q536" s="1"/>
      <c r="R536" s="1"/>
    </row>
    <row r="537" spans="1:18">
      <c r="A537" s="1" t="s">
        <v>1036</v>
      </c>
      <c r="B537" s="1">
        <v>660</v>
      </c>
      <c r="C537" s="1"/>
      <c r="D537" s="1"/>
      <c r="E537" s="44">
        <f t="shared" si="59"/>
        <v>0</v>
      </c>
      <c r="F537" s="1"/>
      <c r="G537" s="44">
        <v>0</v>
      </c>
      <c r="H537" s="1"/>
      <c r="I537" s="172">
        <f t="shared" si="57"/>
        <v>0</v>
      </c>
      <c r="J537" s="44">
        <f t="shared" si="60"/>
        <v>4891320</v>
      </c>
      <c r="K537" s="172">
        <f t="shared" si="58"/>
        <v>0</v>
      </c>
      <c r="L537" s="2">
        <v>43915</v>
      </c>
      <c r="M537" s="1"/>
      <c r="N537" s="110" t="s">
        <v>898</v>
      </c>
      <c r="O537" s="1"/>
      <c r="P537" s="1"/>
      <c r="Q537" s="1"/>
      <c r="R537" s="1"/>
    </row>
    <row r="538" spans="1:18">
      <c r="A538" s="1" t="s">
        <v>1579</v>
      </c>
      <c r="B538" s="1">
        <v>661</v>
      </c>
      <c r="C538" s="1">
        <v>2430</v>
      </c>
      <c r="D538" s="1">
        <v>2480</v>
      </c>
      <c r="E538" s="44">
        <f t="shared" si="59"/>
        <v>50</v>
      </c>
      <c r="F538" s="1">
        <v>50</v>
      </c>
      <c r="G538" s="44">
        <v>0</v>
      </c>
      <c r="H538" s="1">
        <v>15950</v>
      </c>
      <c r="I538" s="172">
        <f t="shared" si="57"/>
        <v>16000</v>
      </c>
      <c r="J538" s="44">
        <f t="shared" si="60"/>
        <v>4893750</v>
      </c>
      <c r="K538" s="172">
        <f t="shared" si="58"/>
        <v>2430</v>
      </c>
      <c r="L538" s="2">
        <v>43920</v>
      </c>
      <c r="M538" s="1">
        <v>0</v>
      </c>
      <c r="N538" s="1"/>
      <c r="O538" s="1">
        <v>0</v>
      </c>
      <c r="P538" s="1"/>
      <c r="Q538" s="1"/>
      <c r="R538" s="1"/>
    </row>
    <row r="539" spans="1:18">
      <c r="A539" s="1" t="s">
        <v>177</v>
      </c>
      <c r="B539" s="1">
        <v>662</v>
      </c>
      <c r="C539" s="1">
        <v>900</v>
      </c>
      <c r="D539" s="1">
        <v>940</v>
      </c>
      <c r="E539" s="44">
        <f t="shared" si="59"/>
        <v>40</v>
      </c>
      <c r="F539" s="1">
        <v>40</v>
      </c>
      <c r="G539" s="44">
        <v>0</v>
      </c>
      <c r="H539" s="1">
        <v>15960</v>
      </c>
      <c r="I539" s="172">
        <f t="shared" si="57"/>
        <v>16000</v>
      </c>
      <c r="J539" s="44">
        <f t="shared" si="60"/>
        <v>4894650</v>
      </c>
      <c r="K539" s="172">
        <f t="shared" si="58"/>
        <v>900</v>
      </c>
      <c r="L539" s="2">
        <v>43924</v>
      </c>
      <c r="M539" s="1">
        <v>0</v>
      </c>
      <c r="N539" s="1"/>
      <c r="O539" s="1">
        <v>0</v>
      </c>
      <c r="P539" s="1"/>
      <c r="Q539" s="1"/>
      <c r="R539" s="1"/>
    </row>
    <row r="540" spans="1:18">
      <c r="A540" s="1" t="s">
        <v>1053</v>
      </c>
      <c r="B540" s="1">
        <v>663</v>
      </c>
      <c r="C540" s="1">
        <v>1350</v>
      </c>
      <c r="D540" s="1">
        <v>1430</v>
      </c>
      <c r="E540" s="44">
        <v>70</v>
      </c>
      <c r="F540" s="1">
        <v>70</v>
      </c>
      <c r="G540" s="44">
        <v>0</v>
      </c>
      <c r="H540" s="1">
        <v>16000</v>
      </c>
      <c r="I540" s="172">
        <v>16000</v>
      </c>
      <c r="J540" s="44">
        <f t="shared" si="60"/>
        <v>4896000</v>
      </c>
      <c r="K540" s="172">
        <f t="shared" si="58"/>
        <v>1350</v>
      </c>
      <c r="L540" s="2">
        <v>43929</v>
      </c>
      <c r="M540" s="1">
        <v>0</v>
      </c>
      <c r="N540" s="1"/>
      <c r="O540" s="1">
        <v>0</v>
      </c>
      <c r="P540" s="1"/>
      <c r="Q540" s="1" t="s">
        <v>1583</v>
      </c>
      <c r="R540" s="1" t="s">
        <v>1582</v>
      </c>
    </row>
    <row r="541" spans="1:18">
      <c r="A541" s="1" t="s">
        <v>1053</v>
      </c>
      <c r="B541" s="1">
        <v>664</v>
      </c>
      <c r="C541" s="1"/>
      <c r="D541" s="1"/>
      <c r="E541" s="44">
        <f t="shared" si="59"/>
        <v>0</v>
      </c>
      <c r="F541" s="1"/>
      <c r="G541" s="44">
        <f t="shared" si="56"/>
        <v>0</v>
      </c>
      <c r="H541" s="1"/>
      <c r="I541" s="172">
        <f t="shared" si="57"/>
        <v>0</v>
      </c>
      <c r="J541" s="44">
        <f t="shared" si="60"/>
        <v>4896000</v>
      </c>
      <c r="K541" s="172">
        <f t="shared" si="58"/>
        <v>0</v>
      </c>
      <c r="L541" s="2">
        <v>43929</v>
      </c>
      <c r="M541" s="1"/>
      <c r="N541" s="110" t="s">
        <v>898</v>
      </c>
      <c r="O541" s="1"/>
      <c r="P541" s="1"/>
      <c r="Q541" s="1"/>
      <c r="R541" s="1"/>
    </row>
    <row r="542" spans="1:18">
      <c r="A542" s="1" t="s">
        <v>1588</v>
      </c>
      <c r="B542" s="1">
        <v>665</v>
      </c>
      <c r="C542" s="1">
        <v>1800</v>
      </c>
      <c r="D542" s="1">
        <v>1750</v>
      </c>
      <c r="E542" s="44">
        <f t="shared" si="59"/>
        <v>-50</v>
      </c>
      <c r="F542" s="1">
        <v>-50</v>
      </c>
      <c r="G542" s="44">
        <f t="shared" si="56"/>
        <v>0</v>
      </c>
      <c r="H542" s="1">
        <v>16050</v>
      </c>
      <c r="I542" s="172">
        <f t="shared" si="57"/>
        <v>16000</v>
      </c>
      <c r="J542" s="44">
        <f t="shared" si="60"/>
        <v>4897800</v>
      </c>
      <c r="K542" s="172">
        <f t="shared" si="58"/>
        <v>1800</v>
      </c>
      <c r="L542" s="2">
        <v>43935</v>
      </c>
      <c r="M542" s="1">
        <v>0</v>
      </c>
      <c r="N542" s="1"/>
      <c r="O542" s="1">
        <v>0</v>
      </c>
      <c r="P542" s="1"/>
      <c r="Q542" s="1"/>
      <c r="R542" s="1"/>
    </row>
    <row r="543" spans="1:18">
      <c r="A543" s="1" t="s">
        <v>196</v>
      </c>
      <c r="B543" s="1">
        <v>666</v>
      </c>
      <c r="C543" s="1">
        <v>1130</v>
      </c>
      <c r="D543" s="1">
        <v>1220</v>
      </c>
      <c r="E543" s="44">
        <f t="shared" si="59"/>
        <v>90</v>
      </c>
      <c r="F543" s="1">
        <v>90</v>
      </c>
      <c r="G543" s="44">
        <f t="shared" si="56"/>
        <v>0</v>
      </c>
      <c r="H543" s="1">
        <v>15910</v>
      </c>
      <c r="I543" s="172">
        <f t="shared" si="57"/>
        <v>16000</v>
      </c>
      <c r="J543" s="44">
        <v>4898880</v>
      </c>
      <c r="K543" s="172">
        <f t="shared" si="58"/>
        <v>1130</v>
      </c>
      <c r="L543" s="2">
        <v>43945</v>
      </c>
      <c r="M543" s="1">
        <v>0</v>
      </c>
      <c r="N543" s="1"/>
      <c r="O543" s="1">
        <v>0</v>
      </c>
      <c r="P543" s="1"/>
      <c r="Q543" s="1"/>
      <c r="R543" s="1"/>
    </row>
    <row r="544" spans="1:18">
      <c r="A544" s="1" t="s">
        <v>1076</v>
      </c>
      <c r="B544" s="1">
        <v>667</v>
      </c>
      <c r="C544" s="1">
        <v>3780</v>
      </c>
      <c r="D544" s="1">
        <v>5120</v>
      </c>
      <c r="E544" s="44">
        <f t="shared" si="59"/>
        <v>1340</v>
      </c>
      <c r="F544" s="1">
        <v>1340</v>
      </c>
      <c r="G544" s="44">
        <f t="shared" si="56"/>
        <v>0</v>
      </c>
      <c r="H544" s="1">
        <v>14660</v>
      </c>
      <c r="I544" s="172">
        <f t="shared" si="57"/>
        <v>16000</v>
      </c>
      <c r="J544" s="44">
        <f t="shared" si="60"/>
        <v>4902660</v>
      </c>
      <c r="K544" s="172">
        <f t="shared" si="58"/>
        <v>3780</v>
      </c>
      <c r="L544" s="2">
        <v>43950</v>
      </c>
      <c r="M544" s="1"/>
      <c r="N544" s="1"/>
      <c r="O544" s="1"/>
      <c r="P544" s="1"/>
      <c r="Q544" s="1"/>
      <c r="R544" s="1"/>
    </row>
    <row r="545" spans="1:18">
      <c r="A545" s="1" t="s">
        <v>1076</v>
      </c>
      <c r="B545" s="1">
        <v>668</v>
      </c>
      <c r="C545" s="43"/>
      <c r="D545" s="1"/>
      <c r="E545" s="44">
        <f t="shared" si="59"/>
        <v>0</v>
      </c>
      <c r="F545" s="1"/>
      <c r="G545" s="44">
        <f t="shared" si="56"/>
        <v>0</v>
      </c>
      <c r="H545" s="1"/>
      <c r="I545" s="172">
        <f t="shared" si="57"/>
        <v>0</v>
      </c>
      <c r="J545" s="44">
        <f t="shared" si="60"/>
        <v>4902660</v>
      </c>
      <c r="K545" s="172">
        <f t="shared" si="58"/>
        <v>0</v>
      </c>
      <c r="L545" s="1"/>
      <c r="M545" s="1"/>
      <c r="N545" s="110" t="s">
        <v>898</v>
      </c>
      <c r="O545" s="1"/>
      <c r="P545" s="1"/>
      <c r="Q545" s="1"/>
      <c r="R545" s="1"/>
    </row>
    <row r="546" spans="1:18">
      <c r="A546" s="169" t="s">
        <v>575</v>
      </c>
      <c r="B546" s="1">
        <v>669</v>
      </c>
      <c r="C546" s="1">
        <v>1890</v>
      </c>
      <c r="D546" s="1">
        <v>2070</v>
      </c>
      <c r="E546" s="44">
        <f t="shared" si="59"/>
        <v>180</v>
      </c>
      <c r="F546" s="1">
        <v>180</v>
      </c>
      <c r="G546" s="44">
        <f t="shared" si="56"/>
        <v>0</v>
      </c>
      <c r="H546" s="1">
        <v>15820</v>
      </c>
      <c r="I546" s="172">
        <f t="shared" si="57"/>
        <v>16000</v>
      </c>
      <c r="J546" s="44">
        <f t="shared" si="60"/>
        <v>4904550</v>
      </c>
      <c r="K546" s="172">
        <f t="shared" si="58"/>
        <v>1890</v>
      </c>
      <c r="L546" s="2">
        <v>43955</v>
      </c>
      <c r="M546" s="1">
        <v>0</v>
      </c>
      <c r="N546" s="1"/>
      <c r="O546" s="1">
        <v>0</v>
      </c>
      <c r="P546" s="1"/>
      <c r="Q546" s="1"/>
      <c r="R546" s="1"/>
    </row>
    <row r="547" spans="1:18">
      <c r="A547" s="1" t="s">
        <v>577</v>
      </c>
      <c r="B547" s="1">
        <v>670</v>
      </c>
      <c r="C547" s="1">
        <v>180</v>
      </c>
      <c r="D547" s="1">
        <v>260</v>
      </c>
      <c r="E547" s="44">
        <v>80</v>
      </c>
      <c r="F547" s="1">
        <v>80</v>
      </c>
      <c r="G547" s="44">
        <f t="shared" si="56"/>
        <v>0</v>
      </c>
      <c r="H547" s="1">
        <v>15920</v>
      </c>
      <c r="I547" s="172">
        <f t="shared" si="57"/>
        <v>16000</v>
      </c>
      <c r="J547" s="44">
        <f t="shared" si="60"/>
        <v>4904730</v>
      </c>
      <c r="K547" s="172">
        <f t="shared" si="58"/>
        <v>180</v>
      </c>
      <c r="L547" s="2">
        <v>43958</v>
      </c>
      <c r="M547" s="1">
        <v>0</v>
      </c>
      <c r="N547" s="1"/>
      <c r="O547" s="1">
        <v>0</v>
      </c>
      <c r="P547" s="1"/>
      <c r="Q547" s="1"/>
      <c r="R547" s="1"/>
    </row>
    <row r="548" spans="1:18">
      <c r="A548" s="1" t="s">
        <v>210</v>
      </c>
      <c r="B548" s="1">
        <v>671</v>
      </c>
      <c r="C548" s="1">
        <v>1260</v>
      </c>
      <c r="D548" s="1">
        <v>1420</v>
      </c>
      <c r="E548" s="44">
        <f t="shared" si="59"/>
        <v>160</v>
      </c>
      <c r="F548" s="1">
        <v>160</v>
      </c>
      <c r="G548" s="44">
        <f t="shared" si="56"/>
        <v>0</v>
      </c>
      <c r="H548" s="1">
        <v>15840</v>
      </c>
      <c r="I548" s="172">
        <f t="shared" si="57"/>
        <v>16000</v>
      </c>
      <c r="J548" s="44">
        <f t="shared" si="60"/>
        <v>4905990</v>
      </c>
      <c r="K548" s="172">
        <f t="shared" si="58"/>
        <v>1260</v>
      </c>
      <c r="L548" s="2">
        <v>43966</v>
      </c>
      <c r="M548" s="1">
        <v>0</v>
      </c>
      <c r="N548" s="1"/>
      <c r="O548" s="1">
        <v>0</v>
      </c>
      <c r="P548" s="1"/>
      <c r="Q548" s="1"/>
      <c r="R548" s="1"/>
    </row>
    <row r="549" spans="1:18">
      <c r="A549" s="1" t="s">
        <v>585</v>
      </c>
      <c r="B549" s="1">
        <v>672</v>
      </c>
      <c r="C549" s="1">
        <v>1350</v>
      </c>
      <c r="D549" s="1">
        <v>1370</v>
      </c>
      <c r="E549" s="44">
        <f t="shared" si="59"/>
        <v>20</v>
      </c>
      <c r="F549" s="1">
        <v>20</v>
      </c>
      <c r="G549" s="44">
        <f t="shared" si="56"/>
        <v>0</v>
      </c>
      <c r="H549" s="1">
        <v>15980</v>
      </c>
      <c r="I549" s="172">
        <f t="shared" si="57"/>
        <v>16000</v>
      </c>
      <c r="J549" s="44">
        <f t="shared" si="60"/>
        <v>4907340</v>
      </c>
      <c r="K549" s="172">
        <f t="shared" si="58"/>
        <v>1350</v>
      </c>
      <c r="L549" s="2">
        <v>43969</v>
      </c>
      <c r="M549" s="1">
        <v>0</v>
      </c>
      <c r="N549" s="1"/>
      <c r="O549" s="1">
        <v>0</v>
      </c>
      <c r="P549" s="1"/>
      <c r="Q549" s="1"/>
      <c r="R549" s="1"/>
    </row>
    <row r="550" spans="1:18">
      <c r="A550" s="1" t="s">
        <v>1106</v>
      </c>
      <c r="B550" s="1">
        <v>673.14400000000001</v>
      </c>
      <c r="C550" s="1">
        <v>1440</v>
      </c>
      <c r="D550" s="1">
        <v>1650</v>
      </c>
      <c r="E550" s="44">
        <f t="shared" si="59"/>
        <v>210</v>
      </c>
      <c r="F550" s="1">
        <v>210</v>
      </c>
      <c r="G550" s="44">
        <f t="shared" ref="G550:G585" si="61">G549+E550-F550</f>
        <v>0</v>
      </c>
      <c r="H550" s="1">
        <v>15790</v>
      </c>
      <c r="I550" s="172">
        <f t="shared" si="57"/>
        <v>16000</v>
      </c>
      <c r="J550" s="44">
        <f t="shared" si="60"/>
        <v>4908780</v>
      </c>
      <c r="K550" s="172">
        <f t="shared" si="58"/>
        <v>1440</v>
      </c>
      <c r="L550" s="2">
        <v>43978</v>
      </c>
      <c r="M550" s="1">
        <v>0</v>
      </c>
      <c r="N550" s="1"/>
      <c r="O550" s="1">
        <v>0</v>
      </c>
      <c r="P550" s="1"/>
      <c r="Q550" s="1"/>
      <c r="R550" s="1"/>
    </row>
    <row r="551" spans="1:18">
      <c r="A551" s="1" t="s">
        <v>1106</v>
      </c>
      <c r="B551" s="1">
        <v>674</v>
      </c>
      <c r="C551" s="1"/>
      <c r="D551" s="1"/>
      <c r="E551" s="44">
        <f t="shared" si="59"/>
        <v>0</v>
      </c>
      <c r="F551" s="1"/>
      <c r="G551" s="44">
        <f t="shared" si="61"/>
        <v>0</v>
      </c>
      <c r="H551" s="1"/>
      <c r="I551" s="172">
        <f t="shared" si="57"/>
        <v>0</v>
      </c>
      <c r="J551" s="44">
        <f t="shared" si="60"/>
        <v>4908780</v>
      </c>
      <c r="K551" s="172">
        <f t="shared" si="58"/>
        <v>0</v>
      </c>
      <c r="L551" s="1"/>
      <c r="M551" s="1"/>
      <c r="N551" s="110" t="s">
        <v>898</v>
      </c>
      <c r="O551" s="1"/>
      <c r="P551" s="1"/>
      <c r="Q551" s="1"/>
      <c r="R551" s="1"/>
    </row>
    <row r="552" spans="1:18">
      <c r="A552" s="1" t="s">
        <v>237</v>
      </c>
      <c r="B552" s="1">
        <v>675</v>
      </c>
      <c r="C552" s="1">
        <v>1260</v>
      </c>
      <c r="D552" s="1">
        <v>1290</v>
      </c>
      <c r="E552" s="44">
        <f t="shared" si="59"/>
        <v>30</v>
      </c>
      <c r="F552" s="1">
        <v>30</v>
      </c>
      <c r="G552" s="44">
        <f t="shared" si="61"/>
        <v>0</v>
      </c>
      <c r="H552" s="1">
        <v>15970</v>
      </c>
      <c r="I552" s="172">
        <f t="shared" si="57"/>
        <v>16000</v>
      </c>
      <c r="J552" s="44">
        <f t="shared" si="60"/>
        <v>4910040</v>
      </c>
      <c r="K552" s="172">
        <f t="shared" si="58"/>
        <v>1260</v>
      </c>
      <c r="L552" s="2">
        <v>43987</v>
      </c>
      <c r="M552" s="1">
        <v>0</v>
      </c>
      <c r="N552" s="1"/>
      <c r="O552" s="1">
        <v>0</v>
      </c>
      <c r="P552" s="1"/>
      <c r="Q552" s="1"/>
      <c r="R552" s="1"/>
    </row>
    <row r="553" spans="1:18">
      <c r="A553" s="1" t="s">
        <v>240</v>
      </c>
      <c r="B553" s="1">
        <v>676</v>
      </c>
      <c r="C553" s="1">
        <v>3240</v>
      </c>
      <c r="D553" s="1">
        <v>3770</v>
      </c>
      <c r="E553" s="44">
        <f t="shared" si="59"/>
        <v>530</v>
      </c>
      <c r="F553" s="1">
        <v>530</v>
      </c>
      <c r="G553" s="44">
        <f t="shared" si="61"/>
        <v>0</v>
      </c>
      <c r="H553" s="1">
        <v>15470</v>
      </c>
      <c r="I553" s="172">
        <f t="shared" si="57"/>
        <v>16000</v>
      </c>
      <c r="J553" s="44">
        <f t="shared" si="60"/>
        <v>4913280</v>
      </c>
      <c r="K553" s="172">
        <f t="shared" si="58"/>
        <v>3240</v>
      </c>
      <c r="L553" s="2">
        <v>43990</v>
      </c>
      <c r="M553" s="1">
        <v>0</v>
      </c>
      <c r="N553" s="1"/>
      <c r="O553" s="1">
        <v>0</v>
      </c>
      <c r="P553" s="1"/>
      <c r="Q553" s="1"/>
      <c r="R553" s="1"/>
    </row>
    <row r="554" spans="1:18">
      <c r="A554" s="1" t="s">
        <v>615</v>
      </c>
      <c r="B554" s="1">
        <v>677</v>
      </c>
      <c r="C554" s="1">
        <v>3960</v>
      </c>
      <c r="D554" s="1">
        <v>4930</v>
      </c>
      <c r="E554" s="44">
        <f t="shared" si="59"/>
        <v>970</v>
      </c>
      <c r="F554" s="1">
        <v>970</v>
      </c>
      <c r="G554" s="44">
        <f t="shared" si="61"/>
        <v>0</v>
      </c>
      <c r="H554" s="1">
        <v>15030</v>
      </c>
      <c r="I554" s="172">
        <f t="shared" si="57"/>
        <v>16000</v>
      </c>
      <c r="J554" s="44">
        <f t="shared" si="60"/>
        <v>4917240</v>
      </c>
      <c r="K554" s="172">
        <f t="shared" si="58"/>
        <v>3960</v>
      </c>
      <c r="L554" s="2">
        <v>43997</v>
      </c>
      <c r="M554" s="1">
        <v>0</v>
      </c>
      <c r="N554" s="1"/>
      <c r="O554" s="1">
        <v>0</v>
      </c>
      <c r="P554" s="1"/>
      <c r="Q554" s="1"/>
      <c r="R554" s="1"/>
    </row>
    <row r="555" spans="1:18">
      <c r="A555" s="1" t="s">
        <v>1137</v>
      </c>
      <c r="B555" s="1">
        <v>678</v>
      </c>
      <c r="C555" s="1">
        <v>1890</v>
      </c>
      <c r="D555" s="1">
        <v>2280</v>
      </c>
      <c r="E555" s="44">
        <f t="shared" si="59"/>
        <v>390</v>
      </c>
      <c r="F555" s="1">
        <v>390</v>
      </c>
      <c r="G555" s="44">
        <f t="shared" si="61"/>
        <v>0</v>
      </c>
      <c r="H555" s="1">
        <v>15610</v>
      </c>
      <c r="I555" s="172">
        <f t="shared" si="57"/>
        <v>16000</v>
      </c>
      <c r="J555" s="44">
        <f t="shared" si="60"/>
        <v>4919130</v>
      </c>
      <c r="K555" s="172">
        <f t="shared" si="58"/>
        <v>1890</v>
      </c>
      <c r="L555" s="2">
        <v>43999</v>
      </c>
      <c r="M555" s="1">
        <v>0</v>
      </c>
      <c r="N555" s="1"/>
      <c r="O555" s="1">
        <v>0</v>
      </c>
      <c r="P555" s="1"/>
      <c r="Q555" s="1"/>
      <c r="R555" s="1"/>
    </row>
    <row r="556" spans="1:18">
      <c r="A556" s="1" t="s">
        <v>632</v>
      </c>
      <c r="B556" s="1">
        <v>679</v>
      </c>
      <c r="C556" s="1">
        <v>2070</v>
      </c>
      <c r="D556" s="1">
        <v>2260</v>
      </c>
      <c r="E556" s="44">
        <f t="shared" si="59"/>
        <v>190</v>
      </c>
      <c r="F556" s="1">
        <v>190</v>
      </c>
      <c r="G556" s="44">
        <f t="shared" si="61"/>
        <v>0</v>
      </c>
      <c r="H556" s="1">
        <v>15810</v>
      </c>
      <c r="I556" s="172">
        <f t="shared" si="57"/>
        <v>16000</v>
      </c>
      <c r="J556" s="44">
        <f t="shared" si="60"/>
        <v>4921200</v>
      </c>
      <c r="K556" s="172">
        <f t="shared" si="58"/>
        <v>2070</v>
      </c>
      <c r="L556" s="2">
        <v>44004</v>
      </c>
      <c r="M556" s="1">
        <v>0</v>
      </c>
      <c r="N556" s="1"/>
      <c r="O556" s="1">
        <v>0</v>
      </c>
      <c r="P556" s="1"/>
      <c r="Q556" s="1"/>
      <c r="R556" s="1"/>
    </row>
    <row r="557" spans="1:18">
      <c r="A557" s="1" t="s">
        <v>261</v>
      </c>
      <c r="B557" s="1">
        <v>680</v>
      </c>
      <c r="C557" s="1">
        <v>360</v>
      </c>
      <c r="D557" s="1">
        <v>400</v>
      </c>
      <c r="E557" s="44">
        <f t="shared" si="59"/>
        <v>40</v>
      </c>
      <c r="F557" s="1">
        <v>40</v>
      </c>
      <c r="G557" s="44">
        <f t="shared" si="61"/>
        <v>0</v>
      </c>
      <c r="H557" s="1">
        <v>15960</v>
      </c>
      <c r="I557" s="172">
        <f t="shared" si="57"/>
        <v>16000</v>
      </c>
      <c r="J557" s="44">
        <f t="shared" si="60"/>
        <v>4921560</v>
      </c>
      <c r="K557" s="172">
        <f t="shared" si="58"/>
        <v>360</v>
      </c>
      <c r="L557" s="2">
        <v>44008</v>
      </c>
      <c r="M557" s="1">
        <v>0</v>
      </c>
      <c r="N557" s="1"/>
      <c r="O557" s="1">
        <v>0</v>
      </c>
      <c r="P557" s="1"/>
      <c r="Q557" s="1"/>
      <c r="R557" s="1"/>
    </row>
    <row r="558" spans="1:18">
      <c r="A558" s="1" t="s">
        <v>639</v>
      </c>
      <c r="B558" s="1">
        <v>681</v>
      </c>
      <c r="C558" s="1">
        <v>1080</v>
      </c>
      <c r="D558" s="1">
        <v>1300</v>
      </c>
      <c r="E558" s="44">
        <f t="shared" si="59"/>
        <v>220</v>
      </c>
      <c r="F558" s="1">
        <v>220</v>
      </c>
      <c r="G558" s="44">
        <f t="shared" si="61"/>
        <v>0</v>
      </c>
      <c r="H558" s="1">
        <v>15780</v>
      </c>
      <c r="I558" s="172">
        <f t="shared" si="57"/>
        <v>16000</v>
      </c>
      <c r="J558" s="44">
        <f t="shared" si="60"/>
        <v>4922640</v>
      </c>
      <c r="K558" s="172">
        <f t="shared" si="58"/>
        <v>1080</v>
      </c>
      <c r="L558" s="2">
        <v>44011</v>
      </c>
      <c r="M558" s="1">
        <v>0</v>
      </c>
      <c r="N558" s="1"/>
      <c r="O558" s="1">
        <v>0</v>
      </c>
      <c r="P558" s="1"/>
      <c r="Q558" s="1"/>
      <c r="R558" s="1"/>
    </row>
    <row r="559" spans="1:18">
      <c r="A559" s="122">
        <v>44011</v>
      </c>
      <c r="B559" s="1">
        <v>682</v>
      </c>
      <c r="C559" s="1"/>
      <c r="D559" s="1"/>
      <c r="E559" s="44">
        <f t="shared" si="59"/>
        <v>0</v>
      </c>
      <c r="F559" s="1"/>
      <c r="G559" s="44">
        <f t="shared" si="61"/>
        <v>0</v>
      </c>
      <c r="H559" s="1"/>
      <c r="I559" s="172">
        <f t="shared" ref="I559:I585" si="62">SUM(F559+H559)</f>
        <v>0</v>
      </c>
      <c r="J559" s="44">
        <f t="shared" si="60"/>
        <v>4922640</v>
      </c>
      <c r="K559" s="172">
        <f t="shared" ref="K559:K585" si="63">C559</f>
        <v>0</v>
      </c>
      <c r="L559" s="1"/>
      <c r="M559" s="1"/>
      <c r="N559" s="110" t="s">
        <v>898</v>
      </c>
      <c r="O559" s="1"/>
      <c r="P559" s="1"/>
      <c r="Q559" s="1"/>
      <c r="R559" s="1"/>
    </row>
    <row r="560" spans="1:18">
      <c r="A560" s="124" t="s">
        <v>266</v>
      </c>
      <c r="B560" s="1">
        <v>683</v>
      </c>
      <c r="C560" s="1">
        <v>4410</v>
      </c>
      <c r="D560" s="1">
        <v>4470</v>
      </c>
      <c r="E560" s="44">
        <f t="shared" ref="E560:E585" si="64">D560-C560</f>
        <v>60</v>
      </c>
      <c r="F560" s="1">
        <v>60</v>
      </c>
      <c r="G560" s="44">
        <f t="shared" si="61"/>
        <v>0</v>
      </c>
      <c r="H560" s="1">
        <v>15940</v>
      </c>
      <c r="I560" s="172">
        <f t="shared" si="62"/>
        <v>16000</v>
      </c>
      <c r="J560" s="44">
        <f t="shared" ref="J560:J585" si="65">J559+C560</f>
        <v>4927050</v>
      </c>
      <c r="K560" s="172">
        <f t="shared" si="63"/>
        <v>4410</v>
      </c>
      <c r="L560" s="2">
        <v>44019</v>
      </c>
      <c r="M560" s="1">
        <v>0</v>
      </c>
      <c r="N560" s="1"/>
      <c r="O560" s="1">
        <v>0</v>
      </c>
      <c r="P560" s="1"/>
      <c r="Q560" s="1"/>
      <c r="R560" s="1"/>
    </row>
    <row r="561" spans="1:18">
      <c r="A561" s="1" t="s">
        <v>653</v>
      </c>
      <c r="B561" s="1">
        <v>684</v>
      </c>
      <c r="C561" s="1">
        <v>1980</v>
      </c>
      <c r="D561" s="1">
        <v>2090</v>
      </c>
      <c r="E561" s="44">
        <f t="shared" si="64"/>
        <v>110</v>
      </c>
      <c r="F561" s="1">
        <v>110</v>
      </c>
      <c r="G561" s="44">
        <f t="shared" si="61"/>
        <v>0</v>
      </c>
      <c r="H561" s="1">
        <v>15890</v>
      </c>
      <c r="I561" s="172">
        <f t="shared" si="62"/>
        <v>16000</v>
      </c>
      <c r="J561" s="44">
        <f t="shared" si="65"/>
        <v>4929030</v>
      </c>
      <c r="K561" s="172">
        <f t="shared" si="63"/>
        <v>1980</v>
      </c>
      <c r="L561" s="2">
        <v>44025</v>
      </c>
      <c r="M561" s="1">
        <v>0</v>
      </c>
      <c r="N561" s="1"/>
      <c r="O561" s="1">
        <v>0</v>
      </c>
      <c r="P561" s="1"/>
      <c r="Q561" s="1"/>
      <c r="R561" s="1"/>
    </row>
    <row r="562" spans="1:18">
      <c r="A562" s="1" t="s">
        <v>1177</v>
      </c>
      <c r="B562" s="1">
        <v>685</v>
      </c>
      <c r="C562" s="1">
        <v>720</v>
      </c>
      <c r="D562" s="1">
        <v>700</v>
      </c>
      <c r="E562" s="44">
        <f t="shared" si="64"/>
        <v>-20</v>
      </c>
      <c r="F562" s="1">
        <v>0</v>
      </c>
      <c r="G562" s="44">
        <v>0</v>
      </c>
      <c r="H562" s="1">
        <v>16020</v>
      </c>
      <c r="I562" s="172">
        <f t="shared" si="62"/>
        <v>16020</v>
      </c>
      <c r="J562" s="44">
        <f t="shared" si="65"/>
        <v>4929750</v>
      </c>
      <c r="K562" s="172">
        <f t="shared" si="63"/>
        <v>720</v>
      </c>
      <c r="L562" s="2">
        <v>44027</v>
      </c>
      <c r="M562" s="1">
        <v>0</v>
      </c>
      <c r="N562" s="1" t="s">
        <v>1714</v>
      </c>
      <c r="O562" s="1">
        <v>0</v>
      </c>
      <c r="P562" s="1"/>
      <c r="Q562" s="1"/>
      <c r="R562" s="1"/>
    </row>
    <row r="563" spans="1:18">
      <c r="A563" s="1" t="s">
        <v>284</v>
      </c>
      <c r="B563" s="1">
        <v>686</v>
      </c>
      <c r="C563" s="1">
        <v>1170</v>
      </c>
      <c r="D563" s="1">
        <v>1300</v>
      </c>
      <c r="E563" s="44">
        <f t="shared" si="64"/>
        <v>130</v>
      </c>
      <c r="F563" s="1">
        <v>110</v>
      </c>
      <c r="G563" s="44">
        <v>0</v>
      </c>
      <c r="H563" s="1">
        <v>15890</v>
      </c>
      <c r="I563" s="172">
        <f t="shared" si="62"/>
        <v>16000</v>
      </c>
      <c r="J563" s="44">
        <f t="shared" si="65"/>
        <v>4930920</v>
      </c>
      <c r="K563" s="172">
        <f t="shared" si="63"/>
        <v>1170</v>
      </c>
      <c r="L563" s="2">
        <v>44036</v>
      </c>
      <c r="M563" s="1">
        <v>0</v>
      </c>
      <c r="N563" s="276">
        <v>20</v>
      </c>
      <c r="O563" s="1">
        <v>0</v>
      </c>
      <c r="P563" s="1"/>
      <c r="Q563" s="1" t="s">
        <v>1735</v>
      </c>
      <c r="R563" s="1"/>
    </row>
    <row r="564" spans="1:18">
      <c r="A564" s="1" t="s">
        <v>1195</v>
      </c>
      <c r="B564" s="1">
        <v>687</v>
      </c>
      <c r="C564" s="1">
        <v>7650</v>
      </c>
      <c r="D564" s="1">
        <v>10060</v>
      </c>
      <c r="E564" s="44">
        <f t="shared" si="64"/>
        <v>2410</v>
      </c>
      <c r="F564" s="1">
        <v>2410</v>
      </c>
      <c r="G564" s="44">
        <v>0</v>
      </c>
      <c r="H564" s="1">
        <v>13590</v>
      </c>
      <c r="I564" s="172">
        <f t="shared" si="62"/>
        <v>16000</v>
      </c>
      <c r="J564" s="44">
        <f t="shared" si="65"/>
        <v>4938570</v>
      </c>
      <c r="K564" s="172">
        <f t="shared" si="63"/>
        <v>7650</v>
      </c>
      <c r="L564" s="2">
        <v>44041</v>
      </c>
      <c r="M564" s="1">
        <v>0</v>
      </c>
      <c r="N564" s="1"/>
      <c r="O564" s="1">
        <v>0</v>
      </c>
      <c r="P564" s="1"/>
      <c r="Q564" s="1"/>
      <c r="R564" s="1"/>
    </row>
    <row r="565" spans="1:18">
      <c r="A565" s="1" t="s">
        <v>291</v>
      </c>
      <c r="B565" s="1">
        <v>688</v>
      </c>
      <c r="C565" s="1">
        <v>2520</v>
      </c>
      <c r="D565" s="1">
        <v>3200</v>
      </c>
      <c r="E565" s="44">
        <f t="shared" si="64"/>
        <v>680</v>
      </c>
      <c r="F565" s="1">
        <v>680</v>
      </c>
      <c r="G565" s="44">
        <v>0</v>
      </c>
      <c r="H565" s="1">
        <v>15320</v>
      </c>
      <c r="I565" s="172">
        <f t="shared" si="62"/>
        <v>16000</v>
      </c>
      <c r="J565" s="44">
        <f t="shared" si="65"/>
        <v>4941090</v>
      </c>
      <c r="K565" s="172">
        <f t="shared" si="63"/>
        <v>2520</v>
      </c>
      <c r="L565" s="2">
        <v>44043</v>
      </c>
      <c r="M565" s="1">
        <v>0</v>
      </c>
      <c r="N565" s="1"/>
      <c r="O565" s="1">
        <v>0</v>
      </c>
      <c r="P565" s="1"/>
      <c r="Q565" s="1"/>
      <c r="R565" s="1"/>
    </row>
    <row r="566" spans="1:18">
      <c r="A566" s="1" t="s">
        <v>677</v>
      </c>
      <c r="B566" s="1">
        <v>689</v>
      </c>
      <c r="C566" s="1">
        <v>1800</v>
      </c>
      <c r="D566" s="1">
        <v>2130</v>
      </c>
      <c r="E566" s="44">
        <f t="shared" si="64"/>
        <v>330</v>
      </c>
      <c r="F566" s="1">
        <v>330</v>
      </c>
      <c r="G566" s="44">
        <v>0</v>
      </c>
      <c r="H566" s="1">
        <v>15670</v>
      </c>
      <c r="I566" s="172">
        <f t="shared" si="62"/>
        <v>16000</v>
      </c>
      <c r="J566" s="44">
        <f t="shared" si="65"/>
        <v>4942890</v>
      </c>
      <c r="K566" s="172">
        <f t="shared" si="63"/>
        <v>1800</v>
      </c>
      <c r="L566" s="2">
        <v>44046</v>
      </c>
      <c r="M566" s="1">
        <v>0</v>
      </c>
      <c r="N566" s="1"/>
      <c r="O566" s="1">
        <v>0</v>
      </c>
      <c r="P566" s="1"/>
      <c r="Q566" s="1"/>
      <c r="R566" s="1"/>
    </row>
    <row r="567" spans="1:18">
      <c r="A567" s="1" t="s">
        <v>1205</v>
      </c>
      <c r="B567" s="1">
        <v>690</v>
      </c>
      <c r="C567" s="1">
        <v>360</v>
      </c>
      <c r="D567" s="1">
        <v>400</v>
      </c>
      <c r="E567" s="44">
        <f t="shared" si="64"/>
        <v>40</v>
      </c>
      <c r="F567" s="1">
        <v>40</v>
      </c>
      <c r="G567" s="44">
        <v>0</v>
      </c>
      <c r="H567" s="1">
        <v>15960</v>
      </c>
      <c r="I567" s="172">
        <f t="shared" si="62"/>
        <v>16000</v>
      </c>
      <c r="J567" s="44">
        <f t="shared" si="65"/>
        <v>4943250</v>
      </c>
      <c r="K567" s="172">
        <f t="shared" si="63"/>
        <v>360</v>
      </c>
      <c r="L567" s="2">
        <v>44048</v>
      </c>
      <c r="M567" s="1">
        <v>0</v>
      </c>
      <c r="N567" s="1"/>
      <c r="O567" s="1">
        <v>0</v>
      </c>
      <c r="P567" s="1"/>
      <c r="Q567" s="1"/>
      <c r="R567" s="1"/>
    </row>
    <row r="568" spans="1:18">
      <c r="A568" s="1" t="s">
        <v>1205</v>
      </c>
      <c r="B568" s="1">
        <v>691</v>
      </c>
      <c r="C568" s="1"/>
      <c r="D568" s="1"/>
      <c r="E568" s="44">
        <f t="shared" si="64"/>
        <v>0</v>
      </c>
      <c r="F568" s="1"/>
      <c r="G568" s="44">
        <v>0</v>
      </c>
      <c r="H568" s="1"/>
      <c r="I568" s="172">
        <f t="shared" si="62"/>
        <v>0</v>
      </c>
      <c r="J568" s="44">
        <f t="shared" si="65"/>
        <v>4943250</v>
      </c>
      <c r="K568" s="172">
        <f t="shared" si="63"/>
        <v>0</v>
      </c>
      <c r="L568" s="1"/>
      <c r="M568" s="1"/>
      <c r="N568" s="110" t="s">
        <v>898</v>
      </c>
      <c r="O568" s="1"/>
      <c r="P568" s="1"/>
      <c r="Q568" s="1"/>
      <c r="R568" s="1"/>
    </row>
    <row r="569" spans="1:18">
      <c r="A569" s="1"/>
      <c r="B569" s="1"/>
      <c r="C569" s="1"/>
      <c r="D569" s="1"/>
      <c r="E569" s="44">
        <f t="shared" si="64"/>
        <v>0</v>
      </c>
      <c r="F569" s="1"/>
      <c r="G569" s="44">
        <f t="shared" si="61"/>
        <v>0</v>
      </c>
      <c r="H569" s="1"/>
      <c r="I569" s="172">
        <f t="shared" si="62"/>
        <v>0</v>
      </c>
      <c r="J569" s="44">
        <f t="shared" si="65"/>
        <v>4943250</v>
      </c>
      <c r="K569" s="172">
        <f t="shared" si="63"/>
        <v>0</v>
      </c>
      <c r="L569" s="1"/>
      <c r="M569" s="1"/>
      <c r="N569" s="1"/>
      <c r="O569" s="1"/>
      <c r="P569" s="1"/>
      <c r="Q569" s="1"/>
      <c r="R569" s="1"/>
    </row>
    <row r="570" spans="1:18">
      <c r="A570" s="1"/>
      <c r="B570" s="1"/>
      <c r="C570" s="1"/>
      <c r="D570" s="1"/>
      <c r="E570" s="44">
        <f t="shared" si="64"/>
        <v>0</v>
      </c>
      <c r="F570" s="1"/>
      <c r="G570" s="44">
        <f t="shared" si="61"/>
        <v>0</v>
      </c>
      <c r="H570" s="1"/>
      <c r="I570" s="172">
        <f t="shared" si="62"/>
        <v>0</v>
      </c>
      <c r="J570" s="44">
        <f t="shared" si="65"/>
        <v>4943250</v>
      </c>
      <c r="K570" s="172">
        <f t="shared" si="63"/>
        <v>0</v>
      </c>
      <c r="L570" s="1"/>
      <c r="M570" s="1"/>
      <c r="N570" s="1"/>
      <c r="O570" s="1"/>
      <c r="P570" s="1"/>
      <c r="Q570" s="1"/>
      <c r="R570" s="1"/>
    </row>
    <row r="571" spans="1:18">
      <c r="A571" s="1"/>
      <c r="B571" s="1"/>
      <c r="C571" s="1"/>
      <c r="D571" s="1"/>
      <c r="E571" s="44">
        <f t="shared" si="64"/>
        <v>0</v>
      </c>
      <c r="F571" s="1"/>
      <c r="G571" s="44">
        <f t="shared" si="61"/>
        <v>0</v>
      </c>
      <c r="H571" s="1"/>
      <c r="I571" s="172">
        <f t="shared" si="62"/>
        <v>0</v>
      </c>
      <c r="J571" s="44">
        <f t="shared" si="65"/>
        <v>4943250</v>
      </c>
      <c r="K571" s="172">
        <f t="shared" si="63"/>
        <v>0</v>
      </c>
      <c r="L571" s="1"/>
      <c r="M571" s="1"/>
      <c r="N571" s="1"/>
      <c r="O571" s="1"/>
      <c r="P571" s="1"/>
      <c r="Q571" s="1"/>
      <c r="R571" s="1"/>
    </row>
    <row r="572" spans="1:18">
      <c r="A572" s="1"/>
      <c r="B572" s="1"/>
      <c r="C572" s="1"/>
      <c r="D572" s="1"/>
      <c r="E572" s="44">
        <f t="shared" si="64"/>
        <v>0</v>
      </c>
      <c r="F572" s="1"/>
      <c r="G572" s="44">
        <f t="shared" si="61"/>
        <v>0</v>
      </c>
      <c r="H572" s="1"/>
      <c r="I572" s="172">
        <f t="shared" si="62"/>
        <v>0</v>
      </c>
      <c r="J572" s="44">
        <f t="shared" si="65"/>
        <v>4943250</v>
      </c>
      <c r="K572" s="172">
        <f t="shared" si="63"/>
        <v>0</v>
      </c>
      <c r="L572" s="1"/>
      <c r="M572" s="1"/>
      <c r="N572" s="1"/>
      <c r="O572" s="1"/>
      <c r="P572" s="1"/>
      <c r="Q572" s="1"/>
      <c r="R572" s="1"/>
    </row>
    <row r="573" spans="1:18">
      <c r="A573" s="1"/>
      <c r="B573" s="1"/>
      <c r="C573" s="1"/>
      <c r="D573" s="1"/>
      <c r="E573" s="44">
        <f t="shared" si="64"/>
        <v>0</v>
      </c>
      <c r="F573" s="1"/>
      <c r="G573" s="44">
        <f t="shared" si="61"/>
        <v>0</v>
      </c>
      <c r="H573" s="1"/>
      <c r="I573" s="172">
        <f t="shared" si="62"/>
        <v>0</v>
      </c>
      <c r="J573" s="44">
        <f t="shared" si="65"/>
        <v>4943250</v>
      </c>
      <c r="K573" s="172">
        <f t="shared" si="63"/>
        <v>0</v>
      </c>
      <c r="L573" s="1"/>
      <c r="M573" s="1"/>
      <c r="N573" s="1"/>
      <c r="O573" s="1"/>
      <c r="P573" s="1"/>
      <c r="Q573" s="1"/>
      <c r="R573" s="1"/>
    </row>
    <row r="574" spans="1:18">
      <c r="A574" s="1"/>
      <c r="B574" s="1"/>
      <c r="C574" s="1"/>
      <c r="D574" s="1"/>
      <c r="E574" s="44">
        <f t="shared" si="64"/>
        <v>0</v>
      </c>
      <c r="F574" s="1"/>
      <c r="G574" s="44">
        <f t="shared" si="61"/>
        <v>0</v>
      </c>
      <c r="H574" s="1"/>
      <c r="I574" s="172">
        <f t="shared" si="62"/>
        <v>0</v>
      </c>
      <c r="J574" s="44">
        <f t="shared" si="65"/>
        <v>4943250</v>
      </c>
      <c r="K574" s="172">
        <f t="shared" si="63"/>
        <v>0</v>
      </c>
      <c r="L574" s="1"/>
      <c r="M574" s="1"/>
      <c r="N574" s="1"/>
      <c r="O574" s="1"/>
      <c r="P574" s="1"/>
      <c r="Q574" s="1"/>
      <c r="R574" s="1"/>
    </row>
    <row r="575" spans="1:18">
      <c r="A575" s="1"/>
      <c r="B575" s="1"/>
      <c r="C575" s="1"/>
      <c r="D575" s="1"/>
      <c r="E575" s="44">
        <f t="shared" si="64"/>
        <v>0</v>
      </c>
      <c r="F575" s="1"/>
      <c r="G575" s="44">
        <f t="shared" si="61"/>
        <v>0</v>
      </c>
      <c r="H575" s="1"/>
      <c r="I575" s="172">
        <f t="shared" si="62"/>
        <v>0</v>
      </c>
      <c r="J575" s="44">
        <f t="shared" si="65"/>
        <v>4943250</v>
      </c>
      <c r="K575" s="172">
        <f t="shared" si="63"/>
        <v>0</v>
      </c>
      <c r="L575" s="1"/>
      <c r="M575" s="1"/>
      <c r="N575" s="1"/>
      <c r="O575" s="1"/>
      <c r="P575" s="1"/>
      <c r="Q575" s="1"/>
      <c r="R575" s="1"/>
    </row>
    <row r="576" spans="1:18">
      <c r="A576" s="1"/>
      <c r="B576" s="1"/>
      <c r="C576" s="1"/>
      <c r="D576" s="1"/>
      <c r="E576" s="44">
        <f t="shared" si="64"/>
        <v>0</v>
      </c>
      <c r="F576" s="1"/>
      <c r="G576" s="44">
        <f t="shared" si="61"/>
        <v>0</v>
      </c>
      <c r="H576" s="1"/>
      <c r="I576" s="172">
        <f t="shared" si="62"/>
        <v>0</v>
      </c>
      <c r="J576" s="44">
        <f t="shared" si="65"/>
        <v>4943250</v>
      </c>
      <c r="K576" s="172">
        <f t="shared" si="63"/>
        <v>0</v>
      </c>
      <c r="L576" s="1"/>
      <c r="M576" s="1"/>
      <c r="N576" s="1"/>
      <c r="O576" s="1"/>
      <c r="P576" s="1"/>
      <c r="Q576" s="1"/>
      <c r="R576" s="1"/>
    </row>
    <row r="577" spans="1:18">
      <c r="A577" s="1"/>
      <c r="B577" s="1"/>
      <c r="C577" s="1"/>
      <c r="D577" s="1"/>
      <c r="E577" s="44">
        <f t="shared" si="64"/>
        <v>0</v>
      </c>
      <c r="F577" s="1"/>
      <c r="G577" s="44">
        <f t="shared" si="61"/>
        <v>0</v>
      </c>
      <c r="H577" s="1"/>
      <c r="I577" s="172">
        <f t="shared" si="62"/>
        <v>0</v>
      </c>
      <c r="J577" s="44">
        <f t="shared" si="65"/>
        <v>4943250</v>
      </c>
      <c r="K577" s="172">
        <f t="shared" si="63"/>
        <v>0</v>
      </c>
      <c r="L577" s="1"/>
      <c r="M577" s="1"/>
      <c r="N577" s="1"/>
      <c r="O577" s="1"/>
      <c r="P577" s="1"/>
      <c r="Q577" s="1"/>
      <c r="R577" s="1"/>
    </row>
    <row r="578" spans="1:18">
      <c r="A578" s="1"/>
      <c r="B578" s="1"/>
      <c r="C578" s="1"/>
      <c r="D578" s="1"/>
      <c r="E578" s="44">
        <f t="shared" si="64"/>
        <v>0</v>
      </c>
      <c r="F578" s="1"/>
      <c r="G578" s="44">
        <f t="shared" si="61"/>
        <v>0</v>
      </c>
      <c r="H578" s="1"/>
      <c r="I578" s="172">
        <f t="shared" si="62"/>
        <v>0</v>
      </c>
      <c r="J578" s="44">
        <f t="shared" si="65"/>
        <v>4943250</v>
      </c>
      <c r="K578" s="172">
        <f t="shared" si="63"/>
        <v>0</v>
      </c>
      <c r="L578" s="1"/>
      <c r="M578" s="1"/>
      <c r="N578" s="1"/>
      <c r="O578" s="1"/>
      <c r="P578" s="1"/>
      <c r="Q578" s="1"/>
      <c r="R578" s="1"/>
    </row>
    <row r="579" spans="1:18">
      <c r="A579" s="1"/>
      <c r="B579" s="1"/>
      <c r="C579" s="1"/>
      <c r="D579" s="1"/>
      <c r="E579" s="44">
        <f t="shared" si="64"/>
        <v>0</v>
      </c>
      <c r="F579" s="1"/>
      <c r="G579" s="44">
        <f t="shared" si="61"/>
        <v>0</v>
      </c>
      <c r="H579" s="1"/>
      <c r="I579" s="172">
        <f t="shared" si="62"/>
        <v>0</v>
      </c>
      <c r="J579" s="44">
        <f t="shared" si="65"/>
        <v>4943250</v>
      </c>
      <c r="K579" s="172">
        <f t="shared" si="63"/>
        <v>0</v>
      </c>
      <c r="L579" s="1"/>
      <c r="M579" s="1"/>
      <c r="N579" s="1"/>
      <c r="O579" s="1"/>
      <c r="P579" s="1"/>
      <c r="Q579" s="1"/>
      <c r="R579" s="1"/>
    </row>
    <row r="580" spans="1:18">
      <c r="A580" s="1"/>
      <c r="B580" s="1"/>
      <c r="C580" s="1"/>
      <c r="D580" s="1"/>
      <c r="E580" s="44">
        <f t="shared" si="64"/>
        <v>0</v>
      </c>
      <c r="F580" s="1"/>
      <c r="G580" s="44">
        <f t="shared" si="61"/>
        <v>0</v>
      </c>
      <c r="H580" s="1"/>
      <c r="I580" s="172">
        <f t="shared" si="62"/>
        <v>0</v>
      </c>
      <c r="J580" s="44">
        <f t="shared" si="65"/>
        <v>4943250</v>
      </c>
      <c r="K580" s="172">
        <f t="shared" si="63"/>
        <v>0</v>
      </c>
      <c r="L580" s="1"/>
      <c r="M580" s="1"/>
      <c r="N580" s="1"/>
      <c r="O580" s="1"/>
      <c r="P580" s="1"/>
      <c r="Q580" s="1"/>
      <c r="R580" s="1"/>
    </row>
    <row r="581" spans="1:18">
      <c r="A581" s="1"/>
      <c r="B581" s="1"/>
      <c r="C581" s="1"/>
      <c r="D581" s="1"/>
      <c r="E581" s="44">
        <f t="shared" si="64"/>
        <v>0</v>
      </c>
      <c r="F581" s="1"/>
      <c r="G581" s="44">
        <f t="shared" si="61"/>
        <v>0</v>
      </c>
      <c r="H581" s="1"/>
      <c r="I581" s="172">
        <f t="shared" si="62"/>
        <v>0</v>
      </c>
      <c r="J581" s="44">
        <f t="shared" si="65"/>
        <v>4943250</v>
      </c>
      <c r="K581" s="172">
        <f t="shared" si="63"/>
        <v>0</v>
      </c>
      <c r="L581" s="1"/>
      <c r="M581" s="1"/>
      <c r="N581" s="1"/>
      <c r="O581" s="1"/>
      <c r="P581" s="1"/>
      <c r="Q581" s="1"/>
      <c r="R581" s="1"/>
    </row>
    <row r="582" spans="1:18">
      <c r="A582" s="1"/>
      <c r="B582" s="1"/>
      <c r="C582" s="1"/>
      <c r="D582" s="1"/>
      <c r="E582" s="44">
        <f t="shared" si="64"/>
        <v>0</v>
      </c>
      <c r="F582" s="1"/>
      <c r="G582" s="44">
        <f t="shared" si="61"/>
        <v>0</v>
      </c>
      <c r="H582" s="1"/>
      <c r="I582" s="172">
        <f t="shared" si="62"/>
        <v>0</v>
      </c>
      <c r="J582" s="44">
        <f t="shared" si="65"/>
        <v>4943250</v>
      </c>
      <c r="K582" s="172">
        <f t="shared" si="63"/>
        <v>0</v>
      </c>
      <c r="L582" s="1"/>
      <c r="M582" s="1"/>
      <c r="N582" s="1"/>
      <c r="O582" s="1"/>
      <c r="P582" s="1"/>
      <c r="Q582" s="1"/>
      <c r="R582" s="1"/>
    </row>
    <row r="583" spans="1:18">
      <c r="A583" s="1"/>
      <c r="B583" s="1"/>
      <c r="C583" s="1"/>
      <c r="D583" s="1"/>
      <c r="E583" s="44">
        <f t="shared" si="64"/>
        <v>0</v>
      </c>
      <c r="F583" s="1"/>
      <c r="G583" s="44">
        <f t="shared" si="61"/>
        <v>0</v>
      </c>
      <c r="H583" s="1"/>
      <c r="I583" s="172">
        <f t="shared" si="62"/>
        <v>0</v>
      </c>
      <c r="J583" s="44">
        <f t="shared" si="65"/>
        <v>4943250</v>
      </c>
      <c r="K583" s="172">
        <f t="shared" si="63"/>
        <v>0</v>
      </c>
      <c r="L583" s="1"/>
      <c r="M583" s="1"/>
      <c r="N583" s="1"/>
      <c r="O583" s="1"/>
      <c r="P583" s="1"/>
      <c r="Q583" s="1"/>
      <c r="R583" s="1"/>
    </row>
    <row r="584" spans="1:18">
      <c r="A584" s="1"/>
      <c r="B584" s="1"/>
      <c r="C584" s="1"/>
      <c r="D584" s="1"/>
      <c r="E584" s="44">
        <f t="shared" si="64"/>
        <v>0</v>
      </c>
      <c r="F584" s="1"/>
      <c r="G584" s="44">
        <f t="shared" si="61"/>
        <v>0</v>
      </c>
      <c r="H584" s="1"/>
      <c r="I584" s="172">
        <f t="shared" si="62"/>
        <v>0</v>
      </c>
      <c r="J584" s="44">
        <f t="shared" si="65"/>
        <v>4943250</v>
      </c>
      <c r="K584" s="172">
        <f t="shared" si="63"/>
        <v>0</v>
      </c>
      <c r="L584" s="1"/>
      <c r="M584" s="1"/>
      <c r="N584" s="1"/>
      <c r="O584" s="1"/>
      <c r="P584" s="1"/>
      <c r="Q584" s="1"/>
      <c r="R584" s="1"/>
    </row>
    <row r="585" spans="1:18">
      <c r="A585" s="1"/>
      <c r="B585" s="1"/>
      <c r="C585" s="1"/>
      <c r="D585" s="1"/>
      <c r="E585" s="44">
        <f t="shared" si="64"/>
        <v>0</v>
      </c>
      <c r="F585" s="1"/>
      <c r="G585" s="44">
        <f t="shared" si="61"/>
        <v>0</v>
      </c>
      <c r="H585" s="1"/>
      <c r="I585" s="172">
        <f t="shared" si="62"/>
        <v>0</v>
      </c>
      <c r="J585" s="44">
        <f t="shared" si="65"/>
        <v>4943250</v>
      </c>
      <c r="K585" s="172">
        <f t="shared" si="63"/>
        <v>0</v>
      </c>
      <c r="L585" s="1"/>
      <c r="M585" s="1"/>
      <c r="N585" s="1"/>
      <c r="O585" s="1"/>
      <c r="P585" s="1"/>
      <c r="Q585" s="1"/>
      <c r="R585" s="1"/>
    </row>
  </sheetData>
  <mergeCells count="2">
    <mergeCell ref="A1:B1"/>
    <mergeCell ref="C1:D1"/>
  </mergeCells>
  <pageMargins left="0.25" right="0.25" top="0.75" bottom="0.75" header="0.3" footer="0.3"/>
  <pageSetup paperSize="9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6"/>
  <sheetViews>
    <sheetView topLeftCell="A24" workbookViewId="0">
      <selection activeCell="J51" sqref="J51"/>
    </sheetView>
  </sheetViews>
  <sheetFormatPr defaultRowHeight="15"/>
  <cols>
    <col min="1" max="1" width="11.7109375" customWidth="1"/>
    <col min="2" max="2" width="10" customWidth="1"/>
    <col min="3" max="3" width="16" customWidth="1"/>
    <col min="4" max="4" width="19.85546875" bestFit="1" customWidth="1"/>
    <col min="5" max="5" width="16.7109375" bestFit="1" customWidth="1"/>
    <col min="6" max="6" width="18.85546875" bestFit="1" customWidth="1"/>
    <col min="7" max="7" width="16" bestFit="1" customWidth="1"/>
    <col min="8" max="8" width="18.140625" bestFit="1" customWidth="1"/>
    <col min="9" max="9" width="16.5703125" bestFit="1" customWidth="1"/>
    <col min="10" max="10" width="11.5703125" customWidth="1"/>
    <col min="11" max="11" width="68.140625" bestFit="1" customWidth="1"/>
    <col min="12" max="12" width="26.42578125" customWidth="1"/>
  </cols>
  <sheetData>
    <row r="1" spans="1:12" ht="15.75" thickBot="1">
      <c r="A1" s="291" t="s">
        <v>1497</v>
      </c>
      <c r="B1" s="292"/>
      <c r="C1" s="197"/>
      <c r="D1" s="293" t="s">
        <v>975</v>
      </c>
      <c r="E1" s="294"/>
    </row>
    <row r="2" spans="1:12">
      <c r="A2" s="175" t="s">
        <v>402</v>
      </c>
      <c r="B2" s="176" t="s">
        <v>619</v>
      </c>
      <c r="C2" s="176" t="s">
        <v>1049</v>
      </c>
      <c r="D2" s="176" t="s">
        <v>403</v>
      </c>
      <c r="E2" s="176" t="s">
        <v>404</v>
      </c>
      <c r="F2" s="177" t="s">
        <v>405</v>
      </c>
      <c r="G2" s="177" t="s">
        <v>406</v>
      </c>
      <c r="H2" s="177" t="s">
        <v>409</v>
      </c>
      <c r="I2" s="177" t="s">
        <v>411</v>
      </c>
      <c r="J2" s="177" t="s">
        <v>412</v>
      </c>
      <c r="K2" s="205"/>
      <c r="L2" s="1"/>
    </row>
    <row r="3" spans="1:12">
      <c r="A3" s="198">
        <v>43468</v>
      </c>
      <c r="B3" s="201" t="s">
        <v>1023</v>
      </c>
      <c r="C3" s="202">
        <v>40000</v>
      </c>
      <c r="D3" s="199">
        <v>0</v>
      </c>
      <c r="E3" s="202">
        <v>40000</v>
      </c>
      <c r="F3" s="203">
        <v>4460</v>
      </c>
      <c r="G3" s="200">
        <v>0</v>
      </c>
      <c r="H3" s="200">
        <v>0</v>
      </c>
      <c r="I3" s="200"/>
      <c r="J3" s="200"/>
      <c r="K3" s="206"/>
      <c r="L3" s="1"/>
    </row>
    <row r="4" spans="1:12">
      <c r="A4" s="179">
        <v>43514</v>
      </c>
      <c r="B4" s="12" t="s">
        <v>962</v>
      </c>
      <c r="C4" s="12" t="s">
        <v>1024</v>
      </c>
      <c r="D4" s="186">
        <v>46500</v>
      </c>
      <c r="E4" s="66">
        <v>208</v>
      </c>
      <c r="F4" s="60">
        <v>37770</v>
      </c>
      <c r="G4" s="60">
        <v>0</v>
      </c>
      <c r="H4" s="186">
        <f>SUM(D4+E4)</f>
        <v>46708</v>
      </c>
      <c r="I4" s="60" t="s">
        <v>963</v>
      </c>
      <c r="J4" s="63">
        <v>43514</v>
      </c>
      <c r="K4" s="167"/>
      <c r="L4" s="1"/>
    </row>
    <row r="5" spans="1:12">
      <c r="A5" s="179">
        <v>43528</v>
      </c>
      <c r="B5" s="12" t="s">
        <v>964</v>
      </c>
      <c r="C5" s="12"/>
      <c r="D5" s="60">
        <v>50700</v>
      </c>
      <c r="E5" s="60">
        <v>125</v>
      </c>
      <c r="F5" s="60">
        <v>34960</v>
      </c>
      <c r="G5" s="60">
        <v>0</v>
      </c>
      <c r="H5" s="186">
        <v>50825</v>
      </c>
      <c r="I5" s="60" t="s">
        <v>991</v>
      </c>
      <c r="J5" s="63">
        <v>43528</v>
      </c>
      <c r="K5" s="167"/>
      <c r="L5" s="1"/>
    </row>
    <row r="6" spans="1:12">
      <c r="A6" s="179">
        <v>43530</v>
      </c>
      <c r="B6" s="12"/>
      <c r="C6" s="12"/>
      <c r="D6" s="60"/>
      <c r="E6" s="60"/>
      <c r="F6" s="60"/>
      <c r="G6" s="60"/>
      <c r="H6" s="186"/>
      <c r="I6" s="60"/>
      <c r="J6" s="63"/>
      <c r="K6" s="167"/>
      <c r="L6" s="1"/>
    </row>
    <row r="7" spans="1:12">
      <c r="A7" s="179">
        <v>43543</v>
      </c>
      <c r="B7" s="12" t="s">
        <v>965</v>
      </c>
      <c r="C7" s="12"/>
      <c r="D7" s="60">
        <v>51900</v>
      </c>
      <c r="E7" s="60">
        <v>6340</v>
      </c>
      <c r="F7" s="60">
        <v>34890</v>
      </c>
      <c r="G7" s="60">
        <v>5110</v>
      </c>
      <c r="H7" s="186">
        <v>53130</v>
      </c>
      <c r="I7" s="60" t="s">
        <v>1029</v>
      </c>
      <c r="J7" s="63">
        <v>43543</v>
      </c>
      <c r="K7" s="167"/>
      <c r="L7" s="1"/>
    </row>
    <row r="8" spans="1:12">
      <c r="A8" s="179">
        <v>43557</v>
      </c>
      <c r="B8" s="12" t="s">
        <v>966</v>
      </c>
      <c r="C8" s="12"/>
      <c r="D8" s="60">
        <v>52800</v>
      </c>
      <c r="E8" s="60">
        <v>7500</v>
      </c>
      <c r="F8" s="60">
        <v>33520</v>
      </c>
      <c r="G8" s="60">
        <v>6480</v>
      </c>
      <c r="H8" s="186">
        <v>53820</v>
      </c>
      <c r="I8" s="60" t="s">
        <v>1045</v>
      </c>
      <c r="J8" s="63">
        <v>43557</v>
      </c>
      <c r="K8" s="167"/>
      <c r="L8" s="1"/>
    </row>
    <row r="9" spans="1:12">
      <c r="A9" s="179">
        <v>43570</v>
      </c>
      <c r="B9" s="12" t="s">
        <v>967</v>
      </c>
      <c r="C9" s="12"/>
      <c r="D9" s="60">
        <v>53400</v>
      </c>
      <c r="E9" s="60">
        <v>7106</v>
      </c>
      <c r="F9" s="60">
        <v>33420</v>
      </c>
      <c r="G9" s="60">
        <v>6580</v>
      </c>
      <c r="H9" s="186">
        <v>53910</v>
      </c>
      <c r="I9" s="60" t="s">
        <v>1072</v>
      </c>
      <c r="J9" s="63">
        <v>43570</v>
      </c>
      <c r="K9" s="167"/>
      <c r="L9" s="1"/>
    </row>
    <row r="10" spans="1:12">
      <c r="A10" s="179">
        <v>43579</v>
      </c>
      <c r="B10" s="12" t="s">
        <v>968</v>
      </c>
      <c r="C10" s="12"/>
      <c r="D10" s="60">
        <v>50900</v>
      </c>
      <c r="E10" s="60">
        <v>5460</v>
      </c>
      <c r="F10" s="60">
        <v>35570</v>
      </c>
      <c r="G10" s="60">
        <v>4430</v>
      </c>
      <c r="H10" s="186">
        <v>51930</v>
      </c>
      <c r="I10" s="60" t="s">
        <v>1071</v>
      </c>
      <c r="J10" s="63">
        <v>43579</v>
      </c>
      <c r="K10" s="167"/>
      <c r="L10" s="1"/>
    </row>
    <row r="11" spans="1:12">
      <c r="A11" s="179">
        <v>43588</v>
      </c>
      <c r="B11" s="12" t="s">
        <v>969</v>
      </c>
      <c r="C11" s="12"/>
      <c r="D11" s="60">
        <v>47100</v>
      </c>
      <c r="E11" s="60">
        <v>3460</v>
      </c>
      <c r="F11" s="60">
        <v>32640</v>
      </c>
      <c r="G11" s="60">
        <v>7360</v>
      </c>
      <c r="H11" s="186">
        <v>43200</v>
      </c>
      <c r="I11" s="60" t="s">
        <v>1080</v>
      </c>
      <c r="J11" s="63">
        <v>43588</v>
      </c>
      <c r="K11" s="167"/>
      <c r="L11" s="1"/>
    </row>
    <row r="12" spans="1:12">
      <c r="A12" s="179">
        <v>43599</v>
      </c>
      <c r="B12" s="12" t="s">
        <v>970</v>
      </c>
      <c r="C12" s="12"/>
      <c r="D12" s="60">
        <v>52700</v>
      </c>
      <c r="E12" s="60">
        <v>5160</v>
      </c>
      <c r="F12" s="60">
        <v>32900</v>
      </c>
      <c r="G12" s="60">
        <v>7100</v>
      </c>
      <c r="H12" s="60">
        <f>D12+E12-G12</f>
        <v>50760</v>
      </c>
      <c r="I12" s="60" t="s">
        <v>1095</v>
      </c>
      <c r="J12" s="63">
        <v>43599</v>
      </c>
      <c r="K12" s="167"/>
      <c r="L12" s="1"/>
    </row>
    <row r="13" spans="1:12">
      <c r="A13" s="179">
        <v>43614</v>
      </c>
      <c r="B13" s="12" t="s">
        <v>971</v>
      </c>
      <c r="C13" s="12"/>
      <c r="D13" s="60">
        <v>54700</v>
      </c>
      <c r="E13" s="60">
        <v>3460</v>
      </c>
      <c r="F13" s="60">
        <v>28750</v>
      </c>
      <c r="G13" s="60">
        <v>11250</v>
      </c>
      <c r="H13" s="60">
        <v>46710</v>
      </c>
      <c r="I13" s="60" t="s">
        <v>1122</v>
      </c>
      <c r="J13" s="63">
        <v>43614</v>
      </c>
      <c r="K13" s="167"/>
      <c r="L13" s="1"/>
    </row>
    <row r="14" spans="1:12">
      <c r="A14" s="179">
        <v>43621</v>
      </c>
      <c r="B14" s="12" t="s">
        <v>972</v>
      </c>
      <c r="C14" s="12"/>
      <c r="D14" s="60">
        <v>39700</v>
      </c>
      <c r="E14" s="60">
        <v>3100</v>
      </c>
      <c r="F14" s="60">
        <v>35360</v>
      </c>
      <c r="G14" s="60">
        <v>4640</v>
      </c>
      <c r="H14" s="60">
        <f t="shared" ref="H14" si="0">D14+E14-G14</f>
        <v>38160</v>
      </c>
      <c r="I14" s="60" t="s">
        <v>1123</v>
      </c>
      <c r="J14" s="63">
        <v>43621</v>
      </c>
      <c r="K14" s="167"/>
      <c r="L14" s="1"/>
    </row>
    <row r="15" spans="1:12">
      <c r="A15" s="179">
        <v>43632</v>
      </c>
      <c r="B15" s="12" t="s">
        <v>973</v>
      </c>
      <c r="C15" s="12"/>
      <c r="D15" s="60">
        <v>52200</v>
      </c>
      <c r="E15" s="60">
        <v>5740</v>
      </c>
      <c r="F15" s="60">
        <v>34620</v>
      </c>
      <c r="G15" s="60">
        <v>5380</v>
      </c>
      <c r="H15" s="60">
        <v>52560</v>
      </c>
      <c r="I15" s="60" t="s">
        <v>1136</v>
      </c>
      <c r="J15" s="63">
        <v>43633</v>
      </c>
      <c r="K15" s="167"/>
      <c r="L15" s="1"/>
    </row>
    <row r="16" spans="1:12">
      <c r="A16" s="179">
        <v>43644</v>
      </c>
      <c r="B16" s="12" t="s">
        <v>974</v>
      </c>
      <c r="C16" s="12"/>
      <c r="D16" s="60">
        <v>53600</v>
      </c>
      <c r="E16" s="60">
        <v>5420</v>
      </c>
      <c r="F16" s="60">
        <v>33450</v>
      </c>
      <c r="G16" s="60">
        <v>6550</v>
      </c>
      <c r="H16" s="60">
        <v>52470</v>
      </c>
      <c r="I16" s="60" t="s">
        <v>1156</v>
      </c>
      <c r="J16" s="63">
        <v>43644</v>
      </c>
      <c r="K16" s="167"/>
      <c r="L16" s="1"/>
    </row>
    <row r="17" spans="1:12">
      <c r="A17" s="179">
        <v>43656</v>
      </c>
      <c r="B17" s="12" t="s">
        <v>959</v>
      </c>
      <c r="C17" s="12"/>
      <c r="D17" s="60">
        <v>51000</v>
      </c>
      <c r="E17" s="60">
        <v>9780</v>
      </c>
      <c r="F17" s="60">
        <v>37630</v>
      </c>
      <c r="G17" s="60">
        <v>2370</v>
      </c>
      <c r="H17" s="60">
        <v>58410</v>
      </c>
      <c r="I17" s="60" t="s">
        <v>1170</v>
      </c>
      <c r="J17" s="63">
        <v>43656</v>
      </c>
      <c r="K17" s="167"/>
      <c r="L17" s="1"/>
    </row>
    <row r="18" spans="1:12" hidden="1">
      <c r="A18" s="180"/>
      <c r="B18" s="183"/>
      <c r="C18" s="183"/>
      <c r="D18" s="146"/>
      <c r="E18" s="146"/>
      <c r="F18" s="146"/>
      <c r="G18" s="146"/>
      <c r="H18" s="146"/>
      <c r="I18" s="146"/>
      <c r="J18" s="128"/>
      <c r="K18" s="167"/>
      <c r="L18" s="1"/>
    </row>
    <row r="19" spans="1:12" hidden="1">
      <c r="A19" s="179"/>
      <c r="B19" s="184"/>
      <c r="C19" s="184"/>
      <c r="D19" s="60"/>
      <c r="E19" s="60"/>
      <c r="F19" s="60"/>
      <c r="G19" s="60"/>
      <c r="H19" s="60"/>
      <c r="I19" s="60"/>
      <c r="J19" s="63"/>
      <c r="K19" s="167"/>
      <c r="L19" s="1"/>
    </row>
    <row r="20" spans="1:12" hidden="1">
      <c r="A20" s="179"/>
      <c r="B20" s="12"/>
      <c r="C20" s="12"/>
      <c r="D20" s="60"/>
      <c r="E20" s="60"/>
      <c r="F20" s="60"/>
      <c r="G20" s="60"/>
      <c r="H20" s="60"/>
      <c r="I20" s="60"/>
      <c r="J20" s="63"/>
      <c r="K20" s="167"/>
      <c r="L20" s="1"/>
    </row>
    <row r="21" spans="1:12">
      <c r="A21" s="179">
        <v>43665</v>
      </c>
      <c r="B21" s="12" t="s">
        <v>958</v>
      </c>
      <c r="C21" s="12"/>
      <c r="D21" s="60">
        <v>46800</v>
      </c>
      <c r="E21" s="60">
        <v>3580</v>
      </c>
      <c r="F21" s="60">
        <v>33180</v>
      </c>
      <c r="G21" s="60">
        <v>6820</v>
      </c>
      <c r="H21" s="60">
        <v>43560</v>
      </c>
      <c r="I21" s="60" t="s">
        <v>1187</v>
      </c>
      <c r="J21" s="63">
        <v>43665</v>
      </c>
      <c r="K21" s="167"/>
      <c r="L21" s="1"/>
    </row>
    <row r="22" spans="1:12">
      <c r="A22" s="179">
        <v>43682</v>
      </c>
      <c r="B22" s="12" t="s">
        <v>956</v>
      </c>
      <c r="C22" s="12"/>
      <c r="D22" s="60">
        <v>53800</v>
      </c>
      <c r="E22" s="60">
        <v>9670</v>
      </c>
      <c r="F22" s="60">
        <v>37550</v>
      </c>
      <c r="G22" s="60">
        <v>2450</v>
      </c>
      <c r="H22" s="60">
        <v>61020</v>
      </c>
      <c r="I22" s="60" t="s">
        <v>1204</v>
      </c>
      <c r="J22" s="63">
        <v>43682</v>
      </c>
      <c r="K22" s="167"/>
      <c r="L22" s="1"/>
    </row>
    <row r="23" spans="1:12">
      <c r="A23" s="179">
        <v>43684</v>
      </c>
      <c r="B23" s="12" t="s">
        <v>980</v>
      </c>
      <c r="C23" s="12"/>
      <c r="D23" s="60">
        <v>8200</v>
      </c>
      <c r="E23" s="60">
        <v>420</v>
      </c>
      <c r="F23" s="60">
        <v>37950</v>
      </c>
      <c r="G23" s="60">
        <v>2050</v>
      </c>
      <c r="H23" s="60">
        <v>6570</v>
      </c>
      <c r="I23" s="60" t="s">
        <v>1210</v>
      </c>
      <c r="J23" s="63">
        <v>43684</v>
      </c>
      <c r="K23" s="167"/>
      <c r="L23" s="1"/>
    </row>
    <row r="24" spans="1:12">
      <c r="A24" s="179" t="s">
        <v>1226</v>
      </c>
      <c r="B24" s="12" t="s">
        <v>985</v>
      </c>
      <c r="C24" s="12"/>
      <c r="D24" s="60">
        <v>3400</v>
      </c>
      <c r="E24" s="60">
        <v>0</v>
      </c>
      <c r="F24" s="60">
        <v>40050</v>
      </c>
      <c r="G24" s="60">
        <v>0</v>
      </c>
      <c r="H24" s="60">
        <v>2880</v>
      </c>
      <c r="I24" s="60" t="s">
        <v>1211</v>
      </c>
      <c r="J24" s="63">
        <v>43685</v>
      </c>
      <c r="K24" s="167" t="s">
        <v>1311</v>
      </c>
      <c r="L24" s="1" t="s">
        <v>1485</v>
      </c>
    </row>
    <row r="25" spans="1:12">
      <c r="A25" s="179">
        <v>43697</v>
      </c>
      <c r="B25" s="12" t="s">
        <v>996</v>
      </c>
      <c r="C25" s="12"/>
      <c r="D25" s="60">
        <v>52200</v>
      </c>
      <c r="E25" s="60">
        <v>6520</v>
      </c>
      <c r="F25" s="60">
        <v>35370</v>
      </c>
      <c r="G25" s="60">
        <v>4630</v>
      </c>
      <c r="H25" s="60">
        <v>54090</v>
      </c>
      <c r="I25" s="60" t="s">
        <v>1225</v>
      </c>
      <c r="J25" s="63">
        <v>43697</v>
      </c>
      <c r="K25" s="167"/>
      <c r="L25" s="1"/>
    </row>
    <row r="26" spans="1:12">
      <c r="A26" s="179">
        <v>43703</v>
      </c>
      <c r="B26" s="12" t="s">
        <v>993</v>
      </c>
      <c r="C26" s="12"/>
      <c r="D26" s="60">
        <v>55100</v>
      </c>
      <c r="E26" s="60">
        <v>3140</v>
      </c>
      <c r="F26" s="60">
        <v>29010</v>
      </c>
      <c r="G26" s="60">
        <v>10990</v>
      </c>
      <c r="H26" s="60">
        <v>47250</v>
      </c>
      <c r="I26" s="60" t="s">
        <v>1237</v>
      </c>
      <c r="J26" s="63">
        <v>43703</v>
      </c>
      <c r="K26" s="167"/>
      <c r="L26" s="1"/>
    </row>
    <row r="27" spans="1:12">
      <c r="A27" s="179">
        <v>43707</v>
      </c>
      <c r="B27" s="12" t="s">
        <v>1013</v>
      </c>
      <c r="C27" s="12"/>
      <c r="D27" s="60">
        <v>21100</v>
      </c>
      <c r="E27" s="60">
        <v>1580</v>
      </c>
      <c r="F27" s="60">
        <v>35500</v>
      </c>
      <c r="G27" s="60">
        <v>4500</v>
      </c>
      <c r="H27" s="60">
        <v>18180</v>
      </c>
      <c r="I27" s="60" t="s">
        <v>1242</v>
      </c>
      <c r="J27" s="63">
        <v>43707</v>
      </c>
      <c r="K27" s="168"/>
      <c r="L27" s="1"/>
    </row>
    <row r="28" spans="1:12">
      <c r="A28" s="179">
        <v>43713</v>
      </c>
      <c r="B28" s="12" t="s">
        <v>1017</v>
      </c>
      <c r="C28" s="12"/>
      <c r="D28" s="60">
        <v>36100</v>
      </c>
      <c r="E28" s="60">
        <v>2750</v>
      </c>
      <c r="F28" s="60">
        <v>33100</v>
      </c>
      <c r="G28" s="60">
        <v>6900</v>
      </c>
      <c r="H28" s="60">
        <v>31950</v>
      </c>
      <c r="I28" s="60" t="s">
        <v>1250</v>
      </c>
      <c r="J28" s="63">
        <v>43713</v>
      </c>
      <c r="K28" s="167"/>
      <c r="L28" s="1"/>
    </row>
    <row r="29" spans="1:12">
      <c r="A29" s="179">
        <v>43721</v>
      </c>
      <c r="B29" s="12" t="s">
        <v>1020</v>
      </c>
      <c r="C29" s="12"/>
      <c r="D29" s="60">
        <v>48100</v>
      </c>
      <c r="E29" s="60">
        <v>2060</v>
      </c>
      <c r="F29" s="60">
        <v>28540</v>
      </c>
      <c r="G29" s="60">
        <v>11460</v>
      </c>
      <c r="H29" s="60">
        <v>38700</v>
      </c>
      <c r="I29" s="60" t="s">
        <v>1267</v>
      </c>
      <c r="J29" s="63">
        <v>43721</v>
      </c>
      <c r="K29" s="167"/>
      <c r="L29" s="1"/>
    </row>
    <row r="30" spans="1:12">
      <c r="A30" s="179">
        <v>43735</v>
      </c>
      <c r="B30" s="12" t="s">
        <v>1026</v>
      </c>
      <c r="C30" s="12"/>
      <c r="D30" s="60">
        <v>39200</v>
      </c>
      <c r="E30" s="60">
        <v>2200</v>
      </c>
      <c r="F30" s="60">
        <v>31990</v>
      </c>
      <c r="G30" s="60">
        <v>8010</v>
      </c>
      <c r="H30" s="60">
        <v>33390</v>
      </c>
      <c r="I30" s="60" t="s">
        <v>1280</v>
      </c>
      <c r="J30" s="63">
        <v>43735</v>
      </c>
      <c r="K30" s="167"/>
      <c r="L30" s="1"/>
    </row>
    <row r="31" spans="1:12">
      <c r="A31" s="179">
        <v>43740</v>
      </c>
      <c r="B31" s="12" t="s">
        <v>1033</v>
      </c>
      <c r="C31" s="12"/>
      <c r="D31" s="60">
        <v>15500</v>
      </c>
      <c r="E31" s="60">
        <v>1110</v>
      </c>
      <c r="F31" s="60">
        <v>36710</v>
      </c>
      <c r="G31" s="60">
        <v>3209</v>
      </c>
      <c r="H31" s="60">
        <v>13320</v>
      </c>
      <c r="I31" s="60" t="s">
        <v>1294</v>
      </c>
      <c r="J31" s="63">
        <v>43740</v>
      </c>
      <c r="K31" s="167"/>
      <c r="L31" s="1"/>
    </row>
    <row r="32" spans="1:12">
      <c r="A32" s="179">
        <v>43753</v>
      </c>
      <c r="B32" s="12" t="s">
        <v>1037</v>
      </c>
      <c r="C32" s="12"/>
      <c r="D32" s="60">
        <v>44200</v>
      </c>
      <c r="E32" s="60">
        <v>2490</v>
      </c>
      <c r="F32" s="60">
        <v>31210</v>
      </c>
      <c r="G32" s="60">
        <v>8790</v>
      </c>
      <c r="H32" s="60">
        <v>37710</v>
      </c>
      <c r="I32" s="60" t="s">
        <v>1317</v>
      </c>
      <c r="J32" s="63">
        <v>43753</v>
      </c>
      <c r="K32" s="167" t="s">
        <v>1318</v>
      </c>
      <c r="L32" s="1" t="s">
        <v>1486</v>
      </c>
    </row>
    <row r="33" spans="1:12">
      <c r="A33" s="179">
        <v>43768</v>
      </c>
      <c r="B33" s="12" t="s">
        <v>1041</v>
      </c>
      <c r="C33" s="12"/>
      <c r="D33" s="60">
        <v>52800</v>
      </c>
      <c r="E33" s="60">
        <v>3310</v>
      </c>
      <c r="F33" s="60">
        <v>27180</v>
      </c>
      <c r="G33" s="60">
        <v>0</v>
      </c>
      <c r="H33" s="60">
        <v>56110</v>
      </c>
      <c r="I33" s="60" t="s">
        <v>1341</v>
      </c>
      <c r="J33" s="63">
        <v>43768</v>
      </c>
      <c r="K33" s="167" t="s">
        <v>1342</v>
      </c>
      <c r="L33" s="1"/>
    </row>
    <row r="34" spans="1:12">
      <c r="A34" s="179">
        <v>43770</v>
      </c>
      <c r="B34" s="12" t="s">
        <v>1046</v>
      </c>
      <c r="C34" s="12"/>
      <c r="D34" s="60">
        <v>2100</v>
      </c>
      <c r="E34" s="60">
        <v>140</v>
      </c>
      <c r="F34" s="60">
        <v>26920</v>
      </c>
      <c r="G34" s="60">
        <v>13080</v>
      </c>
      <c r="H34" s="60">
        <v>-10840</v>
      </c>
      <c r="I34" s="60" t="s">
        <v>1345</v>
      </c>
      <c r="J34" s="63">
        <v>43770</v>
      </c>
      <c r="K34" s="167"/>
      <c r="L34" s="1"/>
    </row>
    <row r="35" spans="1:12">
      <c r="A35" s="179">
        <v>43775</v>
      </c>
      <c r="B35" s="12" t="s">
        <v>1050</v>
      </c>
      <c r="C35" s="12"/>
      <c r="D35" s="60">
        <v>26100</v>
      </c>
      <c r="E35" s="60">
        <v>1540</v>
      </c>
      <c r="F35" s="60">
        <v>33960</v>
      </c>
      <c r="G35" s="60">
        <v>6040</v>
      </c>
      <c r="H35" s="60">
        <v>21600</v>
      </c>
      <c r="I35" s="60" t="s">
        <v>1353</v>
      </c>
      <c r="J35" s="63">
        <v>43775</v>
      </c>
      <c r="K35" s="167"/>
      <c r="L35" s="1"/>
    </row>
    <row r="36" spans="1:12">
      <c r="A36" s="179">
        <v>43798</v>
      </c>
      <c r="B36" s="12" t="s">
        <v>1054</v>
      </c>
      <c r="C36" s="12"/>
      <c r="D36" s="60">
        <v>50700</v>
      </c>
      <c r="E36" s="60">
        <v>3280</v>
      </c>
      <c r="F36" s="60">
        <v>29490</v>
      </c>
      <c r="G36" s="60">
        <v>10510</v>
      </c>
      <c r="H36" s="60">
        <v>43470</v>
      </c>
      <c r="I36" s="60" t="s">
        <v>1392</v>
      </c>
      <c r="J36" s="63">
        <v>43798</v>
      </c>
      <c r="K36" s="167"/>
      <c r="L36" s="1"/>
    </row>
    <row r="37" spans="1:12">
      <c r="A37" s="179">
        <v>43803</v>
      </c>
      <c r="B37" s="12" t="s">
        <v>1058</v>
      </c>
      <c r="C37" s="12"/>
      <c r="D37" s="60">
        <v>23200</v>
      </c>
      <c r="E37" s="60">
        <v>890</v>
      </c>
      <c r="F37" s="60">
        <v>34900</v>
      </c>
      <c r="G37" s="60">
        <v>5100</v>
      </c>
      <c r="H37" s="60">
        <v>18990</v>
      </c>
      <c r="I37" s="60" t="s">
        <v>1398</v>
      </c>
      <c r="J37" s="63">
        <v>43803</v>
      </c>
      <c r="K37" s="167"/>
      <c r="L37" s="1"/>
    </row>
    <row r="38" spans="1:12">
      <c r="A38" s="179">
        <v>43817</v>
      </c>
      <c r="B38" s="12" t="s">
        <v>1062</v>
      </c>
      <c r="C38" s="12"/>
      <c r="D38" s="60">
        <v>42100</v>
      </c>
      <c r="E38" s="60">
        <v>1980</v>
      </c>
      <c r="F38" s="60">
        <v>31740</v>
      </c>
      <c r="G38" s="60">
        <v>8260</v>
      </c>
      <c r="H38" s="60">
        <v>35820</v>
      </c>
      <c r="I38" s="60" t="s">
        <v>1419</v>
      </c>
      <c r="J38" s="63">
        <v>43817</v>
      </c>
      <c r="K38" s="167"/>
      <c r="L38" s="1"/>
    </row>
    <row r="39" spans="1:12">
      <c r="A39" s="179">
        <v>43822</v>
      </c>
      <c r="B39" s="12" t="s">
        <v>1065</v>
      </c>
      <c r="C39" s="12"/>
      <c r="D39" s="60">
        <v>14400</v>
      </c>
      <c r="E39" s="60">
        <v>740</v>
      </c>
      <c r="F39" s="60">
        <v>37010</v>
      </c>
      <c r="G39" s="60">
        <v>2990</v>
      </c>
      <c r="H39" s="60">
        <v>12150</v>
      </c>
      <c r="I39" s="60" t="s">
        <v>1428</v>
      </c>
      <c r="J39" s="63">
        <v>43822</v>
      </c>
      <c r="K39" s="167"/>
      <c r="L39" s="1"/>
    </row>
    <row r="40" spans="1:12">
      <c r="A40" s="179">
        <v>43829</v>
      </c>
      <c r="B40" s="12" t="s">
        <v>1068</v>
      </c>
      <c r="C40" s="12"/>
      <c r="D40" s="60">
        <v>27200</v>
      </c>
      <c r="E40" s="60">
        <v>1780</v>
      </c>
      <c r="F40" s="60">
        <v>34150</v>
      </c>
      <c r="G40" s="60">
        <v>5850</v>
      </c>
      <c r="H40" s="60">
        <v>23130</v>
      </c>
      <c r="I40" s="60" t="s">
        <v>1437</v>
      </c>
      <c r="J40" s="63">
        <v>43829</v>
      </c>
      <c r="K40" s="167"/>
      <c r="L40" s="1"/>
    </row>
    <row r="41" spans="1:12">
      <c r="A41" s="179">
        <v>43839</v>
      </c>
      <c r="B41" s="12" t="s">
        <v>1456</v>
      </c>
      <c r="C41" s="12"/>
      <c r="D41" s="60">
        <v>19100</v>
      </c>
      <c r="E41" s="60">
        <v>1700</v>
      </c>
      <c r="F41" s="60">
        <v>36480</v>
      </c>
      <c r="G41" s="60">
        <v>3520</v>
      </c>
      <c r="H41" s="60">
        <v>17280</v>
      </c>
      <c r="I41" s="60" t="s">
        <v>1457</v>
      </c>
      <c r="J41" s="63">
        <v>43839</v>
      </c>
      <c r="K41" s="167"/>
      <c r="L41" s="1"/>
    </row>
    <row r="42" spans="1:12">
      <c r="A42" s="179">
        <v>43854</v>
      </c>
      <c r="B42" s="12" t="s">
        <v>1506</v>
      </c>
      <c r="C42" s="12"/>
      <c r="D42" s="60">
        <v>33700</v>
      </c>
      <c r="E42" s="60">
        <v>2060</v>
      </c>
      <c r="F42" s="60">
        <v>32680</v>
      </c>
      <c r="G42" s="60">
        <v>7320</v>
      </c>
      <c r="H42" s="60">
        <f>D42+E42-G42</f>
        <v>28440</v>
      </c>
      <c r="I42" s="60" t="s">
        <v>1477</v>
      </c>
      <c r="J42" s="63">
        <v>43854</v>
      </c>
      <c r="K42" s="167"/>
      <c r="L42" s="1"/>
    </row>
    <row r="43" spans="1:12">
      <c r="A43" s="179">
        <v>43861</v>
      </c>
      <c r="B43" s="12" t="s">
        <v>1507</v>
      </c>
      <c r="C43" s="12"/>
      <c r="D43" s="60">
        <v>36400</v>
      </c>
      <c r="E43" s="60">
        <v>2190</v>
      </c>
      <c r="F43" s="60">
        <v>33540</v>
      </c>
      <c r="G43" s="60">
        <v>6460</v>
      </c>
      <c r="H43" s="60">
        <v>32130</v>
      </c>
      <c r="I43" s="60" t="s">
        <v>1508</v>
      </c>
      <c r="J43" s="63">
        <v>43861</v>
      </c>
      <c r="K43" s="167"/>
      <c r="L43" s="1"/>
    </row>
    <row r="44" spans="1:12">
      <c r="A44" s="179">
        <v>43872</v>
      </c>
      <c r="B44" s="12" t="s">
        <v>1521</v>
      </c>
      <c r="C44" s="12"/>
      <c r="D44" s="60">
        <v>34200</v>
      </c>
      <c r="E44" s="60">
        <v>2100</v>
      </c>
      <c r="F44" s="60">
        <v>32950</v>
      </c>
      <c r="G44" s="60">
        <v>7050</v>
      </c>
      <c r="H44" s="60">
        <v>29250</v>
      </c>
      <c r="I44" s="60" t="s">
        <v>1522</v>
      </c>
      <c r="J44" s="63">
        <v>43872</v>
      </c>
      <c r="K44" s="167"/>
      <c r="L44" s="1"/>
    </row>
    <row r="45" spans="1:12">
      <c r="A45" s="179">
        <v>43888</v>
      </c>
      <c r="B45" s="12" t="s">
        <v>1569</v>
      </c>
      <c r="C45" s="12"/>
      <c r="D45" s="60">
        <v>34200</v>
      </c>
      <c r="E45" s="60">
        <v>1750</v>
      </c>
      <c r="F45" s="60">
        <v>32040</v>
      </c>
      <c r="G45" s="60">
        <v>7960</v>
      </c>
      <c r="H45" s="60">
        <v>27990</v>
      </c>
      <c r="I45" s="60" t="s">
        <v>1542</v>
      </c>
      <c r="J45" s="63">
        <v>43888</v>
      </c>
      <c r="K45" s="167"/>
      <c r="L45" s="1"/>
    </row>
    <row r="46" spans="1:12">
      <c r="A46" s="179">
        <v>43903</v>
      </c>
      <c r="B46" s="12" t="s">
        <v>1568</v>
      </c>
      <c r="C46" s="12"/>
      <c r="D46" s="60">
        <v>33900</v>
      </c>
      <c r="E46" s="60">
        <v>2040</v>
      </c>
      <c r="F46" s="60">
        <v>32770</v>
      </c>
      <c r="G46" s="60">
        <v>7230</v>
      </c>
      <c r="H46" s="60">
        <v>28710</v>
      </c>
      <c r="I46" s="60" t="s">
        <v>1570</v>
      </c>
      <c r="J46" s="63">
        <v>43903</v>
      </c>
      <c r="K46" s="167"/>
      <c r="L46" s="1"/>
    </row>
    <row r="47" spans="1:12">
      <c r="A47" s="179">
        <v>43992</v>
      </c>
      <c r="B47" s="12" t="s">
        <v>1644</v>
      </c>
      <c r="C47" s="12"/>
      <c r="D47" s="60">
        <v>48700</v>
      </c>
      <c r="E47" s="60">
        <v>1260</v>
      </c>
      <c r="F47" s="60">
        <v>27210</v>
      </c>
      <c r="G47" s="60">
        <v>12790</v>
      </c>
      <c r="H47" s="60">
        <v>37170</v>
      </c>
      <c r="I47" s="60" t="s">
        <v>1645</v>
      </c>
      <c r="J47" s="63">
        <v>43992</v>
      </c>
      <c r="K47" s="167"/>
      <c r="L47" s="1"/>
    </row>
    <row r="48" spans="1:12">
      <c r="A48" s="179">
        <v>44011</v>
      </c>
      <c r="B48" s="12" t="s">
        <v>1684</v>
      </c>
      <c r="C48" s="12"/>
      <c r="D48" s="60">
        <v>47900</v>
      </c>
      <c r="E48" s="60">
        <v>2650</v>
      </c>
      <c r="F48" s="60">
        <v>28870</v>
      </c>
      <c r="G48" s="60">
        <v>11130</v>
      </c>
      <c r="H48" s="60">
        <v>39420</v>
      </c>
      <c r="I48" s="60" t="s">
        <v>1713</v>
      </c>
      <c r="J48" s="63">
        <v>44011</v>
      </c>
      <c r="K48" s="167"/>
      <c r="L48" s="1"/>
    </row>
    <row r="49" spans="1:12">
      <c r="A49" s="179">
        <v>44027</v>
      </c>
      <c r="B49" s="12" t="s">
        <v>1711</v>
      </c>
      <c r="C49" s="12"/>
      <c r="D49" s="60">
        <v>39500</v>
      </c>
      <c r="E49" s="60">
        <v>2740</v>
      </c>
      <c r="F49" s="60">
        <v>32320</v>
      </c>
      <c r="G49" s="60">
        <v>7680</v>
      </c>
      <c r="H49" s="60">
        <v>34560</v>
      </c>
      <c r="I49" s="60" t="s">
        <v>1712</v>
      </c>
      <c r="J49" s="63">
        <v>44027</v>
      </c>
      <c r="K49" s="167"/>
      <c r="L49" s="1"/>
    </row>
    <row r="50" spans="1:12">
      <c r="A50" s="179">
        <v>44043</v>
      </c>
      <c r="B50" s="12" t="s">
        <v>1740</v>
      </c>
      <c r="C50" s="12"/>
      <c r="D50" s="60">
        <v>26900</v>
      </c>
      <c r="E50" s="60">
        <v>2140</v>
      </c>
      <c r="F50" s="60">
        <v>34990</v>
      </c>
      <c r="G50" s="60">
        <v>5010</v>
      </c>
      <c r="H50" s="60">
        <v>24030</v>
      </c>
      <c r="I50" s="60" t="s">
        <v>1741</v>
      </c>
      <c r="J50" s="63">
        <v>44043</v>
      </c>
      <c r="K50" s="173"/>
    </row>
    <row r="51" spans="1:12">
      <c r="A51" s="179">
        <v>44048</v>
      </c>
      <c r="B51" s="12" t="s">
        <v>1756</v>
      </c>
      <c r="C51" s="12"/>
      <c r="D51" s="60">
        <v>9000</v>
      </c>
      <c r="E51" s="60">
        <v>1000</v>
      </c>
      <c r="F51" s="60">
        <v>37830</v>
      </c>
      <c r="G51" s="60">
        <v>2170</v>
      </c>
      <c r="H51" s="60">
        <v>7830</v>
      </c>
      <c r="I51" s="60" t="s">
        <v>1757</v>
      </c>
      <c r="J51" s="63">
        <v>44048</v>
      </c>
      <c r="K51" s="173"/>
    </row>
    <row r="52" spans="1:12">
      <c r="A52" s="179"/>
      <c r="B52" s="12"/>
      <c r="C52" s="12"/>
      <c r="D52" s="60"/>
      <c r="E52" s="60"/>
      <c r="F52" s="60"/>
      <c r="G52" s="60"/>
      <c r="H52" s="60"/>
      <c r="I52" s="60"/>
      <c r="J52" s="63"/>
      <c r="K52" s="173"/>
    </row>
    <row r="53" spans="1:12">
      <c r="A53" s="179"/>
      <c r="B53" s="12"/>
      <c r="C53" s="12"/>
      <c r="D53" s="60"/>
      <c r="E53" s="60"/>
      <c r="F53" s="60"/>
      <c r="G53" s="60"/>
      <c r="H53" s="60"/>
      <c r="I53" s="60"/>
      <c r="J53" s="63"/>
      <c r="K53" s="173"/>
    </row>
    <row r="54" spans="1:12">
      <c r="A54" s="179"/>
      <c r="B54" s="12"/>
      <c r="C54" s="12"/>
      <c r="D54" s="60"/>
      <c r="E54" s="60"/>
      <c r="F54" s="60"/>
      <c r="G54" s="60"/>
      <c r="H54" s="60"/>
      <c r="I54" s="60"/>
      <c r="J54" s="63"/>
      <c r="K54" s="173"/>
    </row>
    <row r="55" spans="1:12">
      <c r="A55" s="179"/>
      <c r="B55" s="12"/>
      <c r="C55" s="12"/>
      <c r="D55" s="60"/>
      <c r="E55" s="60"/>
      <c r="F55" s="60"/>
      <c r="G55" s="60"/>
      <c r="H55" s="60"/>
      <c r="I55" s="60"/>
      <c r="J55" s="63"/>
      <c r="K55" s="173"/>
    </row>
    <row r="56" spans="1:12">
      <c r="A56" s="179"/>
      <c r="B56" s="12"/>
      <c r="C56" s="12"/>
      <c r="D56" s="60"/>
      <c r="E56" s="60"/>
      <c r="F56" s="60"/>
      <c r="G56" s="60"/>
      <c r="H56" s="60"/>
      <c r="I56" s="60"/>
      <c r="J56" s="63"/>
      <c r="K56" s="173"/>
    </row>
    <row r="57" spans="1:12">
      <c r="A57" s="179"/>
      <c r="B57" s="12"/>
      <c r="C57" s="12"/>
      <c r="D57" s="60"/>
      <c r="E57" s="60"/>
      <c r="F57" s="60"/>
      <c r="G57" s="60"/>
      <c r="H57" s="60"/>
      <c r="I57" s="60"/>
      <c r="J57" s="63"/>
      <c r="K57" s="173"/>
    </row>
    <row r="58" spans="1:12">
      <c r="A58" s="179"/>
      <c r="B58" s="12"/>
      <c r="C58" s="12"/>
      <c r="D58" s="60"/>
      <c r="E58" s="60"/>
      <c r="F58" s="60"/>
      <c r="G58" s="60"/>
      <c r="H58" s="60"/>
      <c r="I58" s="60"/>
      <c r="J58" s="63"/>
      <c r="K58" s="173"/>
    </row>
    <row r="59" spans="1:12">
      <c r="A59" s="179"/>
      <c r="B59" s="185"/>
      <c r="C59" s="185"/>
      <c r="D59" s="64"/>
      <c r="E59" s="64"/>
      <c r="F59" s="64"/>
      <c r="G59" s="64"/>
      <c r="H59" s="64"/>
      <c r="I59" s="64"/>
      <c r="J59" s="63"/>
      <c r="K59" s="75"/>
    </row>
    <row r="60" spans="1:12">
      <c r="A60" s="179"/>
      <c r="B60" s="185"/>
      <c r="C60" s="185"/>
      <c r="D60" s="64"/>
      <c r="E60" s="64"/>
      <c r="F60" s="64"/>
      <c r="G60" s="64"/>
      <c r="H60" s="64"/>
      <c r="I60" s="64"/>
      <c r="J60" s="63"/>
      <c r="K60" s="75"/>
    </row>
    <row r="61" spans="1:12">
      <c r="A61" s="179"/>
      <c r="B61" s="185"/>
      <c r="C61" s="185"/>
      <c r="D61" s="64"/>
      <c r="E61" s="64"/>
      <c r="F61" s="64"/>
      <c r="G61" s="64"/>
      <c r="H61" s="64"/>
      <c r="I61" s="64"/>
      <c r="J61" s="63"/>
      <c r="K61" s="75"/>
    </row>
    <row r="62" spans="1:12">
      <c r="A62" s="179"/>
      <c r="B62" s="185"/>
      <c r="C62" s="185"/>
      <c r="D62" s="64"/>
      <c r="E62" s="64"/>
      <c r="F62" s="64"/>
      <c r="G62" s="64"/>
      <c r="H62" s="64"/>
      <c r="I62" s="64"/>
      <c r="J62" s="63"/>
      <c r="K62" s="75"/>
    </row>
    <row r="63" spans="1:12">
      <c r="A63" s="179"/>
      <c r="B63" s="12"/>
      <c r="C63" s="12"/>
      <c r="D63" s="60"/>
      <c r="E63" s="60"/>
      <c r="F63" s="60"/>
      <c r="G63" s="60"/>
      <c r="H63" s="60"/>
      <c r="I63" s="60"/>
      <c r="J63" s="63"/>
      <c r="K63" s="75"/>
    </row>
    <row r="64" spans="1:12">
      <c r="A64" s="179"/>
      <c r="B64" s="12"/>
      <c r="C64" s="12"/>
      <c r="D64" s="60"/>
      <c r="E64" s="60"/>
      <c r="F64" s="60"/>
      <c r="G64" s="60"/>
      <c r="H64" s="60"/>
      <c r="I64" s="60"/>
      <c r="J64" s="63"/>
      <c r="K64" s="75"/>
    </row>
    <row r="65" spans="1:11">
      <c r="A65" s="179"/>
      <c r="B65" s="12"/>
      <c r="C65" s="12"/>
      <c r="D65" s="60"/>
      <c r="E65" s="60"/>
      <c r="F65" s="60"/>
      <c r="G65" s="60"/>
      <c r="H65" s="60"/>
      <c r="I65" s="60"/>
      <c r="J65" s="63"/>
      <c r="K65" s="75"/>
    </row>
    <row r="66" spans="1:11">
      <c r="A66" s="179"/>
      <c r="B66" s="12"/>
      <c r="C66" s="12"/>
      <c r="D66" s="60"/>
      <c r="E66" s="60"/>
      <c r="F66" s="60"/>
      <c r="G66" s="60"/>
      <c r="H66" s="60"/>
      <c r="I66" s="60"/>
      <c r="J66" s="63"/>
      <c r="K66" s="75"/>
    </row>
    <row r="67" spans="1:11">
      <c r="A67" s="179"/>
      <c r="B67" s="12"/>
      <c r="C67" s="12"/>
      <c r="D67" s="60"/>
      <c r="E67" s="60"/>
      <c r="F67" s="60"/>
      <c r="G67" s="60"/>
      <c r="H67" s="60"/>
      <c r="I67" s="60"/>
      <c r="J67" s="63"/>
      <c r="K67" s="75"/>
    </row>
    <row r="68" spans="1:11">
      <c r="A68" s="179"/>
      <c r="B68" s="185"/>
      <c r="C68" s="185"/>
      <c r="D68" s="64"/>
      <c r="E68" s="64"/>
      <c r="F68" s="64"/>
      <c r="G68" s="64"/>
      <c r="H68" s="64"/>
      <c r="I68" s="64"/>
      <c r="J68" s="63"/>
      <c r="K68" s="75"/>
    </row>
    <row r="69" spans="1:11">
      <c r="A69" s="179"/>
      <c r="B69" s="185"/>
      <c r="C69" s="185"/>
      <c r="D69" s="64"/>
      <c r="E69" s="64"/>
      <c r="F69" s="64"/>
      <c r="G69" s="64"/>
      <c r="H69" s="60"/>
      <c r="I69" s="60"/>
      <c r="J69" s="63"/>
      <c r="K69" s="75"/>
    </row>
    <row r="70" spans="1:11">
      <c r="A70" s="179"/>
      <c r="B70" s="12"/>
      <c r="C70" s="12"/>
      <c r="D70" s="60"/>
      <c r="E70" s="60"/>
      <c r="F70" s="60"/>
      <c r="G70" s="60"/>
      <c r="H70" s="60"/>
      <c r="I70" s="60"/>
      <c r="J70" s="63"/>
      <c r="K70" s="75"/>
    </row>
    <row r="71" spans="1:11">
      <c r="A71" s="179"/>
      <c r="B71" s="12"/>
      <c r="C71" s="12"/>
      <c r="D71" s="60"/>
      <c r="E71" s="60"/>
      <c r="F71" s="60"/>
      <c r="G71" s="60"/>
      <c r="H71" s="60"/>
      <c r="I71" s="60"/>
      <c r="J71" s="63"/>
      <c r="K71" s="75"/>
    </row>
    <row r="72" spans="1:11">
      <c r="A72" s="179"/>
      <c r="B72" s="12"/>
      <c r="C72" s="12"/>
      <c r="D72" s="60"/>
      <c r="E72" s="60"/>
      <c r="F72" s="60"/>
      <c r="G72" s="60"/>
      <c r="H72" s="60"/>
      <c r="I72" s="60"/>
      <c r="J72" s="63"/>
      <c r="K72" s="75"/>
    </row>
    <row r="73" spans="1:11">
      <c r="A73" s="181"/>
      <c r="B73" s="12"/>
      <c r="C73" s="12"/>
      <c r="D73" s="60"/>
      <c r="E73" s="60"/>
      <c r="F73" s="60"/>
      <c r="G73" s="60"/>
      <c r="H73" s="60"/>
      <c r="I73" s="60"/>
      <c r="J73" s="63"/>
      <c r="K73" s="75"/>
    </row>
    <row r="74" spans="1:11">
      <c r="A74" s="179"/>
      <c r="B74" s="12"/>
      <c r="C74" s="12"/>
      <c r="D74" s="60"/>
      <c r="E74" s="60"/>
      <c r="F74" s="60"/>
      <c r="G74" s="60"/>
      <c r="H74" s="60"/>
      <c r="I74" s="60"/>
      <c r="J74" s="63"/>
      <c r="K74" s="75"/>
    </row>
    <row r="75" spans="1:11">
      <c r="A75" s="179"/>
      <c r="B75" s="12"/>
      <c r="C75" s="12"/>
      <c r="D75" s="60"/>
      <c r="E75" s="60"/>
      <c r="F75" s="60"/>
      <c r="G75" s="60"/>
      <c r="H75" s="60"/>
      <c r="I75" s="60"/>
      <c r="J75" s="63"/>
      <c r="K75" s="75"/>
    </row>
    <row r="76" spans="1:11">
      <c r="A76" s="179"/>
      <c r="B76" s="12"/>
      <c r="C76" s="12"/>
      <c r="D76" s="60"/>
      <c r="E76" s="60"/>
      <c r="F76" s="60"/>
      <c r="G76" s="60"/>
      <c r="H76" s="60"/>
      <c r="I76" s="60"/>
      <c r="J76" s="63"/>
      <c r="K76" s="75"/>
    </row>
    <row r="77" spans="1:11">
      <c r="A77" s="179"/>
      <c r="B77" s="12"/>
      <c r="C77" s="12"/>
      <c r="D77" s="60"/>
      <c r="E77" s="60"/>
      <c r="F77" s="60"/>
      <c r="G77" s="60"/>
      <c r="H77" s="60"/>
      <c r="I77" s="60"/>
      <c r="J77" s="63"/>
      <c r="K77" s="75"/>
    </row>
    <row r="78" spans="1:11">
      <c r="A78" s="179"/>
      <c r="B78" s="12"/>
      <c r="C78" s="12"/>
      <c r="D78" s="60"/>
      <c r="E78" s="60"/>
      <c r="F78" s="60"/>
      <c r="G78" s="60"/>
      <c r="H78" s="60"/>
      <c r="I78" s="60"/>
      <c r="J78" s="63"/>
      <c r="K78" s="75"/>
    </row>
    <row r="79" spans="1:11">
      <c r="A79" s="179"/>
      <c r="B79" s="12"/>
      <c r="C79" s="12"/>
      <c r="D79" s="60"/>
      <c r="E79" s="60"/>
      <c r="F79" s="60"/>
      <c r="G79" s="60"/>
      <c r="H79" s="60"/>
      <c r="I79" s="60"/>
      <c r="J79" s="63"/>
      <c r="K79" s="75"/>
    </row>
    <row r="80" spans="1:11">
      <c r="A80" s="179"/>
      <c r="B80" s="12"/>
      <c r="C80" s="12"/>
      <c r="D80" s="64"/>
      <c r="E80" s="64"/>
      <c r="F80" s="64"/>
      <c r="G80" s="64"/>
      <c r="H80" s="64"/>
      <c r="I80" s="64"/>
      <c r="J80" s="63"/>
      <c r="K80" s="75"/>
    </row>
    <row r="81" spans="1:11">
      <c r="A81" s="179"/>
      <c r="B81" s="12"/>
      <c r="C81" s="12"/>
      <c r="D81" s="60"/>
      <c r="E81" s="60"/>
      <c r="F81" s="60"/>
      <c r="G81" s="60"/>
      <c r="H81" s="60"/>
      <c r="I81" s="60"/>
      <c r="J81" s="63"/>
      <c r="K81" s="75"/>
    </row>
    <row r="82" spans="1:11">
      <c r="A82" s="179"/>
      <c r="B82" s="12"/>
      <c r="C82" s="12"/>
      <c r="D82" s="60"/>
      <c r="E82" s="60"/>
      <c r="F82" s="60"/>
      <c r="G82" s="60"/>
      <c r="H82" s="60"/>
      <c r="I82" s="60"/>
      <c r="J82" s="63"/>
      <c r="K82" s="75"/>
    </row>
    <row r="83" spans="1:11">
      <c r="A83" s="179"/>
      <c r="B83" s="12"/>
      <c r="C83" s="12"/>
      <c r="D83" s="60"/>
      <c r="E83" s="60"/>
      <c r="F83" s="60"/>
      <c r="G83" s="60"/>
      <c r="H83" s="60"/>
      <c r="I83" s="60"/>
      <c r="J83" s="63"/>
      <c r="K83" s="75"/>
    </row>
    <row r="84" spans="1:11">
      <c r="A84" s="179"/>
      <c r="B84" s="12"/>
      <c r="C84" s="12"/>
      <c r="D84" s="60"/>
      <c r="E84" s="60"/>
      <c r="F84" s="60"/>
      <c r="G84" s="60"/>
      <c r="H84" s="60"/>
      <c r="I84" s="60"/>
      <c r="J84" s="63"/>
      <c r="K84" s="75"/>
    </row>
    <row r="85" spans="1:11">
      <c r="A85" s="179"/>
      <c r="B85" s="12"/>
      <c r="C85" s="12"/>
      <c r="D85" s="60"/>
      <c r="E85" s="60"/>
      <c r="F85" s="60"/>
      <c r="G85" s="60"/>
      <c r="H85" s="60"/>
      <c r="I85" s="60"/>
      <c r="J85" s="63"/>
      <c r="K85" s="75"/>
    </row>
    <row r="86" spans="1:11" ht="15.75" thickBot="1">
      <c r="A86" s="182"/>
      <c r="B86" s="178"/>
      <c r="C86" s="178"/>
      <c r="D86" s="187"/>
      <c r="E86" s="187"/>
      <c r="F86" s="187"/>
      <c r="G86" s="187"/>
      <c r="H86" s="187"/>
      <c r="I86" s="187"/>
      <c r="J86" s="188"/>
      <c r="K86" s="174"/>
    </row>
  </sheetData>
  <mergeCells count="2">
    <mergeCell ref="A1:B1"/>
    <mergeCell ref="D1:E1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M512"/>
  <sheetViews>
    <sheetView workbookViewId="0">
      <pane xSplit="2" ySplit="3" topLeftCell="C207" activePane="bottomRight" state="frozen"/>
      <selection pane="topRight" activeCell="C1" sqref="C1"/>
      <selection pane="bottomLeft" activeCell="A4" sqref="A4"/>
      <selection pane="bottomRight" activeCell="J233" sqref="J233"/>
    </sheetView>
  </sheetViews>
  <sheetFormatPr defaultRowHeight="15"/>
  <cols>
    <col min="1" max="1" width="10.140625" bestFit="1" customWidth="1"/>
    <col min="3" max="3" width="20.85546875" customWidth="1"/>
    <col min="4" max="4" width="17.7109375" customWidth="1"/>
    <col min="5" max="5" width="18.140625" customWidth="1"/>
    <col min="6" max="6" width="15.7109375" customWidth="1"/>
    <col min="7" max="7" width="16" customWidth="1"/>
    <col min="8" max="8" width="18.28515625" customWidth="1"/>
    <col min="9" max="9" width="18" customWidth="1"/>
    <col min="10" max="11" width="11.28515625" customWidth="1"/>
    <col min="12" max="12" width="73.85546875" customWidth="1"/>
  </cols>
  <sheetData>
    <row r="1" spans="1:12" ht="15.75">
      <c r="A1" s="156" t="s">
        <v>621</v>
      </c>
      <c r="B1" s="156"/>
      <c r="C1" s="156"/>
    </row>
    <row r="3" spans="1:12">
      <c r="A3" s="130" t="s">
        <v>402</v>
      </c>
      <c r="B3" s="130" t="s">
        <v>619</v>
      </c>
      <c r="C3" s="130" t="s">
        <v>403</v>
      </c>
      <c r="D3" s="130" t="s">
        <v>404</v>
      </c>
      <c r="E3" s="130" t="s">
        <v>405</v>
      </c>
      <c r="F3" s="130" t="s">
        <v>406</v>
      </c>
      <c r="G3" s="130" t="s">
        <v>407</v>
      </c>
      <c r="H3" s="130" t="s">
        <v>409</v>
      </c>
      <c r="I3" s="130" t="s">
        <v>411</v>
      </c>
      <c r="J3" s="130" t="s">
        <v>412</v>
      </c>
      <c r="K3" s="166"/>
      <c r="L3" s="1"/>
    </row>
    <row r="4" spans="1:12">
      <c r="A4" s="2">
        <v>43072</v>
      </c>
      <c r="B4" s="142"/>
      <c r="C4" s="129">
        <v>8600</v>
      </c>
      <c r="D4" s="1">
        <v>19280</v>
      </c>
      <c r="E4" s="60" t="s">
        <v>408</v>
      </c>
      <c r="F4" s="1">
        <v>0</v>
      </c>
      <c r="G4" s="1">
        <v>0</v>
      </c>
      <c r="H4" s="129">
        <f>SUM(C4:D4)</f>
        <v>27880</v>
      </c>
      <c r="I4" s="1" t="s">
        <v>410</v>
      </c>
      <c r="J4" s="2">
        <v>43073</v>
      </c>
      <c r="K4" s="167"/>
      <c r="L4" s="1"/>
    </row>
    <row r="5" spans="1:12">
      <c r="A5" s="2">
        <v>43085</v>
      </c>
      <c r="B5" s="142" t="s">
        <v>422</v>
      </c>
      <c r="C5" s="1">
        <v>9100</v>
      </c>
      <c r="D5" s="1">
        <v>19150</v>
      </c>
      <c r="E5" s="60" t="s">
        <v>423</v>
      </c>
      <c r="F5" s="1">
        <v>0</v>
      </c>
      <c r="G5" s="1">
        <v>0</v>
      </c>
      <c r="H5" s="129">
        <v>28250</v>
      </c>
      <c r="I5" s="1" t="s">
        <v>424</v>
      </c>
      <c r="J5" s="2">
        <v>43087</v>
      </c>
      <c r="K5" s="167"/>
      <c r="L5" s="1"/>
    </row>
    <row r="6" spans="1:12">
      <c r="A6" s="2">
        <v>43096</v>
      </c>
      <c r="B6" s="142" t="s">
        <v>431</v>
      </c>
      <c r="C6" s="1">
        <v>8700</v>
      </c>
      <c r="D6" s="1">
        <v>19140</v>
      </c>
      <c r="E6" s="60" t="s">
        <v>432</v>
      </c>
      <c r="F6" s="1">
        <v>0</v>
      </c>
      <c r="G6" s="1">
        <v>0</v>
      </c>
      <c r="H6" s="129">
        <v>27840</v>
      </c>
      <c r="I6" s="1" t="s">
        <v>433</v>
      </c>
      <c r="J6" s="2">
        <v>43097</v>
      </c>
      <c r="K6" s="167"/>
      <c r="L6" s="1"/>
    </row>
    <row r="7" spans="1:12">
      <c r="A7" s="2">
        <v>43106</v>
      </c>
      <c r="B7" s="142" t="s">
        <v>452</v>
      </c>
      <c r="C7" s="1">
        <v>5600</v>
      </c>
      <c r="D7" s="1">
        <v>19995</v>
      </c>
      <c r="E7" s="60" t="s">
        <v>459</v>
      </c>
      <c r="F7" s="1">
        <v>0</v>
      </c>
      <c r="G7" s="1">
        <v>0</v>
      </c>
      <c r="H7" s="129">
        <v>25595</v>
      </c>
      <c r="I7" s="1" t="s">
        <v>460</v>
      </c>
      <c r="J7" s="2">
        <v>43108</v>
      </c>
      <c r="K7" s="167"/>
      <c r="L7" s="1"/>
    </row>
    <row r="8" spans="1:12">
      <c r="A8" s="2">
        <v>43120</v>
      </c>
      <c r="B8" s="142" t="s">
        <v>468</v>
      </c>
      <c r="C8" s="1">
        <v>8300</v>
      </c>
      <c r="D8" s="1">
        <v>19700</v>
      </c>
      <c r="E8" s="1">
        <v>5200</v>
      </c>
      <c r="F8" s="1">
        <v>0</v>
      </c>
      <c r="G8" s="1">
        <v>0</v>
      </c>
      <c r="H8" s="129">
        <v>28000</v>
      </c>
      <c r="I8" s="1" t="s">
        <v>469</v>
      </c>
      <c r="J8" s="2">
        <v>43122</v>
      </c>
      <c r="K8" s="167"/>
      <c r="L8" s="1"/>
    </row>
    <row r="9" spans="1:12">
      <c r="A9" s="2">
        <v>43129</v>
      </c>
      <c r="B9" s="142" t="s">
        <v>479</v>
      </c>
      <c r="C9" s="1">
        <v>8500</v>
      </c>
      <c r="D9" s="1">
        <v>19450</v>
      </c>
      <c r="E9" s="60" t="s">
        <v>480</v>
      </c>
      <c r="F9" s="1">
        <v>0</v>
      </c>
      <c r="G9" s="1">
        <v>0</v>
      </c>
      <c r="H9" s="129">
        <v>27950</v>
      </c>
      <c r="I9" s="1" t="s">
        <v>481</v>
      </c>
      <c r="J9" s="2">
        <v>43130</v>
      </c>
      <c r="K9" s="167"/>
      <c r="L9" s="1"/>
    </row>
    <row r="10" spans="1:12">
      <c r="A10" s="2">
        <v>43138</v>
      </c>
      <c r="B10" s="142" t="s">
        <v>497</v>
      </c>
      <c r="C10" s="1">
        <v>6900</v>
      </c>
      <c r="D10" s="1">
        <v>14160</v>
      </c>
      <c r="E10" s="60" t="s">
        <v>498</v>
      </c>
      <c r="F10" s="1">
        <v>0</v>
      </c>
      <c r="G10" s="1">
        <v>4850</v>
      </c>
      <c r="H10" s="129">
        <v>21060</v>
      </c>
      <c r="I10" s="1" t="s">
        <v>499</v>
      </c>
      <c r="J10" s="2">
        <v>43139</v>
      </c>
      <c r="K10" s="167"/>
      <c r="L10" s="1"/>
    </row>
    <row r="11" spans="1:12">
      <c r="A11" s="2">
        <v>43149</v>
      </c>
      <c r="B11" s="142" t="s">
        <v>507</v>
      </c>
      <c r="C11" s="1">
        <v>6800</v>
      </c>
      <c r="D11" s="1">
        <v>20530</v>
      </c>
      <c r="E11" s="60" t="s">
        <v>508</v>
      </c>
      <c r="F11" s="1">
        <v>5</v>
      </c>
      <c r="G11" s="1">
        <v>2605</v>
      </c>
      <c r="H11" s="1">
        <v>27330</v>
      </c>
      <c r="I11" s="1" t="s">
        <v>509</v>
      </c>
      <c r="J11" s="2">
        <v>43150</v>
      </c>
      <c r="K11" s="167"/>
      <c r="L11" s="1"/>
    </row>
    <row r="12" spans="1:12">
      <c r="A12" s="2">
        <v>43163</v>
      </c>
      <c r="B12" s="142" t="s">
        <v>520</v>
      </c>
      <c r="C12" s="1">
        <v>9900</v>
      </c>
      <c r="D12" s="1">
        <v>20550</v>
      </c>
      <c r="E12" s="60" t="s">
        <v>521</v>
      </c>
      <c r="F12" s="1">
        <v>0</v>
      </c>
      <c r="G12" s="1">
        <v>0</v>
      </c>
      <c r="H12" s="1">
        <v>30450</v>
      </c>
      <c r="I12" s="1" t="s">
        <v>522</v>
      </c>
      <c r="J12" s="2">
        <v>43164</v>
      </c>
      <c r="K12" s="167"/>
      <c r="L12" s="1"/>
    </row>
    <row r="13" spans="1:12">
      <c r="A13" s="2">
        <v>43174</v>
      </c>
      <c r="B13" s="142" t="s">
        <v>538</v>
      </c>
      <c r="C13" s="1">
        <v>7800</v>
      </c>
      <c r="D13" s="1">
        <v>19340</v>
      </c>
      <c r="E13" s="1">
        <v>5070</v>
      </c>
      <c r="F13" s="1">
        <v>0</v>
      </c>
      <c r="G13" s="1">
        <v>0</v>
      </c>
      <c r="H13" s="1">
        <v>27140</v>
      </c>
      <c r="I13" s="1" t="s">
        <v>539</v>
      </c>
      <c r="J13" s="2">
        <v>43182</v>
      </c>
      <c r="K13" s="167"/>
      <c r="L13" s="1" t="s">
        <v>540</v>
      </c>
    </row>
    <row r="14" spans="1:12">
      <c r="A14" s="2">
        <v>43182</v>
      </c>
      <c r="B14" s="142" t="s">
        <v>543</v>
      </c>
      <c r="C14" s="1">
        <v>2400</v>
      </c>
      <c r="D14" s="1">
        <v>3430</v>
      </c>
      <c r="E14" s="60" t="s">
        <v>544</v>
      </c>
      <c r="F14" s="1">
        <v>0</v>
      </c>
      <c r="G14" s="1">
        <v>2700</v>
      </c>
      <c r="H14" s="1">
        <v>5830</v>
      </c>
      <c r="I14" s="1" t="s">
        <v>545</v>
      </c>
      <c r="J14" s="2">
        <v>43182</v>
      </c>
      <c r="K14" s="167"/>
      <c r="L14" s="1"/>
    </row>
    <row r="15" spans="1:12">
      <c r="A15" s="2">
        <v>43186</v>
      </c>
      <c r="B15" s="142" t="s">
        <v>548</v>
      </c>
      <c r="C15" s="1">
        <v>3000</v>
      </c>
      <c r="D15" s="1">
        <v>6820</v>
      </c>
      <c r="E15" s="1">
        <v>5295</v>
      </c>
      <c r="F15" s="1">
        <v>0</v>
      </c>
      <c r="G15" s="1">
        <v>0</v>
      </c>
      <c r="H15" s="1">
        <v>9820</v>
      </c>
      <c r="I15" s="1" t="s">
        <v>549</v>
      </c>
      <c r="J15" s="2">
        <v>43187</v>
      </c>
      <c r="K15" s="167"/>
      <c r="L15" s="1"/>
    </row>
    <row r="16" spans="1:12">
      <c r="A16" s="2">
        <v>43197</v>
      </c>
      <c r="B16" s="142" t="s">
        <v>554</v>
      </c>
      <c r="C16" s="1">
        <v>9800</v>
      </c>
      <c r="D16" s="1">
        <v>20395</v>
      </c>
      <c r="E16" s="60" t="s">
        <v>555</v>
      </c>
      <c r="F16" s="1">
        <v>0</v>
      </c>
      <c r="G16" s="1">
        <v>0</v>
      </c>
      <c r="H16" s="1">
        <v>30195</v>
      </c>
      <c r="I16" s="1" t="s">
        <v>556</v>
      </c>
      <c r="J16" s="2">
        <v>43199</v>
      </c>
      <c r="K16" s="167"/>
      <c r="L16" s="1"/>
    </row>
    <row r="17" spans="1:12">
      <c r="A17" s="2">
        <v>43207</v>
      </c>
      <c r="B17" s="142" t="s">
        <v>564</v>
      </c>
      <c r="C17" s="1">
        <v>10900</v>
      </c>
      <c r="D17" s="1">
        <v>16510</v>
      </c>
      <c r="E17" s="60" t="s">
        <v>566</v>
      </c>
      <c r="F17" s="1">
        <v>0</v>
      </c>
      <c r="G17" s="1">
        <v>0</v>
      </c>
      <c r="H17" s="1">
        <v>27410</v>
      </c>
      <c r="I17" s="1" t="s">
        <v>565</v>
      </c>
      <c r="J17" s="2">
        <v>43208</v>
      </c>
      <c r="K17" s="167"/>
      <c r="L17" s="1"/>
    </row>
    <row r="18" spans="1:12">
      <c r="A18" s="121">
        <v>43213</v>
      </c>
      <c r="B18" s="145" t="s">
        <v>569</v>
      </c>
      <c r="C18" s="95">
        <v>600</v>
      </c>
      <c r="D18" s="95">
        <v>950</v>
      </c>
      <c r="E18" s="146" t="s">
        <v>570</v>
      </c>
      <c r="F18" s="95">
        <v>0</v>
      </c>
      <c r="G18" s="95">
        <v>0</v>
      </c>
      <c r="H18" s="95">
        <v>1550</v>
      </c>
      <c r="I18" s="95" t="s">
        <v>571</v>
      </c>
      <c r="J18" s="121">
        <v>43213</v>
      </c>
      <c r="K18" s="167"/>
      <c r="L18" s="1"/>
    </row>
    <row r="19" spans="1:12" ht="15.75">
      <c r="A19" s="153" t="s">
        <v>594</v>
      </c>
      <c r="B19" s="154"/>
      <c r="C19" s="155"/>
      <c r="D19" s="143"/>
      <c r="E19" s="144"/>
      <c r="F19" s="144"/>
      <c r="G19" s="147" t="s">
        <v>610</v>
      </c>
      <c r="H19" s="143"/>
      <c r="I19" s="143"/>
      <c r="J19" s="148"/>
      <c r="K19" s="167"/>
      <c r="L19" s="1"/>
    </row>
    <row r="20" spans="1:12">
      <c r="A20" s="3">
        <v>43215</v>
      </c>
      <c r="B20" s="161" t="s">
        <v>607</v>
      </c>
      <c r="C20" s="4" t="s">
        <v>593</v>
      </c>
      <c r="D20" s="4"/>
      <c r="E20" s="4" t="s">
        <v>595</v>
      </c>
      <c r="G20" s="4"/>
      <c r="H20" s="4"/>
      <c r="I20" s="4"/>
      <c r="J20" s="3"/>
      <c r="K20" s="167"/>
      <c r="L20" s="1"/>
    </row>
    <row r="21" spans="1:12">
      <c r="A21" s="2">
        <v>43227</v>
      </c>
      <c r="B21" s="162" t="s">
        <v>606</v>
      </c>
      <c r="C21" s="1">
        <v>10500</v>
      </c>
      <c r="D21" s="1">
        <v>15395</v>
      </c>
      <c r="E21" s="1">
        <v>7785</v>
      </c>
      <c r="F21" s="1">
        <v>0</v>
      </c>
      <c r="G21" s="1">
        <v>0</v>
      </c>
      <c r="H21" s="1">
        <v>25895</v>
      </c>
      <c r="I21" s="1" t="s">
        <v>580</v>
      </c>
      <c r="J21" s="2">
        <v>43227</v>
      </c>
      <c r="K21" s="167"/>
      <c r="L21" s="1"/>
    </row>
    <row r="22" spans="1:12">
      <c r="A22" s="2">
        <v>43245</v>
      </c>
      <c r="B22" s="163" t="s">
        <v>605</v>
      </c>
      <c r="C22" s="1">
        <v>25500</v>
      </c>
      <c r="D22" s="1">
        <v>26115</v>
      </c>
      <c r="E22" s="1">
        <v>7195</v>
      </c>
      <c r="F22" s="1">
        <v>0</v>
      </c>
      <c r="G22" s="1">
        <v>0</v>
      </c>
      <c r="H22" s="1">
        <v>51615</v>
      </c>
      <c r="I22" s="1" t="s">
        <v>591</v>
      </c>
      <c r="J22" s="2">
        <v>43245</v>
      </c>
      <c r="K22" s="167"/>
      <c r="L22" s="1"/>
    </row>
    <row r="23" spans="1:12">
      <c r="A23" s="2">
        <v>43257</v>
      </c>
      <c r="B23" s="163" t="s">
        <v>608</v>
      </c>
      <c r="C23" s="1">
        <v>21300</v>
      </c>
      <c r="D23" s="1">
        <v>24670</v>
      </c>
      <c r="E23" s="1">
        <v>7675</v>
      </c>
      <c r="F23" s="1">
        <v>0</v>
      </c>
      <c r="G23" s="1">
        <v>0</v>
      </c>
      <c r="H23" s="1">
        <v>45970</v>
      </c>
      <c r="I23" s="1" t="s">
        <v>609</v>
      </c>
      <c r="J23" s="2">
        <v>43257</v>
      </c>
      <c r="K23" s="167"/>
      <c r="L23" s="1"/>
    </row>
    <row r="24" spans="1:12">
      <c r="A24" s="2">
        <v>43265</v>
      </c>
      <c r="B24" s="163" t="s">
        <v>614</v>
      </c>
      <c r="C24" s="1">
        <v>21000</v>
      </c>
      <c r="D24" s="1">
        <v>25280</v>
      </c>
      <c r="E24" s="1">
        <v>7860</v>
      </c>
      <c r="F24" s="1">
        <v>0</v>
      </c>
      <c r="G24" s="1">
        <v>0</v>
      </c>
      <c r="H24" s="1">
        <v>46280</v>
      </c>
      <c r="I24" s="1" t="s">
        <v>625</v>
      </c>
      <c r="J24" s="2">
        <v>43265</v>
      </c>
      <c r="K24" s="167"/>
      <c r="L24" s="1"/>
    </row>
    <row r="25" spans="1:12">
      <c r="A25" s="2">
        <v>43271</v>
      </c>
      <c r="B25" s="163" t="s">
        <v>626</v>
      </c>
      <c r="C25" s="1">
        <v>25500</v>
      </c>
      <c r="D25" s="1">
        <v>24830</v>
      </c>
      <c r="E25" s="1">
        <v>7705</v>
      </c>
      <c r="F25" s="1">
        <v>0</v>
      </c>
      <c r="G25" s="1">
        <v>0</v>
      </c>
      <c r="H25" s="1">
        <v>50330</v>
      </c>
      <c r="I25" s="1" t="s">
        <v>627</v>
      </c>
      <c r="J25" s="2">
        <v>43271</v>
      </c>
      <c r="K25" s="167"/>
      <c r="L25" s="1"/>
    </row>
    <row r="26" spans="1:12">
      <c r="A26" s="2">
        <v>43278</v>
      </c>
      <c r="B26" s="163" t="s">
        <v>636</v>
      </c>
      <c r="C26" s="1">
        <v>28400</v>
      </c>
      <c r="D26" s="1">
        <v>24970</v>
      </c>
      <c r="E26" s="1">
        <v>8245</v>
      </c>
      <c r="F26" s="1">
        <v>0</v>
      </c>
      <c r="G26" s="1">
        <v>0</v>
      </c>
      <c r="H26" s="1">
        <v>53370</v>
      </c>
      <c r="I26" s="1" t="s">
        <v>637</v>
      </c>
      <c r="J26" s="2">
        <v>43278</v>
      </c>
      <c r="K26" s="167"/>
      <c r="L26" s="1"/>
    </row>
    <row r="27" spans="1:12">
      <c r="A27" s="2">
        <v>43284</v>
      </c>
      <c r="B27" s="163" t="s">
        <v>649</v>
      </c>
      <c r="C27" s="1">
        <v>25300</v>
      </c>
      <c r="D27" s="1">
        <v>30085</v>
      </c>
      <c r="E27" s="1">
        <v>8170</v>
      </c>
      <c r="F27" s="1">
        <v>0</v>
      </c>
      <c r="G27" s="1">
        <v>0</v>
      </c>
      <c r="H27" s="1">
        <v>55385</v>
      </c>
      <c r="I27" s="1" t="s">
        <v>648</v>
      </c>
      <c r="J27" s="2">
        <v>43284</v>
      </c>
      <c r="K27" s="167"/>
      <c r="L27" s="1"/>
    </row>
    <row r="28" spans="1:12">
      <c r="A28" s="2">
        <v>43290</v>
      </c>
      <c r="B28" s="163" t="s">
        <v>650</v>
      </c>
      <c r="C28" s="1"/>
      <c r="D28" s="1"/>
      <c r="E28" s="1"/>
      <c r="F28" s="1">
        <v>0</v>
      </c>
      <c r="G28" s="1">
        <v>0</v>
      </c>
      <c r="H28" s="1">
        <v>47065</v>
      </c>
      <c r="I28" s="1" t="s">
        <v>651</v>
      </c>
      <c r="J28" s="2">
        <v>43290</v>
      </c>
      <c r="K28" s="167"/>
      <c r="L28" s="1"/>
    </row>
    <row r="29" spans="1:12">
      <c r="A29" s="2">
        <v>43297</v>
      </c>
      <c r="B29" s="163" t="s">
        <v>658</v>
      </c>
      <c r="C29" s="1">
        <v>29700</v>
      </c>
      <c r="D29" s="1">
        <v>30715</v>
      </c>
      <c r="E29" s="1">
        <v>3860</v>
      </c>
      <c r="F29" s="1">
        <v>0</v>
      </c>
      <c r="G29" s="1">
        <v>0</v>
      </c>
      <c r="H29" s="1">
        <v>60415</v>
      </c>
      <c r="I29" s="1" t="s">
        <v>659</v>
      </c>
      <c r="J29" s="2">
        <v>43297</v>
      </c>
      <c r="K29" s="168"/>
      <c r="L29" s="1"/>
    </row>
    <row r="30" spans="1:12">
      <c r="A30" s="2">
        <v>43301</v>
      </c>
      <c r="B30" s="163" t="s">
        <v>663</v>
      </c>
      <c r="C30" s="1">
        <v>22900</v>
      </c>
      <c r="D30" s="1">
        <v>23825</v>
      </c>
      <c r="E30" s="1">
        <v>8150</v>
      </c>
      <c r="F30" s="1">
        <v>0</v>
      </c>
      <c r="G30" s="1">
        <v>0</v>
      </c>
      <c r="H30" s="1">
        <v>46725</v>
      </c>
      <c r="I30" s="1" t="s">
        <v>664</v>
      </c>
      <c r="J30" s="2">
        <v>43301</v>
      </c>
      <c r="K30" s="167"/>
      <c r="L30" s="1"/>
    </row>
    <row r="31" spans="1:12">
      <c r="A31" s="2">
        <v>43307</v>
      </c>
      <c r="B31" s="163" t="s">
        <v>667</v>
      </c>
      <c r="C31" s="1">
        <v>19500</v>
      </c>
      <c r="D31" s="1">
        <v>27285</v>
      </c>
      <c r="E31" s="1">
        <v>7595</v>
      </c>
      <c r="F31" s="1">
        <v>0</v>
      </c>
      <c r="G31" s="1">
        <v>0</v>
      </c>
      <c r="H31" s="1">
        <v>46785</v>
      </c>
      <c r="I31" s="1" t="s">
        <v>668</v>
      </c>
      <c r="J31" s="2">
        <v>43307</v>
      </c>
      <c r="K31" s="167"/>
      <c r="L31" s="1"/>
    </row>
    <row r="32" spans="1:12">
      <c r="A32" s="2">
        <v>43312</v>
      </c>
      <c r="B32" s="163" t="s">
        <v>673</v>
      </c>
      <c r="C32" s="1">
        <v>12200</v>
      </c>
      <c r="D32" s="1">
        <v>24435</v>
      </c>
      <c r="E32" s="1">
        <v>8330</v>
      </c>
      <c r="F32" s="1">
        <v>0</v>
      </c>
      <c r="G32" s="1">
        <v>0</v>
      </c>
      <c r="H32" s="1">
        <v>36635</v>
      </c>
      <c r="I32" s="1" t="s">
        <v>675</v>
      </c>
      <c r="J32" s="2">
        <v>43312</v>
      </c>
      <c r="K32" s="167"/>
      <c r="L32" s="1"/>
    </row>
    <row r="33" spans="1:12">
      <c r="A33" s="2">
        <v>43315</v>
      </c>
      <c r="B33" s="163" t="s">
        <v>679</v>
      </c>
      <c r="C33" s="1">
        <v>10300</v>
      </c>
      <c r="D33" s="1">
        <v>23205</v>
      </c>
      <c r="E33" s="1">
        <v>8325</v>
      </c>
      <c r="F33" s="1">
        <v>0</v>
      </c>
      <c r="G33" s="1">
        <v>0</v>
      </c>
      <c r="H33" s="1">
        <v>33505</v>
      </c>
      <c r="I33" s="1" t="s">
        <v>686</v>
      </c>
      <c r="J33" s="2">
        <v>43315</v>
      </c>
      <c r="K33" s="167"/>
      <c r="L33" s="1"/>
    </row>
    <row r="34" spans="1:12">
      <c r="A34" s="2">
        <v>43319</v>
      </c>
      <c r="B34" s="163" t="s">
        <v>685</v>
      </c>
      <c r="C34" s="1">
        <v>8500</v>
      </c>
      <c r="D34" s="1">
        <v>19535</v>
      </c>
      <c r="E34" s="1">
        <v>8190</v>
      </c>
      <c r="F34" s="1">
        <v>0</v>
      </c>
      <c r="G34" s="1">
        <v>0</v>
      </c>
      <c r="H34" s="1">
        <v>28035</v>
      </c>
      <c r="I34" s="1" t="s">
        <v>694</v>
      </c>
      <c r="J34" s="2">
        <v>43319</v>
      </c>
      <c r="K34" s="167"/>
      <c r="L34" s="1"/>
    </row>
    <row r="35" spans="1:12">
      <c r="A35" s="2">
        <v>43322</v>
      </c>
      <c r="B35" s="163" t="s">
        <v>692</v>
      </c>
      <c r="C35" s="1">
        <v>9700</v>
      </c>
      <c r="D35" s="1">
        <v>16725</v>
      </c>
      <c r="E35" s="1">
        <v>7870</v>
      </c>
      <c r="F35" s="1">
        <v>0</v>
      </c>
      <c r="G35" s="1">
        <v>0</v>
      </c>
      <c r="H35" s="1">
        <v>26425</v>
      </c>
      <c r="I35" s="1" t="s">
        <v>693</v>
      </c>
      <c r="J35" s="2">
        <v>43322</v>
      </c>
      <c r="K35" s="167"/>
      <c r="L35" s="1"/>
    </row>
    <row r="36" spans="1:12">
      <c r="A36" s="2">
        <v>43326</v>
      </c>
      <c r="B36" s="163" t="s">
        <v>696</v>
      </c>
      <c r="C36" s="1">
        <v>9100</v>
      </c>
      <c r="D36" s="1">
        <v>21375</v>
      </c>
      <c r="E36" s="1">
        <v>7575</v>
      </c>
      <c r="F36" s="1">
        <v>0</v>
      </c>
      <c r="G36" s="1">
        <v>0</v>
      </c>
      <c r="H36" s="1">
        <v>30475</v>
      </c>
      <c r="I36" s="1" t="s">
        <v>697</v>
      </c>
      <c r="J36" s="2">
        <v>43326</v>
      </c>
      <c r="K36" s="167"/>
      <c r="L36" s="1"/>
    </row>
    <row r="37" spans="1:12">
      <c r="A37" s="2">
        <v>43329</v>
      </c>
      <c r="B37" s="163" t="s">
        <v>702</v>
      </c>
      <c r="C37" s="1">
        <v>11100</v>
      </c>
      <c r="D37" s="1">
        <v>21930</v>
      </c>
      <c r="E37" s="1">
        <v>8120</v>
      </c>
      <c r="F37" s="1">
        <v>0</v>
      </c>
      <c r="G37" s="1">
        <v>0</v>
      </c>
      <c r="H37" s="1">
        <v>33030</v>
      </c>
      <c r="I37" s="1" t="s">
        <v>703</v>
      </c>
      <c r="J37" s="2">
        <v>43329</v>
      </c>
      <c r="K37" s="167"/>
      <c r="L37" s="1"/>
    </row>
    <row r="38" spans="1:12">
      <c r="A38" s="2">
        <v>43333</v>
      </c>
      <c r="B38" s="163" t="s">
        <v>706</v>
      </c>
      <c r="C38" s="1">
        <v>11000</v>
      </c>
      <c r="D38" s="1">
        <v>18410</v>
      </c>
      <c r="E38" s="1">
        <v>8075</v>
      </c>
      <c r="F38" s="1">
        <v>0</v>
      </c>
      <c r="G38" s="1">
        <v>0</v>
      </c>
      <c r="H38" s="1">
        <v>29410</v>
      </c>
      <c r="I38" s="1" t="s">
        <v>707</v>
      </c>
      <c r="J38" s="2">
        <v>43333</v>
      </c>
      <c r="K38" s="167"/>
      <c r="L38" s="1"/>
    </row>
    <row r="39" spans="1:12">
      <c r="A39" s="2">
        <v>43336</v>
      </c>
      <c r="B39" s="163" t="s">
        <v>711</v>
      </c>
      <c r="C39" s="1">
        <v>13500</v>
      </c>
      <c r="D39" s="1">
        <v>23565</v>
      </c>
      <c r="E39" s="1">
        <v>7905</v>
      </c>
      <c r="F39" s="1">
        <v>0</v>
      </c>
      <c r="G39" s="1">
        <v>0</v>
      </c>
      <c r="H39" s="1">
        <v>37065</v>
      </c>
      <c r="I39" s="1" t="s">
        <v>712</v>
      </c>
      <c r="J39" s="2">
        <v>43336</v>
      </c>
      <c r="K39" s="167"/>
      <c r="L39" s="1"/>
    </row>
    <row r="40" spans="1:12">
      <c r="A40" s="2">
        <v>43340</v>
      </c>
      <c r="B40" s="163" t="s">
        <v>714</v>
      </c>
      <c r="C40" s="1">
        <v>8800</v>
      </c>
      <c r="D40" s="1">
        <v>21525</v>
      </c>
      <c r="E40" s="1">
        <v>8165</v>
      </c>
      <c r="F40" s="1">
        <v>0</v>
      </c>
      <c r="G40" s="1">
        <v>0</v>
      </c>
      <c r="H40" s="1">
        <v>30325</v>
      </c>
      <c r="I40" s="1" t="s">
        <v>715</v>
      </c>
      <c r="J40" s="2">
        <v>43340</v>
      </c>
      <c r="K40" s="167"/>
      <c r="L40" s="1"/>
    </row>
    <row r="41" spans="1:12">
      <c r="A41" s="2">
        <v>43343</v>
      </c>
      <c r="B41" s="163" t="s">
        <v>721</v>
      </c>
      <c r="C41" s="1">
        <v>11300</v>
      </c>
      <c r="D41" s="1">
        <v>25490</v>
      </c>
      <c r="E41" s="1">
        <v>8210</v>
      </c>
      <c r="F41" s="1">
        <v>0</v>
      </c>
      <c r="G41" s="1">
        <v>0</v>
      </c>
      <c r="H41" s="1">
        <v>36790</v>
      </c>
      <c r="I41" s="1" t="s">
        <v>722</v>
      </c>
      <c r="J41" s="2">
        <v>43343</v>
      </c>
      <c r="K41" s="167"/>
      <c r="L41" s="1"/>
    </row>
    <row r="42" spans="1:12">
      <c r="A42" s="2">
        <v>43347</v>
      </c>
      <c r="B42" s="163" t="s">
        <v>726</v>
      </c>
      <c r="C42" s="1">
        <v>16400</v>
      </c>
      <c r="D42" s="1">
        <v>19535</v>
      </c>
      <c r="E42" s="1">
        <v>8140</v>
      </c>
      <c r="F42" s="1">
        <v>0</v>
      </c>
      <c r="G42" s="1">
        <v>0</v>
      </c>
      <c r="H42" s="1">
        <v>35935</v>
      </c>
      <c r="I42" s="1" t="s">
        <v>727</v>
      </c>
      <c r="J42" s="2">
        <v>43347</v>
      </c>
      <c r="K42" s="167"/>
      <c r="L42" s="1"/>
    </row>
    <row r="43" spans="1:12">
      <c r="A43" s="2">
        <v>43350</v>
      </c>
      <c r="B43" s="163" t="s">
        <v>739</v>
      </c>
      <c r="C43" s="1">
        <v>16900</v>
      </c>
      <c r="D43" s="1">
        <v>20075</v>
      </c>
      <c r="E43" s="1">
        <v>8140</v>
      </c>
      <c r="F43" s="1">
        <v>0</v>
      </c>
      <c r="G43" s="1">
        <v>0</v>
      </c>
      <c r="H43" s="1">
        <v>36975</v>
      </c>
      <c r="I43" s="1" t="s">
        <v>740</v>
      </c>
      <c r="J43" s="2">
        <v>43350</v>
      </c>
      <c r="K43" s="167"/>
      <c r="L43" s="1"/>
    </row>
    <row r="44" spans="1:12">
      <c r="A44" s="2">
        <v>43354</v>
      </c>
      <c r="B44" s="163" t="s">
        <v>745</v>
      </c>
      <c r="C44" s="1">
        <v>1700</v>
      </c>
      <c r="D44" s="1">
        <v>2720</v>
      </c>
      <c r="E44" s="1">
        <v>8130</v>
      </c>
      <c r="F44" s="1">
        <v>0</v>
      </c>
      <c r="G44" s="1">
        <v>0</v>
      </c>
      <c r="H44" s="1">
        <v>4420</v>
      </c>
      <c r="I44" s="1" t="s">
        <v>746</v>
      </c>
      <c r="J44" s="2">
        <v>43354</v>
      </c>
      <c r="K44" s="167"/>
      <c r="L44" s="1"/>
    </row>
    <row r="45" spans="1:12">
      <c r="A45" s="2">
        <v>43357</v>
      </c>
      <c r="B45" s="163" t="s">
        <v>749</v>
      </c>
      <c r="C45" s="1">
        <v>12600</v>
      </c>
      <c r="D45" s="1">
        <v>22700</v>
      </c>
      <c r="E45" s="1">
        <v>7880</v>
      </c>
      <c r="F45" s="1">
        <v>0</v>
      </c>
      <c r="G45" s="1">
        <v>0</v>
      </c>
      <c r="H45" s="1">
        <v>35300</v>
      </c>
      <c r="I45" s="1" t="s">
        <v>750</v>
      </c>
      <c r="J45" s="2">
        <v>43357</v>
      </c>
      <c r="K45" s="167"/>
      <c r="L45" s="1"/>
    </row>
    <row r="46" spans="1:12">
      <c r="A46" s="2">
        <v>43361</v>
      </c>
      <c r="B46" s="163" t="s">
        <v>752</v>
      </c>
      <c r="C46" s="1">
        <v>9800</v>
      </c>
      <c r="D46" s="1">
        <v>20155</v>
      </c>
      <c r="E46" s="1">
        <v>7735</v>
      </c>
      <c r="F46" s="1">
        <v>0</v>
      </c>
      <c r="G46" s="1">
        <v>0</v>
      </c>
      <c r="H46" s="1">
        <v>29955</v>
      </c>
      <c r="I46" s="1" t="s">
        <v>753</v>
      </c>
      <c r="J46" s="2">
        <v>43361</v>
      </c>
      <c r="K46" s="167"/>
      <c r="L46" s="1"/>
    </row>
    <row r="47" spans="1:12">
      <c r="A47" s="2">
        <v>43364</v>
      </c>
      <c r="B47" s="163" t="s">
        <v>756</v>
      </c>
      <c r="C47" s="1">
        <v>13400</v>
      </c>
      <c r="D47" s="1">
        <v>24275</v>
      </c>
      <c r="E47" s="1">
        <v>7880</v>
      </c>
      <c r="F47" s="1">
        <v>0</v>
      </c>
      <c r="G47" s="1">
        <v>0</v>
      </c>
      <c r="H47" s="1">
        <v>37675</v>
      </c>
      <c r="I47" s="1" t="s">
        <v>758</v>
      </c>
      <c r="J47" s="2">
        <v>43364</v>
      </c>
      <c r="K47" s="167"/>
      <c r="L47" s="1"/>
    </row>
    <row r="48" spans="1:12">
      <c r="A48" s="2">
        <v>43368</v>
      </c>
      <c r="B48" s="163" t="s">
        <v>763</v>
      </c>
      <c r="C48" s="1">
        <v>9900</v>
      </c>
      <c r="D48" s="1">
        <v>21920</v>
      </c>
      <c r="E48" s="1">
        <v>7285</v>
      </c>
      <c r="F48" s="1">
        <v>0</v>
      </c>
      <c r="G48" s="1">
        <v>0</v>
      </c>
      <c r="H48" s="1">
        <v>31820</v>
      </c>
      <c r="I48" s="1" t="s">
        <v>764</v>
      </c>
      <c r="J48" s="2">
        <v>43368</v>
      </c>
      <c r="K48" s="167"/>
      <c r="L48" s="1"/>
    </row>
    <row r="49" spans="1:12">
      <c r="A49" s="2">
        <v>43370</v>
      </c>
      <c r="B49" s="163" t="s">
        <v>769</v>
      </c>
      <c r="C49" s="1">
        <v>6300</v>
      </c>
      <c r="D49" s="1">
        <v>14275</v>
      </c>
      <c r="E49" s="1">
        <v>7795</v>
      </c>
      <c r="F49" s="1">
        <v>0</v>
      </c>
      <c r="G49" s="1">
        <v>0</v>
      </c>
      <c r="H49" s="1">
        <v>20575</v>
      </c>
      <c r="I49" s="1" t="s">
        <v>770</v>
      </c>
      <c r="J49" s="2">
        <v>43370</v>
      </c>
      <c r="K49" s="167"/>
      <c r="L49" s="1"/>
    </row>
    <row r="50" spans="1:12">
      <c r="A50" s="2">
        <v>43375</v>
      </c>
      <c r="B50" s="163" t="s">
        <v>776</v>
      </c>
      <c r="C50" s="1">
        <v>14700</v>
      </c>
      <c r="D50" s="1">
        <v>20570</v>
      </c>
      <c r="E50" s="1">
        <v>7800</v>
      </c>
      <c r="F50" s="1">
        <v>0</v>
      </c>
      <c r="G50" s="1">
        <v>0</v>
      </c>
      <c r="H50" s="1">
        <v>35270</v>
      </c>
      <c r="I50" s="1" t="s">
        <v>775</v>
      </c>
      <c r="J50" s="2">
        <v>43375</v>
      </c>
      <c r="K50" s="167"/>
      <c r="L50" s="1"/>
    </row>
    <row r="51" spans="1:12">
      <c r="A51" s="2">
        <v>43378</v>
      </c>
      <c r="B51" s="163" t="s">
        <v>779</v>
      </c>
      <c r="C51" s="1">
        <v>11600</v>
      </c>
      <c r="D51" s="1">
        <v>28040</v>
      </c>
      <c r="E51" s="1">
        <v>7755</v>
      </c>
      <c r="F51" s="1">
        <v>0</v>
      </c>
      <c r="G51" s="1">
        <v>0</v>
      </c>
      <c r="H51" s="1">
        <v>39640</v>
      </c>
      <c r="I51" s="1" t="s">
        <v>780</v>
      </c>
      <c r="J51" s="2">
        <v>43378</v>
      </c>
      <c r="K51" s="167"/>
      <c r="L51" s="1"/>
    </row>
    <row r="52" spans="1:12">
      <c r="A52" s="2">
        <v>43382</v>
      </c>
      <c r="B52" s="163" t="s">
        <v>785</v>
      </c>
      <c r="C52" s="1">
        <v>11900</v>
      </c>
      <c r="D52" s="1">
        <v>23935</v>
      </c>
      <c r="E52" s="1">
        <v>7290</v>
      </c>
      <c r="F52" s="1">
        <v>0</v>
      </c>
      <c r="G52" s="1">
        <v>0</v>
      </c>
      <c r="H52" s="1">
        <v>35835</v>
      </c>
      <c r="I52" s="1" t="s">
        <v>786</v>
      </c>
      <c r="J52" s="2">
        <v>43382</v>
      </c>
      <c r="K52" s="167"/>
      <c r="L52" s="1"/>
    </row>
    <row r="53" spans="1:12">
      <c r="A53" s="2">
        <v>43385</v>
      </c>
      <c r="B53" s="163" t="s">
        <v>790</v>
      </c>
      <c r="C53" s="1">
        <v>13900</v>
      </c>
      <c r="D53" s="1">
        <v>26315</v>
      </c>
      <c r="E53" s="1">
        <v>7840</v>
      </c>
      <c r="F53" s="1">
        <v>0</v>
      </c>
      <c r="G53" s="1">
        <v>0</v>
      </c>
      <c r="H53" s="1">
        <v>40215</v>
      </c>
      <c r="I53" s="1" t="s">
        <v>791</v>
      </c>
      <c r="J53" s="2">
        <v>43385</v>
      </c>
      <c r="K53" s="167"/>
      <c r="L53" s="1"/>
    </row>
    <row r="54" spans="1:12">
      <c r="A54" s="2">
        <v>43389</v>
      </c>
      <c r="B54" s="163" t="s">
        <v>794</v>
      </c>
      <c r="C54" s="1">
        <v>13000</v>
      </c>
      <c r="D54" s="1">
        <v>24505</v>
      </c>
      <c r="E54" s="1">
        <v>7515</v>
      </c>
      <c r="F54" s="1">
        <v>0</v>
      </c>
      <c r="G54" s="1">
        <v>0</v>
      </c>
      <c r="H54" s="1">
        <v>37505</v>
      </c>
      <c r="I54" s="1" t="s">
        <v>795</v>
      </c>
      <c r="J54" s="2">
        <v>43389</v>
      </c>
      <c r="K54" s="167"/>
      <c r="L54" s="1"/>
    </row>
    <row r="55" spans="1:12">
      <c r="A55" s="2">
        <v>43392</v>
      </c>
      <c r="B55" s="163" t="s">
        <v>799</v>
      </c>
      <c r="C55" s="1">
        <v>14700</v>
      </c>
      <c r="D55" s="1">
        <v>27655</v>
      </c>
      <c r="E55" s="1">
        <v>7670</v>
      </c>
      <c r="F55" s="1">
        <v>0</v>
      </c>
      <c r="G55" s="1">
        <v>0</v>
      </c>
      <c r="H55" s="1">
        <v>42355</v>
      </c>
      <c r="I55" s="1" t="s">
        <v>800</v>
      </c>
      <c r="J55" s="2">
        <v>43392</v>
      </c>
      <c r="K55" s="167"/>
      <c r="L55" s="1"/>
    </row>
    <row r="56" spans="1:12">
      <c r="A56" s="2">
        <v>43396</v>
      </c>
      <c r="B56" s="163" t="s">
        <v>804</v>
      </c>
      <c r="C56" s="1">
        <v>11300</v>
      </c>
      <c r="D56" s="1">
        <v>21890</v>
      </c>
      <c r="E56" s="1">
        <v>7410</v>
      </c>
      <c r="F56" s="1">
        <v>0</v>
      </c>
      <c r="G56" s="1">
        <v>0</v>
      </c>
      <c r="H56" s="1">
        <v>33190</v>
      </c>
      <c r="I56" s="1" t="s">
        <v>805</v>
      </c>
      <c r="J56" s="2">
        <v>43396</v>
      </c>
      <c r="K56" s="167"/>
      <c r="L56" s="1"/>
    </row>
    <row r="57" spans="1:12">
      <c r="A57" s="2">
        <v>43399</v>
      </c>
      <c r="B57" s="163" t="s">
        <v>812</v>
      </c>
      <c r="C57" s="1">
        <v>14400</v>
      </c>
      <c r="D57" s="1">
        <v>26250</v>
      </c>
      <c r="E57" s="1">
        <v>7740</v>
      </c>
      <c r="F57" s="1">
        <v>0</v>
      </c>
      <c r="G57" s="1">
        <v>0</v>
      </c>
      <c r="H57" s="1">
        <v>40650</v>
      </c>
      <c r="I57" s="1" t="s">
        <v>813</v>
      </c>
      <c r="J57" s="2">
        <v>43399</v>
      </c>
      <c r="K57" s="167"/>
      <c r="L57" s="1"/>
    </row>
    <row r="58" spans="1:12">
      <c r="A58" s="2">
        <v>43403</v>
      </c>
      <c r="B58" s="163" t="s">
        <v>816</v>
      </c>
      <c r="C58" s="1">
        <v>12000</v>
      </c>
      <c r="D58" s="1">
        <v>24385</v>
      </c>
      <c r="E58" s="1">
        <v>7800</v>
      </c>
      <c r="F58" s="1">
        <v>0</v>
      </c>
      <c r="G58" s="1">
        <v>0</v>
      </c>
      <c r="H58" s="1">
        <v>36385</v>
      </c>
      <c r="I58" s="1" t="s">
        <v>817</v>
      </c>
      <c r="J58" s="2">
        <v>43403</v>
      </c>
      <c r="K58" s="167"/>
      <c r="L58" s="1"/>
    </row>
    <row r="59" spans="1:12">
      <c r="A59" s="2">
        <v>43406</v>
      </c>
      <c r="B59" s="163" t="s">
        <v>821</v>
      </c>
      <c r="C59" s="1">
        <v>13200</v>
      </c>
      <c r="D59" s="1">
        <v>29980</v>
      </c>
      <c r="E59" s="1">
        <v>7575</v>
      </c>
      <c r="F59" s="1">
        <v>0</v>
      </c>
      <c r="G59" s="1">
        <v>0</v>
      </c>
      <c r="H59" s="1">
        <v>43180</v>
      </c>
      <c r="I59" s="1" t="s">
        <v>822</v>
      </c>
      <c r="J59" s="2">
        <v>43406</v>
      </c>
      <c r="K59" s="167"/>
      <c r="L59" s="1"/>
    </row>
    <row r="60" spans="1:12">
      <c r="A60" s="2">
        <v>43410</v>
      </c>
      <c r="B60" s="163" t="s">
        <v>831</v>
      </c>
      <c r="C60" s="1">
        <v>12700</v>
      </c>
      <c r="D60" s="1">
        <v>26235</v>
      </c>
      <c r="E60" s="1">
        <v>7500</v>
      </c>
      <c r="F60" s="1">
        <v>0</v>
      </c>
      <c r="G60" s="1">
        <v>0</v>
      </c>
      <c r="H60" s="1">
        <v>38935</v>
      </c>
      <c r="I60" s="1" t="s">
        <v>832</v>
      </c>
      <c r="J60" s="2">
        <v>43410</v>
      </c>
      <c r="K60" s="160"/>
      <c r="L60" s="1"/>
    </row>
    <row r="61" spans="1:12">
      <c r="A61" s="2">
        <v>43413</v>
      </c>
      <c r="B61" s="171" t="s">
        <v>834</v>
      </c>
      <c r="C61" s="43">
        <v>12600</v>
      </c>
      <c r="D61" s="43">
        <v>28105</v>
      </c>
      <c r="E61" s="43">
        <v>7650</v>
      </c>
      <c r="F61" s="43">
        <v>0</v>
      </c>
      <c r="G61" s="43">
        <v>0</v>
      </c>
      <c r="H61" s="43">
        <v>40705</v>
      </c>
      <c r="I61" s="43" t="s">
        <v>835</v>
      </c>
      <c r="J61" s="2">
        <v>43413</v>
      </c>
      <c r="K61" s="1"/>
      <c r="L61" s="1"/>
    </row>
    <row r="62" spans="1:12">
      <c r="A62" s="2">
        <v>43417</v>
      </c>
      <c r="B62" s="171" t="s">
        <v>839</v>
      </c>
      <c r="C62" s="43">
        <v>12400</v>
      </c>
      <c r="D62" s="43">
        <v>24380</v>
      </c>
      <c r="E62" s="43">
        <v>7520</v>
      </c>
      <c r="F62" s="43">
        <v>0</v>
      </c>
      <c r="G62" s="43">
        <v>0</v>
      </c>
      <c r="H62" s="43">
        <v>36780</v>
      </c>
      <c r="I62" s="43" t="s">
        <v>840</v>
      </c>
      <c r="J62" s="2">
        <v>43417</v>
      </c>
      <c r="K62" s="1"/>
      <c r="L62" s="1"/>
    </row>
    <row r="63" spans="1:12">
      <c r="A63" s="2">
        <v>43420</v>
      </c>
      <c r="B63" s="171" t="s">
        <v>844</v>
      </c>
      <c r="C63" s="43">
        <v>14100</v>
      </c>
      <c r="D63" s="43">
        <v>29810</v>
      </c>
      <c r="E63" s="43">
        <v>7565</v>
      </c>
      <c r="F63" s="43">
        <v>0</v>
      </c>
      <c r="G63" s="43">
        <v>0</v>
      </c>
      <c r="H63" s="43">
        <v>43910</v>
      </c>
      <c r="I63" s="43" t="s">
        <v>845</v>
      </c>
      <c r="J63" s="2">
        <v>43420</v>
      </c>
      <c r="K63" s="1"/>
      <c r="L63" s="1"/>
    </row>
    <row r="64" spans="1:12">
      <c r="A64" s="2">
        <v>43424</v>
      </c>
      <c r="B64" s="171" t="s">
        <v>847</v>
      </c>
      <c r="C64" s="43">
        <v>15100</v>
      </c>
      <c r="D64" s="43">
        <v>26155</v>
      </c>
      <c r="E64" s="43">
        <v>7690</v>
      </c>
      <c r="F64" s="43">
        <v>0</v>
      </c>
      <c r="G64" s="43">
        <v>0</v>
      </c>
      <c r="H64" s="43">
        <v>41255</v>
      </c>
      <c r="I64" s="43" t="s">
        <v>848</v>
      </c>
      <c r="J64" s="2">
        <v>43424</v>
      </c>
      <c r="K64" s="1"/>
      <c r="L64" s="1"/>
    </row>
    <row r="65" spans="1:12">
      <c r="A65" s="2">
        <v>43427</v>
      </c>
      <c r="B65" s="1" t="s">
        <v>854</v>
      </c>
      <c r="C65" s="1">
        <v>22200</v>
      </c>
      <c r="D65" s="1">
        <v>29570</v>
      </c>
      <c r="E65" s="1">
        <v>6945</v>
      </c>
      <c r="F65" s="1">
        <v>0</v>
      </c>
      <c r="G65" s="1">
        <v>0</v>
      </c>
      <c r="H65" s="1">
        <v>51770</v>
      </c>
      <c r="I65" s="1" t="s">
        <v>855</v>
      </c>
      <c r="J65" s="2">
        <v>43427</v>
      </c>
      <c r="K65" s="1"/>
      <c r="L65" s="1"/>
    </row>
    <row r="66" spans="1:12">
      <c r="A66" s="2">
        <v>43431</v>
      </c>
      <c r="B66" s="1" t="s">
        <v>858</v>
      </c>
      <c r="C66" s="1">
        <v>14200</v>
      </c>
      <c r="D66" s="1">
        <v>28230</v>
      </c>
      <c r="E66" s="1">
        <v>7395</v>
      </c>
      <c r="F66" s="1">
        <v>0</v>
      </c>
      <c r="G66" s="1">
        <v>0</v>
      </c>
      <c r="H66" s="1">
        <v>42430</v>
      </c>
      <c r="I66" s="1" t="s">
        <v>859</v>
      </c>
      <c r="J66" s="2">
        <v>43431</v>
      </c>
      <c r="K66" s="1"/>
      <c r="L66" s="1"/>
    </row>
    <row r="67" spans="1:12">
      <c r="A67" s="2">
        <v>43434</v>
      </c>
      <c r="B67" s="1" t="s">
        <v>863</v>
      </c>
      <c r="C67" s="1">
        <v>19600</v>
      </c>
      <c r="D67" s="1">
        <v>31840</v>
      </c>
      <c r="E67" s="1">
        <v>7765</v>
      </c>
      <c r="F67" s="1">
        <v>0</v>
      </c>
      <c r="G67" s="1">
        <v>0</v>
      </c>
      <c r="H67" s="1">
        <v>51440</v>
      </c>
      <c r="I67" s="1" t="s">
        <v>864</v>
      </c>
      <c r="J67" s="2">
        <v>43434</v>
      </c>
      <c r="K67" s="1"/>
      <c r="L67" s="1"/>
    </row>
    <row r="68" spans="1:12">
      <c r="A68" s="2">
        <v>43438</v>
      </c>
      <c r="B68" s="1" t="s">
        <v>871</v>
      </c>
      <c r="C68" s="1">
        <v>12100</v>
      </c>
      <c r="D68" s="1">
        <v>20985</v>
      </c>
      <c r="E68" s="1">
        <v>7350</v>
      </c>
      <c r="F68" s="1">
        <v>0</v>
      </c>
      <c r="G68" s="1">
        <v>0</v>
      </c>
      <c r="H68" s="1">
        <v>33085</v>
      </c>
      <c r="I68" s="1" t="s">
        <v>872</v>
      </c>
      <c r="J68" s="2">
        <v>43438</v>
      </c>
      <c r="K68" s="1"/>
      <c r="L68" s="1"/>
    </row>
    <row r="69" spans="1:12">
      <c r="A69" s="2">
        <v>43441</v>
      </c>
      <c r="B69" s="1" t="s">
        <v>877</v>
      </c>
      <c r="C69" s="1">
        <v>16900</v>
      </c>
      <c r="D69" s="1">
        <v>26775</v>
      </c>
      <c r="E69" s="1">
        <v>7640</v>
      </c>
      <c r="F69" s="1">
        <v>0</v>
      </c>
      <c r="G69" s="1">
        <v>0</v>
      </c>
      <c r="H69" s="1">
        <v>43675</v>
      </c>
      <c r="I69" s="1" t="s">
        <v>878</v>
      </c>
      <c r="J69" s="2">
        <v>43441</v>
      </c>
      <c r="K69" s="1"/>
      <c r="L69" s="1"/>
    </row>
    <row r="70" spans="1:12">
      <c r="A70" s="2">
        <v>43445</v>
      </c>
      <c r="B70" s="43" t="s">
        <v>881</v>
      </c>
      <c r="C70" s="43">
        <v>17300</v>
      </c>
      <c r="D70" s="43">
        <v>25535</v>
      </c>
      <c r="E70" s="43">
        <v>7570</v>
      </c>
      <c r="F70" s="43">
        <v>0</v>
      </c>
      <c r="G70" s="43">
        <v>0</v>
      </c>
      <c r="H70" s="43">
        <v>42835</v>
      </c>
      <c r="I70" s="43" t="s">
        <v>882</v>
      </c>
      <c r="J70" s="2">
        <v>43445</v>
      </c>
      <c r="K70" s="1"/>
      <c r="L70" s="1"/>
    </row>
    <row r="71" spans="1:12">
      <c r="A71" s="2">
        <v>43447</v>
      </c>
      <c r="B71" s="43" t="s">
        <v>885</v>
      </c>
      <c r="C71" s="43">
        <v>10100</v>
      </c>
      <c r="D71" s="43">
        <v>23590</v>
      </c>
      <c r="E71" s="43">
        <v>7495</v>
      </c>
      <c r="F71" s="43">
        <v>0</v>
      </c>
      <c r="G71" s="43">
        <v>0</v>
      </c>
      <c r="H71" s="1">
        <v>33690</v>
      </c>
      <c r="I71" s="1" t="s">
        <v>886</v>
      </c>
      <c r="J71" s="2">
        <v>43447</v>
      </c>
      <c r="K71" s="1"/>
      <c r="L71" s="1"/>
    </row>
    <row r="72" spans="1:12">
      <c r="A72" s="2">
        <v>43451</v>
      </c>
      <c r="B72" s="1" t="s">
        <v>890</v>
      </c>
      <c r="C72" s="1">
        <v>15100</v>
      </c>
      <c r="D72" s="1">
        <v>29615</v>
      </c>
      <c r="E72" s="1">
        <v>7375</v>
      </c>
      <c r="F72" s="1">
        <v>0</v>
      </c>
      <c r="G72" s="1">
        <v>0</v>
      </c>
      <c r="H72" s="1">
        <v>44715</v>
      </c>
      <c r="I72" s="1" t="s">
        <v>891</v>
      </c>
      <c r="J72" s="2">
        <v>43451</v>
      </c>
      <c r="K72" s="1"/>
      <c r="L72" s="1"/>
    </row>
    <row r="73" spans="1:12">
      <c r="A73" s="2">
        <v>43452</v>
      </c>
      <c r="B73" s="1" t="s">
        <v>893</v>
      </c>
      <c r="C73" s="1">
        <v>4900</v>
      </c>
      <c r="D73" s="1">
        <v>8315</v>
      </c>
      <c r="E73" s="1">
        <v>7605</v>
      </c>
      <c r="F73" s="1">
        <v>0</v>
      </c>
      <c r="G73" s="1">
        <v>0</v>
      </c>
      <c r="H73" s="1">
        <v>13215</v>
      </c>
      <c r="I73" s="1" t="s">
        <v>894</v>
      </c>
      <c r="J73" s="2">
        <v>43452</v>
      </c>
      <c r="K73" s="1"/>
      <c r="L73" s="1"/>
    </row>
    <row r="74" spans="1:12">
      <c r="A74" s="2">
        <v>43455</v>
      </c>
      <c r="B74" s="1" t="s">
        <v>904</v>
      </c>
      <c r="C74" s="1">
        <v>15600</v>
      </c>
      <c r="D74" s="1">
        <v>28920</v>
      </c>
      <c r="E74" s="1">
        <v>7585</v>
      </c>
      <c r="F74" s="1">
        <v>0</v>
      </c>
      <c r="G74" s="1">
        <v>0</v>
      </c>
      <c r="H74" s="1">
        <v>44520</v>
      </c>
      <c r="I74" s="1" t="s">
        <v>905</v>
      </c>
      <c r="J74" s="2">
        <v>43455</v>
      </c>
      <c r="K74" s="1"/>
      <c r="L74" s="1"/>
    </row>
    <row r="75" spans="1:12">
      <c r="A75" s="1" t="s">
        <v>908</v>
      </c>
      <c r="B75" s="1"/>
      <c r="C75" s="1">
        <v>15500</v>
      </c>
      <c r="D75" s="1">
        <v>26860</v>
      </c>
      <c r="E75" s="1">
        <v>7790</v>
      </c>
      <c r="F75" s="1">
        <v>0</v>
      </c>
      <c r="G75" s="1">
        <v>0</v>
      </c>
      <c r="H75" s="1">
        <v>42360</v>
      </c>
      <c r="I75" s="1" t="s">
        <v>909</v>
      </c>
      <c r="J75" s="2">
        <v>43461</v>
      </c>
      <c r="K75" s="1"/>
      <c r="L75" s="1"/>
    </row>
    <row r="76" spans="1:12">
      <c r="A76" s="2">
        <v>43467</v>
      </c>
      <c r="B76" s="163" t="s">
        <v>962</v>
      </c>
      <c r="C76" s="1">
        <v>10400</v>
      </c>
      <c r="D76" s="1">
        <v>30790</v>
      </c>
      <c r="E76" s="1">
        <v>7635</v>
      </c>
      <c r="F76" s="1">
        <v>0</v>
      </c>
      <c r="G76" s="1">
        <v>0</v>
      </c>
      <c r="H76" s="1">
        <v>41190</v>
      </c>
      <c r="I76" s="1" t="s">
        <v>913</v>
      </c>
      <c r="J76" s="2">
        <v>43467</v>
      </c>
      <c r="K76" s="1"/>
      <c r="L76" s="1"/>
    </row>
    <row r="77" spans="1:12">
      <c r="A77" s="2">
        <v>43469</v>
      </c>
      <c r="B77" s="163" t="s">
        <v>964</v>
      </c>
      <c r="C77" s="1">
        <v>12400</v>
      </c>
      <c r="D77" s="1">
        <v>19075</v>
      </c>
      <c r="E77" s="1">
        <v>7530</v>
      </c>
      <c r="F77" s="1">
        <v>0</v>
      </c>
      <c r="G77" s="1">
        <v>0</v>
      </c>
      <c r="H77" s="1">
        <v>31475</v>
      </c>
      <c r="I77" s="1" t="s">
        <v>915</v>
      </c>
      <c r="J77" s="2">
        <v>43469</v>
      </c>
      <c r="K77" s="1"/>
      <c r="L77" s="1"/>
    </row>
    <row r="78" spans="1:12">
      <c r="A78" s="2">
        <v>43473</v>
      </c>
      <c r="B78" s="163" t="s">
        <v>965</v>
      </c>
      <c r="C78" s="1">
        <v>14200</v>
      </c>
      <c r="D78" s="1">
        <v>25015</v>
      </c>
      <c r="E78" s="1">
        <v>7260</v>
      </c>
      <c r="F78" s="1">
        <v>0</v>
      </c>
      <c r="G78" s="1">
        <v>0</v>
      </c>
      <c r="H78" s="1">
        <v>39215</v>
      </c>
      <c r="I78" s="1" t="s">
        <v>919</v>
      </c>
      <c r="J78" s="2">
        <v>43473</v>
      </c>
      <c r="K78" s="1"/>
      <c r="L78" s="1"/>
    </row>
    <row r="79" spans="1:12">
      <c r="A79" s="2">
        <v>43476</v>
      </c>
      <c r="B79" s="163" t="s">
        <v>966</v>
      </c>
      <c r="C79" s="1">
        <v>12700</v>
      </c>
      <c r="D79" s="1">
        <v>30855</v>
      </c>
      <c r="E79" s="1">
        <v>7690</v>
      </c>
      <c r="F79" s="1">
        <v>0</v>
      </c>
      <c r="G79" s="1">
        <v>0</v>
      </c>
      <c r="H79" s="1">
        <v>43555</v>
      </c>
      <c r="I79" s="1" t="s">
        <v>920</v>
      </c>
      <c r="J79" s="2">
        <v>43476</v>
      </c>
      <c r="K79" s="1"/>
      <c r="L79" s="1"/>
    </row>
    <row r="80" spans="1:12">
      <c r="A80" s="2">
        <v>43480</v>
      </c>
      <c r="B80" s="163" t="s">
        <v>967</v>
      </c>
      <c r="C80" s="1">
        <v>10900</v>
      </c>
      <c r="D80" s="1">
        <v>28775</v>
      </c>
      <c r="E80" s="1">
        <v>7690</v>
      </c>
      <c r="F80" s="1">
        <v>0</v>
      </c>
      <c r="G80" s="1">
        <v>0</v>
      </c>
      <c r="H80" s="1">
        <v>39675</v>
      </c>
      <c r="I80" s="1" t="s">
        <v>924</v>
      </c>
      <c r="J80" s="2">
        <v>43480</v>
      </c>
      <c r="K80" s="1"/>
      <c r="L80" s="1"/>
    </row>
    <row r="81" spans="1:13">
      <c r="A81" s="2">
        <v>43483</v>
      </c>
      <c r="B81" s="163" t="s">
        <v>968</v>
      </c>
      <c r="C81" s="1">
        <v>14600</v>
      </c>
      <c r="D81" s="1">
        <v>28440</v>
      </c>
      <c r="E81" s="1">
        <v>7615</v>
      </c>
      <c r="F81" s="1">
        <v>0</v>
      </c>
      <c r="G81" s="1">
        <v>0</v>
      </c>
      <c r="H81" s="1">
        <v>43040</v>
      </c>
      <c r="I81" s="1" t="s">
        <v>926</v>
      </c>
      <c r="J81" s="2">
        <v>43483</v>
      </c>
      <c r="K81" s="1"/>
      <c r="L81" s="1"/>
    </row>
    <row r="82" spans="1:13">
      <c r="A82" s="2">
        <v>43487</v>
      </c>
      <c r="B82" s="163" t="s">
        <v>969</v>
      </c>
      <c r="C82" s="43">
        <v>14400</v>
      </c>
      <c r="D82" s="43">
        <v>27125</v>
      </c>
      <c r="E82" s="43">
        <v>7465</v>
      </c>
      <c r="F82" s="43">
        <v>0</v>
      </c>
      <c r="G82" s="43">
        <v>0</v>
      </c>
      <c r="H82" s="43">
        <v>41525</v>
      </c>
      <c r="I82" s="43" t="s">
        <v>928</v>
      </c>
      <c r="J82" s="2">
        <v>43487</v>
      </c>
      <c r="K82" s="1"/>
      <c r="L82" s="1"/>
    </row>
    <row r="83" spans="1:13">
      <c r="A83" s="2">
        <v>43490</v>
      </c>
      <c r="B83" s="163" t="s">
        <v>970</v>
      </c>
      <c r="C83" s="1">
        <v>13200</v>
      </c>
      <c r="D83" s="1">
        <v>28910</v>
      </c>
      <c r="E83" s="1">
        <v>7685</v>
      </c>
      <c r="F83" s="1">
        <v>0</v>
      </c>
      <c r="G83" s="1">
        <v>0</v>
      </c>
      <c r="H83" s="1">
        <v>42110</v>
      </c>
      <c r="I83" s="1" t="s">
        <v>932</v>
      </c>
      <c r="J83" s="2">
        <v>43490</v>
      </c>
      <c r="K83" s="1"/>
      <c r="L83" s="1"/>
    </row>
    <row r="84" spans="1:13">
      <c r="A84" s="2">
        <v>43494</v>
      </c>
      <c r="B84" s="163" t="s">
        <v>971</v>
      </c>
      <c r="C84" s="1">
        <v>12500</v>
      </c>
      <c r="D84" s="1">
        <v>25895</v>
      </c>
      <c r="E84" s="1">
        <v>7380</v>
      </c>
      <c r="F84" s="1">
        <v>0</v>
      </c>
      <c r="G84" s="1">
        <v>0</v>
      </c>
      <c r="H84" s="1">
        <v>38395</v>
      </c>
      <c r="I84" s="1" t="s">
        <v>936</v>
      </c>
      <c r="J84" s="2">
        <v>43494</v>
      </c>
      <c r="K84" s="1"/>
      <c r="L84" s="1"/>
    </row>
    <row r="85" spans="1:13">
      <c r="A85" s="2">
        <v>43497</v>
      </c>
      <c r="B85" s="163" t="s">
        <v>972</v>
      </c>
      <c r="C85" s="1">
        <v>10800</v>
      </c>
      <c r="D85" s="1">
        <v>30630</v>
      </c>
      <c r="E85" s="1">
        <v>7790</v>
      </c>
      <c r="F85" s="1">
        <v>0</v>
      </c>
      <c r="G85" s="1">
        <v>0</v>
      </c>
      <c r="H85" s="1">
        <v>41430</v>
      </c>
      <c r="I85" s="1" t="s">
        <v>941</v>
      </c>
      <c r="J85" s="2">
        <v>43497</v>
      </c>
      <c r="K85" s="1"/>
      <c r="L85" s="1"/>
    </row>
    <row r="86" spans="1:13">
      <c r="A86" s="2">
        <v>43501</v>
      </c>
      <c r="B86" s="163" t="s">
        <v>973</v>
      </c>
      <c r="C86" s="1">
        <v>10500</v>
      </c>
      <c r="D86" s="1">
        <v>24780</v>
      </c>
      <c r="E86" s="1">
        <v>7660</v>
      </c>
      <c r="F86" s="1">
        <v>0</v>
      </c>
      <c r="G86" s="1">
        <v>0</v>
      </c>
      <c r="H86" s="1">
        <v>35280</v>
      </c>
      <c r="I86" s="1" t="s">
        <v>945</v>
      </c>
      <c r="J86" s="2">
        <v>43501</v>
      </c>
      <c r="K86" s="1"/>
      <c r="L86" s="1"/>
    </row>
    <row r="87" spans="1:13">
      <c r="A87" s="2">
        <v>43504</v>
      </c>
      <c r="B87" s="163" t="s">
        <v>974</v>
      </c>
      <c r="C87" s="1">
        <v>14000</v>
      </c>
      <c r="D87" s="1">
        <v>29460</v>
      </c>
      <c r="E87" s="1">
        <v>7705</v>
      </c>
      <c r="F87" s="1">
        <v>0</v>
      </c>
      <c r="G87" s="1">
        <v>0</v>
      </c>
      <c r="H87" s="1">
        <v>43460</v>
      </c>
      <c r="I87" s="1" t="s">
        <v>946</v>
      </c>
      <c r="J87" s="2">
        <v>43504</v>
      </c>
      <c r="K87" s="1"/>
      <c r="L87" s="1"/>
    </row>
    <row r="88" spans="1:13">
      <c r="A88" s="2">
        <v>43508</v>
      </c>
      <c r="B88" s="160" t="s">
        <v>959</v>
      </c>
      <c r="C88" s="1">
        <v>10500</v>
      </c>
      <c r="D88" s="1">
        <v>26365</v>
      </c>
      <c r="E88" s="1">
        <v>7745</v>
      </c>
      <c r="F88" s="1">
        <v>0</v>
      </c>
      <c r="G88" s="1">
        <v>0</v>
      </c>
      <c r="H88" s="1">
        <v>36865</v>
      </c>
      <c r="I88" s="1" t="s">
        <v>952</v>
      </c>
      <c r="J88" s="2">
        <v>43508</v>
      </c>
      <c r="K88" s="1"/>
      <c r="L88" s="1"/>
    </row>
    <row r="89" spans="1:13">
      <c r="A89" s="2">
        <v>43511</v>
      </c>
      <c r="B89" s="160" t="s">
        <v>958</v>
      </c>
      <c r="C89" s="1">
        <v>10500</v>
      </c>
      <c r="D89" s="1">
        <v>28380</v>
      </c>
      <c r="E89" s="1">
        <v>7675</v>
      </c>
      <c r="F89" s="1">
        <v>0</v>
      </c>
      <c r="G89" s="1">
        <v>0</v>
      </c>
      <c r="H89" s="1">
        <v>38880</v>
      </c>
      <c r="I89" s="1" t="s">
        <v>951</v>
      </c>
      <c r="J89" s="2">
        <v>43511</v>
      </c>
      <c r="K89" s="1"/>
      <c r="L89" s="1"/>
    </row>
    <row r="90" spans="1:13">
      <c r="A90" s="2">
        <v>43515</v>
      </c>
      <c r="B90" s="160" t="s">
        <v>956</v>
      </c>
      <c r="C90" s="1">
        <v>9800</v>
      </c>
      <c r="D90" s="1">
        <v>24530</v>
      </c>
      <c r="E90" s="1">
        <v>7875</v>
      </c>
      <c r="F90" s="1">
        <v>0</v>
      </c>
      <c r="G90" s="1">
        <v>0</v>
      </c>
      <c r="H90" s="1">
        <v>34330</v>
      </c>
      <c r="I90" s="1" t="s">
        <v>957</v>
      </c>
      <c r="J90" s="2">
        <v>43515</v>
      </c>
      <c r="K90" s="1"/>
      <c r="L90" s="1"/>
    </row>
    <row r="91" spans="1:13">
      <c r="A91" s="121">
        <v>43518</v>
      </c>
      <c r="B91" s="190" t="s">
        <v>980</v>
      </c>
      <c r="C91" s="95">
        <v>16300</v>
      </c>
      <c r="D91" s="95">
        <v>26085</v>
      </c>
      <c r="E91" s="95">
        <v>7735</v>
      </c>
      <c r="F91" s="95">
        <v>0</v>
      </c>
      <c r="G91" s="95">
        <v>0</v>
      </c>
      <c r="H91" s="95">
        <v>42385</v>
      </c>
      <c r="I91" s="95" t="s">
        <v>982</v>
      </c>
      <c r="J91" s="121">
        <v>43518</v>
      </c>
      <c r="K91" s="95"/>
      <c r="L91" s="1"/>
      <c r="M91" s="164"/>
    </row>
    <row r="92" spans="1:13">
      <c r="A92" s="2">
        <v>43522</v>
      </c>
      <c r="B92" s="160" t="s">
        <v>985</v>
      </c>
      <c r="C92" s="1">
        <v>15000</v>
      </c>
      <c r="D92" s="1">
        <v>25525</v>
      </c>
      <c r="E92" s="1">
        <v>7895</v>
      </c>
      <c r="F92" s="1">
        <v>0</v>
      </c>
      <c r="G92" s="1">
        <v>0</v>
      </c>
      <c r="H92" s="1">
        <v>40525</v>
      </c>
      <c r="I92" s="1" t="s">
        <v>987</v>
      </c>
      <c r="J92" s="2">
        <v>43522</v>
      </c>
      <c r="K92" s="1"/>
      <c r="L92" s="1"/>
      <c r="M92" s="164"/>
    </row>
    <row r="93" spans="1:13">
      <c r="A93" s="2">
        <v>43525</v>
      </c>
      <c r="B93" s="160" t="s">
        <v>996</v>
      </c>
      <c r="C93" s="1">
        <v>12700</v>
      </c>
      <c r="D93" s="1">
        <v>31710</v>
      </c>
      <c r="E93" s="1">
        <v>7675</v>
      </c>
      <c r="F93" s="1">
        <v>0</v>
      </c>
      <c r="G93" s="1">
        <v>0</v>
      </c>
      <c r="H93" s="1">
        <v>44410</v>
      </c>
      <c r="I93" s="1" t="s">
        <v>997</v>
      </c>
      <c r="J93" s="2">
        <v>43525</v>
      </c>
      <c r="K93" s="1"/>
      <c r="L93" s="1"/>
      <c r="M93" s="164"/>
    </row>
    <row r="94" spans="1:13">
      <c r="A94" s="2">
        <v>43529</v>
      </c>
      <c r="B94" s="160" t="s">
        <v>993</v>
      </c>
      <c r="C94" s="1">
        <v>12600</v>
      </c>
      <c r="D94" s="1">
        <v>25925</v>
      </c>
      <c r="E94" s="1">
        <v>7395</v>
      </c>
      <c r="F94" s="1">
        <v>0</v>
      </c>
      <c r="G94" s="1">
        <v>0</v>
      </c>
      <c r="H94" s="1">
        <v>38525</v>
      </c>
      <c r="I94" s="1" t="s">
        <v>994</v>
      </c>
      <c r="J94" s="2">
        <v>43529</v>
      </c>
      <c r="K94" s="1"/>
      <c r="L94" s="1"/>
      <c r="M94" s="164"/>
    </row>
    <row r="95" spans="1:13">
      <c r="A95" s="2">
        <v>43532</v>
      </c>
      <c r="B95" s="160" t="s">
        <v>1013</v>
      </c>
      <c r="C95" s="1">
        <v>12600</v>
      </c>
      <c r="D95" s="1">
        <v>22940</v>
      </c>
      <c r="E95" s="1">
        <v>7590</v>
      </c>
      <c r="F95" s="1">
        <v>0</v>
      </c>
      <c r="G95" s="1">
        <v>0</v>
      </c>
      <c r="H95" s="1">
        <v>35540</v>
      </c>
      <c r="I95" s="1" t="s">
        <v>1014</v>
      </c>
      <c r="J95" s="2">
        <v>43532</v>
      </c>
      <c r="K95" s="1"/>
      <c r="L95" s="1"/>
      <c r="M95" s="164"/>
    </row>
    <row r="96" spans="1:13">
      <c r="A96" s="2">
        <v>43536</v>
      </c>
      <c r="B96" s="160" t="s">
        <v>1017</v>
      </c>
      <c r="C96" s="1">
        <v>7800</v>
      </c>
      <c r="D96" s="1">
        <v>20500</v>
      </c>
      <c r="E96" s="1">
        <v>7800</v>
      </c>
      <c r="F96" s="1">
        <v>0</v>
      </c>
      <c r="G96" s="1">
        <v>0</v>
      </c>
      <c r="H96" s="1">
        <v>28300</v>
      </c>
      <c r="I96" s="1" t="s">
        <v>1018</v>
      </c>
      <c r="J96" s="2">
        <v>43536</v>
      </c>
      <c r="K96" s="1"/>
      <c r="L96" s="1"/>
      <c r="M96" s="164"/>
    </row>
    <row r="97" spans="1:13">
      <c r="A97" s="2">
        <v>43539</v>
      </c>
      <c r="B97" s="160" t="s">
        <v>1020</v>
      </c>
      <c r="C97" s="1">
        <v>8700</v>
      </c>
      <c r="D97" s="1">
        <v>24570</v>
      </c>
      <c r="E97" s="1">
        <v>7815</v>
      </c>
      <c r="F97" s="1">
        <v>0</v>
      </c>
      <c r="G97" s="1">
        <v>0</v>
      </c>
      <c r="H97" s="1">
        <v>33270</v>
      </c>
      <c r="I97" s="1" t="s">
        <v>1021</v>
      </c>
      <c r="J97" s="2">
        <v>43539</v>
      </c>
      <c r="K97" s="1"/>
      <c r="L97" s="1"/>
      <c r="M97" s="164"/>
    </row>
    <row r="98" spans="1:13">
      <c r="A98" s="2">
        <v>43543</v>
      </c>
      <c r="B98" s="160" t="s">
        <v>1026</v>
      </c>
      <c r="C98" s="1">
        <v>14800</v>
      </c>
      <c r="D98" s="1">
        <v>23720</v>
      </c>
      <c r="E98" s="1">
        <v>7635</v>
      </c>
      <c r="F98" s="1">
        <v>0</v>
      </c>
      <c r="G98" s="1">
        <v>0</v>
      </c>
      <c r="H98" s="1">
        <v>38520</v>
      </c>
      <c r="I98" s="1" t="s">
        <v>1027</v>
      </c>
      <c r="J98" s="2">
        <v>43543</v>
      </c>
      <c r="K98" s="1"/>
      <c r="L98" s="1"/>
      <c r="M98" s="164"/>
    </row>
    <row r="99" spans="1:13">
      <c r="A99" s="2">
        <v>43546</v>
      </c>
      <c r="B99" s="160" t="s">
        <v>1033</v>
      </c>
      <c r="C99" s="1">
        <v>14200</v>
      </c>
      <c r="D99" s="1">
        <v>27015</v>
      </c>
      <c r="E99" s="1">
        <v>7895</v>
      </c>
      <c r="F99" s="1">
        <v>0</v>
      </c>
      <c r="G99" s="1">
        <v>0</v>
      </c>
      <c r="H99" s="1">
        <v>41215</v>
      </c>
      <c r="I99" s="1" t="s">
        <v>1034</v>
      </c>
      <c r="J99" s="2">
        <v>43546</v>
      </c>
      <c r="K99" s="1"/>
      <c r="L99" s="1"/>
      <c r="M99" s="164"/>
    </row>
    <row r="100" spans="1:13">
      <c r="A100" s="2">
        <v>43550</v>
      </c>
      <c r="B100" s="160" t="s">
        <v>1037</v>
      </c>
      <c r="C100" s="1">
        <v>6900</v>
      </c>
      <c r="D100" s="1">
        <v>14695</v>
      </c>
      <c r="E100" s="1">
        <v>7680</v>
      </c>
      <c r="F100" s="1">
        <v>0</v>
      </c>
      <c r="G100" s="1">
        <v>0</v>
      </c>
      <c r="H100" s="1">
        <v>21595</v>
      </c>
      <c r="I100" s="1" t="s">
        <v>1039</v>
      </c>
      <c r="J100" s="2">
        <v>43550</v>
      </c>
      <c r="K100" s="1"/>
      <c r="L100" s="1"/>
      <c r="M100" s="164"/>
    </row>
    <row r="101" spans="1:13">
      <c r="A101" s="2">
        <v>43553</v>
      </c>
      <c r="B101" s="160" t="s">
        <v>1041</v>
      </c>
      <c r="C101" s="1">
        <v>12200</v>
      </c>
      <c r="D101" s="1">
        <v>24800</v>
      </c>
      <c r="E101" s="1">
        <v>7820</v>
      </c>
      <c r="F101" s="1">
        <v>0</v>
      </c>
      <c r="G101" s="1">
        <v>0</v>
      </c>
      <c r="H101" s="1">
        <v>37000</v>
      </c>
      <c r="I101" s="1" t="s">
        <v>1043</v>
      </c>
      <c r="J101" s="2">
        <v>43553</v>
      </c>
      <c r="K101" s="1"/>
      <c r="L101" s="1"/>
      <c r="M101" s="164"/>
    </row>
    <row r="102" spans="1:13">
      <c r="A102" s="2">
        <v>43558</v>
      </c>
      <c r="B102" s="160" t="s">
        <v>1046</v>
      </c>
      <c r="C102" s="1">
        <v>13000</v>
      </c>
      <c r="D102" s="1">
        <v>35900</v>
      </c>
      <c r="E102" s="1">
        <v>7800</v>
      </c>
      <c r="F102" s="1">
        <v>0</v>
      </c>
      <c r="G102" s="1">
        <v>0</v>
      </c>
      <c r="H102" s="1">
        <v>48900</v>
      </c>
      <c r="I102" s="1" t="s">
        <v>1048</v>
      </c>
      <c r="J102" s="2">
        <v>43558</v>
      </c>
      <c r="K102" s="1"/>
      <c r="L102" s="1"/>
      <c r="M102" s="164"/>
    </row>
    <row r="103" spans="1:13">
      <c r="A103" s="2">
        <v>43560</v>
      </c>
      <c r="B103" s="160" t="s">
        <v>1050</v>
      </c>
      <c r="C103" s="1">
        <v>10500</v>
      </c>
      <c r="D103" s="1">
        <v>14700</v>
      </c>
      <c r="E103" s="1">
        <v>7270</v>
      </c>
      <c r="F103" s="1">
        <v>0</v>
      </c>
      <c r="G103" s="1">
        <v>0</v>
      </c>
      <c r="H103" s="1">
        <v>25200</v>
      </c>
      <c r="I103" s="1" t="s">
        <v>1052</v>
      </c>
      <c r="J103" s="2">
        <v>43560</v>
      </c>
      <c r="K103" s="1"/>
      <c r="L103" s="1"/>
      <c r="M103" s="164"/>
    </row>
    <row r="104" spans="1:13">
      <c r="A104" s="2">
        <v>43564</v>
      </c>
      <c r="B104" s="160" t="s">
        <v>1054</v>
      </c>
      <c r="C104" s="1">
        <v>10300</v>
      </c>
      <c r="D104" s="1">
        <v>19740</v>
      </c>
      <c r="E104" s="1">
        <v>7720</v>
      </c>
      <c r="F104" s="1">
        <v>0</v>
      </c>
      <c r="G104" s="1">
        <v>0</v>
      </c>
      <c r="H104" s="1">
        <v>30040</v>
      </c>
      <c r="I104" s="1" t="s">
        <v>1055</v>
      </c>
      <c r="J104" s="2">
        <v>43564</v>
      </c>
      <c r="K104" s="1"/>
      <c r="L104" s="1"/>
      <c r="M104" s="164"/>
    </row>
    <row r="105" spans="1:13">
      <c r="A105" s="2">
        <v>43567</v>
      </c>
      <c r="B105" s="160" t="s">
        <v>1058</v>
      </c>
      <c r="C105" s="1">
        <v>16100</v>
      </c>
      <c r="D105" s="1">
        <v>31050</v>
      </c>
      <c r="E105" s="1">
        <v>7750</v>
      </c>
      <c r="F105" s="1">
        <v>0</v>
      </c>
      <c r="G105" s="1">
        <v>0</v>
      </c>
      <c r="H105" s="1">
        <v>47150</v>
      </c>
      <c r="I105" s="1" t="s">
        <v>1059</v>
      </c>
      <c r="J105" s="2">
        <v>43567</v>
      </c>
      <c r="K105" s="1"/>
      <c r="L105" s="1"/>
      <c r="M105" s="164"/>
    </row>
    <row r="106" spans="1:13">
      <c r="A106" s="2">
        <v>43571</v>
      </c>
      <c r="B106" s="160" t="s">
        <v>1062</v>
      </c>
      <c r="C106" s="1">
        <v>13800</v>
      </c>
      <c r="D106" s="1">
        <v>27790</v>
      </c>
      <c r="E106" s="1">
        <v>7285</v>
      </c>
      <c r="F106" s="1">
        <v>0</v>
      </c>
      <c r="G106" s="1">
        <v>0</v>
      </c>
      <c r="H106" s="1">
        <v>41590</v>
      </c>
      <c r="I106" s="1" t="s">
        <v>1063</v>
      </c>
      <c r="J106" s="2">
        <v>43571</v>
      </c>
      <c r="K106" s="1"/>
      <c r="L106" s="1"/>
      <c r="M106" s="164"/>
    </row>
    <row r="107" spans="1:13">
      <c r="A107" s="2">
        <v>43573</v>
      </c>
      <c r="B107" s="160" t="s">
        <v>1065</v>
      </c>
      <c r="C107" s="1">
        <v>10900</v>
      </c>
      <c r="D107" s="1">
        <v>24405</v>
      </c>
      <c r="E107" s="1">
        <v>7810</v>
      </c>
      <c r="F107" s="1">
        <v>0</v>
      </c>
      <c r="G107" s="1">
        <v>0</v>
      </c>
      <c r="H107" s="1">
        <v>35305</v>
      </c>
      <c r="I107" s="1" t="s">
        <v>1066</v>
      </c>
      <c r="J107" s="2">
        <v>43573</v>
      </c>
      <c r="K107" s="1"/>
      <c r="L107" s="1"/>
      <c r="M107" s="164"/>
    </row>
    <row r="108" spans="1:13">
      <c r="A108" s="2">
        <v>43578</v>
      </c>
      <c r="B108" s="160" t="s">
        <v>1068</v>
      </c>
      <c r="C108" s="1">
        <v>12400</v>
      </c>
      <c r="D108" s="1">
        <v>26985</v>
      </c>
      <c r="E108" s="1">
        <v>7770</v>
      </c>
      <c r="F108" s="1">
        <v>0</v>
      </c>
      <c r="G108" s="1">
        <v>0</v>
      </c>
      <c r="H108" s="1">
        <v>39385</v>
      </c>
      <c r="I108" s="1" t="s">
        <v>1069</v>
      </c>
      <c r="J108" s="2">
        <v>43578</v>
      </c>
      <c r="K108" s="1"/>
      <c r="L108" s="1"/>
      <c r="M108" s="164"/>
    </row>
    <row r="109" spans="1:13">
      <c r="A109" s="2">
        <v>43581</v>
      </c>
      <c r="B109" s="160" t="s">
        <v>1073</v>
      </c>
      <c r="C109" s="1">
        <v>13700</v>
      </c>
      <c r="D109" s="1">
        <v>30480</v>
      </c>
      <c r="E109" s="1">
        <v>7250</v>
      </c>
      <c r="F109" s="1">
        <v>0</v>
      </c>
      <c r="G109" s="1">
        <v>0</v>
      </c>
      <c r="H109" s="1">
        <v>44180</v>
      </c>
      <c r="I109" s="1" t="s">
        <v>1074</v>
      </c>
      <c r="J109" s="2">
        <v>43581</v>
      </c>
      <c r="K109" s="1"/>
      <c r="L109" s="1"/>
      <c r="M109" s="164"/>
    </row>
    <row r="110" spans="1:13">
      <c r="A110" s="2">
        <v>43585</v>
      </c>
      <c r="B110" s="160" t="s">
        <v>1077</v>
      </c>
      <c r="C110" s="1">
        <v>13000</v>
      </c>
      <c r="D110" s="1">
        <v>29140</v>
      </c>
      <c r="E110" s="1">
        <v>7685</v>
      </c>
      <c r="F110" s="1">
        <v>0</v>
      </c>
      <c r="G110" s="1">
        <v>0</v>
      </c>
      <c r="H110" s="1">
        <v>42140</v>
      </c>
      <c r="I110" s="1" t="s">
        <v>1078</v>
      </c>
      <c r="J110" s="2">
        <v>43585</v>
      </c>
      <c r="K110" s="1"/>
      <c r="L110" s="1"/>
      <c r="M110" s="164"/>
    </row>
    <row r="111" spans="1:13">
      <c r="A111" s="2">
        <v>43588</v>
      </c>
      <c r="B111" s="160" t="s">
        <v>1081</v>
      </c>
      <c r="C111" s="1">
        <v>17500</v>
      </c>
      <c r="D111" s="1">
        <v>26690</v>
      </c>
      <c r="E111" s="1">
        <v>7895</v>
      </c>
      <c r="F111" s="1">
        <v>0</v>
      </c>
      <c r="G111" s="1">
        <v>0</v>
      </c>
      <c r="H111" s="1">
        <v>44190</v>
      </c>
      <c r="I111" s="1" t="s">
        <v>1082</v>
      </c>
      <c r="J111" s="2">
        <v>43588</v>
      </c>
      <c r="K111" s="1"/>
      <c r="L111" s="1"/>
      <c r="M111" s="164"/>
    </row>
    <row r="112" spans="1:13">
      <c r="A112" s="2">
        <v>43592</v>
      </c>
      <c r="B112" s="160" t="s">
        <v>1085</v>
      </c>
      <c r="C112" s="1">
        <v>15100</v>
      </c>
      <c r="D112" s="1">
        <v>21615</v>
      </c>
      <c r="E112" s="1">
        <v>7590</v>
      </c>
      <c r="F112" s="1">
        <v>0</v>
      </c>
      <c r="G112" s="1">
        <v>0</v>
      </c>
      <c r="H112" s="1">
        <v>36715</v>
      </c>
      <c r="I112" s="1" t="s">
        <v>1086</v>
      </c>
      <c r="J112" s="2">
        <v>43592</v>
      </c>
      <c r="K112" s="1"/>
      <c r="L112" s="1"/>
      <c r="M112" s="164"/>
    </row>
    <row r="113" spans="1:13">
      <c r="A113" s="2">
        <v>43595</v>
      </c>
      <c r="B113" s="160" t="s">
        <v>1088</v>
      </c>
      <c r="C113" s="1">
        <v>11400</v>
      </c>
      <c r="D113" s="1">
        <v>23235</v>
      </c>
      <c r="E113" s="1">
        <v>7725</v>
      </c>
      <c r="F113" s="1">
        <v>0</v>
      </c>
      <c r="G113" s="1">
        <v>0</v>
      </c>
      <c r="H113" s="1">
        <v>34635</v>
      </c>
      <c r="I113" s="1" t="s">
        <v>1089</v>
      </c>
      <c r="J113" s="2">
        <v>43595</v>
      </c>
      <c r="K113" s="1"/>
      <c r="L113" s="1"/>
      <c r="M113" s="164"/>
    </row>
    <row r="114" spans="1:13">
      <c r="A114" s="2">
        <v>43599</v>
      </c>
      <c r="B114" s="160" t="s">
        <v>1092</v>
      </c>
      <c r="C114" s="43">
        <v>11500</v>
      </c>
      <c r="D114" s="43">
        <v>22800</v>
      </c>
      <c r="E114" s="43">
        <v>7745</v>
      </c>
      <c r="F114" s="43">
        <v>0</v>
      </c>
      <c r="G114" s="43">
        <v>0</v>
      </c>
      <c r="H114" s="1">
        <f>C114+D114</f>
        <v>34300</v>
      </c>
      <c r="I114" s="43" t="s">
        <v>1093</v>
      </c>
      <c r="J114" s="2">
        <v>43599</v>
      </c>
      <c r="K114" s="1"/>
      <c r="L114" s="1"/>
      <c r="M114" s="164"/>
    </row>
    <row r="115" spans="1:13">
      <c r="A115" s="2">
        <v>43601</v>
      </c>
      <c r="B115" s="160" t="s">
        <v>1096</v>
      </c>
      <c r="C115" s="1">
        <v>14300</v>
      </c>
      <c r="D115" s="1">
        <v>30450</v>
      </c>
      <c r="E115" s="1">
        <v>7820</v>
      </c>
      <c r="F115" s="1">
        <v>0</v>
      </c>
      <c r="G115" s="1">
        <v>0</v>
      </c>
      <c r="H115" s="1">
        <f t="shared" ref="H115:H116" si="0">C115+D115</f>
        <v>44750</v>
      </c>
      <c r="I115" s="1" t="s">
        <v>1097</v>
      </c>
      <c r="J115" s="2">
        <v>43602</v>
      </c>
      <c r="K115" s="1"/>
      <c r="L115" s="1"/>
    </row>
    <row r="116" spans="1:13">
      <c r="A116" s="2">
        <v>43606</v>
      </c>
      <c r="B116" s="160" t="s">
        <v>1101</v>
      </c>
      <c r="C116" s="1">
        <v>19300</v>
      </c>
      <c r="D116" s="1">
        <v>31020</v>
      </c>
      <c r="E116" s="1">
        <v>7420</v>
      </c>
      <c r="F116" s="1">
        <v>0</v>
      </c>
      <c r="G116" s="1">
        <v>0</v>
      </c>
      <c r="H116" s="1">
        <f t="shared" si="0"/>
        <v>50320</v>
      </c>
      <c r="I116" s="1" t="s">
        <v>1102</v>
      </c>
      <c r="J116" s="2">
        <v>43606</v>
      </c>
      <c r="K116" s="1"/>
      <c r="L116" s="1"/>
    </row>
    <row r="117" spans="1:13">
      <c r="A117" s="2">
        <v>43609</v>
      </c>
      <c r="B117" s="160" t="s">
        <v>1103</v>
      </c>
      <c r="C117" s="1">
        <v>14300</v>
      </c>
      <c r="D117" s="1">
        <v>27985</v>
      </c>
      <c r="E117" s="1">
        <v>7845</v>
      </c>
      <c r="F117" s="1">
        <v>0</v>
      </c>
      <c r="G117" s="1">
        <v>0</v>
      </c>
      <c r="H117" s="1">
        <v>42285</v>
      </c>
      <c r="I117" s="1" t="s">
        <v>1105</v>
      </c>
      <c r="J117" s="2">
        <v>43609</v>
      </c>
      <c r="K117" s="1"/>
      <c r="L117" s="1"/>
    </row>
    <row r="118" spans="1:13">
      <c r="A118" s="2">
        <v>43613</v>
      </c>
      <c r="B118" s="160" t="s">
        <v>1107</v>
      </c>
      <c r="C118" s="1">
        <v>12500</v>
      </c>
      <c r="D118" s="1">
        <v>26650</v>
      </c>
      <c r="E118" s="1">
        <v>7585</v>
      </c>
      <c r="F118" s="1">
        <v>0</v>
      </c>
      <c r="G118" s="1">
        <v>0</v>
      </c>
      <c r="H118" s="1">
        <v>39150</v>
      </c>
      <c r="I118" s="1" t="s">
        <v>1108</v>
      </c>
      <c r="J118" s="2">
        <v>43613</v>
      </c>
      <c r="K118" s="1"/>
      <c r="L118" s="1"/>
    </row>
    <row r="119" spans="1:13">
      <c r="A119" s="2">
        <v>43615</v>
      </c>
      <c r="B119" s="160" t="s">
        <v>1111</v>
      </c>
      <c r="C119" s="1">
        <v>13400</v>
      </c>
      <c r="D119" s="1">
        <v>33040</v>
      </c>
      <c r="E119" s="1">
        <v>7860</v>
      </c>
      <c r="F119" s="1">
        <v>0</v>
      </c>
      <c r="G119" s="1">
        <v>0</v>
      </c>
      <c r="H119" s="1">
        <v>46440</v>
      </c>
      <c r="I119" s="1" t="s">
        <v>1112</v>
      </c>
      <c r="J119" s="2">
        <v>43616</v>
      </c>
      <c r="K119" s="1"/>
      <c r="L119" s="1"/>
    </row>
    <row r="120" spans="1:13">
      <c r="A120" s="2">
        <v>43620</v>
      </c>
      <c r="B120" s="160" t="s">
        <v>1119</v>
      </c>
      <c r="C120" s="1">
        <v>18000</v>
      </c>
      <c r="D120" s="1">
        <v>30485</v>
      </c>
      <c r="E120" s="1">
        <v>7770</v>
      </c>
      <c r="F120" s="1">
        <v>0</v>
      </c>
      <c r="G120" s="1">
        <v>0</v>
      </c>
      <c r="H120" s="1">
        <v>48485</v>
      </c>
      <c r="I120" s="1" t="s">
        <v>1120</v>
      </c>
      <c r="J120" s="2">
        <v>43620</v>
      </c>
      <c r="K120" s="1"/>
      <c r="L120" s="1"/>
    </row>
    <row r="121" spans="1:13">
      <c r="A121" s="2">
        <v>43623</v>
      </c>
      <c r="B121" s="160" t="s">
        <v>1126</v>
      </c>
      <c r="C121" s="1">
        <v>17100</v>
      </c>
      <c r="D121" s="1">
        <v>32365</v>
      </c>
      <c r="E121" s="1">
        <v>7730</v>
      </c>
      <c r="F121" s="1">
        <v>0</v>
      </c>
      <c r="G121" s="1">
        <v>0</v>
      </c>
      <c r="H121" s="1">
        <v>49465</v>
      </c>
      <c r="I121" s="1" t="s">
        <v>1127</v>
      </c>
      <c r="J121" s="2">
        <v>43623</v>
      </c>
      <c r="K121" s="1"/>
      <c r="L121" s="1"/>
    </row>
    <row r="122" spans="1:13">
      <c r="A122" s="2">
        <v>43627</v>
      </c>
      <c r="B122" s="160" t="s">
        <v>1130</v>
      </c>
      <c r="C122" s="1">
        <v>14800</v>
      </c>
      <c r="D122" s="1">
        <v>27155</v>
      </c>
      <c r="E122" s="1">
        <v>7635</v>
      </c>
      <c r="F122" s="1">
        <v>0</v>
      </c>
      <c r="G122" s="1">
        <v>0</v>
      </c>
      <c r="H122" s="1">
        <v>41955</v>
      </c>
      <c r="I122" s="1" t="s">
        <v>1131</v>
      </c>
      <c r="J122" s="2">
        <v>43627</v>
      </c>
      <c r="K122" s="1"/>
      <c r="L122" s="1"/>
    </row>
    <row r="123" spans="1:13">
      <c r="A123" s="2">
        <v>43630</v>
      </c>
      <c r="B123" s="160" t="s">
        <v>1133</v>
      </c>
      <c r="C123" s="1">
        <v>17900</v>
      </c>
      <c r="D123" s="1">
        <v>31645</v>
      </c>
      <c r="E123" s="1">
        <v>7440</v>
      </c>
      <c r="F123" s="1">
        <v>0</v>
      </c>
      <c r="G123" s="1">
        <v>0</v>
      </c>
      <c r="H123" s="1">
        <v>49545</v>
      </c>
      <c r="I123" s="1" t="s">
        <v>1134</v>
      </c>
      <c r="J123" s="2">
        <v>43630</v>
      </c>
      <c r="K123" s="1"/>
      <c r="L123" s="1"/>
    </row>
    <row r="124" spans="1:13">
      <c r="A124" s="2">
        <v>43634</v>
      </c>
      <c r="B124" s="160" t="s">
        <v>1139</v>
      </c>
      <c r="C124" s="1">
        <v>14400</v>
      </c>
      <c r="D124" s="1">
        <v>28170</v>
      </c>
      <c r="E124" s="1">
        <v>7720</v>
      </c>
      <c r="F124" s="1">
        <v>0</v>
      </c>
      <c r="G124" s="1">
        <v>0</v>
      </c>
      <c r="H124" s="1">
        <v>42570</v>
      </c>
      <c r="I124" s="1" t="s">
        <v>1140</v>
      </c>
      <c r="J124" s="2">
        <v>43634</v>
      </c>
      <c r="K124" s="1"/>
      <c r="L124" s="1"/>
    </row>
    <row r="125" spans="1:13">
      <c r="A125" s="2">
        <v>43637</v>
      </c>
      <c r="B125" s="160" t="s">
        <v>1142</v>
      </c>
      <c r="C125" s="1">
        <v>10700</v>
      </c>
      <c r="D125" s="1">
        <v>18630</v>
      </c>
      <c r="E125" s="1">
        <v>7265</v>
      </c>
      <c r="F125" s="1">
        <v>0</v>
      </c>
      <c r="G125" s="1">
        <v>0</v>
      </c>
      <c r="H125" s="1">
        <v>29330</v>
      </c>
      <c r="I125" s="1" t="s">
        <v>1143</v>
      </c>
      <c r="J125" s="2">
        <v>43637</v>
      </c>
      <c r="K125" s="1"/>
      <c r="L125" s="1"/>
    </row>
    <row r="126" spans="1:13">
      <c r="A126" s="2">
        <v>43641</v>
      </c>
      <c r="B126" s="160" t="s">
        <v>1149</v>
      </c>
      <c r="C126" s="1">
        <v>18700</v>
      </c>
      <c r="D126" s="1">
        <v>29785</v>
      </c>
      <c r="E126" s="1">
        <v>7690</v>
      </c>
      <c r="F126" s="1">
        <v>0</v>
      </c>
      <c r="G126" s="1">
        <v>0</v>
      </c>
      <c r="H126" s="1">
        <v>48485</v>
      </c>
      <c r="I126" s="1" t="s">
        <v>1151</v>
      </c>
      <c r="J126" s="2">
        <v>43641</v>
      </c>
      <c r="K126" s="1"/>
      <c r="L126" s="1"/>
    </row>
    <row r="127" spans="1:13">
      <c r="A127" s="2">
        <v>43644</v>
      </c>
      <c r="B127" s="160" t="s">
        <v>1153</v>
      </c>
      <c r="C127" s="1">
        <v>23000</v>
      </c>
      <c r="D127" s="1">
        <v>29470</v>
      </c>
      <c r="E127" s="1">
        <v>7460</v>
      </c>
      <c r="F127" s="1">
        <v>0</v>
      </c>
      <c r="G127" s="1">
        <v>0</v>
      </c>
      <c r="H127" s="1">
        <v>52470</v>
      </c>
      <c r="I127" s="1" t="s">
        <v>1154</v>
      </c>
      <c r="J127" s="2">
        <v>43644</v>
      </c>
      <c r="K127" s="1"/>
      <c r="L127" s="1"/>
    </row>
    <row r="128" spans="1:13">
      <c r="A128" s="2">
        <v>43648</v>
      </c>
      <c r="B128" s="160" t="s">
        <v>1158</v>
      </c>
      <c r="C128" s="1">
        <v>12000</v>
      </c>
      <c r="D128" s="1">
        <v>23985</v>
      </c>
      <c r="E128" s="1">
        <v>7600</v>
      </c>
      <c r="F128" s="1">
        <v>0</v>
      </c>
      <c r="G128" s="1">
        <v>0</v>
      </c>
      <c r="H128" s="1">
        <v>35985</v>
      </c>
      <c r="I128" s="1" t="s">
        <v>1159</v>
      </c>
      <c r="J128" s="2">
        <v>43648</v>
      </c>
      <c r="K128" s="1"/>
      <c r="L128" s="1"/>
    </row>
    <row r="129" spans="1:12">
      <c r="A129" s="2">
        <v>43650</v>
      </c>
      <c r="B129" s="160" t="s">
        <v>1161</v>
      </c>
      <c r="C129" s="1">
        <v>8400</v>
      </c>
      <c r="D129" s="1">
        <v>15210</v>
      </c>
      <c r="E129" s="1">
        <v>7635</v>
      </c>
      <c r="F129" s="1">
        <v>0</v>
      </c>
      <c r="G129" s="1">
        <v>0</v>
      </c>
      <c r="H129" s="1">
        <v>23610</v>
      </c>
      <c r="I129" s="1" t="s">
        <v>1162</v>
      </c>
      <c r="J129" s="2">
        <v>43650</v>
      </c>
      <c r="K129" s="1"/>
      <c r="L129" s="1"/>
    </row>
    <row r="130" spans="1:12">
      <c r="A130" s="2">
        <v>43655</v>
      </c>
      <c r="B130" s="160" t="s">
        <v>1166</v>
      </c>
      <c r="C130" s="1">
        <v>10600</v>
      </c>
      <c r="D130" s="1">
        <v>28745</v>
      </c>
      <c r="E130" s="1">
        <v>7570</v>
      </c>
      <c r="F130" s="1">
        <v>0</v>
      </c>
      <c r="G130" s="1">
        <v>0</v>
      </c>
      <c r="H130" s="1">
        <v>39345</v>
      </c>
      <c r="I130" s="1" t="s">
        <v>1167</v>
      </c>
      <c r="J130" s="2">
        <v>43655</v>
      </c>
      <c r="K130" s="1"/>
      <c r="L130" s="1"/>
    </row>
    <row r="131" spans="1:12">
      <c r="A131" s="2">
        <v>43658</v>
      </c>
      <c r="B131" s="160" t="s">
        <v>1175</v>
      </c>
      <c r="C131" s="1">
        <v>12400</v>
      </c>
      <c r="D131" s="1">
        <v>26540</v>
      </c>
      <c r="E131" s="1">
        <v>7220</v>
      </c>
      <c r="F131" s="1">
        <v>0</v>
      </c>
      <c r="G131" s="1">
        <v>0</v>
      </c>
      <c r="H131" s="1">
        <v>38940</v>
      </c>
      <c r="I131" s="1" t="s">
        <v>1176</v>
      </c>
      <c r="J131" s="2">
        <v>43658</v>
      </c>
      <c r="K131" s="1"/>
      <c r="L131" s="1"/>
    </row>
    <row r="132" spans="1:12">
      <c r="A132" s="2">
        <v>43662</v>
      </c>
      <c r="B132" s="160" t="s">
        <v>1173</v>
      </c>
      <c r="C132" s="1">
        <v>11800</v>
      </c>
      <c r="D132" s="1">
        <v>23180</v>
      </c>
      <c r="E132" s="1">
        <v>7875</v>
      </c>
      <c r="F132" s="1">
        <v>0</v>
      </c>
      <c r="G132" s="1">
        <v>0</v>
      </c>
      <c r="H132" s="1">
        <v>34980</v>
      </c>
      <c r="I132" s="1" t="s">
        <v>1180</v>
      </c>
      <c r="J132" s="2">
        <v>43662</v>
      </c>
      <c r="K132" s="1"/>
      <c r="L132" s="1"/>
    </row>
    <row r="133" spans="1:12">
      <c r="A133" s="2">
        <v>43665</v>
      </c>
      <c r="B133" s="160" t="s">
        <v>1178</v>
      </c>
      <c r="C133" s="1">
        <v>13200</v>
      </c>
      <c r="D133" s="1">
        <v>25880</v>
      </c>
      <c r="E133" s="1">
        <v>7700</v>
      </c>
      <c r="F133" s="1">
        <v>0</v>
      </c>
      <c r="G133" s="1">
        <v>0</v>
      </c>
      <c r="H133" s="1">
        <v>39080</v>
      </c>
      <c r="I133" s="1" t="s">
        <v>1184</v>
      </c>
      <c r="J133" s="2">
        <v>43665</v>
      </c>
      <c r="K133" s="1"/>
      <c r="L133" s="1"/>
    </row>
    <row r="134" spans="1:12">
      <c r="A134" s="2">
        <v>43669</v>
      </c>
      <c r="B134" s="160" t="s">
        <v>1185</v>
      </c>
      <c r="C134" s="1">
        <v>9400</v>
      </c>
      <c r="D134" s="1">
        <v>22330</v>
      </c>
      <c r="E134" s="1">
        <v>7730</v>
      </c>
      <c r="F134" s="1">
        <v>0</v>
      </c>
      <c r="G134" s="1">
        <v>0</v>
      </c>
      <c r="H134" s="1">
        <v>31730</v>
      </c>
      <c r="I134" s="1" t="s">
        <v>1191</v>
      </c>
      <c r="J134" s="2">
        <v>43669</v>
      </c>
      <c r="K134" s="1"/>
      <c r="L134" s="1"/>
    </row>
    <row r="135" spans="1:12">
      <c r="A135" s="2">
        <v>43672</v>
      </c>
      <c r="B135" s="160" t="s">
        <v>1190</v>
      </c>
      <c r="C135" s="1">
        <v>12600</v>
      </c>
      <c r="D135" s="1">
        <v>25290</v>
      </c>
      <c r="E135" s="1">
        <v>7225</v>
      </c>
      <c r="F135" s="1">
        <v>0</v>
      </c>
      <c r="G135" s="1">
        <v>0</v>
      </c>
      <c r="H135" s="1">
        <v>37890</v>
      </c>
      <c r="I135" s="1" t="s">
        <v>1194</v>
      </c>
      <c r="J135" s="2">
        <v>43672</v>
      </c>
      <c r="K135" s="1"/>
      <c r="L135" s="1"/>
    </row>
    <row r="136" spans="1:12">
      <c r="A136" s="2">
        <v>43676</v>
      </c>
      <c r="B136" s="160" t="s">
        <v>1198</v>
      </c>
      <c r="C136" s="1">
        <v>11800</v>
      </c>
      <c r="D136" s="1">
        <v>20430</v>
      </c>
      <c r="E136" s="1">
        <v>7355</v>
      </c>
      <c r="F136" s="1">
        <v>0</v>
      </c>
      <c r="G136" s="1">
        <v>0</v>
      </c>
      <c r="H136" s="1">
        <v>32230</v>
      </c>
      <c r="I136" s="1" t="s">
        <v>1199</v>
      </c>
      <c r="J136" s="2">
        <v>43676</v>
      </c>
      <c r="K136" s="1"/>
      <c r="L136" s="1"/>
    </row>
    <row r="137" spans="1:12">
      <c r="A137" s="2">
        <v>43679</v>
      </c>
      <c r="B137" s="160" t="s">
        <v>1200</v>
      </c>
      <c r="C137" s="1">
        <v>11600</v>
      </c>
      <c r="D137" s="1">
        <v>24975</v>
      </c>
      <c r="E137" s="1">
        <v>7870</v>
      </c>
      <c r="F137" s="1">
        <v>0</v>
      </c>
      <c r="G137" s="1">
        <v>0</v>
      </c>
      <c r="H137" s="1">
        <v>36575</v>
      </c>
      <c r="I137" s="1" t="s">
        <v>1201</v>
      </c>
      <c r="J137" s="2">
        <v>43679</v>
      </c>
      <c r="K137" s="1"/>
      <c r="L137" s="1"/>
    </row>
    <row r="138" spans="1:12">
      <c r="A138" s="2">
        <v>43682</v>
      </c>
      <c r="B138" s="160" t="s">
        <v>1202</v>
      </c>
      <c r="C138" s="43">
        <v>8200</v>
      </c>
      <c r="D138" s="43">
        <v>23570</v>
      </c>
      <c r="E138" s="43">
        <v>7865</v>
      </c>
      <c r="F138" s="43">
        <v>0</v>
      </c>
      <c r="G138" s="43">
        <v>0</v>
      </c>
      <c r="H138" s="43">
        <v>31770</v>
      </c>
      <c r="I138" s="43" t="s">
        <v>1206</v>
      </c>
      <c r="J138" s="2">
        <v>43682</v>
      </c>
      <c r="K138" s="1"/>
      <c r="L138" s="1"/>
    </row>
    <row r="139" spans="1:12">
      <c r="A139" s="2">
        <v>43686</v>
      </c>
      <c r="B139" s="160" t="s">
        <v>1207</v>
      </c>
      <c r="C139" s="1">
        <v>10800</v>
      </c>
      <c r="D139" s="1">
        <v>27105</v>
      </c>
      <c r="E139" s="1">
        <v>7725</v>
      </c>
      <c r="F139" s="1">
        <v>0</v>
      </c>
      <c r="G139" s="1">
        <v>0</v>
      </c>
      <c r="H139" s="1">
        <v>37905</v>
      </c>
      <c r="I139" s="1" t="s">
        <v>1213</v>
      </c>
      <c r="J139" s="2">
        <v>43686</v>
      </c>
      <c r="K139" s="1"/>
      <c r="L139" s="1"/>
    </row>
    <row r="140" spans="1:12">
      <c r="A140" s="2">
        <v>43690</v>
      </c>
      <c r="B140" s="160" t="s">
        <v>1215</v>
      </c>
      <c r="C140" s="1">
        <v>11700</v>
      </c>
      <c r="D140" s="1">
        <v>21335</v>
      </c>
      <c r="E140" s="1">
        <v>7365</v>
      </c>
      <c r="F140" s="1">
        <v>0</v>
      </c>
      <c r="G140" s="1">
        <v>0</v>
      </c>
      <c r="H140" s="1">
        <v>33035</v>
      </c>
      <c r="I140" s="1" t="s">
        <v>1222</v>
      </c>
      <c r="J140" s="2">
        <v>43690</v>
      </c>
      <c r="K140" s="1"/>
      <c r="L140" s="1"/>
    </row>
    <row r="141" spans="1:12">
      <c r="A141" s="2">
        <v>43693</v>
      </c>
      <c r="B141" s="160" t="s">
        <v>1219</v>
      </c>
      <c r="C141" s="1">
        <v>12500</v>
      </c>
      <c r="D141" s="1">
        <v>24365</v>
      </c>
      <c r="E141" s="1">
        <v>7770</v>
      </c>
      <c r="F141" s="1">
        <v>0</v>
      </c>
      <c r="G141" s="1">
        <v>0</v>
      </c>
      <c r="H141" s="1">
        <v>36865</v>
      </c>
      <c r="I141" s="1" t="s">
        <v>1220</v>
      </c>
      <c r="J141" s="2">
        <v>43693</v>
      </c>
      <c r="K141" s="1"/>
      <c r="L141" s="1"/>
    </row>
    <row r="142" spans="1:12">
      <c r="A142" s="2">
        <v>43697</v>
      </c>
      <c r="B142" s="160" t="s">
        <v>1221</v>
      </c>
      <c r="C142" s="1">
        <v>11200</v>
      </c>
      <c r="D142" s="1">
        <v>22170</v>
      </c>
      <c r="E142" s="1">
        <v>7625</v>
      </c>
      <c r="F142" s="1">
        <v>0</v>
      </c>
      <c r="G142" s="1">
        <v>0</v>
      </c>
      <c r="H142" s="1">
        <v>33370</v>
      </c>
      <c r="I142" s="1" t="s">
        <v>1229</v>
      </c>
      <c r="J142" s="2">
        <v>43697</v>
      </c>
      <c r="K142" s="1"/>
      <c r="L142" s="1"/>
    </row>
    <row r="143" spans="1:12">
      <c r="A143" s="2">
        <v>43700</v>
      </c>
      <c r="B143" s="160" t="s">
        <v>1227</v>
      </c>
      <c r="C143" s="1">
        <v>13400</v>
      </c>
      <c r="D143" s="1">
        <v>27305</v>
      </c>
      <c r="E143" s="1">
        <v>7545</v>
      </c>
      <c r="F143" s="1">
        <v>0</v>
      </c>
      <c r="G143" s="1">
        <v>0</v>
      </c>
      <c r="H143" s="1">
        <v>40705</v>
      </c>
      <c r="I143" s="1" t="s">
        <v>1233</v>
      </c>
      <c r="J143" s="2">
        <v>43700</v>
      </c>
      <c r="K143" s="1"/>
      <c r="L143" s="1"/>
    </row>
    <row r="144" spans="1:12">
      <c r="A144" s="2">
        <v>43704</v>
      </c>
      <c r="B144" s="160" t="s">
        <v>1234</v>
      </c>
      <c r="C144" s="1">
        <v>10200</v>
      </c>
      <c r="D144" s="1">
        <v>21700</v>
      </c>
      <c r="E144" s="1">
        <v>7705</v>
      </c>
      <c r="F144" s="1">
        <v>0</v>
      </c>
      <c r="G144" s="1">
        <v>0</v>
      </c>
      <c r="H144" s="1">
        <v>31900</v>
      </c>
      <c r="I144" s="1" t="s">
        <v>1239</v>
      </c>
      <c r="J144" s="2">
        <v>43704</v>
      </c>
      <c r="K144" s="1"/>
      <c r="L144" s="1"/>
    </row>
    <row r="145" spans="1:12">
      <c r="A145" s="2">
        <v>43707</v>
      </c>
      <c r="B145" s="160" t="s">
        <v>1240</v>
      </c>
      <c r="C145" s="1">
        <v>9500</v>
      </c>
      <c r="D145" s="1">
        <v>29500</v>
      </c>
      <c r="E145" s="1">
        <v>7650</v>
      </c>
      <c r="F145" s="1">
        <v>0</v>
      </c>
      <c r="G145" s="1">
        <v>0</v>
      </c>
      <c r="H145" s="1">
        <v>39000</v>
      </c>
      <c r="I145" s="1" t="s">
        <v>1243</v>
      </c>
      <c r="J145" s="2">
        <v>43707</v>
      </c>
      <c r="K145" s="1"/>
      <c r="L145" s="1"/>
    </row>
    <row r="146" spans="1:12">
      <c r="A146" s="2">
        <v>43711</v>
      </c>
      <c r="B146" s="160" t="s">
        <v>1244</v>
      </c>
      <c r="C146" s="1">
        <v>3500</v>
      </c>
      <c r="D146" s="1">
        <v>13870</v>
      </c>
      <c r="E146" s="1">
        <v>7730</v>
      </c>
      <c r="F146" s="1">
        <v>0</v>
      </c>
      <c r="G146" s="1">
        <v>0</v>
      </c>
      <c r="H146" s="1">
        <v>17370</v>
      </c>
      <c r="I146" s="1" t="s">
        <v>1247</v>
      </c>
      <c r="J146" s="2">
        <v>43711</v>
      </c>
      <c r="K146" s="1"/>
      <c r="L146" s="1"/>
    </row>
    <row r="147" spans="1:12">
      <c r="A147" s="2">
        <v>43714</v>
      </c>
      <c r="B147" s="160" t="s">
        <v>1248</v>
      </c>
      <c r="C147" s="1">
        <v>11400</v>
      </c>
      <c r="D147" s="1">
        <v>23555</v>
      </c>
      <c r="E147" s="1">
        <v>7615</v>
      </c>
      <c r="F147" s="1">
        <v>0</v>
      </c>
      <c r="G147" s="1">
        <v>0</v>
      </c>
      <c r="H147" s="1">
        <v>34955</v>
      </c>
      <c r="I147" s="1" t="s">
        <v>1256</v>
      </c>
      <c r="J147" s="2">
        <v>43714</v>
      </c>
      <c r="K147" s="1"/>
      <c r="L147" s="1"/>
    </row>
    <row r="148" spans="1:12">
      <c r="A148" s="2">
        <v>43718</v>
      </c>
      <c r="B148" s="160" t="s">
        <v>1254</v>
      </c>
      <c r="C148" s="1">
        <v>15600</v>
      </c>
      <c r="D148" s="1">
        <v>25795</v>
      </c>
      <c r="E148" s="1">
        <v>7880</v>
      </c>
      <c r="F148" s="1">
        <v>0</v>
      </c>
      <c r="G148" s="1">
        <v>0</v>
      </c>
      <c r="H148" s="1">
        <v>41395</v>
      </c>
      <c r="I148" s="1" t="s">
        <v>1259</v>
      </c>
      <c r="J148" s="2">
        <v>43718</v>
      </c>
      <c r="K148" s="1"/>
      <c r="L148" s="1"/>
    </row>
    <row r="149" spans="1:12">
      <c r="A149" s="2">
        <v>43721</v>
      </c>
      <c r="B149" s="160" t="s">
        <v>1260</v>
      </c>
      <c r="C149" s="1">
        <v>13600</v>
      </c>
      <c r="D149" s="1">
        <v>29650</v>
      </c>
      <c r="E149" s="1">
        <v>7605</v>
      </c>
      <c r="F149" s="1">
        <v>0</v>
      </c>
      <c r="G149" s="1">
        <v>0</v>
      </c>
      <c r="H149" s="1">
        <v>43250</v>
      </c>
      <c r="I149" s="1" t="s">
        <v>1266</v>
      </c>
      <c r="J149" s="2">
        <v>43721</v>
      </c>
      <c r="K149" s="1"/>
      <c r="L149" s="1"/>
    </row>
    <row r="150" spans="1:12">
      <c r="A150" s="2">
        <v>43725</v>
      </c>
      <c r="B150" s="160" t="s">
        <v>1264</v>
      </c>
      <c r="C150" s="1">
        <v>8700</v>
      </c>
      <c r="D150" s="1">
        <v>28710</v>
      </c>
      <c r="E150" s="1">
        <v>7795</v>
      </c>
      <c r="F150" s="1">
        <v>0</v>
      </c>
      <c r="G150" s="1">
        <v>0</v>
      </c>
      <c r="H150" s="1">
        <v>37410</v>
      </c>
      <c r="I150" s="1" t="s">
        <v>1271</v>
      </c>
      <c r="J150" s="2">
        <v>43725</v>
      </c>
      <c r="K150" s="1"/>
      <c r="L150" s="1"/>
    </row>
    <row r="151" spans="1:12">
      <c r="A151" s="2">
        <v>43732</v>
      </c>
      <c r="B151" s="160" t="s">
        <v>1269</v>
      </c>
      <c r="C151" s="1">
        <v>15700</v>
      </c>
      <c r="D151" s="1">
        <v>31435</v>
      </c>
      <c r="E151" s="1">
        <v>7670</v>
      </c>
      <c r="F151" s="1">
        <v>0</v>
      </c>
      <c r="G151" s="1">
        <v>0</v>
      </c>
      <c r="H151" s="1">
        <v>47135</v>
      </c>
      <c r="I151" s="1" t="s">
        <v>1276</v>
      </c>
      <c r="J151" s="2">
        <v>43732</v>
      </c>
      <c r="K151" s="1"/>
      <c r="L151" s="1"/>
    </row>
    <row r="152" spans="1:12">
      <c r="A152" s="2">
        <v>43735</v>
      </c>
      <c r="B152" s="160" t="s">
        <v>1273</v>
      </c>
      <c r="C152" s="1">
        <v>9700</v>
      </c>
      <c r="D152" s="1">
        <v>23435</v>
      </c>
      <c r="E152" s="1">
        <v>7760</v>
      </c>
      <c r="F152" s="1">
        <v>0</v>
      </c>
      <c r="G152" s="1">
        <v>0</v>
      </c>
      <c r="H152" s="1">
        <v>33135</v>
      </c>
      <c r="I152" s="1" t="s">
        <v>1289</v>
      </c>
      <c r="J152" s="2">
        <v>43735</v>
      </c>
      <c r="K152" s="1"/>
      <c r="L152" s="1"/>
    </row>
    <row r="153" spans="1:12">
      <c r="A153" s="2">
        <v>43739</v>
      </c>
      <c r="B153" s="160" t="s">
        <v>1277</v>
      </c>
      <c r="C153" s="1">
        <v>9100</v>
      </c>
      <c r="D153" s="1">
        <v>29215</v>
      </c>
      <c r="E153" s="1">
        <v>7615</v>
      </c>
      <c r="F153" s="1">
        <v>0</v>
      </c>
      <c r="G153" s="1">
        <v>0</v>
      </c>
      <c r="H153" s="1">
        <v>38315</v>
      </c>
      <c r="I153" s="1" t="s">
        <v>1285</v>
      </c>
      <c r="J153" s="2">
        <v>43739</v>
      </c>
      <c r="K153" s="1"/>
      <c r="L153" s="1"/>
    </row>
    <row r="154" spans="1:12">
      <c r="A154" s="2">
        <v>43742</v>
      </c>
      <c r="B154" s="160" t="s">
        <v>1290</v>
      </c>
      <c r="C154" s="1">
        <v>13200</v>
      </c>
      <c r="D154" s="1">
        <v>31285</v>
      </c>
      <c r="E154" s="1">
        <v>7680</v>
      </c>
      <c r="F154" s="1">
        <v>0</v>
      </c>
      <c r="G154" s="1">
        <v>0</v>
      </c>
      <c r="H154" s="1">
        <v>44485</v>
      </c>
      <c r="I154" s="1" t="s">
        <v>1298</v>
      </c>
      <c r="J154" s="2">
        <v>43742</v>
      </c>
      <c r="K154" s="1"/>
      <c r="L154" s="1"/>
    </row>
    <row r="155" spans="1:12">
      <c r="A155" s="2">
        <v>43746</v>
      </c>
      <c r="B155" s="160" t="s">
        <v>1283</v>
      </c>
      <c r="C155" s="1">
        <v>12900</v>
      </c>
      <c r="D155" s="1">
        <v>30065</v>
      </c>
      <c r="E155" s="1">
        <v>7820</v>
      </c>
      <c r="F155" s="1">
        <v>0</v>
      </c>
      <c r="G155" s="1">
        <v>0</v>
      </c>
      <c r="H155" s="1">
        <v>42965</v>
      </c>
      <c r="I155" s="1" t="s">
        <v>1302</v>
      </c>
      <c r="J155" s="2">
        <v>43746</v>
      </c>
      <c r="K155" s="1"/>
      <c r="L155" s="1"/>
    </row>
    <row r="156" spans="1:12">
      <c r="A156" s="2">
        <v>43749</v>
      </c>
      <c r="B156" s="160" t="s">
        <v>1286</v>
      </c>
      <c r="C156" s="1">
        <v>13900</v>
      </c>
      <c r="D156" s="1">
        <v>33035</v>
      </c>
      <c r="E156" s="1">
        <v>7720</v>
      </c>
      <c r="F156" s="1">
        <v>0</v>
      </c>
      <c r="G156" s="1">
        <v>0</v>
      </c>
      <c r="H156" s="1">
        <v>46935</v>
      </c>
      <c r="I156" s="1" t="s">
        <v>1310</v>
      </c>
      <c r="J156" s="2">
        <v>43749</v>
      </c>
      <c r="K156" s="1"/>
      <c r="L156" s="1"/>
    </row>
    <row r="157" spans="1:12">
      <c r="A157" s="2">
        <v>43753</v>
      </c>
      <c r="B157" s="160" t="s">
        <v>1296</v>
      </c>
      <c r="C157" s="1">
        <v>12900</v>
      </c>
      <c r="D157" s="1">
        <v>29820</v>
      </c>
      <c r="E157" s="1">
        <v>7280</v>
      </c>
      <c r="F157" s="1">
        <v>0</v>
      </c>
      <c r="G157" s="1">
        <v>0</v>
      </c>
      <c r="H157" s="1">
        <v>42720</v>
      </c>
      <c r="I157" s="1" t="s">
        <v>1332</v>
      </c>
      <c r="J157" s="2">
        <v>43753</v>
      </c>
      <c r="K157" s="1"/>
      <c r="L157" s="1"/>
    </row>
    <row r="158" spans="1:12">
      <c r="A158" s="2">
        <v>43756</v>
      </c>
      <c r="B158" s="160" t="s">
        <v>1300</v>
      </c>
      <c r="C158" s="1">
        <v>15400</v>
      </c>
      <c r="D158" s="1">
        <v>31165</v>
      </c>
      <c r="E158" s="1">
        <v>7910</v>
      </c>
      <c r="F158" s="1">
        <v>0</v>
      </c>
      <c r="G158" s="1">
        <v>0</v>
      </c>
      <c r="H158" s="1">
        <v>46565</v>
      </c>
      <c r="I158" s="1" t="s">
        <v>1324</v>
      </c>
      <c r="J158" s="2">
        <v>43756</v>
      </c>
      <c r="K158" s="1"/>
      <c r="L158" s="1"/>
    </row>
    <row r="159" spans="1:12">
      <c r="A159" s="2">
        <v>43760</v>
      </c>
      <c r="B159" s="160" t="s">
        <v>1308</v>
      </c>
      <c r="C159" s="1">
        <v>12100</v>
      </c>
      <c r="D159" s="1">
        <v>27880</v>
      </c>
      <c r="E159" s="1">
        <v>7790</v>
      </c>
      <c r="F159" s="1">
        <v>0</v>
      </c>
      <c r="G159" s="1">
        <v>0</v>
      </c>
      <c r="H159" s="1">
        <v>39980</v>
      </c>
      <c r="I159" s="1" t="s">
        <v>1331</v>
      </c>
      <c r="J159" s="2">
        <v>43760</v>
      </c>
      <c r="K159" s="1"/>
      <c r="L159" s="1"/>
    </row>
    <row r="160" spans="1:12">
      <c r="A160" s="2">
        <v>43762</v>
      </c>
      <c r="B160" s="160" t="s">
        <v>1319</v>
      </c>
      <c r="C160" s="1">
        <v>17200</v>
      </c>
      <c r="D160" s="1">
        <v>31340</v>
      </c>
      <c r="E160" s="1">
        <v>7725</v>
      </c>
      <c r="F160" s="1">
        <v>0</v>
      </c>
      <c r="G160" s="1">
        <v>0</v>
      </c>
      <c r="H160" s="1">
        <v>48540</v>
      </c>
      <c r="I160" s="1" t="s">
        <v>1335</v>
      </c>
      <c r="J160" s="2">
        <v>43763</v>
      </c>
      <c r="K160" s="1"/>
      <c r="L160" s="1"/>
    </row>
    <row r="161" spans="1:12">
      <c r="A161" s="2">
        <v>43767</v>
      </c>
      <c r="B161" s="160" t="s">
        <v>1321</v>
      </c>
      <c r="C161" s="1">
        <v>14100</v>
      </c>
      <c r="D161" s="1">
        <v>20695</v>
      </c>
      <c r="E161" s="1">
        <v>7230</v>
      </c>
      <c r="F161" s="1">
        <v>0</v>
      </c>
      <c r="G161" s="1">
        <v>0</v>
      </c>
      <c r="H161" s="1">
        <v>34795</v>
      </c>
      <c r="I161" s="1" t="s">
        <v>1338</v>
      </c>
      <c r="J161" s="2">
        <v>43767</v>
      </c>
      <c r="K161" s="1"/>
      <c r="L161" s="1"/>
    </row>
    <row r="162" spans="1:12">
      <c r="A162" s="2">
        <v>43770</v>
      </c>
      <c r="B162" s="160" t="s">
        <v>1326</v>
      </c>
      <c r="C162" s="1">
        <v>15700</v>
      </c>
      <c r="D162" s="1">
        <v>30995</v>
      </c>
      <c r="E162" s="1">
        <v>7440</v>
      </c>
      <c r="F162" s="1">
        <v>0</v>
      </c>
      <c r="G162" s="1">
        <v>0</v>
      </c>
      <c r="H162" s="1">
        <v>46695</v>
      </c>
      <c r="I162" s="1" t="s">
        <v>1351</v>
      </c>
      <c r="J162" s="2">
        <v>43770</v>
      </c>
      <c r="K162" s="1"/>
      <c r="L162" s="1"/>
    </row>
    <row r="163" spans="1:12">
      <c r="A163" s="2">
        <v>43774</v>
      </c>
      <c r="B163" s="160" t="s">
        <v>1329</v>
      </c>
      <c r="C163" s="1">
        <v>12800</v>
      </c>
      <c r="D163" s="1">
        <v>29380</v>
      </c>
      <c r="E163" s="1">
        <v>7750</v>
      </c>
      <c r="F163" s="1">
        <v>0</v>
      </c>
      <c r="G163" s="1">
        <v>0</v>
      </c>
      <c r="H163" s="1">
        <v>42180</v>
      </c>
      <c r="I163" s="1" t="s">
        <v>1347</v>
      </c>
      <c r="J163" s="2">
        <v>43774</v>
      </c>
      <c r="K163" s="1"/>
      <c r="L163" s="1"/>
    </row>
    <row r="164" spans="1:12">
      <c r="A164" s="2">
        <v>43777</v>
      </c>
      <c r="B164" s="160" t="s">
        <v>1336</v>
      </c>
      <c r="C164" s="1">
        <v>16500</v>
      </c>
      <c r="D164" s="1">
        <v>33600</v>
      </c>
      <c r="E164" s="1">
        <v>7795</v>
      </c>
      <c r="F164" s="1">
        <v>0</v>
      </c>
      <c r="G164" s="1">
        <v>0</v>
      </c>
      <c r="H164" s="1">
        <v>50100</v>
      </c>
      <c r="I164" s="1" t="s">
        <v>1365</v>
      </c>
      <c r="J164" s="2">
        <v>43777</v>
      </c>
      <c r="K164" s="1"/>
      <c r="L164" s="1"/>
    </row>
    <row r="165" spans="1:12">
      <c r="A165" s="2">
        <v>43781</v>
      </c>
      <c r="B165" s="160" t="s">
        <v>1339</v>
      </c>
      <c r="C165" s="1">
        <v>10800</v>
      </c>
      <c r="D165" s="1">
        <v>28775</v>
      </c>
      <c r="E165" s="1">
        <v>7670</v>
      </c>
      <c r="F165" s="1">
        <v>0</v>
      </c>
      <c r="G165" s="1">
        <v>0</v>
      </c>
      <c r="H165" s="1">
        <v>39575</v>
      </c>
      <c r="I165" s="1" t="s">
        <v>1364</v>
      </c>
      <c r="J165" s="2">
        <v>43781</v>
      </c>
      <c r="K165" s="1"/>
      <c r="L165" s="1"/>
    </row>
    <row r="166" spans="1:12">
      <c r="A166" s="2">
        <v>43783</v>
      </c>
      <c r="B166" s="160" t="s">
        <v>1343</v>
      </c>
      <c r="C166" s="1">
        <v>13400</v>
      </c>
      <c r="D166" s="1">
        <v>30865</v>
      </c>
      <c r="E166" s="1">
        <v>7625</v>
      </c>
      <c r="F166" s="1">
        <v>0</v>
      </c>
      <c r="G166" s="1">
        <v>0</v>
      </c>
      <c r="H166" s="1">
        <v>44265</v>
      </c>
      <c r="I166" s="1" t="s">
        <v>1370</v>
      </c>
      <c r="J166" s="2">
        <v>43783</v>
      </c>
      <c r="K166" s="1"/>
      <c r="L166" s="1"/>
    </row>
    <row r="167" spans="1:12">
      <c r="A167" s="2">
        <v>43788</v>
      </c>
      <c r="B167" s="160" t="s">
        <v>1348</v>
      </c>
      <c r="C167" s="1">
        <v>11600</v>
      </c>
      <c r="D167" s="1">
        <v>31450</v>
      </c>
      <c r="E167" s="1">
        <v>7710</v>
      </c>
      <c r="F167" s="1">
        <v>0</v>
      </c>
      <c r="G167" s="1">
        <v>0</v>
      </c>
      <c r="H167" s="1">
        <v>43050</v>
      </c>
      <c r="I167" s="1" t="s">
        <v>1374</v>
      </c>
      <c r="J167" s="2">
        <v>43788</v>
      </c>
      <c r="K167" s="1"/>
      <c r="L167" s="1"/>
    </row>
    <row r="168" spans="1:12">
      <c r="A168" s="2">
        <v>43790</v>
      </c>
      <c r="B168" s="160" t="s">
        <v>1349</v>
      </c>
      <c r="C168" s="1">
        <v>12000</v>
      </c>
      <c r="D168" s="1">
        <v>32625</v>
      </c>
      <c r="E168" s="1">
        <v>7800</v>
      </c>
      <c r="F168" s="1">
        <v>0</v>
      </c>
      <c r="G168" s="1">
        <v>0</v>
      </c>
      <c r="H168" s="1">
        <v>44625</v>
      </c>
      <c r="I168" s="1" t="s">
        <v>1377</v>
      </c>
      <c r="J168" s="2">
        <v>43790</v>
      </c>
      <c r="K168" s="1"/>
      <c r="L168" s="1"/>
    </row>
    <row r="169" spans="1:12">
      <c r="A169" s="2">
        <v>43791</v>
      </c>
      <c r="B169" s="160" t="s">
        <v>1358</v>
      </c>
      <c r="C169" s="1">
        <v>3800</v>
      </c>
      <c r="D169" s="1">
        <v>6165</v>
      </c>
      <c r="E169" s="1">
        <v>7625</v>
      </c>
      <c r="F169" s="1">
        <v>0</v>
      </c>
      <c r="G169" s="1">
        <v>0</v>
      </c>
      <c r="H169" s="1">
        <v>9965</v>
      </c>
      <c r="I169" s="1" t="s">
        <v>1382</v>
      </c>
      <c r="J169" s="2">
        <v>43791</v>
      </c>
      <c r="K169" s="1"/>
      <c r="L169" s="1"/>
    </row>
    <row r="170" spans="1:12">
      <c r="A170" s="2">
        <v>43795</v>
      </c>
      <c r="B170" s="160" t="s">
        <v>1362</v>
      </c>
      <c r="C170" s="1">
        <v>13900</v>
      </c>
      <c r="D170" s="1">
        <v>27445</v>
      </c>
      <c r="E170" s="1">
        <v>7805</v>
      </c>
      <c r="F170" s="1">
        <v>0</v>
      </c>
      <c r="G170" s="1">
        <v>0</v>
      </c>
      <c r="H170" s="1">
        <v>41345</v>
      </c>
      <c r="I170" s="1" t="s">
        <v>1386</v>
      </c>
      <c r="J170" s="2">
        <v>43795</v>
      </c>
      <c r="K170" s="1"/>
      <c r="L170" s="1"/>
    </row>
    <row r="171" spans="1:12">
      <c r="A171" s="2">
        <v>43797</v>
      </c>
      <c r="B171" s="160" t="s">
        <v>1368</v>
      </c>
      <c r="C171" s="1">
        <v>11300</v>
      </c>
      <c r="D171" s="1">
        <v>33565</v>
      </c>
      <c r="E171" s="1">
        <v>7460</v>
      </c>
      <c r="F171" s="1">
        <v>0</v>
      </c>
      <c r="G171" s="1">
        <v>0</v>
      </c>
      <c r="H171" s="1">
        <v>44865</v>
      </c>
      <c r="I171" s="1" t="s">
        <v>1389</v>
      </c>
      <c r="J171" s="2">
        <v>43798</v>
      </c>
      <c r="K171" s="1"/>
      <c r="L171" s="1"/>
    </row>
    <row r="172" spans="1:12">
      <c r="A172" s="2">
        <v>43802</v>
      </c>
      <c r="B172" s="160" t="s">
        <v>1371</v>
      </c>
      <c r="C172" s="1">
        <v>14700</v>
      </c>
      <c r="D172" s="1">
        <v>27710</v>
      </c>
      <c r="E172" s="1">
        <v>7930</v>
      </c>
      <c r="F172" s="1">
        <v>0</v>
      </c>
      <c r="G172" s="1">
        <v>0</v>
      </c>
      <c r="H172" s="1">
        <v>42410</v>
      </c>
      <c r="I172" s="1" t="s">
        <v>1396</v>
      </c>
      <c r="J172" s="2">
        <v>43802</v>
      </c>
      <c r="K172" s="1"/>
      <c r="L172" s="1"/>
    </row>
    <row r="173" spans="1:12">
      <c r="A173" s="2">
        <v>43805</v>
      </c>
      <c r="B173" s="160" t="s">
        <v>1375</v>
      </c>
      <c r="C173" s="1">
        <v>17800</v>
      </c>
      <c r="D173" s="1">
        <v>30300</v>
      </c>
      <c r="E173" s="1">
        <v>7650</v>
      </c>
      <c r="F173" s="1">
        <v>0</v>
      </c>
      <c r="G173" s="1">
        <v>0</v>
      </c>
      <c r="H173" s="1">
        <v>48100</v>
      </c>
      <c r="I173" s="1" t="s">
        <v>1406</v>
      </c>
      <c r="J173" s="2">
        <v>43805</v>
      </c>
      <c r="K173" s="1"/>
      <c r="L173" s="1"/>
    </row>
    <row r="174" spans="1:12">
      <c r="A174" s="2">
        <v>43809</v>
      </c>
      <c r="B174" s="160" t="s">
        <v>1378</v>
      </c>
      <c r="C174" s="1">
        <v>12200</v>
      </c>
      <c r="D174" s="1">
        <v>30300</v>
      </c>
      <c r="E174" s="1">
        <v>7690</v>
      </c>
      <c r="F174" s="1">
        <v>0</v>
      </c>
      <c r="G174" s="1">
        <v>0</v>
      </c>
      <c r="H174" s="1">
        <v>42500</v>
      </c>
      <c r="I174" s="1" t="s">
        <v>1411</v>
      </c>
      <c r="J174" s="2">
        <v>43809</v>
      </c>
      <c r="K174" s="1"/>
      <c r="L174" s="1"/>
    </row>
    <row r="175" spans="1:12">
      <c r="A175" s="2">
        <v>43812</v>
      </c>
      <c r="B175" s="160" t="s">
        <v>1383</v>
      </c>
      <c r="C175" s="1">
        <v>15000</v>
      </c>
      <c r="D175" s="1">
        <v>31975</v>
      </c>
      <c r="E175" s="1">
        <v>7900</v>
      </c>
      <c r="F175" s="1">
        <v>0</v>
      </c>
      <c r="G175" s="1">
        <v>0</v>
      </c>
      <c r="H175" s="1">
        <v>46975</v>
      </c>
      <c r="I175" s="1" t="s">
        <v>1412</v>
      </c>
      <c r="J175" s="2">
        <v>43812</v>
      </c>
      <c r="K175" s="1"/>
      <c r="L175" s="1"/>
    </row>
    <row r="176" spans="1:12">
      <c r="A176" s="2">
        <v>43816</v>
      </c>
      <c r="B176" s="160" t="s">
        <v>1387</v>
      </c>
      <c r="C176" s="1">
        <v>13400</v>
      </c>
      <c r="D176" s="1">
        <v>28105</v>
      </c>
      <c r="E176" s="1">
        <v>7660</v>
      </c>
      <c r="F176" s="1">
        <v>0</v>
      </c>
      <c r="G176" s="1">
        <v>0</v>
      </c>
      <c r="H176" s="1">
        <v>41505</v>
      </c>
      <c r="I176" s="1" t="s">
        <v>1417</v>
      </c>
      <c r="J176" s="2">
        <v>43816</v>
      </c>
      <c r="K176" s="1"/>
      <c r="L176" s="1"/>
    </row>
    <row r="177" spans="1:12">
      <c r="A177" s="2">
        <v>43819</v>
      </c>
      <c r="B177" s="160" t="s">
        <v>1390</v>
      </c>
      <c r="C177" s="1">
        <v>15300</v>
      </c>
      <c r="D177" s="1">
        <v>29110</v>
      </c>
      <c r="E177" s="1">
        <v>7890</v>
      </c>
      <c r="F177" s="1">
        <v>0</v>
      </c>
      <c r="G177" s="1">
        <v>0</v>
      </c>
      <c r="H177" s="1">
        <v>44410</v>
      </c>
      <c r="I177" s="1" t="s">
        <v>1424</v>
      </c>
      <c r="J177" s="2">
        <v>43819</v>
      </c>
      <c r="K177" s="1"/>
      <c r="L177" s="1"/>
    </row>
    <row r="178" spans="1:12">
      <c r="A178" s="2">
        <v>43822</v>
      </c>
      <c r="B178" s="160" t="s">
        <v>1394</v>
      </c>
      <c r="C178" s="1">
        <v>10100</v>
      </c>
      <c r="D178" s="1">
        <v>17585</v>
      </c>
      <c r="E178" s="1">
        <v>7775</v>
      </c>
      <c r="F178" s="1">
        <v>0</v>
      </c>
      <c r="G178" s="1">
        <v>0</v>
      </c>
      <c r="H178" s="1">
        <v>27685</v>
      </c>
      <c r="I178" s="1" t="s">
        <v>1425</v>
      </c>
      <c r="J178" s="2">
        <v>43822</v>
      </c>
      <c r="K178" s="1"/>
      <c r="L178" s="1"/>
    </row>
    <row r="179" spans="1:12">
      <c r="A179" s="2">
        <v>43826</v>
      </c>
      <c r="B179" s="160" t="s">
        <v>1401</v>
      </c>
      <c r="C179" s="1">
        <v>8800</v>
      </c>
      <c r="D179" s="1">
        <v>19550</v>
      </c>
      <c r="E179" s="1">
        <v>7705</v>
      </c>
      <c r="F179" s="1">
        <v>0</v>
      </c>
      <c r="G179" s="1">
        <v>0</v>
      </c>
      <c r="H179" s="1">
        <v>28350</v>
      </c>
      <c r="I179" s="1" t="s">
        <v>1436</v>
      </c>
      <c r="J179" s="2">
        <v>43826</v>
      </c>
      <c r="K179" s="1"/>
      <c r="L179" s="1"/>
    </row>
    <row r="180" spans="1:12">
      <c r="A180" s="2">
        <v>43829</v>
      </c>
      <c r="B180" s="160" t="s">
        <v>1403</v>
      </c>
      <c r="C180" s="1">
        <v>6200</v>
      </c>
      <c r="D180" s="1">
        <v>14760</v>
      </c>
      <c r="E180" s="1">
        <v>8030</v>
      </c>
      <c r="F180" s="1">
        <v>0</v>
      </c>
      <c r="G180" s="1">
        <v>0</v>
      </c>
      <c r="H180" s="1">
        <v>20960</v>
      </c>
      <c r="I180" s="1" t="s">
        <v>1441</v>
      </c>
      <c r="J180" s="2">
        <v>43829</v>
      </c>
      <c r="K180" s="1"/>
      <c r="L180" s="1"/>
    </row>
    <row r="181" spans="1:12">
      <c r="A181" s="2">
        <v>43833</v>
      </c>
      <c r="B181" s="160"/>
      <c r="C181" s="1">
        <v>11700</v>
      </c>
      <c r="D181" s="1">
        <v>22575</v>
      </c>
      <c r="E181" s="1">
        <v>7850</v>
      </c>
      <c r="F181" s="1">
        <v>0</v>
      </c>
      <c r="G181" s="1">
        <v>0</v>
      </c>
      <c r="H181" s="1">
        <v>34275</v>
      </c>
      <c r="I181" s="1" t="s">
        <v>1448</v>
      </c>
      <c r="J181" s="2">
        <v>43833</v>
      </c>
      <c r="K181" s="1"/>
      <c r="L181" s="1" t="s">
        <v>1449</v>
      </c>
    </row>
    <row r="182" spans="1:12">
      <c r="A182" s="2">
        <v>43836</v>
      </c>
      <c r="B182" s="160" t="s">
        <v>1450</v>
      </c>
      <c r="C182" s="1">
        <v>5700</v>
      </c>
      <c r="D182" s="1">
        <v>17440</v>
      </c>
      <c r="E182" s="1">
        <v>7795</v>
      </c>
      <c r="F182" s="1">
        <v>0</v>
      </c>
      <c r="G182" s="1">
        <v>0</v>
      </c>
      <c r="H182" s="1">
        <v>23140</v>
      </c>
      <c r="I182" s="1" t="s">
        <v>1451</v>
      </c>
      <c r="J182" s="2">
        <v>43836</v>
      </c>
      <c r="K182" s="1"/>
      <c r="L182" s="1" t="s">
        <v>1452</v>
      </c>
    </row>
    <row r="183" spans="1:12">
      <c r="A183" s="2">
        <v>43840</v>
      </c>
      <c r="B183" s="160" t="s">
        <v>1461</v>
      </c>
      <c r="C183" s="1">
        <v>12100</v>
      </c>
      <c r="D183" s="1">
        <v>25955</v>
      </c>
      <c r="E183" s="1">
        <v>7375</v>
      </c>
      <c r="F183" s="1">
        <v>0</v>
      </c>
      <c r="G183" s="1">
        <v>0</v>
      </c>
      <c r="H183" s="1">
        <v>38055</v>
      </c>
      <c r="I183" s="1" t="s">
        <v>1462</v>
      </c>
      <c r="J183" s="2">
        <v>43840</v>
      </c>
      <c r="K183" s="1"/>
      <c r="L183" s="1"/>
    </row>
    <row r="184" spans="1:12">
      <c r="A184" s="2">
        <v>43843</v>
      </c>
      <c r="B184" s="160" t="s">
        <v>1465</v>
      </c>
      <c r="C184" s="1">
        <v>10800</v>
      </c>
      <c r="D184" s="1">
        <v>31685</v>
      </c>
      <c r="E184" s="1">
        <v>7775</v>
      </c>
      <c r="F184" s="1">
        <v>0</v>
      </c>
      <c r="G184" s="1">
        <v>0</v>
      </c>
      <c r="H184" s="1">
        <v>42485</v>
      </c>
      <c r="I184" s="1" t="s">
        <v>1466</v>
      </c>
      <c r="J184" s="2">
        <v>43844</v>
      </c>
      <c r="K184" s="1"/>
      <c r="L184" s="1"/>
    </row>
    <row r="185" spans="1:12">
      <c r="A185" s="2">
        <v>43846</v>
      </c>
      <c r="B185" s="160" t="s">
        <v>1469</v>
      </c>
      <c r="C185" s="1">
        <v>13000</v>
      </c>
      <c r="D185" s="1">
        <v>32725</v>
      </c>
      <c r="E185" s="1">
        <v>7835</v>
      </c>
      <c r="F185" s="1">
        <v>0</v>
      </c>
      <c r="G185" s="1">
        <v>0</v>
      </c>
      <c r="H185" s="1">
        <v>45725</v>
      </c>
      <c r="I185" s="1" t="s">
        <v>1470</v>
      </c>
      <c r="J185" s="2">
        <v>43847</v>
      </c>
      <c r="K185" s="1"/>
      <c r="L185" s="1"/>
    </row>
    <row r="186" spans="1:12">
      <c r="A186" s="2">
        <v>43851</v>
      </c>
      <c r="B186" s="160" t="s">
        <v>1472</v>
      </c>
      <c r="C186" s="1">
        <v>11700</v>
      </c>
      <c r="D186" s="1">
        <v>30680</v>
      </c>
      <c r="E186" s="1">
        <v>8005</v>
      </c>
      <c r="F186" s="1">
        <v>0</v>
      </c>
      <c r="G186" s="1">
        <v>0</v>
      </c>
      <c r="H186" s="1">
        <v>42380</v>
      </c>
      <c r="I186" s="1" t="s">
        <v>1473</v>
      </c>
      <c r="J186" s="2">
        <v>43851</v>
      </c>
      <c r="K186" s="1"/>
      <c r="L186" s="1"/>
    </row>
    <row r="187" spans="1:12">
      <c r="A187" s="2">
        <v>43854</v>
      </c>
      <c r="B187" s="160" t="s">
        <v>1480</v>
      </c>
      <c r="C187" s="1">
        <v>16200</v>
      </c>
      <c r="D187" s="1">
        <v>31455</v>
      </c>
      <c r="E187" s="1">
        <v>7650</v>
      </c>
      <c r="F187" s="1">
        <v>0</v>
      </c>
      <c r="G187" s="1">
        <v>0</v>
      </c>
      <c r="H187" s="1">
        <v>47655</v>
      </c>
      <c r="I187" s="1" t="s">
        <v>1481</v>
      </c>
      <c r="J187" s="2">
        <v>43854</v>
      </c>
      <c r="K187" s="1"/>
      <c r="L187" s="1"/>
    </row>
    <row r="188" spans="1:12">
      <c r="A188" s="2">
        <v>43858</v>
      </c>
      <c r="B188" s="160" t="s">
        <v>1489</v>
      </c>
      <c r="C188" s="1">
        <v>13000</v>
      </c>
      <c r="D188" s="1">
        <v>31065</v>
      </c>
      <c r="E188" s="1">
        <v>7380</v>
      </c>
      <c r="F188" s="1">
        <v>0</v>
      </c>
      <c r="G188" s="1">
        <v>0</v>
      </c>
      <c r="H188" s="1">
        <v>44065</v>
      </c>
      <c r="I188" s="1" t="s">
        <v>1490</v>
      </c>
      <c r="J188" s="2">
        <v>43858</v>
      </c>
      <c r="K188" s="1"/>
      <c r="L188" s="1"/>
    </row>
    <row r="189" spans="1:12">
      <c r="A189" s="2">
        <v>43861</v>
      </c>
      <c r="B189" s="160" t="s">
        <v>1500</v>
      </c>
      <c r="C189" s="1">
        <v>12300</v>
      </c>
      <c r="D189" s="1">
        <v>31815</v>
      </c>
      <c r="E189" s="1">
        <v>7865</v>
      </c>
      <c r="F189" s="1">
        <v>0</v>
      </c>
      <c r="G189" s="1">
        <v>0</v>
      </c>
      <c r="H189" s="1">
        <v>44115</v>
      </c>
      <c r="I189" s="1" t="s">
        <v>1502</v>
      </c>
      <c r="J189" s="2">
        <v>43861</v>
      </c>
      <c r="K189" s="1"/>
      <c r="L189" s="1"/>
    </row>
    <row r="190" spans="1:12">
      <c r="A190" s="2">
        <v>43865</v>
      </c>
      <c r="B190" s="160" t="s">
        <v>1509</v>
      </c>
      <c r="C190" s="1">
        <v>15900</v>
      </c>
      <c r="D190" s="1">
        <v>26085</v>
      </c>
      <c r="E190" s="1">
        <v>7690</v>
      </c>
      <c r="F190" s="1">
        <v>0</v>
      </c>
      <c r="G190" s="1">
        <v>0</v>
      </c>
      <c r="H190" s="1">
        <v>41985</v>
      </c>
      <c r="I190" s="1" t="s">
        <v>1511</v>
      </c>
      <c r="J190" s="2">
        <v>43865</v>
      </c>
      <c r="K190" s="1"/>
      <c r="L190" s="1"/>
    </row>
    <row r="191" spans="1:12">
      <c r="A191" s="2">
        <v>43868</v>
      </c>
      <c r="B191" s="160" t="s">
        <v>1512</v>
      </c>
      <c r="C191" s="1">
        <v>10100</v>
      </c>
      <c r="D191" s="1">
        <v>27505</v>
      </c>
      <c r="E191" s="1">
        <v>7890</v>
      </c>
      <c r="F191" s="1">
        <v>0</v>
      </c>
      <c r="G191" s="1">
        <v>0</v>
      </c>
      <c r="H191" s="1">
        <v>37605</v>
      </c>
      <c r="I191" s="1" t="s">
        <v>1514</v>
      </c>
      <c r="J191" s="2">
        <v>43868</v>
      </c>
      <c r="K191" s="1"/>
      <c r="L191" s="1"/>
    </row>
    <row r="192" spans="1:12">
      <c r="A192" s="2">
        <v>43872</v>
      </c>
      <c r="B192" s="160" t="s">
        <v>1453</v>
      </c>
      <c r="C192" s="1">
        <v>13600</v>
      </c>
      <c r="D192" s="1">
        <v>27210</v>
      </c>
      <c r="E192" s="1">
        <v>7765</v>
      </c>
      <c r="F192" s="1">
        <v>0</v>
      </c>
      <c r="G192" s="1">
        <v>0</v>
      </c>
      <c r="H192" s="1">
        <v>40810</v>
      </c>
      <c r="I192" s="1" t="s">
        <v>1519</v>
      </c>
      <c r="J192" s="2">
        <v>43872</v>
      </c>
      <c r="K192" s="1"/>
      <c r="L192" s="1"/>
    </row>
    <row r="193" spans="1:12">
      <c r="A193" s="2">
        <v>43875</v>
      </c>
      <c r="B193" s="160" t="s">
        <v>1463</v>
      </c>
      <c r="C193" s="1">
        <v>13600</v>
      </c>
      <c r="D193" s="1">
        <v>34455</v>
      </c>
      <c r="E193" s="1">
        <v>7805</v>
      </c>
      <c r="F193" s="1">
        <v>0</v>
      </c>
      <c r="G193" s="1">
        <v>0</v>
      </c>
      <c r="H193" s="1">
        <v>48055</v>
      </c>
      <c r="I193" s="1" t="s">
        <v>1523</v>
      </c>
      <c r="J193" s="2">
        <v>43875</v>
      </c>
      <c r="K193" s="1"/>
      <c r="L193" s="1"/>
    </row>
    <row r="194" spans="1:12">
      <c r="A194" s="2">
        <v>43879</v>
      </c>
      <c r="B194" s="160" t="s">
        <v>1478</v>
      </c>
      <c r="C194" s="1">
        <v>14900</v>
      </c>
      <c r="D194" s="1">
        <v>24010</v>
      </c>
      <c r="E194" s="1">
        <v>7730</v>
      </c>
      <c r="F194" s="1">
        <v>0</v>
      </c>
      <c r="G194" s="1">
        <v>0</v>
      </c>
      <c r="H194" s="1">
        <v>38910</v>
      </c>
      <c r="I194" s="1" t="s">
        <v>1528</v>
      </c>
      <c r="J194" s="2">
        <v>43879</v>
      </c>
      <c r="K194" s="1"/>
      <c r="L194" s="1"/>
    </row>
    <row r="195" spans="1:12">
      <c r="A195" s="2">
        <v>43882</v>
      </c>
      <c r="B195" s="160" t="s">
        <v>1503</v>
      </c>
      <c r="C195" s="1">
        <v>15300</v>
      </c>
      <c r="D195" s="1">
        <v>30725</v>
      </c>
      <c r="E195" s="1">
        <v>7750</v>
      </c>
      <c r="F195" s="1">
        <v>0</v>
      </c>
      <c r="G195" s="1">
        <v>0</v>
      </c>
      <c r="H195" s="1">
        <v>46025</v>
      </c>
      <c r="I195" s="1" t="s">
        <v>1529</v>
      </c>
      <c r="J195" s="2">
        <v>43882</v>
      </c>
      <c r="K195" s="1"/>
      <c r="L195" s="1"/>
    </row>
    <row r="196" spans="1:12">
      <c r="A196" s="2">
        <v>43886</v>
      </c>
      <c r="B196" s="160" t="s">
        <v>1515</v>
      </c>
      <c r="C196" s="1">
        <v>15500</v>
      </c>
      <c r="D196" s="1">
        <v>31055</v>
      </c>
      <c r="E196" s="1">
        <v>7645</v>
      </c>
      <c r="F196" s="1">
        <v>0</v>
      </c>
      <c r="G196" s="1">
        <v>0</v>
      </c>
      <c r="H196" s="1">
        <v>46555</v>
      </c>
      <c r="I196" s="1" t="s">
        <v>1536</v>
      </c>
      <c r="J196" s="2">
        <v>43886</v>
      </c>
      <c r="K196" s="1"/>
      <c r="L196" s="1"/>
    </row>
    <row r="197" spans="1:12">
      <c r="A197" s="2">
        <v>43889</v>
      </c>
      <c r="B197" s="160" t="s">
        <v>1537</v>
      </c>
      <c r="C197" s="1">
        <v>11200</v>
      </c>
      <c r="D197" s="1">
        <v>34785</v>
      </c>
      <c r="E197" s="1">
        <v>7820</v>
      </c>
      <c r="F197" s="1">
        <v>0</v>
      </c>
      <c r="G197" s="1">
        <v>0</v>
      </c>
      <c r="H197" s="1">
        <v>45985</v>
      </c>
      <c r="I197" s="1" t="s">
        <v>1546</v>
      </c>
      <c r="J197" s="2">
        <v>43889</v>
      </c>
      <c r="K197" s="1"/>
      <c r="L197" s="1"/>
    </row>
    <row r="198" spans="1:12">
      <c r="A198" s="2">
        <v>43893</v>
      </c>
      <c r="B198" s="160" t="s">
        <v>1548</v>
      </c>
      <c r="C198" s="1">
        <v>14200</v>
      </c>
      <c r="D198" s="1">
        <v>28695</v>
      </c>
      <c r="E198" s="1">
        <v>7555</v>
      </c>
      <c r="F198" s="1">
        <v>0</v>
      </c>
      <c r="G198" s="1">
        <v>0</v>
      </c>
      <c r="H198" s="1">
        <v>42895</v>
      </c>
      <c r="I198" s="1" t="s">
        <v>1551</v>
      </c>
      <c r="J198" s="2">
        <v>43893</v>
      </c>
      <c r="K198" s="1"/>
      <c r="L198" s="1"/>
    </row>
    <row r="199" spans="1:12">
      <c r="A199" s="2">
        <v>43896</v>
      </c>
      <c r="B199" s="160" t="s">
        <v>1552</v>
      </c>
      <c r="C199" s="1">
        <v>15400</v>
      </c>
      <c r="D199" s="1">
        <v>31085</v>
      </c>
      <c r="E199" s="1">
        <v>7540</v>
      </c>
      <c r="F199" s="1">
        <v>0</v>
      </c>
      <c r="G199" s="1">
        <v>0</v>
      </c>
      <c r="H199" s="1">
        <v>46485</v>
      </c>
      <c r="I199" s="1" t="s">
        <v>1558</v>
      </c>
      <c r="J199" s="2">
        <v>43896</v>
      </c>
      <c r="K199" s="1"/>
      <c r="L199" s="1"/>
    </row>
    <row r="200" spans="1:12">
      <c r="A200" s="2">
        <v>43900</v>
      </c>
      <c r="B200" s="160" t="s">
        <v>1554</v>
      </c>
      <c r="C200" s="1">
        <v>9500</v>
      </c>
      <c r="D200" s="1">
        <v>25245</v>
      </c>
      <c r="E200" s="1">
        <v>7940</v>
      </c>
      <c r="F200" s="1">
        <v>0</v>
      </c>
      <c r="G200" s="1">
        <v>0</v>
      </c>
      <c r="H200" s="1">
        <v>34745</v>
      </c>
      <c r="I200" s="1" t="s">
        <v>1561</v>
      </c>
      <c r="J200" s="2">
        <v>409142</v>
      </c>
      <c r="K200" s="1"/>
      <c r="L200" s="1"/>
    </row>
    <row r="201" spans="1:12">
      <c r="A201" s="2">
        <v>43902</v>
      </c>
      <c r="B201" s="160" t="s">
        <v>1556</v>
      </c>
      <c r="C201" s="1">
        <v>7000</v>
      </c>
      <c r="D201" s="1">
        <v>19425</v>
      </c>
      <c r="E201" s="1">
        <v>7935</v>
      </c>
      <c r="F201" s="1">
        <v>0</v>
      </c>
      <c r="G201" s="1">
        <v>0</v>
      </c>
      <c r="H201" s="1">
        <v>26425</v>
      </c>
      <c r="I201" s="1" t="s">
        <v>1564</v>
      </c>
      <c r="J201" s="2">
        <v>43902</v>
      </c>
      <c r="K201" s="1"/>
      <c r="L201" s="1"/>
    </row>
    <row r="202" spans="1:12">
      <c r="B202" s="189"/>
    </row>
    <row r="203" spans="1:12">
      <c r="B203" s="189"/>
    </row>
    <row r="204" spans="1:12">
      <c r="A204" s="2">
        <v>43910</v>
      </c>
      <c r="B204" s="160" t="s">
        <v>1445</v>
      </c>
      <c r="C204" s="1">
        <v>7900</v>
      </c>
      <c r="D204" s="1">
        <v>15565</v>
      </c>
      <c r="E204" s="1">
        <v>7695</v>
      </c>
      <c r="F204" s="1">
        <v>0</v>
      </c>
      <c r="G204" s="1">
        <v>0</v>
      </c>
      <c r="H204" s="1">
        <v>23465</v>
      </c>
      <c r="I204" s="1" t="s">
        <v>1573</v>
      </c>
      <c r="J204" s="2">
        <v>43910</v>
      </c>
      <c r="K204" s="1"/>
      <c r="L204" s="1"/>
    </row>
    <row r="205" spans="1:12">
      <c r="A205" s="2">
        <v>43917</v>
      </c>
      <c r="B205" s="160" t="s">
        <v>1450</v>
      </c>
      <c r="C205" s="1">
        <v>6300</v>
      </c>
      <c r="D205" s="1">
        <v>17405</v>
      </c>
      <c r="E205" s="1">
        <v>7855</v>
      </c>
      <c r="F205" s="1">
        <v>0</v>
      </c>
      <c r="G205" s="1">
        <v>0</v>
      </c>
      <c r="H205" s="1">
        <v>23705</v>
      </c>
      <c r="I205" s="1" t="s">
        <v>1577</v>
      </c>
      <c r="J205" s="2">
        <v>43917</v>
      </c>
      <c r="K205" s="1"/>
      <c r="L205" s="1"/>
    </row>
    <row r="206" spans="1:12">
      <c r="A206" s="2">
        <v>43917</v>
      </c>
      <c r="B206" s="160" t="s">
        <v>1461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/>
      <c r="J206" s="1"/>
      <c r="K206" s="1" t="s">
        <v>1578</v>
      </c>
      <c r="L206" s="1"/>
    </row>
    <row r="207" spans="1:12">
      <c r="A207" s="2">
        <v>43924</v>
      </c>
      <c r="B207" s="160" t="s">
        <v>1465</v>
      </c>
      <c r="C207" s="1">
        <v>5800</v>
      </c>
      <c r="D207" s="1">
        <v>18795</v>
      </c>
      <c r="E207" s="1">
        <v>7590</v>
      </c>
      <c r="F207" s="1">
        <v>0</v>
      </c>
      <c r="G207" s="1">
        <v>0</v>
      </c>
      <c r="H207" s="1">
        <v>24595</v>
      </c>
      <c r="I207" s="1" t="s">
        <v>1581</v>
      </c>
      <c r="J207" s="2">
        <v>43924</v>
      </c>
      <c r="K207" s="1"/>
      <c r="L207" s="1"/>
    </row>
    <row r="208" spans="1:12">
      <c r="A208" s="2">
        <v>43930</v>
      </c>
      <c r="B208" s="160" t="s">
        <v>1469</v>
      </c>
      <c r="C208" s="1">
        <v>4000</v>
      </c>
      <c r="D208" s="1">
        <v>11330</v>
      </c>
      <c r="E208" s="1">
        <v>7285</v>
      </c>
      <c r="F208" s="1">
        <v>0</v>
      </c>
      <c r="G208" s="1">
        <v>0</v>
      </c>
      <c r="H208" s="1">
        <v>15330</v>
      </c>
      <c r="I208" s="1" t="s">
        <v>1585</v>
      </c>
      <c r="J208" s="2">
        <v>43930</v>
      </c>
      <c r="K208" s="1"/>
      <c r="L208" s="1"/>
    </row>
    <row r="209" spans="1:12">
      <c r="A209" s="2">
        <v>43938</v>
      </c>
      <c r="B209" s="160" t="s">
        <v>1472</v>
      </c>
      <c r="C209" s="1">
        <v>6000</v>
      </c>
      <c r="D209" s="1">
        <v>12485</v>
      </c>
      <c r="E209" s="1">
        <v>7445</v>
      </c>
      <c r="F209" s="1">
        <v>0</v>
      </c>
      <c r="G209" s="1">
        <v>0</v>
      </c>
      <c r="H209" s="1">
        <v>18485</v>
      </c>
      <c r="I209" s="1" t="s">
        <v>1589</v>
      </c>
      <c r="J209" s="2">
        <v>43938</v>
      </c>
      <c r="K209" s="1"/>
      <c r="L209" s="1"/>
    </row>
    <row r="210" spans="1:12">
      <c r="A210" s="2">
        <v>43945</v>
      </c>
      <c r="B210" s="160" t="s">
        <v>1480</v>
      </c>
      <c r="C210" s="1">
        <v>4900</v>
      </c>
      <c r="D210" s="1">
        <v>14510</v>
      </c>
      <c r="E210" s="1">
        <v>7480</v>
      </c>
      <c r="F210" s="1">
        <v>0</v>
      </c>
      <c r="G210" s="1">
        <v>0</v>
      </c>
      <c r="H210" s="1">
        <v>19410</v>
      </c>
      <c r="I210" s="1" t="s">
        <v>1593</v>
      </c>
      <c r="J210" s="2">
        <v>43945</v>
      </c>
      <c r="K210" s="1"/>
      <c r="L210" s="1"/>
    </row>
    <row r="211" spans="1:12">
      <c r="A211" s="2">
        <v>43951</v>
      </c>
      <c r="B211" s="160" t="s">
        <v>1489</v>
      </c>
      <c r="C211" s="1">
        <v>5300</v>
      </c>
      <c r="D211" s="1">
        <v>11445</v>
      </c>
      <c r="E211" s="1">
        <v>7395</v>
      </c>
      <c r="F211" s="1">
        <v>0</v>
      </c>
      <c r="G211" s="1">
        <v>0</v>
      </c>
      <c r="H211" s="1">
        <v>16745</v>
      </c>
      <c r="I211" s="1" t="s">
        <v>1597</v>
      </c>
      <c r="J211" s="2">
        <v>43951</v>
      </c>
      <c r="K211" s="1"/>
      <c r="L211" s="1"/>
    </row>
    <row r="212" spans="1:12">
      <c r="A212" s="2">
        <v>43958</v>
      </c>
      <c r="B212" s="160" t="s">
        <v>1500</v>
      </c>
      <c r="C212" s="1">
        <v>5500</v>
      </c>
      <c r="D212" s="1">
        <v>18905</v>
      </c>
      <c r="E212" s="1">
        <v>7335</v>
      </c>
      <c r="F212" s="1">
        <v>0</v>
      </c>
      <c r="G212" s="1">
        <v>0</v>
      </c>
      <c r="H212" s="1">
        <v>24405</v>
      </c>
      <c r="I212" s="1" t="s">
        <v>1607</v>
      </c>
      <c r="J212" s="2">
        <v>43958</v>
      </c>
      <c r="K212" s="1"/>
      <c r="L212" s="1"/>
    </row>
    <row r="213" spans="1:12">
      <c r="A213" s="1" t="s">
        <v>1610</v>
      </c>
      <c r="B213" s="160" t="s">
        <v>1509</v>
      </c>
      <c r="C213" s="1">
        <v>9600</v>
      </c>
      <c r="D213" s="1">
        <v>13490</v>
      </c>
      <c r="E213" s="1">
        <v>7410</v>
      </c>
      <c r="F213" s="1">
        <v>0</v>
      </c>
      <c r="G213" s="1">
        <v>0</v>
      </c>
      <c r="H213" s="1">
        <v>23090</v>
      </c>
      <c r="I213" s="1" t="s">
        <v>1611</v>
      </c>
      <c r="J213" s="2">
        <v>43964</v>
      </c>
      <c r="K213" s="1"/>
      <c r="L213" s="1"/>
    </row>
    <row r="214" spans="1:12">
      <c r="A214" s="2">
        <v>43972</v>
      </c>
      <c r="B214" s="160" t="s">
        <v>1512</v>
      </c>
      <c r="C214" s="1">
        <v>9400</v>
      </c>
      <c r="D214" s="1">
        <v>25670</v>
      </c>
      <c r="E214" s="1">
        <v>7430</v>
      </c>
      <c r="F214" s="1">
        <v>0</v>
      </c>
      <c r="G214" s="1">
        <v>0</v>
      </c>
      <c r="H214" s="1">
        <v>35070</v>
      </c>
      <c r="I214" s="1" t="s">
        <v>1618</v>
      </c>
      <c r="J214" s="2">
        <v>43972</v>
      </c>
      <c r="K214" s="1"/>
      <c r="L214" s="1"/>
    </row>
    <row r="215" spans="1:12">
      <c r="A215" s="2">
        <v>43977</v>
      </c>
      <c r="B215" s="160" t="s">
        <v>1453</v>
      </c>
      <c r="C215" s="1">
        <v>4700</v>
      </c>
      <c r="D215" s="1">
        <v>13995</v>
      </c>
      <c r="E215" s="1">
        <v>7360</v>
      </c>
      <c r="F215" s="1">
        <v>0</v>
      </c>
      <c r="G215" s="1">
        <v>0</v>
      </c>
      <c r="H215" s="1">
        <v>18695</v>
      </c>
      <c r="I215" s="1" t="s">
        <v>1627</v>
      </c>
      <c r="J215" s="2">
        <v>43977</v>
      </c>
      <c r="K215" s="1"/>
      <c r="L215" s="1"/>
    </row>
    <row r="216" spans="1:12">
      <c r="A216" s="2">
        <v>43980</v>
      </c>
      <c r="B216" s="160" t="s">
        <v>1463</v>
      </c>
      <c r="C216" s="1">
        <v>6700</v>
      </c>
      <c r="D216" s="1">
        <v>12730</v>
      </c>
      <c r="E216" s="1">
        <v>6935</v>
      </c>
      <c r="F216" s="1">
        <v>0</v>
      </c>
      <c r="G216" s="1">
        <v>0</v>
      </c>
      <c r="H216" s="1">
        <v>19430</v>
      </c>
      <c r="I216" s="1" t="s">
        <v>1629</v>
      </c>
      <c r="J216" s="2">
        <v>43980</v>
      </c>
      <c r="K216" s="1"/>
      <c r="L216" s="1"/>
    </row>
    <row r="217" spans="1:12">
      <c r="A217" s="2">
        <v>43987</v>
      </c>
      <c r="B217" s="160" t="s">
        <v>1478</v>
      </c>
      <c r="C217" s="1">
        <v>10800</v>
      </c>
      <c r="D217" s="1">
        <v>26435</v>
      </c>
      <c r="E217" s="1">
        <v>7020</v>
      </c>
      <c r="F217" s="1">
        <v>0</v>
      </c>
      <c r="G217" s="1">
        <v>0</v>
      </c>
      <c r="H217" s="1">
        <v>37235</v>
      </c>
      <c r="I217" s="1" t="s">
        <v>1638</v>
      </c>
      <c r="J217" s="2">
        <v>43987</v>
      </c>
      <c r="K217" s="1"/>
      <c r="L217" s="1"/>
    </row>
    <row r="218" spans="1:12">
      <c r="A218" s="2">
        <v>43991</v>
      </c>
      <c r="B218" s="160" t="s">
        <v>1503</v>
      </c>
      <c r="C218" s="1">
        <v>4300</v>
      </c>
      <c r="D218" s="1">
        <v>12745</v>
      </c>
      <c r="E218" s="1">
        <v>7230</v>
      </c>
      <c r="F218" s="1">
        <v>0</v>
      </c>
      <c r="G218" s="1">
        <v>0</v>
      </c>
      <c r="H218" s="1">
        <v>17045</v>
      </c>
      <c r="I218" s="1" t="s">
        <v>1642</v>
      </c>
      <c r="J218" s="2">
        <v>43991</v>
      </c>
      <c r="K218" s="1"/>
      <c r="L218" s="1"/>
    </row>
    <row r="219" spans="1:12">
      <c r="A219" s="2">
        <v>43994</v>
      </c>
      <c r="B219" s="160" t="s">
        <v>1515</v>
      </c>
      <c r="C219" s="1">
        <v>6500</v>
      </c>
      <c r="D219" s="1">
        <v>15275</v>
      </c>
      <c r="E219" s="1">
        <v>6470</v>
      </c>
      <c r="F219" s="1">
        <v>0</v>
      </c>
      <c r="G219" s="1">
        <v>0</v>
      </c>
      <c r="H219" s="1">
        <v>21775</v>
      </c>
      <c r="I219" s="1" t="s">
        <v>1653</v>
      </c>
      <c r="J219" s="1" t="s">
        <v>1648</v>
      </c>
      <c r="K219" s="1"/>
      <c r="L219" s="1"/>
    </row>
    <row r="220" spans="1:12">
      <c r="A220" s="2">
        <v>43998</v>
      </c>
      <c r="B220" s="160" t="s">
        <v>1654</v>
      </c>
      <c r="C220" s="1">
        <v>6100</v>
      </c>
      <c r="D220" s="1">
        <v>9705</v>
      </c>
      <c r="E220" s="1">
        <v>7010</v>
      </c>
      <c r="F220" s="1">
        <v>0</v>
      </c>
      <c r="G220" s="1">
        <v>0</v>
      </c>
      <c r="H220" s="1">
        <v>15805</v>
      </c>
      <c r="I220" s="1" t="s">
        <v>1656</v>
      </c>
      <c r="J220" s="2">
        <v>43998</v>
      </c>
      <c r="K220" s="1"/>
      <c r="L220" s="1"/>
    </row>
    <row r="221" spans="1:12">
      <c r="A221" s="2">
        <v>44001</v>
      </c>
      <c r="B221" s="160" t="s">
        <v>1548</v>
      </c>
      <c r="C221" s="1">
        <v>5900</v>
      </c>
      <c r="D221" s="1">
        <v>14585</v>
      </c>
      <c r="E221" s="1">
        <v>7010</v>
      </c>
      <c r="F221" s="1">
        <v>0</v>
      </c>
      <c r="G221" s="1">
        <v>0</v>
      </c>
      <c r="H221" s="1">
        <v>20485</v>
      </c>
      <c r="I221" s="1" t="s">
        <v>1667</v>
      </c>
      <c r="J221" s="2">
        <v>44001</v>
      </c>
      <c r="K221" s="1"/>
      <c r="L221" s="1"/>
    </row>
    <row r="222" spans="1:12">
      <c r="A222" s="2">
        <v>44001</v>
      </c>
      <c r="B222" s="160" t="s">
        <v>1552</v>
      </c>
      <c r="C222" s="1">
        <v>200</v>
      </c>
      <c r="D222" s="1">
        <v>95</v>
      </c>
      <c r="E222" s="1">
        <v>6950</v>
      </c>
      <c r="F222" s="1">
        <v>0</v>
      </c>
      <c r="G222" s="1">
        <v>0</v>
      </c>
      <c r="H222" s="1">
        <v>295</v>
      </c>
      <c r="I222" s="1" t="s">
        <v>1668</v>
      </c>
      <c r="J222" s="2">
        <v>44001</v>
      </c>
      <c r="K222" s="1"/>
      <c r="L222" s="1"/>
    </row>
    <row r="223" spans="1:12">
      <c r="A223" s="2">
        <v>44005</v>
      </c>
      <c r="B223" s="160" t="s">
        <v>1554</v>
      </c>
      <c r="C223" s="1">
        <v>5000</v>
      </c>
      <c r="D223" s="1">
        <v>14395</v>
      </c>
      <c r="E223" s="1">
        <v>7200</v>
      </c>
      <c r="F223" s="1">
        <v>0</v>
      </c>
      <c r="G223" s="1">
        <v>0</v>
      </c>
      <c r="H223" s="1">
        <v>19395</v>
      </c>
      <c r="I223" s="1" t="s">
        <v>1661</v>
      </c>
      <c r="J223" s="2">
        <v>44005</v>
      </c>
      <c r="K223" s="1"/>
      <c r="L223" s="1"/>
    </row>
    <row r="224" spans="1:12">
      <c r="A224" s="2">
        <v>44008</v>
      </c>
      <c r="B224" s="160" t="s">
        <v>1556</v>
      </c>
      <c r="C224" s="1">
        <v>6100</v>
      </c>
      <c r="D224" s="1">
        <v>13050</v>
      </c>
      <c r="E224" s="1">
        <v>7040</v>
      </c>
      <c r="F224" s="1">
        <v>0</v>
      </c>
      <c r="G224" s="1">
        <v>0</v>
      </c>
      <c r="H224" s="1">
        <v>19150</v>
      </c>
      <c r="I224" s="1" t="s">
        <v>1674</v>
      </c>
      <c r="J224" s="2">
        <v>44008</v>
      </c>
      <c r="K224" s="1"/>
      <c r="L224" s="1"/>
    </row>
    <row r="225" spans="1:12">
      <c r="A225" s="2">
        <v>44012</v>
      </c>
      <c r="B225" s="160" t="s">
        <v>1562</v>
      </c>
      <c r="C225" s="1">
        <v>4000</v>
      </c>
      <c r="D225" s="1">
        <v>13645</v>
      </c>
      <c r="E225" s="1">
        <v>7015</v>
      </c>
      <c r="F225" s="1">
        <v>0</v>
      </c>
      <c r="G225" s="1">
        <v>0</v>
      </c>
      <c r="H225" s="1">
        <v>17645</v>
      </c>
      <c r="I225" s="1" t="s">
        <v>1679</v>
      </c>
      <c r="J225" s="2">
        <v>44012</v>
      </c>
      <c r="K225" s="1"/>
      <c r="L225" s="1"/>
    </row>
    <row r="226" spans="1:12">
      <c r="A226" s="2">
        <v>44015</v>
      </c>
      <c r="B226" s="160" t="s">
        <v>1566</v>
      </c>
      <c r="C226" s="1">
        <v>3700</v>
      </c>
      <c r="D226" s="1">
        <v>14295</v>
      </c>
      <c r="E226" s="1">
        <v>7205</v>
      </c>
      <c r="F226" s="1">
        <v>0</v>
      </c>
      <c r="G226" s="1">
        <v>0</v>
      </c>
      <c r="H226" s="1">
        <v>17995</v>
      </c>
      <c r="I226" s="1" t="s">
        <v>1690</v>
      </c>
      <c r="J226" s="2">
        <v>44015</v>
      </c>
      <c r="K226" s="1"/>
      <c r="L226" s="1"/>
    </row>
    <row r="227" spans="1:12">
      <c r="A227" s="2">
        <v>44019</v>
      </c>
      <c r="B227" s="160" t="s">
        <v>1659</v>
      </c>
      <c r="C227" s="43">
        <v>3700</v>
      </c>
      <c r="D227" s="43">
        <v>8845</v>
      </c>
      <c r="E227" s="43">
        <v>7205</v>
      </c>
      <c r="F227" s="43">
        <v>0</v>
      </c>
      <c r="G227" s="43">
        <v>0</v>
      </c>
      <c r="H227" s="43">
        <v>12545</v>
      </c>
      <c r="I227" s="43" t="s">
        <v>1691</v>
      </c>
      <c r="J227" s="2">
        <v>44019</v>
      </c>
      <c r="K227" s="1"/>
      <c r="L227" s="1"/>
    </row>
    <row r="228" spans="1:12">
      <c r="A228" s="2">
        <v>44022</v>
      </c>
      <c r="B228" s="160" t="s">
        <v>1675</v>
      </c>
      <c r="C228" s="43">
        <v>5100</v>
      </c>
      <c r="D228" s="43">
        <v>11640</v>
      </c>
      <c r="E228" s="43">
        <v>6810</v>
      </c>
      <c r="F228" s="43">
        <v>0</v>
      </c>
      <c r="G228" s="43">
        <v>0</v>
      </c>
      <c r="H228" s="43">
        <v>16740</v>
      </c>
      <c r="I228" s="43" t="s">
        <v>1689</v>
      </c>
      <c r="J228" s="2">
        <v>44022</v>
      </c>
      <c r="K228" s="1"/>
      <c r="L228" s="1"/>
    </row>
    <row r="229" spans="1:12">
      <c r="A229" s="2">
        <v>44026</v>
      </c>
      <c r="B229" s="160" t="s">
        <v>1687</v>
      </c>
      <c r="C229" s="1">
        <v>6200</v>
      </c>
      <c r="D229" s="1">
        <v>9790</v>
      </c>
      <c r="E229" s="1">
        <v>7075</v>
      </c>
      <c r="F229" s="1">
        <v>0</v>
      </c>
      <c r="G229" s="1">
        <v>0</v>
      </c>
      <c r="H229" s="1">
        <v>15990</v>
      </c>
      <c r="I229" s="1" t="s">
        <v>1707</v>
      </c>
      <c r="J229" s="2">
        <v>44026</v>
      </c>
      <c r="K229" s="1"/>
      <c r="L229" s="1"/>
    </row>
    <row r="230" spans="1:12">
      <c r="A230" s="2">
        <v>44029</v>
      </c>
      <c r="B230" s="160" t="s">
        <v>1706</v>
      </c>
      <c r="C230" s="1">
        <v>6000</v>
      </c>
      <c r="D230" s="1">
        <v>9320</v>
      </c>
      <c r="E230" s="1">
        <v>7115</v>
      </c>
      <c r="F230" s="1">
        <v>0</v>
      </c>
      <c r="G230" s="1">
        <v>0</v>
      </c>
      <c r="H230" s="1">
        <v>15320</v>
      </c>
      <c r="I230" s="1" t="s">
        <v>1715</v>
      </c>
      <c r="J230" s="2">
        <v>44029</v>
      </c>
      <c r="K230" s="1"/>
      <c r="L230" s="1"/>
    </row>
    <row r="231" spans="1:12">
      <c r="A231" s="2">
        <v>44033</v>
      </c>
      <c r="B231" s="160" t="s">
        <v>1718</v>
      </c>
      <c r="C231" s="1">
        <v>5700</v>
      </c>
      <c r="D231" s="1">
        <v>10790</v>
      </c>
      <c r="E231" s="1">
        <v>7175</v>
      </c>
      <c r="F231" s="1">
        <v>0</v>
      </c>
      <c r="G231" s="1">
        <v>0</v>
      </c>
      <c r="H231" s="1">
        <v>16490</v>
      </c>
      <c r="I231" s="1" t="s">
        <v>1725</v>
      </c>
      <c r="J231" s="2">
        <v>44033</v>
      </c>
      <c r="K231" s="1"/>
      <c r="L231" s="1"/>
    </row>
    <row r="232" spans="1:12">
      <c r="A232" s="2">
        <v>44036</v>
      </c>
      <c r="B232" s="160" t="s">
        <v>1723</v>
      </c>
      <c r="C232" s="1">
        <v>4400</v>
      </c>
      <c r="D232" s="1">
        <v>12330</v>
      </c>
      <c r="E232" s="1">
        <v>6115</v>
      </c>
      <c r="F232" s="1">
        <v>0</v>
      </c>
      <c r="G232" s="1">
        <v>0</v>
      </c>
      <c r="H232" s="1">
        <v>16730</v>
      </c>
      <c r="I232" s="1" t="s">
        <v>1728</v>
      </c>
      <c r="J232" s="2">
        <v>44036</v>
      </c>
      <c r="K232" s="1"/>
      <c r="L232" s="1"/>
    </row>
    <row r="233" spans="1:12">
      <c r="A233" s="2">
        <v>44043</v>
      </c>
      <c r="B233" s="160" t="s">
        <v>1730</v>
      </c>
      <c r="C233" s="1">
        <v>10200</v>
      </c>
      <c r="D233" s="1">
        <v>18440</v>
      </c>
      <c r="E233" s="1">
        <v>6715</v>
      </c>
      <c r="F233" s="1">
        <v>0</v>
      </c>
      <c r="G233" s="1">
        <v>0</v>
      </c>
      <c r="H233" s="1">
        <v>28640</v>
      </c>
      <c r="I233" s="1" t="s">
        <v>1748</v>
      </c>
      <c r="J233" s="2">
        <v>44043</v>
      </c>
      <c r="K233" s="1"/>
      <c r="L233" s="1"/>
    </row>
    <row r="234" spans="1:12">
      <c r="A234" s="2">
        <v>44047</v>
      </c>
      <c r="B234" s="160" t="s">
        <v>1737</v>
      </c>
      <c r="C234" s="1">
        <v>4400</v>
      </c>
      <c r="D234" s="1">
        <v>10430</v>
      </c>
      <c r="E234" s="1">
        <v>7095</v>
      </c>
      <c r="F234" s="1">
        <v>0</v>
      </c>
      <c r="G234" s="1">
        <v>0</v>
      </c>
      <c r="H234" s="1">
        <v>148300</v>
      </c>
      <c r="I234" s="1" t="s">
        <v>1747</v>
      </c>
      <c r="J234" s="2">
        <v>44047</v>
      </c>
      <c r="K234" s="1"/>
      <c r="L234" s="1"/>
    </row>
    <row r="235" spans="1:12">
      <c r="B235" s="189"/>
    </row>
    <row r="236" spans="1:12">
      <c r="B236" s="189"/>
    </row>
    <row r="237" spans="1:12">
      <c r="B237" s="189"/>
    </row>
    <row r="238" spans="1:12">
      <c r="B238" s="189"/>
    </row>
    <row r="239" spans="1:12">
      <c r="B239" s="189"/>
    </row>
    <row r="240" spans="1:12">
      <c r="B240" s="189"/>
    </row>
    <row r="241" spans="2:2">
      <c r="B241" s="189"/>
    </row>
    <row r="242" spans="2:2">
      <c r="B242" s="189"/>
    </row>
    <row r="243" spans="2:2">
      <c r="B243" s="189"/>
    </row>
    <row r="244" spans="2:2">
      <c r="B244" s="189"/>
    </row>
    <row r="245" spans="2:2">
      <c r="B245" s="189"/>
    </row>
    <row r="246" spans="2:2">
      <c r="B246" s="189"/>
    </row>
    <row r="247" spans="2:2">
      <c r="B247" s="189"/>
    </row>
    <row r="248" spans="2:2">
      <c r="B248" s="189"/>
    </row>
    <row r="249" spans="2:2">
      <c r="B249" s="189"/>
    </row>
    <row r="250" spans="2:2">
      <c r="B250" s="189"/>
    </row>
    <row r="251" spans="2:2">
      <c r="B251" s="189"/>
    </row>
    <row r="252" spans="2:2">
      <c r="B252" s="189"/>
    </row>
    <row r="253" spans="2:2">
      <c r="B253" s="189"/>
    </row>
    <row r="254" spans="2:2">
      <c r="B254" s="189"/>
    </row>
    <row r="255" spans="2:2">
      <c r="B255" s="189"/>
    </row>
    <row r="256" spans="2:2">
      <c r="B256" s="189"/>
    </row>
    <row r="257" spans="2:2">
      <c r="B257" s="189"/>
    </row>
    <row r="258" spans="2:2">
      <c r="B258" s="189"/>
    </row>
    <row r="259" spans="2:2">
      <c r="B259" s="189"/>
    </row>
    <row r="260" spans="2:2">
      <c r="B260" s="189"/>
    </row>
    <row r="261" spans="2:2">
      <c r="B261" s="189"/>
    </row>
    <row r="262" spans="2:2">
      <c r="B262" s="189"/>
    </row>
    <row r="263" spans="2:2">
      <c r="B263" s="189"/>
    </row>
    <row r="264" spans="2:2">
      <c r="B264" s="189"/>
    </row>
    <row r="265" spans="2:2">
      <c r="B265" s="189"/>
    </row>
    <row r="266" spans="2:2">
      <c r="B266" s="189"/>
    </row>
    <row r="267" spans="2:2">
      <c r="B267" s="189"/>
    </row>
    <row r="268" spans="2:2">
      <c r="B268" s="189"/>
    </row>
    <row r="269" spans="2:2">
      <c r="B269" s="189"/>
    </row>
    <row r="270" spans="2:2">
      <c r="B270" s="189"/>
    </row>
    <row r="271" spans="2:2">
      <c r="B271" s="189"/>
    </row>
    <row r="272" spans="2:2">
      <c r="B272" s="189"/>
    </row>
    <row r="273" spans="2:2">
      <c r="B273" s="189"/>
    </row>
    <row r="274" spans="2:2">
      <c r="B274" s="189"/>
    </row>
    <row r="275" spans="2:2">
      <c r="B275" s="189"/>
    </row>
    <row r="276" spans="2:2">
      <c r="B276" s="189"/>
    </row>
    <row r="277" spans="2:2">
      <c r="B277" s="189"/>
    </row>
    <row r="278" spans="2:2">
      <c r="B278" s="189"/>
    </row>
    <row r="279" spans="2:2">
      <c r="B279" s="189"/>
    </row>
    <row r="280" spans="2:2">
      <c r="B280" s="189"/>
    </row>
    <row r="281" spans="2:2">
      <c r="B281" s="189"/>
    </row>
    <row r="282" spans="2:2">
      <c r="B282" s="189"/>
    </row>
    <row r="283" spans="2:2">
      <c r="B283" s="189"/>
    </row>
    <row r="284" spans="2:2">
      <c r="B284" s="189"/>
    </row>
    <row r="285" spans="2:2">
      <c r="B285" s="189"/>
    </row>
    <row r="286" spans="2:2">
      <c r="B286" s="189"/>
    </row>
    <row r="287" spans="2:2">
      <c r="B287" s="189"/>
    </row>
    <row r="288" spans="2:2">
      <c r="B288" s="189"/>
    </row>
    <row r="289" spans="2:2">
      <c r="B289" s="189"/>
    </row>
    <row r="290" spans="2:2">
      <c r="B290" s="189"/>
    </row>
    <row r="291" spans="2:2">
      <c r="B291" s="189"/>
    </row>
    <row r="292" spans="2:2">
      <c r="B292" s="189"/>
    </row>
    <row r="293" spans="2:2">
      <c r="B293" s="189"/>
    </row>
    <row r="294" spans="2:2">
      <c r="B294" s="189"/>
    </row>
    <row r="295" spans="2:2">
      <c r="B295" s="189"/>
    </row>
    <row r="296" spans="2:2">
      <c r="B296" s="189"/>
    </row>
    <row r="297" spans="2:2">
      <c r="B297" s="189"/>
    </row>
    <row r="298" spans="2:2">
      <c r="B298" s="189"/>
    </row>
    <row r="299" spans="2:2">
      <c r="B299" s="189"/>
    </row>
    <row r="300" spans="2:2">
      <c r="B300" s="189"/>
    </row>
    <row r="301" spans="2:2">
      <c r="B301" s="189"/>
    </row>
    <row r="302" spans="2:2">
      <c r="B302" s="189"/>
    </row>
    <row r="303" spans="2:2">
      <c r="B303" s="189"/>
    </row>
    <row r="304" spans="2:2">
      <c r="B304" s="189"/>
    </row>
    <row r="305" spans="2:2">
      <c r="B305" s="189"/>
    </row>
    <row r="306" spans="2:2">
      <c r="B306" s="189"/>
    </row>
    <row r="307" spans="2:2">
      <c r="B307" s="189"/>
    </row>
    <row r="308" spans="2:2">
      <c r="B308" s="189"/>
    </row>
    <row r="309" spans="2:2">
      <c r="B309" s="189"/>
    </row>
    <row r="310" spans="2:2">
      <c r="B310" s="189"/>
    </row>
    <row r="311" spans="2:2">
      <c r="B311" s="189"/>
    </row>
    <row r="312" spans="2:2">
      <c r="B312" s="189"/>
    </row>
    <row r="313" spans="2:2">
      <c r="B313" s="189"/>
    </row>
    <row r="314" spans="2:2">
      <c r="B314" s="189"/>
    </row>
    <row r="315" spans="2:2">
      <c r="B315" s="189"/>
    </row>
    <row r="316" spans="2:2">
      <c r="B316" s="189"/>
    </row>
    <row r="317" spans="2:2">
      <c r="B317" s="189"/>
    </row>
    <row r="318" spans="2:2">
      <c r="B318" s="189"/>
    </row>
    <row r="319" spans="2:2">
      <c r="B319" s="189"/>
    </row>
    <row r="320" spans="2:2">
      <c r="B320" s="189"/>
    </row>
    <row r="321" spans="2:2">
      <c r="B321" s="189"/>
    </row>
    <row r="322" spans="2:2">
      <c r="B322" s="189"/>
    </row>
    <row r="323" spans="2:2">
      <c r="B323" s="189"/>
    </row>
    <row r="324" spans="2:2">
      <c r="B324" s="189"/>
    </row>
    <row r="325" spans="2:2">
      <c r="B325" s="189"/>
    </row>
    <row r="326" spans="2:2">
      <c r="B326" s="189"/>
    </row>
    <row r="327" spans="2:2">
      <c r="B327" s="189"/>
    </row>
    <row r="328" spans="2:2">
      <c r="B328" s="189"/>
    </row>
    <row r="329" spans="2:2">
      <c r="B329" s="189"/>
    </row>
    <row r="330" spans="2:2">
      <c r="B330" s="189"/>
    </row>
    <row r="331" spans="2:2">
      <c r="B331" s="189"/>
    </row>
    <row r="332" spans="2:2">
      <c r="B332" s="189"/>
    </row>
    <row r="333" spans="2:2">
      <c r="B333" s="189"/>
    </row>
    <row r="334" spans="2:2">
      <c r="B334" s="189"/>
    </row>
    <row r="335" spans="2:2">
      <c r="B335" s="189"/>
    </row>
    <row r="336" spans="2:2">
      <c r="B336" s="189"/>
    </row>
    <row r="337" spans="2:2">
      <c r="B337" s="189"/>
    </row>
    <row r="338" spans="2:2">
      <c r="B338" s="189"/>
    </row>
    <row r="339" spans="2:2">
      <c r="B339" s="189"/>
    </row>
    <row r="340" spans="2:2">
      <c r="B340" s="189"/>
    </row>
    <row r="341" spans="2:2">
      <c r="B341" s="189"/>
    </row>
    <row r="342" spans="2:2">
      <c r="B342" s="189"/>
    </row>
    <row r="343" spans="2:2">
      <c r="B343" s="189"/>
    </row>
    <row r="344" spans="2:2">
      <c r="B344" s="189"/>
    </row>
    <row r="345" spans="2:2">
      <c r="B345" s="189"/>
    </row>
    <row r="346" spans="2:2">
      <c r="B346" s="189"/>
    </row>
    <row r="347" spans="2:2">
      <c r="B347" s="189"/>
    </row>
    <row r="348" spans="2:2">
      <c r="B348" s="189"/>
    </row>
    <row r="349" spans="2:2">
      <c r="B349" s="189"/>
    </row>
    <row r="350" spans="2:2">
      <c r="B350" s="189"/>
    </row>
    <row r="351" spans="2:2">
      <c r="B351" s="189"/>
    </row>
    <row r="352" spans="2:2">
      <c r="B352" s="189"/>
    </row>
    <row r="353" spans="2:2">
      <c r="B353" s="189"/>
    </row>
    <row r="354" spans="2:2">
      <c r="B354" s="189"/>
    </row>
    <row r="355" spans="2:2">
      <c r="B355" s="189"/>
    </row>
    <row r="356" spans="2:2">
      <c r="B356" s="189"/>
    </row>
    <row r="357" spans="2:2">
      <c r="B357" s="189"/>
    </row>
    <row r="358" spans="2:2">
      <c r="B358" s="189"/>
    </row>
    <row r="359" spans="2:2">
      <c r="B359" s="189"/>
    </row>
    <row r="360" spans="2:2">
      <c r="B360" s="189"/>
    </row>
    <row r="361" spans="2:2">
      <c r="B361" s="189"/>
    </row>
    <row r="362" spans="2:2">
      <c r="B362" s="189"/>
    </row>
    <row r="363" spans="2:2">
      <c r="B363" s="189"/>
    </row>
    <row r="364" spans="2:2">
      <c r="B364" s="189"/>
    </row>
    <row r="365" spans="2:2">
      <c r="B365" s="189"/>
    </row>
    <row r="366" spans="2:2">
      <c r="B366" s="189"/>
    </row>
    <row r="367" spans="2:2">
      <c r="B367" s="189"/>
    </row>
    <row r="368" spans="2:2">
      <c r="B368" s="189"/>
    </row>
    <row r="369" spans="2:2">
      <c r="B369" s="189"/>
    </row>
    <row r="370" spans="2:2">
      <c r="B370" s="189"/>
    </row>
    <row r="371" spans="2:2">
      <c r="B371" s="189"/>
    </row>
    <row r="372" spans="2:2">
      <c r="B372" s="189"/>
    </row>
    <row r="373" spans="2:2">
      <c r="B373" s="189"/>
    </row>
    <row r="374" spans="2:2">
      <c r="B374" s="189"/>
    </row>
    <row r="375" spans="2:2">
      <c r="B375" s="189"/>
    </row>
    <row r="376" spans="2:2">
      <c r="B376" s="189"/>
    </row>
    <row r="377" spans="2:2">
      <c r="B377" s="189"/>
    </row>
    <row r="378" spans="2:2">
      <c r="B378" s="189"/>
    </row>
    <row r="379" spans="2:2">
      <c r="B379" s="189"/>
    </row>
    <row r="380" spans="2:2">
      <c r="B380" s="189"/>
    </row>
    <row r="381" spans="2:2">
      <c r="B381" s="189"/>
    </row>
    <row r="382" spans="2:2">
      <c r="B382" s="189"/>
    </row>
    <row r="383" spans="2:2">
      <c r="B383" s="189"/>
    </row>
    <row r="384" spans="2:2">
      <c r="B384" s="189"/>
    </row>
    <row r="385" spans="2:2">
      <c r="B385" s="189"/>
    </row>
    <row r="386" spans="2:2">
      <c r="B386" s="189"/>
    </row>
    <row r="387" spans="2:2">
      <c r="B387" s="189"/>
    </row>
    <row r="388" spans="2:2">
      <c r="B388" s="189"/>
    </row>
    <row r="389" spans="2:2">
      <c r="B389" s="189"/>
    </row>
    <row r="390" spans="2:2">
      <c r="B390" s="189"/>
    </row>
    <row r="391" spans="2:2">
      <c r="B391" s="189"/>
    </row>
    <row r="392" spans="2:2">
      <c r="B392" s="189"/>
    </row>
    <row r="393" spans="2:2">
      <c r="B393" s="189"/>
    </row>
    <row r="394" spans="2:2">
      <c r="B394" s="189"/>
    </row>
    <row r="395" spans="2:2">
      <c r="B395" s="189"/>
    </row>
    <row r="396" spans="2:2">
      <c r="B396" s="189"/>
    </row>
    <row r="397" spans="2:2">
      <c r="B397" s="189"/>
    </row>
    <row r="398" spans="2:2">
      <c r="B398" s="189"/>
    </row>
    <row r="399" spans="2:2">
      <c r="B399" s="189"/>
    </row>
    <row r="400" spans="2:2">
      <c r="B400" s="189"/>
    </row>
    <row r="401" spans="2:2">
      <c r="B401" s="189"/>
    </row>
    <row r="402" spans="2:2">
      <c r="B402" s="189"/>
    </row>
    <row r="403" spans="2:2">
      <c r="B403" s="189"/>
    </row>
    <row r="404" spans="2:2">
      <c r="B404" s="189"/>
    </row>
    <row r="405" spans="2:2">
      <c r="B405" s="189"/>
    </row>
    <row r="406" spans="2:2">
      <c r="B406" s="189"/>
    </row>
    <row r="407" spans="2:2">
      <c r="B407" s="189"/>
    </row>
    <row r="408" spans="2:2">
      <c r="B408" s="189"/>
    </row>
    <row r="409" spans="2:2">
      <c r="B409" s="189"/>
    </row>
    <row r="410" spans="2:2">
      <c r="B410" s="189"/>
    </row>
    <row r="411" spans="2:2">
      <c r="B411" s="189"/>
    </row>
    <row r="412" spans="2:2">
      <c r="B412" s="189"/>
    </row>
    <row r="413" spans="2:2">
      <c r="B413" s="189"/>
    </row>
    <row r="414" spans="2:2">
      <c r="B414" s="189"/>
    </row>
    <row r="415" spans="2:2">
      <c r="B415" s="189"/>
    </row>
    <row r="416" spans="2:2">
      <c r="B416" s="189"/>
    </row>
    <row r="417" spans="2:2">
      <c r="B417" s="189"/>
    </row>
    <row r="418" spans="2:2">
      <c r="B418" s="189"/>
    </row>
    <row r="419" spans="2:2">
      <c r="B419" s="189"/>
    </row>
    <row r="420" spans="2:2">
      <c r="B420" s="189"/>
    </row>
    <row r="421" spans="2:2">
      <c r="B421" s="189"/>
    </row>
    <row r="422" spans="2:2">
      <c r="B422" s="189"/>
    </row>
    <row r="423" spans="2:2">
      <c r="B423" s="189"/>
    </row>
    <row r="424" spans="2:2">
      <c r="B424" s="189"/>
    </row>
    <row r="425" spans="2:2">
      <c r="B425" s="189"/>
    </row>
    <row r="426" spans="2:2">
      <c r="B426" s="189"/>
    </row>
    <row r="427" spans="2:2">
      <c r="B427" s="189"/>
    </row>
    <row r="428" spans="2:2">
      <c r="B428" s="189"/>
    </row>
    <row r="429" spans="2:2">
      <c r="B429" s="189"/>
    </row>
    <row r="430" spans="2:2">
      <c r="B430" s="189"/>
    </row>
    <row r="431" spans="2:2">
      <c r="B431" s="189"/>
    </row>
    <row r="432" spans="2:2">
      <c r="B432" s="189"/>
    </row>
    <row r="433" spans="2:2">
      <c r="B433" s="189"/>
    </row>
    <row r="434" spans="2:2">
      <c r="B434" s="189"/>
    </row>
    <row r="435" spans="2:2">
      <c r="B435" s="189"/>
    </row>
    <row r="436" spans="2:2">
      <c r="B436" s="189"/>
    </row>
    <row r="437" spans="2:2">
      <c r="B437" s="189"/>
    </row>
    <row r="438" spans="2:2">
      <c r="B438" s="189"/>
    </row>
    <row r="439" spans="2:2">
      <c r="B439" s="189"/>
    </row>
    <row r="440" spans="2:2">
      <c r="B440" s="189"/>
    </row>
    <row r="441" spans="2:2">
      <c r="B441" s="189"/>
    </row>
    <row r="442" spans="2:2">
      <c r="B442" s="189"/>
    </row>
    <row r="443" spans="2:2">
      <c r="B443" s="189"/>
    </row>
    <row r="444" spans="2:2">
      <c r="B444" s="189"/>
    </row>
    <row r="445" spans="2:2">
      <c r="B445" s="189"/>
    </row>
    <row r="446" spans="2:2">
      <c r="B446" s="189"/>
    </row>
    <row r="447" spans="2:2">
      <c r="B447" s="189"/>
    </row>
    <row r="448" spans="2:2">
      <c r="B448" s="189"/>
    </row>
    <row r="449" spans="2:2">
      <c r="B449" s="189"/>
    </row>
    <row r="450" spans="2:2">
      <c r="B450" s="189"/>
    </row>
    <row r="451" spans="2:2">
      <c r="B451" s="189"/>
    </row>
    <row r="452" spans="2:2">
      <c r="B452" s="189"/>
    </row>
    <row r="453" spans="2:2">
      <c r="B453" s="189"/>
    </row>
    <row r="454" spans="2:2">
      <c r="B454" s="189"/>
    </row>
    <row r="455" spans="2:2">
      <c r="B455" s="189"/>
    </row>
    <row r="456" spans="2:2">
      <c r="B456" s="189"/>
    </row>
    <row r="457" spans="2:2">
      <c r="B457" s="189"/>
    </row>
    <row r="458" spans="2:2">
      <c r="B458" s="189"/>
    </row>
    <row r="459" spans="2:2">
      <c r="B459" s="189"/>
    </row>
    <row r="460" spans="2:2">
      <c r="B460" s="189"/>
    </row>
    <row r="461" spans="2:2">
      <c r="B461" s="189"/>
    </row>
    <row r="462" spans="2:2">
      <c r="B462" s="189"/>
    </row>
    <row r="463" spans="2:2">
      <c r="B463" s="189"/>
    </row>
    <row r="464" spans="2:2">
      <c r="B464" s="189"/>
    </row>
    <row r="465" spans="2:2">
      <c r="B465" s="189"/>
    </row>
    <row r="466" spans="2:2">
      <c r="B466" s="189"/>
    </row>
    <row r="467" spans="2:2">
      <c r="B467" s="189"/>
    </row>
    <row r="468" spans="2:2">
      <c r="B468" s="189"/>
    </row>
    <row r="469" spans="2:2">
      <c r="B469" s="189"/>
    </row>
    <row r="470" spans="2:2">
      <c r="B470" s="189"/>
    </row>
    <row r="471" spans="2:2">
      <c r="B471" s="189"/>
    </row>
    <row r="472" spans="2:2">
      <c r="B472" s="189"/>
    </row>
    <row r="473" spans="2:2">
      <c r="B473" s="189"/>
    </row>
    <row r="474" spans="2:2">
      <c r="B474" s="189"/>
    </row>
    <row r="475" spans="2:2">
      <c r="B475" s="189"/>
    </row>
    <row r="476" spans="2:2">
      <c r="B476" s="189"/>
    </row>
    <row r="477" spans="2:2">
      <c r="B477" s="189"/>
    </row>
    <row r="478" spans="2:2">
      <c r="B478" s="189"/>
    </row>
    <row r="479" spans="2:2">
      <c r="B479" s="189"/>
    </row>
    <row r="480" spans="2:2">
      <c r="B480" s="189"/>
    </row>
    <row r="481" spans="2:2">
      <c r="B481" s="189"/>
    </row>
    <row r="482" spans="2:2">
      <c r="B482" s="189"/>
    </row>
    <row r="483" spans="2:2">
      <c r="B483" s="189"/>
    </row>
    <row r="484" spans="2:2">
      <c r="B484" s="189"/>
    </row>
    <row r="485" spans="2:2">
      <c r="B485" s="189"/>
    </row>
    <row r="486" spans="2:2">
      <c r="B486" s="189"/>
    </row>
    <row r="487" spans="2:2">
      <c r="B487" s="189"/>
    </row>
    <row r="488" spans="2:2">
      <c r="B488" s="189"/>
    </row>
    <row r="489" spans="2:2">
      <c r="B489" s="189"/>
    </row>
    <row r="490" spans="2:2">
      <c r="B490" s="189"/>
    </row>
    <row r="491" spans="2:2">
      <c r="B491" s="189"/>
    </row>
    <row r="492" spans="2:2">
      <c r="B492" s="189"/>
    </row>
    <row r="493" spans="2:2">
      <c r="B493" s="189"/>
    </row>
    <row r="494" spans="2:2">
      <c r="B494" s="189"/>
    </row>
    <row r="495" spans="2:2">
      <c r="B495" s="189"/>
    </row>
    <row r="496" spans="2:2">
      <c r="B496" s="189"/>
    </row>
    <row r="497" spans="2:2">
      <c r="B497" s="189"/>
    </row>
    <row r="498" spans="2:2">
      <c r="B498" s="189"/>
    </row>
    <row r="499" spans="2:2">
      <c r="B499" s="189"/>
    </row>
    <row r="500" spans="2:2">
      <c r="B500" s="189"/>
    </row>
    <row r="501" spans="2:2">
      <c r="B501" s="189"/>
    </row>
    <row r="502" spans="2:2">
      <c r="B502" s="189"/>
    </row>
    <row r="503" spans="2:2">
      <c r="B503" s="189"/>
    </row>
    <row r="504" spans="2:2">
      <c r="B504" s="189"/>
    </row>
    <row r="505" spans="2:2">
      <c r="B505" s="189"/>
    </row>
    <row r="506" spans="2:2">
      <c r="B506" s="189"/>
    </row>
    <row r="507" spans="2:2">
      <c r="B507" s="189"/>
    </row>
    <row r="508" spans="2:2">
      <c r="B508" s="189"/>
    </row>
    <row r="509" spans="2:2">
      <c r="B509" s="189"/>
    </row>
    <row r="510" spans="2:2">
      <c r="B510" s="189"/>
    </row>
    <row r="511" spans="2:2">
      <c r="B511" s="189"/>
    </row>
    <row r="512" spans="2:2">
      <c r="B512" s="189"/>
    </row>
  </sheetData>
  <pageMargins left="0.7" right="0.7" top="0.78740157499999996" bottom="0.78740157499999996" header="0.3" footer="0.3"/>
  <pageSetup paperSize="9" orientation="portrait" r:id="rId1"/>
  <ignoredErrors>
    <ignoredError sqref="B20:B22 B23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/>
  </sheetPr>
  <dimension ref="A1:L593"/>
  <sheetViews>
    <sheetView workbookViewId="0">
      <pane xSplit="2" ySplit="4" topLeftCell="C197" activePane="bottomRight" state="frozen"/>
      <selection pane="topRight" activeCell="C1" sqref="C1"/>
      <selection pane="bottomLeft" activeCell="A5" sqref="A5"/>
      <selection pane="bottomRight" activeCell="J223" sqref="J223"/>
    </sheetView>
  </sheetViews>
  <sheetFormatPr defaultRowHeight="15"/>
  <cols>
    <col min="1" max="1" width="10.140625" bestFit="1" customWidth="1"/>
    <col min="2" max="2" width="13.42578125" style="164" bestFit="1" customWidth="1"/>
    <col min="3" max="3" width="19.85546875" bestFit="1" customWidth="1"/>
    <col min="4" max="4" width="16.7109375" bestFit="1" customWidth="1"/>
    <col min="5" max="5" width="34.28515625" customWidth="1"/>
    <col min="6" max="6" width="16" bestFit="1" customWidth="1"/>
    <col min="7" max="7" width="15.28515625" bestFit="1" customWidth="1"/>
    <col min="8" max="8" width="18.140625" bestFit="1" customWidth="1"/>
    <col min="9" max="9" width="18.42578125" customWidth="1"/>
    <col min="10" max="10" width="10.42578125" bestFit="1" customWidth="1"/>
    <col min="11" max="11" width="50.28515625" customWidth="1"/>
  </cols>
  <sheetData>
    <row r="1" spans="1:11" ht="15.75">
      <c r="A1" s="152" t="s">
        <v>620</v>
      </c>
      <c r="B1" s="212"/>
      <c r="C1" s="151"/>
    </row>
    <row r="2" spans="1:11" ht="15.75">
      <c r="A2" s="152" t="s">
        <v>594</v>
      </c>
      <c r="B2" s="213"/>
      <c r="C2" s="152"/>
    </row>
    <row r="3" spans="1:11">
      <c r="A3" s="164" t="s">
        <v>593</v>
      </c>
      <c r="C3" s="164" t="s">
        <v>595</v>
      </c>
      <c r="D3" s="164"/>
      <c r="E3" s="164"/>
      <c r="F3" s="164"/>
      <c r="G3" s="164"/>
      <c r="H3" s="159"/>
      <c r="I3" s="164"/>
      <c r="J3" s="164"/>
    </row>
    <row r="4" spans="1:11">
      <c r="A4" s="130" t="s">
        <v>402</v>
      </c>
      <c r="B4" s="130" t="s">
        <v>619</v>
      </c>
      <c r="C4" s="130" t="s">
        <v>403</v>
      </c>
      <c r="D4" s="130" t="s">
        <v>404</v>
      </c>
      <c r="E4" s="130" t="s">
        <v>405</v>
      </c>
      <c r="F4" s="130" t="s">
        <v>406</v>
      </c>
      <c r="G4" s="130" t="s">
        <v>407</v>
      </c>
      <c r="H4" s="130" t="s">
        <v>409</v>
      </c>
      <c r="I4" s="130" t="s">
        <v>411</v>
      </c>
      <c r="J4" s="130" t="s">
        <v>412</v>
      </c>
      <c r="K4" s="1"/>
    </row>
    <row r="5" spans="1:11">
      <c r="A5" s="2">
        <v>43266</v>
      </c>
      <c r="B5" s="160" t="s">
        <v>623</v>
      </c>
      <c r="C5" s="129">
        <v>21500</v>
      </c>
      <c r="D5" s="1">
        <v>21330</v>
      </c>
      <c r="E5" s="60">
        <v>6865</v>
      </c>
      <c r="F5" s="1">
        <v>0</v>
      </c>
      <c r="G5" s="1">
        <v>0</v>
      </c>
      <c r="H5" s="129">
        <v>42830</v>
      </c>
      <c r="I5" s="1" t="s">
        <v>624</v>
      </c>
      <c r="J5" s="2">
        <v>43266</v>
      </c>
      <c r="K5" s="1"/>
    </row>
    <row r="6" spans="1:11">
      <c r="A6" s="2" t="s">
        <v>628</v>
      </c>
      <c r="B6" s="160" t="s">
        <v>629</v>
      </c>
      <c r="C6" s="1">
        <v>12400</v>
      </c>
      <c r="D6" s="1" t="s">
        <v>630</v>
      </c>
      <c r="E6" s="60">
        <v>7330.7714999999998</v>
      </c>
      <c r="F6" s="1">
        <v>0</v>
      </c>
      <c r="G6" s="1">
        <v>0</v>
      </c>
      <c r="H6" s="129">
        <v>31435</v>
      </c>
      <c r="I6" s="1" t="s">
        <v>631</v>
      </c>
      <c r="J6" s="2">
        <v>43271</v>
      </c>
      <c r="K6" s="1"/>
    </row>
    <row r="7" spans="1:11">
      <c r="A7" s="2">
        <v>43278</v>
      </c>
      <c r="B7" s="160" t="s">
        <v>634</v>
      </c>
      <c r="C7" s="1">
        <v>17900</v>
      </c>
      <c r="D7" s="1">
        <v>21400</v>
      </c>
      <c r="E7" s="60">
        <v>7185</v>
      </c>
      <c r="F7" s="1">
        <v>0</v>
      </c>
      <c r="G7" s="1">
        <v>0</v>
      </c>
      <c r="H7" s="129">
        <v>39300</v>
      </c>
      <c r="I7" s="1" t="s">
        <v>635</v>
      </c>
      <c r="J7" s="2">
        <v>43278</v>
      </c>
      <c r="K7" s="1"/>
    </row>
    <row r="8" spans="1:11">
      <c r="A8" s="2">
        <v>43290</v>
      </c>
      <c r="B8" s="160" t="s">
        <v>614</v>
      </c>
      <c r="C8" s="1"/>
      <c r="D8" s="1"/>
      <c r="E8" s="60"/>
      <c r="F8" s="1">
        <v>0</v>
      </c>
      <c r="G8" s="1">
        <v>0</v>
      </c>
      <c r="H8" s="129">
        <v>36145</v>
      </c>
      <c r="I8" s="1" t="s">
        <v>652</v>
      </c>
      <c r="J8" s="2">
        <v>43290</v>
      </c>
      <c r="K8" s="1"/>
    </row>
    <row r="9" spans="1:11">
      <c r="A9" s="2" t="s">
        <v>655</v>
      </c>
      <c r="B9" s="160" t="s">
        <v>626</v>
      </c>
      <c r="C9" s="1">
        <v>18400</v>
      </c>
      <c r="D9" s="1">
        <v>30520</v>
      </c>
      <c r="E9" s="1">
        <v>7685</v>
      </c>
      <c r="F9" s="1">
        <v>0</v>
      </c>
      <c r="G9" s="1">
        <v>0</v>
      </c>
      <c r="H9" s="129">
        <v>48920</v>
      </c>
      <c r="I9" s="1" t="s">
        <v>656</v>
      </c>
      <c r="J9" s="2">
        <v>43297</v>
      </c>
      <c r="K9" s="165" t="s">
        <v>657</v>
      </c>
    </row>
    <row r="10" spans="1:11">
      <c r="A10" s="2">
        <v>43301</v>
      </c>
      <c r="B10" s="160" t="s">
        <v>636</v>
      </c>
      <c r="C10" s="1">
        <v>13500</v>
      </c>
      <c r="D10" s="1">
        <v>27595</v>
      </c>
      <c r="E10" s="60">
        <v>7825</v>
      </c>
      <c r="F10" s="1">
        <v>0</v>
      </c>
      <c r="G10" s="1">
        <v>0</v>
      </c>
      <c r="H10" s="129">
        <v>41095</v>
      </c>
      <c r="I10" s="1" t="s">
        <v>662</v>
      </c>
      <c r="J10" s="2">
        <v>43301</v>
      </c>
      <c r="K10" s="1">
        <f>-20+5</f>
        <v>-15</v>
      </c>
    </row>
    <row r="11" spans="1:11">
      <c r="A11" s="2">
        <v>43307</v>
      </c>
      <c r="B11" s="160" t="s">
        <v>649</v>
      </c>
      <c r="C11" s="1">
        <v>14400</v>
      </c>
      <c r="D11" s="1">
        <v>24425</v>
      </c>
      <c r="E11" s="60">
        <v>7780</v>
      </c>
      <c r="F11" s="1">
        <v>0</v>
      </c>
      <c r="G11" s="1">
        <v>0</v>
      </c>
      <c r="H11" s="129">
        <v>38825</v>
      </c>
      <c r="I11" s="1" t="s">
        <v>669</v>
      </c>
      <c r="J11" s="2">
        <v>43307</v>
      </c>
      <c r="K11" s="1"/>
    </row>
    <row r="12" spans="1:11">
      <c r="A12" s="2">
        <v>43312</v>
      </c>
      <c r="B12" s="160" t="s">
        <v>650</v>
      </c>
      <c r="C12" s="1">
        <v>13100</v>
      </c>
      <c r="D12" s="1">
        <v>24335</v>
      </c>
      <c r="E12" s="60">
        <v>7740</v>
      </c>
      <c r="F12" s="1">
        <v>0</v>
      </c>
      <c r="G12" s="1">
        <v>0</v>
      </c>
      <c r="H12" s="1">
        <v>36435</v>
      </c>
      <c r="I12" s="1" t="s">
        <v>674</v>
      </c>
      <c r="J12" s="2">
        <v>43312</v>
      </c>
      <c r="K12" s="1"/>
    </row>
    <row r="13" spans="1:11">
      <c r="A13" s="2">
        <v>43315</v>
      </c>
      <c r="B13" s="160" t="s">
        <v>658</v>
      </c>
      <c r="C13" s="1">
        <v>9000</v>
      </c>
      <c r="D13" s="1">
        <v>17645</v>
      </c>
      <c r="E13" s="60">
        <v>7790</v>
      </c>
      <c r="F13" s="1">
        <v>0</v>
      </c>
      <c r="G13" s="1">
        <v>0</v>
      </c>
      <c r="H13" s="1">
        <v>26645</v>
      </c>
      <c r="I13" s="1" t="s">
        <v>678</v>
      </c>
      <c r="J13" s="2">
        <v>43315</v>
      </c>
      <c r="K13" s="1"/>
    </row>
    <row r="14" spans="1:11">
      <c r="A14" s="2">
        <v>43319</v>
      </c>
      <c r="B14" s="160" t="s">
        <v>663</v>
      </c>
      <c r="C14" s="1">
        <v>11900</v>
      </c>
      <c r="D14" s="1">
        <v>19050</v>
      </c>
      <c r="E14" s="1">
        <v>7875</v>
      </c>
      <c r="F14" s="1">
        <v>0</v>
      </c>
      <c r="G14" s="1">
        <v>0</v>
      </c>
      <c r="H14" s="1">
        <v>30950</v>
      </c>
      <c r="I14" s="1" t="s">
        <v>687</v>
      </c>
      <c r="J14" s="2">
        <v>43319</v>
      </c>
      <c r="K14" s="109" t="s">
        <v>688</v>
      </c>
    </row>
    <row r="15" spans="1:11">
      <c r="A15" s="2">
        <v>43322</v>
      </c>
      <c r="B15" s="160" t="s">
        <v>663</v>
      </c>
      <c r="C15" s="1">
        <v>8900</v>
      </c>
      <c r="D15" s="1">
        <v>14330</v>
      </c>
      <c r="E15" s="60">
        <v>7875</v>
      </c>
      <c r="F15" s="1">
        <v>0</v>
      </c>
      <c r="G15" s="1">
        <v>0</v>
      </c>
      <c r="H15" s="1">
        <v>23230</v>
      </c>
      <c r="I15" s="1" t="s">
        <v>691</v>
      </c>
      <c r="J15" s="2">
        <v>43322</v>
      </c>
      <c r="K15" s="1"/>
    </row>
    <row r="16" spans="1:11">
      <c r="A16" s="2">
        <v>43326</v>
      </c>
      <c r="B16" s="160" t="s">
        <v>667</v>
      </c>
      <c r="C16" s="1">
        <v>12500</v>
      </c>
      <c r="D16" s="1">
        <v>16915</v>
      </c>
      <c r="E16" s="1">
        <v>7635</v>
      </c>
      <c r="F16" s="1">
        <v>0</v>
      </c>
      <c r="G16" s="1">
        <v>0</v>
      </c>
      <c r="H16" s="1">
        <v>29415</v>
      </c>
      <c r="I16" s="1" t="s">
        <v>698</v>
      </c>
      <c r="J16" s="2">
        <v>43326</v>
      </c>
      <c r="K16" s="1"/>
    </row>
    <row r="17" spans="1:11">
      <c r="A17" s="2">
        <v>43329</v>
      </c>
      <c r="B17" s="160" t="s">
        <v>673</v>
      </c>
      <c r="C17" s="1">
        <v>11400</v>
      </c>
      <c r="D17" s="1">
        <v>17295</v>
      </c>
      <c r="E17" s="60">
        <v>7885</v>
      </c>
      <c r="F17" s="1">
        <v>0</v>
      </c>
      <c r="G17" s="1">
        <v>0</v>
      </c>
      <c r="H17" s="1">
        <v>28695</v>
      </c>
      <c r="I17" s="1" t="s">
        <v>701</v>
      </c>
      <c r="J17" s="2">
        <v>43329</v>
      </c>
      <c r="K17" s="1"/>
    </row>
    <row r="18" spans="1:11">
      <c r="A18" s="2">
        <v>43333</v>
      </c>
      <c r="B18" s="160" t="s">
        <v>679</v>
      </c>
      <c r="C18" s="1">
        <v>11500</v>
      </c>
      <c r="D18" s="1">
        <v>18515</v>
      </c>
      <c r="E18" s="60">
        <v>7660</v>
      </c>
      <c r="F18" s="1">
        <v>0</v>
      </c>
      <c r="G18" s="1">
        <v>0</v>
      </c>
      <c r="H18" s="1">
        <v>30015</v>
      </c>
      <c r="I18" s="1" t="s">
        <v>705</v>
      </c>
      <c r="J18" s="2">
        <v>43333</v>
      </c>
      <c r="K18" s="1"/>
    </row>
    <row r="19" spans="1:11">
      <c r="A19" s="2">
        <v>43336</v>
      </c>
      <c r="B19" s="160" t="s">
        <v>685</v>
      </c>
      <c r="C19" s="1">
        <v>6800</v>
      </c>
      <c r="D19" s="1">
        <v>7020</v>
      </c>
      <c r="E19" s="60">
        <v>7195</v>
      </c>
      <c r="F19" s="1">
        <v>0</v>
      </c>
      <c r="G19" s="1">
        <v>0</v>
      </c>
      <c r="H19" s="1">
        <v>13820</v>
      </c>
      <c r="I19" s="1" t="s">
        <v>710</v>
      </c>
      <c r="J19" s="2">
        <v>43336</v>
      </c>
      <c r="K19" s="1"/>
    </row>
    <row r="20" spans="1:11">
      <c r="A20" s="2">
        <v>43343</v>
      </c>
      <c r="B20" s="160" t="s">
        <v>692</v>
      </c>
      <c r="C20" s="1">
        <v>12600</v>
      </c>
      <c r="D20" s="1">
        <v>15790</v>
      </c>
      <c r="E20" s="1">
        <v>7290</v>
      </c>
      <c r="F20" s="1">
        <v>0</v>
      </c>
      <c r="G20" s="1">
        <v>0</v>
      </c>
      <c r="H20" s="1">
        <v>28390</v>
      </c>
      <c r="I20" s="1" t="s">
        <v>723</v>
      </c>
      <c r="J20" s="2">
        <v>43343</v>
      </c>
      <c r="K20" s="1"/>
    </row>
    <row r="21" spans="1:11">
      <c r="A21" s="2">
        <v>43347</v>
      </c>
      <c r="B21" s="170" t="s">
        <v>696</v>
      </c>
      <c r="C21" s="43">
        <v>12000</v>
      </c>
      <c r="D21" s="43">
        <v>16835</v>
      </c>
      <c r="E21" s="64">
        <v>7355</v>
      </c>
      <c r="F21" s="43">
        <v>0</v>
      </c>
      <c r="G21" s="43">
        <v>0</v>
      </c>
      <c r="H21" s="43">
        <v>28835</v>
      </c>
      <c r="I21" s="43" t="s">
        <v>725</v>
      </c>
      <c r="J21" s="2">
        <v>43347</v>
      </c>
      <c r="K21" s="1"/>
    </row>
    <row r="22" spans="1:11">
      <c r="A22" s="2">
        <v>43350</v>
      </c>
      <c r="B22" s="1" t="s">
        <v>702</v>
      </c>
      <c r="C22" s="1">
        <v>19500</v>
      </c>
      <c r="D22" s="1">
        <v>21060</v>
      </c>
      <c r="E22" s="1">
        <v>7140</v>
      </c>
      <c r="F22" s="1">
        <v>0</v>
      </c>
      <c r="G22" s="1">
        <v>0</v>
      </c>
      <c r="H22" s="1">
        <v>40560</v>
      </c>
      <c r="I22" s="1" t="s">
        <v>738</v>
      </c>
      <c r="J22" s="2">
        <v>43350</v>
      </c>
      <c r="K22" s="1"/>
    </row>
    <row r="23" spans="1:11">
      <c r="A23" s="2">
        <v>43354</v>
      </c>
      <c r="B23" s="1" t="s">
        <v>706</v>
      </c>
      <c r="C23" s="1">
        <v>17500</v>
      </c>
      <c r="D23" s="1">
        <v>24450</v>
      </c>
      <c r="E23" s="1">
        <v>7150</v>
      </c>
      <c r="F23" s="1">
        <v>0</v>
      </c>
      <c r="G23" s="1">
        <v>0</v>
      </c>
      <c r="H23" s="1">
        <v>41950</v>
      </c>
      <c r="I23" s="1" t="s">
        <v>744</v>
      </c>
      <c r="J23" s="2">
        <v>43354</v>
      </c>
      <c r="K23" s="1"/>
    </row>
    <row r="24" spans="1:11">
      <c r="A24" s="2">
        <v>43357</v>
      </c>
      <c r="B24" s="1" t="s">
        <v>711</v>
      </c>
      <c r="C24" s="1">
        <v>10900</v>
      </c>
      <c r="D24" s="1">
        <v>22045</v>
      </c>
      <c r="E24" s="1">
        <v>7030</v>
      </c>
      <c r="F24" s="1">
        <v>0</v>
      </c>
      <c r="G24" s="1">
        <v>0</v>
      </c>
      <c r="H24" s="1">
        <v>32945</v>
      </c>
      <c r="I24" s="1" t="s">
        <v>748</v>
      </c>
      <c r="J24" s="2">
        <v>43357</v>
      </c>
      <c r="K24" s="1"/>
    </row>
    <row r="25" spans="1:11">
      <c r="A25" s="2">
        <v>43361</v>
      </c>
      <c r="B25" s="1" t="s">
        <v>714</v>
      </c>
      <c r="C25" s="1">
        <v>5500</v>
      </c>
      <c r="D25" s="1">
        <v>17625</v>
      </c>
      <c r="E25" s="1">
        <v>7220</v>
      </c>
      <c r="F25" s="1">
        <v>0</v>
      </c>
      <c r="G25" s="1">
        <v>0</v>
      </c>
      <c r="H25" s="1">
        <v>23125</v>
      </c>
      <c r="I25" s="1" t="s">
        <v>754</v>
      </c>
      <c r="J25" s="2">
        <v>43361</v>
      </c>
      <c r="K25" s="1"/>
    </row>
    <row r="26" spans="1:11">
      <c r="A26" s="2">
        <v>43364</v>
      </c>
      <c r="B26" s="1" t="s">
        <v>721</v>
      </c>
      <c r="C26" s="1">
        <v>12400</v>
      </c>
      <c r="D26" s="1">
        <v>23500</v>
      </c>
      <c r="E26" s="1">
        <v>7270</v>
      </c>
      <c r="F26" s="1">
        <v>0</v>
      </c>
      <c r="G26" s="1">
        <v>0</v>
      </c>
      <c r="H26" s="1">
        <v>35900</v>
      </c>
      <c r="I26" s="1" t="s">
        <v>757</v>
      </c>
      <c r="J26" s="2">
        <v>43364</v>
      </c>
      <c r="K26" s="1"/>
    </row>
    <row r="27" spans="1:11">
      <c r="A27" s="2">
        <v>43368</v>
      </c>
      <c r="B27" s="1" t="s">
        <v>726</v>
      </c>
      <c r="C27" s="1">
        <v>9900</v>
      </c>
      <c r="D27" s="1">
        <v>20225</v>
      </c>
      <c r="E27" s="1">
        <v>7030</v>
      </c>
      <c r="F27" s="1">
        <v>0</v>
      </c>
      <c r="G27" s="1">
        <v>0</v>
      </c>
      <c r="H27" s="1">
        <v>30125</v>
      </c>
      <c r="I27" s="1" t="s">
        <v>762</v>
      </c>
      <c r="J27" s="2">
        <v>43368</v>
      </c>
      <c r="K27" s="1"/>
    </row>
    <row r="28" spans="1:11">
      <c r="A28" s="2">
        <v>43370</v>
      </c>
      <c r="B28" s="1" t="s">
        <v>739</v>
      </c>
      <c r="C28" s="1">
        <v>11500</v>
      </c>
      <c r="D28" s="1">
        <v>14495</v>
      </c>
      <c r="E28" s="1">
        <v>7115</v>
      </c>
      <c r="F28" s="1">
        <v>0</v>
      </c>
      <c r="G28" s="1">
        <v>0</v>
      </c>
      <c r="H28" s="1">
        <v>25995</v>
      </c>
      <c r="I28" s="1" t="s">
        <v>771</v>
      </c>
      <c r="J28" s="2">
        <v>43370</v>
      </c>
      <c r="K28" s="1"/>
    </row>
    <row r="29" spans="1:11">
      <c r="A29" s="2">
        <v>43375</v>
      </c>
      <c r="B29" s="1" t="s">
        <v>745</v>
      </c>
      <c r="C29" s="1">
        <v>14900</v>
      </c>
      <c r="D29" s="1">
        <v>24420</v>
      </c>
      <c r="E29" s="1">
        <v>6880</v>
      </c>
      <c r="F29" s="1">
        <v>0</v>
      </c>
      <c r="G29" s="1">
        <v>0</v>
      </c>
      <c r="H29" s="1">
        <v>39320</v>
      </c>
      <c r="I29" s="1" t="s">
        <v>774</v>
      </c>
      <c r="J29" s="2">
        <v>43375</v>
      </c>
      <c r="K29" s="1"/>
    </row>
    <row r="30" spans="1:11">
      <c r="A30" s="2">
        <v>43378</v>
      </c>
      <c r="B30" s="1" t="s">
        <v>749</v>
      </c>
      <c r="C30" s="1">
        <v>15500</v>
      </c>
      <c r="D30" s="1">
        <v>20490</v>
      </c>
      <c r="E30" s="1">
        <v>7190</v>
      </c>
      <c r="F30" s="1">
        <v>0</v>
      </c>
      <c r="G30" s="1">
        <v>0</v>
      </c>
      <c r="H30" s="1">
        <v>35990</v>
      </c>
      <c r="I30" s="1" t="s">
        <v>781</v>
      </c>
      <c r="J30" s="2">
        <v>43378</v>
      </c>
      <c r="K30" s="1"/>
    </row>
    <row r="31" spans="1:11">
      <c r="A31" s="2">
        <v>43382</v>
      </c>
      <c r="B31" s="1" t="s">
        <v>752</v>
      </c>
      <c r="C31" s="1">
        <v>12200</v>
      </c>
      <c r="D31" s="1">
        <v>16910</v>
      </c>
      <c r="E31" s="1">
        <v>7040</v>
      </c>
      <c r="F31" s="1">
        <v>0</v>
      </c>
      <c r="G31" s="1">
        <v>0</v>
      </c>
      <c r="H31" s="1">
        <v>29110</v>
      </c>
      <c r="I31" s="1" t="s">
        <v>784</v>
      </c>
      <c r="J31" s="2">
        <v>43382</v>
      </c>
      <c r="K31" s="1"/>
    </row>
    <row r="32" spans="1:11">
      <c r="A32" s="2">
        <v>43385</v>
      </c>
      <c r="B32" s="43" t="s">
        <v>756</v>
      </c>
      <c r="C32" s="43">
        <v>15000</v>
      </c>
      <c r="D32" s="43">
        <v>21155</v>
      </c>
      <c r="E32" s="43">
        <v>6930</v>
      </c>
      <c r="F32" s="43">
        <v>0</v>
      </c>
      <c r="G32" s="43">
        <v>0</v>
      </c>
      <c r="H32" s="43">
        <v>36155</v>
      </c>
      <c r="I32" s="43" t="s">
        <v>792</v>
      </c>
      <c r="J32" s="2">
        <v>43385</v>
      </c>
      <c r="K32" s="1"/>
    </row>
    <row r="33" spans="1:11">
      <c r="A33" s="2">
        <v>43390</v>
      </c>
      <c r="B33" s="43" t="s">
        <v>763</v>
      </c>
      <c r="C33" s="43">
        <v>16100</v>
      </c>
      <c r="D33" s="43">
        <v>20375</v>
      </c>
      <c r="E33" s="43">
        <v>7290</v>
      </c>
      <c r="F33" s="43">
        <v>0</v>
      </c>
      <c r="G33" s="43">
        <v>0</v>
      </c>
      <c r="H33" s="43">
        <v>36475</v>
      </c>
      <c r="I33" s="43" t="s">
        <v>796</v>
      </c>
      <c r="J33" s="2">
        <v>43390</v>
      </c>
      <c r="K33" s="1"/>
    </row>
    <row r="34" spans="1:11">
      <c r="A34" s="2">
        <v>43392</v>
      </c>
      <c r="B34" s="1" t="s">
        <v>769</v>
      </c>
      <c r="C34" s="1">
        <v>4500</v>
      </c>
      <c r="D34" s="1">
        <v>6335</v>
      </c>
      <c r="E34" s="1">
        <v>7220</v>
      </c>
      <c r="F34" s="1">
        <v>0</v>
      </c>
      <c r="G34" s="1">
        <v>0</v>
      </c>
      <c r="H34" s="1">
        <v>10835</v>
      </c>
      <c r="I34" s="1" t="s">
        <v>798</v>
      </c>
      <c r="J34" s="2">
        <v>43392</v>
      </c>
      <c r="K34" s="1"/>
    </row>
    <row r="35" spans="1:11">
      <c r="A35" s="2">
        <v>43396</v>
      </c>
      <c r="B35" s="1" t="s">
        <v>776</v>
      </c>
      <c r="C35" s="1">
        <v>10200</v>
      </c>
      <c r="D35" s="1">
        <v>19160</v>
      </c>
      <c r="E35" s="1">
        <v>7125</v>
      </c>
      <c r="F35" s="1">
        <v>0</v>
      </c>
      <c r="G35" s="1">
        <v>0</v>
      </c>
      <c r="H35" s="1">
        <v>29360</v>
      </c>
      <c r="I35" s="1" t="s">
        <v>803</v>
      </c>
      <c r="J35" s="2">
        <v>43396</v>
      </c>
      <c r="K35" s="1"/>
    </row>
    <row r="36" spans="1:11">
      <c r="A36" s="2">
        <v>43399</v>
      </c>
      <c r="B36" s="1" t="s">
        <v>779</v>
      </c>
      <c r="C36" s="1">
        <v>17000</v>
      </c>
      <c r="D36" s="1">
        <v>24920</v>
      </c>
      <c r="E36" s="1">
        <v>6895</v>
      </c>
      <c r="F36" s="1">
        <v>0</v>
      </c>
      <c r="G36" s="1">
        <v>0</v>
      </c>
      <c r="H36" s="1">
        <v>41920</v>
      </c>
      <c r="I36" s="1" t="s">
        <v>814</v>
      </c>
      <c r="J36" s="2">
        <v>43399</v>
      </c>
      <c r="K36" s="1"/>
    </row>
    <row r="37" spans="1:11">
      <c r="A37" s="2">
        <v>43405</v>
      </c>
      <c r="B37" s="1" t="s">
        <v>785</v>
      </c>
      <c r="C37" s="1">
        <v>14300</v>
      </c>
      <c r="D37" s="1">
        <v>28580</v>
      </c>
      <c r="E37" s="1">
        <v>7295</v>
      </c>
      <c r="F37" s="1">
        <v>0</v>
      </c>
      <c r="G37" s="1">
        <v>0</v>
      </c>
      <c r="H37" s="1">
        <v>42880</v>
      </c>
      <c r="I37" s="1" t="s">
        <v>820</v>
      </c>
      <c r="J37" s="2">
        <v>43405</v>
      </c>
      <c r="K37" s="1"/>
    </row>
    <row r="38" spans="1:11">
      <c r="A38" s="2">
        <v>43411</v>
      </c>
      <c r="B38" s="1" t="s">
        <v>790</v>
      </c>
      <c r="C38" s="1">
        <v>17400</v>
      </c>
      <c r="D38" s="1">
        <v>24805</v>
      </c>
      <c r="E38" s="1">
        <v>7190</v>
      </c>
      <c r="F38" s="1">
        <v>0</v>
      </c>
      <c r="G38" s="1">
        <v>0</v>
      </c>
      <c r="H38" s="1">
        <v>42205</v>
      </c>
      <c r="I38" s="1" t="s">
        <v>833</v>
      </c>
      <c r="J38" s="2">
        <v>43411</v>
      </c>
      <c r="K38" s="1"/>
    </row>
    <row r="39" spans="1:11">
      <c r="A39" s="2">
        <v>43413</v>
      </c>
      <c r="B39" s="1" t="s">
        <v>794</v>
      </c>
      <c r="C39" s="1">
        <v>6300</v>
      </c>
      <c r="D39" s="1">
        <v>11355</v>
      </c>
      <c r="E39" s="1">
        <v>7175</v>
      </c>
      <c r="F39" s="1">
        <v>0</v>
      </c>
      <c r="G39" s="1">
        <v>0</v>
      </c>
      <c r="H39" s="1">
        <v>17655</v>
      </c>
      <c r="I39" s="1" t="s">
        <v>837</v>
      </c>
      <c r="J39" s="2">
        <v>43413</v>
      </c>
      <c r="K39" s="1"/>
    </row>
    <row r="40" spans="1:11">
      <c r="A40" s="2">
        <v>43417</v>
      </c>
      <c r="B40" s="1" t="s">
        <v>799</v>
      </c>
      <c r="C40" s="1">
        <v>3100</v>
      </c>
      <c r="D40" s="1">
        <v>24990</v>
      </c>
      <c r="E40" s="1">
        <v>7085</v>
      </c>
      <c r="F40" s="1">
        <v>0</v>
      </c>
      <c r="G40" s="1">
        <v>0</v>
      </c>
      <c r="H40" s="1">
        <v>28090</v>
      </c>
      <c r="I40" s="1" t="s">
        <v>841</v>
      </c>
      <c r="J40" s="2">
        <v>43417</v>
      </c>
      <c r="K40" s="1"/>
    </row>
    <row r="41" spans="1:11">
      <c r="A41" s="2">
        <v>43420</v>
      </c>
      <c r="B41" s="43" t="s">
        <v>804</v>
      </c>
      <c r="C41" s="43">
        <v>14800</v>
      </c>
      <c r="D41" s="43">
        <v>26310</v>
      </c>
      <c r="E41" s="43">
        <v>6995</v>
      </c>
      <c r="F41" s="43">
        <v>0</v>
      </c>
      <c r="G41" s="43">
        <v>0</v>
      </c>
      <c r="H41" s="43">
        <v>41110</v>
      </c>
      <c r="I41" s="43" t="s">
        <v>843</v>
      </c>
      <c r="J41" s="2">
        <v>43420</v>
      </c>
      <c r="K41" s="1"/>
    </row>
    <row r="42" spans="1:11">
      <c r="A42" s="2">
        <v>43424</v>
      </c>
      <c r="B42" s="43" t="s">
        <v>812</v>
      </c>
      <c r="C42" s="43">
        <v>18200</v>
      </c>
      <c r="D42" s="43">
        <v>15825</v>
      </c>
      <c r="E42" s="43">
        <v>6280</v>
      </c>
      <c r="F42" s="43">
        <v>0</v>
      </c>
      <c r="G42" s="43">
        <v>0</v>
      </c>
      <c r="H42" s="43">
        <v>34025</v>
      </c>
      <c r="I42" s="43" t="s">
        <v>849</v>
      </c>
      <c r="J42" s="2">
        <v>43424</v>
      </c>
      <c r="K42" s="1"/>
    </row>
    <row r="43" spans="1:11">
      <c r="A43" s="2">
        <v>43427</v>
      </c>
      <c r="B43" s="1" t="s">
        <v>816</v>
      </c>
      <c r="C43" s="1">
        <v>16000</v>
      </c>
      <c r="D43" s="1">
        <v>28885</v>
      </c>
      <c r="E43" s="1">
        <v>7150</v>
      </c>
      <c r="F43" s="1">
        <v>0</v>
      </c>
      <c r="G43" s="1">
        <v>0</v>
      </c>
      <c r="H43" s="1">
        <v>44885</v>
      </c>
      <c r="I43" s="1" t="s">
        <v>853</v>
      </c>
      <c r="J43" s="2">
        <v>43427</v>
      </c>
      <c r="K43" s="1"/>
    </row>
    <row r="44" spans="1:11">
      <c r="A44" s="2">
        <v>43431</v>
      </c>
      <c r="B44" s="1" t="s">
        <v>821</v>
      </c>
      <c r="C44" s="1">
        <v>13200</v>
      </c>
      <c r="D44" s="1">
        <v>27385</v>
      </c>
      <c r="E44" s="1">
        <v>7130</v>
      </c>
      <c r="F44" s="1">
        <v>0</v>
      </c>
      <c r="G44" s="1">
        <v>0</v>
      </c>
      <c r="H44" s="1">
        <v>40585</v>
      </c>
      <c r="I44" s="1" t="s">
        <v>857</v>
      </c>
      <c r="J44" s="2">
        <v>43431</v>
      </c>
      <c r="K44" s="1"/>
    </row>
    <row r="45" spans="1:11">
      <c r="A45" s="2">
        <v>43434</v>
      </c>
      <c r="B45" s="1" t="s">
        <v>831</v>
      </c>
      <c r="C45" s="1">
        <v>14900</v>
      </c>
      <c r="D45" s="1">
        <v>32595</v>
      </c>
      <c r="E45" s="1">
        <v>7260</v>
      </c>
      <c r="F45" s="1">
        <v>0</v>
      </c>
      <c r="G45" s="1">
        <v>0</v>
      </c>
      <c r="H45" s="1">
        <v>47495</v>
      </c>
      <c r="I45" s="1" t="s">
        <v>865</v>
      </c>
      <c r="J45" s="2">
        <v>43434</v>
      </c>
      <c r="K45" s="1"/>
    </row>
    <row r="46" spans="1:11">
      <c r="A46" s="2">
        <v>43438</v>
      </c>
      <c r="B46" s="43" t="s">
        <v>834</v>
      </c>
      <c r="C46" s="43">
        <v>12200</v>
      </c>
      <c r="D46" s="43">
        <v>14180</v>
      </c>
      <c r="E46" s="43">
        <v>7140</v>
      </c>
      <c r="F46" s="43">
        <v>0</v>
      </c>
      <c r="G46" s="43">
        <v>0</v>
      </c>
      <c r="H46" s="43">
        <v>26380</v>
      </c>
      <c r="I46" s="43" t="s">
        <v>870</v>
      </c>
      <c r="J46" s="2">
        <v>43438</v>
      </c>
      <c r="K46" s="1"/>
    </row>
    <row r="47" spans="1:11">
      <c r="A47" s="2">
        <v>43441</v>
      </c>
      <c r="B47" s="43" t="s">
        <v>839</v>
      </c>
      <c r="C47" s="43">
        <v>12800</v>
      </c>
      <c r="D47" s="43">
        <v>24960</v>
      </c>
      <c r="E47" s="43">
        <v>6980</v>
      </c>
      <c r="F47" s="43">
        <v>0</v>
      </c>
      <c r="G47" s="43">
        <v>0</v>
      </c>
      <c r="H47" s="43">
        <v>37760</v>
      </c>
      <c r="I47" s="43" t="s">
        <v>879</v>
      </c>
      <c r="J47" s="2">
        <v>43441</v>
      </c>
      <c r="K47" s="1"/>
    </row>
    <row r="48" spans="1:11">
      <c r="A48" s="2">
        <v>43445</v>
      </c>
      <c r="B48" s="1" t="s">
        <v>844</v>
      </c>
      <c r="C48" s="1">
        <v>10900</v>
      </c>
      <c r="D48" s="1">
        <v>23810</v>
      </c>
      <c r="E48" s="1">
        <v>6930</v>
      </c>
      <c r="F48" s="1">
        <v>0</v>
      </c>
      <c r="G48" s="1">
        <v>0</v>
      </c>
      <c r="H48" s="1">
        <v>34710</v>
      </c>
      <c r="I48" s="1" t="s">
        <v>883</v>
      </c>
      <c r="J48" s="2">
        <v>43445</v>
      </c>
      <c r="K48" s="1"/>
    </row>
    <row r="49" spans="1:11">
      <c r="A49" s="2">
        <v>43447</v>
      </c>
      <c r="B49" s="43" t="s">
        <v>847</v>
      </c>
      <c r="C49" s="43">
        <v>10700</v>
      </c>
      <c r="D49" s="43">
        <v>18750</v>
      </c>
      <c r="E49" s="43">
        <v>6780</v>
      </c>
      <c r="F49" s="43">
        <v>0</v>
      </c>
      <c r="G49" s="43">
        <v>0</v>
      </c>
      <c r="H49" s="43">
        <v>29450</v>
      </c>
      <c r="I49" s="1" t="s">
        <v>887</v>
      </c>
      <c r="J49" s="2">
        <v>43447</v>
      </c>
      <c r="K49" s="1"/>
    </row>
    <row r="50" spans="1:11">
      <c r="A50" s="2">
        <v>43451</v>
      </c>
      <c r="B50" s="1" t="s">
        <v>854</v>
      </c>
      <c r="C50" s="1">
        <v>12700</v>
      </c>
      <c r="D50" s="1">
        <v>27005</v>
      </c>
      <c r="E50" s="1">
        <v>7150</v>
      </c>
      <c r="F50" s="1">
        <v>0</v>
      </c>
      <c r="G50" s="1">
        <v>0</v>
      </c>
      <c r="H50" s="1">
        <v>39705</v>
      </c>
      <c r="I50" s="1" t="s">
        <v>892</v>
      </c>
      <c r="J50" s="2">
        <v>43451</v>
      </c>
      <c r="K50" s="1"/>
    </row>
    <row r="51" spans="1:11">
      <c r="A51" s="2">
        <v>43452</v>
      </c>
      <c r="B51" s="1" t="s">
        <v>858</v>
      </c>
      <c r="C51" s="1">
        <v>5800</v>
      </c>
      <c r="D51" s="1">
        <v>10360</v>
      </c>
      <c r="E51" s="1">
        <v>6485</v>
      </c>
      <c r="F51" s="1">
        <v>0</v>
      </c>
      <c r="G51" s="1">
        <v>0</v>
      </c>
      <c r="H51" s="1">
        <v>16160</v>
      </c>
      <c r="I51" s="1" t="s">
        <v>895</v>
      </c>
      <c r="J51" s="2">
        <v>43452</v>
      </c>
      <c r="K51" s="1"/>
    </row>
    <row r="52" spans="1:11">
      <c r="A52" s="2">
        <v>43455</v>
      </c>
      <c r="B52" s="1" t="s">
        <v>863</v>
      </c>
      <c r="C52" s="1">
        <v>15700</v>
      </c>
      <c r="D52" s="1">
        <v>27325</v>
      </c>
      <c r="E52" s="1">
        <v>6995</v>
      </c>
      <c r="F52" s="1">
        <v>0</v>
      </c>
      <c r="G52" s="1">
        <v>0</v>
      </c>
      <c r="H52" s="1">
        <v>43025</v>
      </c>
      <c r="I52" s="1" t="s">
        <v>906</v>
      </c>
      <c r="J52" s="2">
        <v>43455</v>
      </c>
      <c r="K52" s="1"/>
    </row>
    <row r="53" spans="1:11">
      <c r="A53" s="2">
        <v>43462</v>
      </c>
      <c r="B53" s="1" t="s">
        <v>871</v>
      </c>
      <c r="C53" s="1">
        <v>14800</v>
      </c>
      <c r="D53" s="1">
        <v>26560</v>
      </c>
      <c r="E53" s="1">
        <v>6980</v>
      </c>
      <c r="F53" s="1">
        <v>0</v>
      </c>
      <c r="G53" s="1">
        <v>0</v>
      </c>
      <c r="H53" s="1">
        <v>41360</v>
      </c>
      <c r="I53" s="1" t="s">
        <v>912</v>
      </c>
      <c r="J53" s="2">
        <v>43462</v>
      </c>
      <c r="K53" s="1"/>
    </row>
    <row r="54" spans="1:11">
      <c r="A54" s="2">
        <v>43468</v>
      </c>
      <c r="B54" s="163" t="s">
        <v>962</v>
      </c>
      <c r="C54" s="1">
        <v>9000</v>
      </c>
      <c r="D54" s="1">
        <v>31550</v>
      </c>
      <c r="E54" s="1">
        <v>7230</v>
      </c>
      <c r="F54" s="1">
        <v>0</v>
      </c>
      <c r="G54" s="1">
        <v>0</v>
      </c>
      <c r="H54" s="1">
        <v>40550</v>
      </c>
      <c r="I54" s="1" t="s">
        <v>914</v>
      </c>
      <c r="J54" s="2">
        <v>43468</v>
      </c>
      <c r="K54" s="1"/>
    </row>
    <row r="55" spans="1:11">
      <c r="A55" s="2">
        <v>43469</v>
      </c>
      <c r="B55" s="163" t="s">
        <v>964</v>
      </c>
      <c r="C55" s="1">
        <v>3000</v>
      </c>
      <c r="D55" s="1">
        <v>12855</v>
      </c>
      <c r="E55" s="1">
        <v>7200</v>
      </c>
      <c r="F55" s="1">
        <v>0</v>
      </c>
      <c r="G55" s="1">
        <v>0</v>
      </c>
      <c r="H55" s="1">
        <v>15855</v>
      </c>
      <c r="I55" s="1" t="s">
        <v>916</v>
      </c>
      <c r="J55" s="2">
        <v>43469</v>
      </c>
      <c r="K55" s="1"/>
    </row>
    <row r="56" spans="1:11">
      <c r="A56" s="2">
        <v>43473</v>
      </c>
      <c r="B56" s="163" t="s">
        <v>965</v>
      </c>
      <c r="C56" s="1">
        <v>12800</v>
      </c>
      <c r="D56" s="1">
        <v>25635</v>
      </c>
      <c r="E56" s="1">
        <v>7170</v>
      </c>
      <c r="F56" s="1">
        <v>0</v>
      </c>
      <c r="G56" s="1">
        <v>0</v>
      </c>
      <c r="H56" s="1">
        <v>38435</v>
      </c>
      <c r="I56" s="1" t="s">
        <v>918</v>
      </c>
      <c r="J56" s="2">
        <v>43473</v>
      </c>
      <c r="K56" s="1"/>
    </row>
    <row r="57" spans="1:11">
      <c r="A57" s="2">
        <v>43780</v>
      </c>
      <c r="B57" s="163" t="s">
        <v>966</v>
      </c>
      <c r="C57" s="1">
        <v>12800</v>
      </c>
      <c r="D57" s="1">
        <v>30155</v>
      </c>
      <c r="E57" s="1">
        <v>7040</v>
      </c>
      <c r="F57" s="1">
        <v>0</v>
      </c>
      <c r="G57" s="1">
        <v>0</v>
      </c>
      <c r="H57" s="1">
        <v>42955</v>
      </c>
      <c r="I57" s="1" t="s">
        <v>921</v>
      </c>
      <c r="J57" s="2">
        <v>43476</v>
      </c>
      <c r="K57" s="1"/>
    </row>
    <row r="58" spans="1:11">
      <c r="A58" s="2">
        <v>43480</v>
      </c>
      <c r="B58" s="163" t="s">
        <v>967</v>
      </c>
      <c r="C58" s="1">
        <v>9800</v>
      </c>
      <c r="D58" s="1">
        <v>23915</v>
      </c>
      <c r="E58" s="1">
        <v>7195</v>
      </c>
      <c r="F58" s="1">
        <v>0</v>
      </c>
      <c r="G58" s="1">
        <v>0</v>
      </c>
      <c r="H58" s="1">
        <v>33715</v>
      </c>
      <c r="I58" s="1" t="s">
        <v>923</v>
      </c>
      <c r="J58" s="2">
        <v>43480</v>
      </c>
      <c r="K58" s="1"/>
    </row>
    <row r="59" spans="1:11">
      <c r="A59" s="2">
        <v>43483</v>
      </c>
      <c r="B59" s="163" t="s">
        <v>968</v>
      </c>
      <c r="C59" s="1">
        <v>13600</v>
      </c>
      <c r="D59" s="1">
        <v>24025</v>
      </c>
      <c r="E59" s="1">
        <v>7130</v>
      </c>
      <c r="F59" s="1">
        <v>0</v>
      </c>
      <c r="G59" s="1">
        <v>0</v>
      </c>
      <c r="H59" s="1">
        <v>37625</v>
      </c>
      <c r="I59" s="1" t="s">
        <v>925</v>
      </c>
      <c r="J59" s="2">
        <v>43483</v>
      </c>
      <c r="K59" s="1"/>
    </row>
    <row r="60" spans="1:11">
      <c r="A60" s="2">
        <v>43487</v>
      </c>
      <c r="B60" s="163" t="s">
        <v>969</v>
      </c>
      <c r="C60" s="1">
        <v>11700</v>
      </c>
      <c r="D60" s="1">
        <v>20465</v>
      </c>
      <c r="E60" s="1">
        <v>7215</v>
      </c>
      <c r="F60" s="1">
        <v>0</v>
      </c>
      <c r="G60" s="1">
        <v>0</v>
      </c>
      <c r="H60" s="1">
        <v>32165</v>
      </c>
      <c r="I60" s="1" t="s">
        <v>929</v>
      </c>
      <c r="J60" s="2">
        <v>43487</v>
      </c>
      <c r="K60" s="1"/>
    </row>
    <row r="61" spans="1:11">
      <c r="A61" s="2">
        <v>43490</v>
      </c>
      <c r="B61" s="163" t="s">
        <v>970</v>
      </c>
      <c r="C61" s="1">
        <v>12400</v>
      </c>
      <c r="D61" s="1">
        <v>24405</v>
      </c>
      <c r="E61" s="1">
        <v>7240</v>
      </c>
      <c r="F61" s="1">
        <v>0</v>
      </c>
      <c r="G61" s="1">
        <v>0</v>
      </c>
      <c r="H61" s="1">
        <v>36805</v>
      </c>
      <c r="I61" s="1" t="s">
        <v>931</v>
      </c>
      <c r="J61" s="2">
        <v>43490</v>
      </c>
      <c r="K61" s="1"/>
    </row>
    <row r="62" spans="1:11">
      <c r="A62" s="2">
        <v>43494</v>
      </c>
      <c r="B62" s="163" t="s">
        <v>971</v>
      </c>
      <c r="C62" s="1">
        <v>8700</v>
      </c>
      <c r="D62" s="1">
        <v>22665</v>
      </c>
      <c r="E62" s="1">
        <v>7130</v>
      </c>
      <c r="F62" s="1">
        <v>0</v>
      </c>
      <c r="G62" s="1">
        <v>0</v>
      </c>
      <c r="H62" s="1">
        <v>31365</v>
      </c>
      <c r="I62" s="1" t="s">
        <v>935</v>
      </c>
      <c r="J62" s="2">
        <v>43494</v>
      </c>
      <c r="K62" s="1"/>
    </row>
    <row r="63" spans="1:11">
      <c r="A63" s="2">
        <v>43497</v>
      </c>
      <c r="B63" s="163" t="s">
        <v>972</v>
      </c>
      <c r="C63" s="1">
        <v>11900</v>
      </c>
      <c r="D63" s="1">
        <v>25145</v>
      </c>
      <c r="E63" s="1">
        <v>7200</v>
      </c>
      <c r="F63" s="1">
        <v>0</v>
      </c>
      <c r="G63" s="1">
        <v>0</v>
      </c>
      <c r="H63" s="1">
        <v>37045</v>
      </c>
      <c r="I63" s="1" t="s">
        <v>942</v>
      </c>
      <c r="J63" s="2">
        <v>43497</v>
      </c>
      <c r="K63" s="1"/>
    </row>
    <row r="64" spans="1:11">
      <c r="A64" s="2">
        <v>43501</v>
      </c>
      <c r="B64" s="163" t="s">
        <v>973</v>
      </c>
      <c r="C64" s="1">
        <v>8500</v>
      </c>
      <c r="D64" s="1">
        <v>20225</v>
      </c>
      <c r="E64" s="1">
        <v>7190</v>
      </c>
      <c r="F64" s="1">
        <v>0</v>
      </c>
      <c r="G64" s="1">
        <v>0</v>
      </c>
      <c r="H64" s="1">
        <v>28725</v>
      </c>
      <c r="I64" s="1" t="s">
        <v>944</v>
      </c>
      <c r="J64" s="2">
        <v>43501</v>
      </c>
      <c r="K64" s="1"/>
    </row>
    <row r="65" spans="1:11">
      <c r="A65" s="2">
        <v>43504</v>
      </c>
      <c r="B65" s="163" t="s">
        <v>974</v>
      </c>
      <c r="C65" s="1">
        <v>10500</v>
      </c>
      <c r="D65" s="1">
        <v>25030</v>
      </c>
      <c r="E65" s="1">
        <v>7295</v>
      </c>
      <c r="F65" s="1">
        <v>0</v>
      </c>
      <c r="G65" s="1">
        <v>0</v>
      </c>
      <c r="H65" s="1">
        <v>35530</v>
      </c>
      <c r="I65" s="1" t="s">
        <v>947</v>
      </c>
      <c r="J65" s="2">
        <v>43504</v>
      </c>
      <c r="K65" s="1"/>
    </row>
    <row r="66" spans="1:11">
      <c r="A66" s="2">
        <v>43508</v>
      </c>
      <c r="B66" s="160" t="s">
        <v>959</v>
      </c>
      <c r="C66" s="1">
        <v>10900</v>
      </c>
      <c r="D66" s="1">
        <v>21605</v>
      </c>
      <c r="E66" s="1">
        <v>7060</v>
      </c>
      <c r="F66" s="1">
        <v>0</v>
      </c>
      <c r="G66" s="1">
        <v>0</v>
      </c>
      <c r="H66" s="1">
        <v>32505</v>
      </c>
      <c r="I66" s="1" t="s">
        <v>953</v>
      </c>
      <c r="J66" s="2">
        <v>43508</v>
      </c>
      <c r="K66" s="1"/>
    </row>
    <row r="67" spans="1:11">
      <c r="A67" s="63">
        <v>43511</v>
      </c>
      <c r="B67" s="163" t="s">
        <v>958</v>
      </c>
      <c r="C67" s="1">
        <v>8300</v>
      </c>
      <c r="D67" s="1">
        <v>25500</v>
      </c>
      <c r="E67" s="1">
        <v>7070</v>
      </c>
      <c r="F67" s="1">
        <v>0</v>
      </c>
      <c r="G67" s="1">
        <v>0</v>
      </c>
      <c r="H67" s="1">
        <v>33800</v>
      </c>
      <c r="I67" s="1" t="s">
        <v>950</v>
      </c>
      <c r="J67" s="2">
        <v>43511</v>
      </c>
      <c r="K67" s="1"/>
    </row>
    <row r="68" spans="1:11">
      <c r="A68" s="2">
        <v>43515</v>
      </c>
      <c r="B68" s="160" t="s">
        <v>956</v>
      </c>
      <c r="C68" s="1">
        <v>13400</v>
      </c>
      <c r="D68" s="1">
        <v>18750</v>
      </c>
      <c r="E68" s="1">
        <v>7040</v>
      </c>
      <c r="F68" s="1">
        <v>0</v>
      </c>
      <c r="G68" s="1">
        <v>0</v>
      </c>
      <c r="H68" s="1">
        <v>32150</v>
      </c>
      <c r="I68" s="1" t="s">
        <v>960</v>
      </c>
      <c r="J68" s="2">
        <v>43515</v>
      </c>
      <c r="K68" s="1"/>
    </row>
    <row r="69" spans="1:11">
      <c r="A69" s="2">
        <v>43518</v>
      </c>
      <c r="B69" s="160" t="s">
        <v>980</v>
      </c>
      <c r="C69" s="1">
        <v>9200</v>
      </c>
      <c r="D69" s="1">
        <v>25580</v>
      </c>
      <c r="E69" s="1">
        <v>7115</v>
      </c>
      <c r="F69" s="1">
        <v>0</v>
      </c>
      <c r="G69" s="1">
        <v>0</v>
      </c>
      <c r="H69" s="1">
        <v>34780</v>
      </c>
      <c r="I69" s="1" t="s">
        <v>981</v>
      </c>
      <c r="J69" s="2">
        <v>43518</v>
      </c>
      <c r="K69" s="1"/>
    </row>
    <row r="70" spans="1:11">
      <c r="A70" s="2">
        <v>43522</v>
      </c>
      <c r="B70" s="160" t="s">
        <v>985</v>
      </c>
      <c r="C70" s="1">
        <v>13700</v>
      </c>
      <c r="D70" s="1">
        <v>23290</v>
      </c>
      <c r="E70" s="1">
        <v>6800</v>
      </c>
      <c r="F70" s="1">
        <v>0</v>
      </c>
      <c r="G70" s="1">
        <v>0</v>
      </c>
      <c r="H70" s="1">
        <v>36990</v>
      </c>
      <c r="I70" s="1" t="s">
        <v>986</v>
      </c>
      <c r="J70" s="2">
        <v>43522</v>
      </c>
      <c r="K70" s="1"/>
    </row>
    <row r="71" spans="1:11">
      <c r="A71" s="2">
        <v>43525</v>
      </c>
      <c r="B71" s="160" t="s">
        <v>996</v>
      </c>
      <c r="C71" s="1">
        <v>10100</v>
      </c>
      <c r="D71" s="1">
        <v>23730</v>
      </c>
      <c r="E71" s="1">
        <v>7280</v>
      </c>
      <c r="F71" s="1">
        <v>0</v>
      </c>
      <c r="G71" s="1">
        <v>0</v>
      </c>
      <c r="H71" s="1">
        <v>33830</v>
      </c>
      <c r="I71" s="1" t="s">
        <v>998</v>
      </c>
      <c r="J71" s="2">
        <v>43525</v>
      </c>
      <c r="K71" s="1"/>
    </row>
    <row r="72" spans="1:11">
      <c r="A72" s="2">
        <v>43529</v>
      </c>
      <c r="B72" s="160" t="s">
        <v>993</v>
      </c>
      <c r="C72" s="1">
        <v>12400</v>
      </c>
      <c r="D72" s="1">
        <v>20760</v>
      </c>
      <c r="E72" s="1">
        <v>7230</v>
      </c>
      <c r="F72" s="1">
        <v>0</v>
      </c>
      <c r="G72" s="1">
        <v>0</v>
      </c>
      <c r="H72" s="1">
        <v>33160</v>
      </c>
      <c r="I72" s="1" t="s">
        <v>995</v>
      </c>
      <c r="J72" s="2">
        <v>43529</v>
      </c>
      <c r="K72" s="1"/>
    </row>
    <row r="73" spans="1:11">
      <c r="A73" s="2">
        <v>43532</v>
      </c>
      <c r="B73" s="160" t="s">
        <v>1013</v>
      </c>
      <c r="C73" s="1">
        <v>12000</v>
      </c>
      <c r="D73" s="1">
        <v>17570</v>
      </c>
      <c r="E73" s="1">
        <v>6885</v>
      </c>
      <c r="F73" s="1">
        <v>0</v>
      </c>
      <c r="G73" s="1">
        <v>0</v>
      </c>
      <c r="H73" s="1">
        <v>29570</v>
      </c>
      <c r="I73" s="1" t="s">
        <v>1015</v>
      </c>
      <c r="J73" s="2">
        <v>43532</v>
      </c>
      <c r="K73" s="1"/>
    </row>
    <row r="74" spans="1:11">
      <c r="A74" s="2">
        <v>43536</v>
      </c>
      <c r="B74" s="160" t="s">
        <v>1017</v>
      </c>
      <c r="C74" s="1">
        <v>9700</v>
      </c>
      <c r="D74" s="1">
        <v>18735</v>
      </c>
      <c r="E74" s="1">
        <v>7215</v>
      </c>
      <c r="F74" s="1">
        <v>0</v>
      </c>
      <c r="G74" s="1">
        <v>0</v>
      </c>
      <c r="H74" s="1">
        <v>28435</v>
      </c>
      <c r="I74" s="1" t="s">
        <v>1019</v>
      </c>
      <c r="J74" s="2">
        <v>43536</v>
      </c>
      <c r="K74" s="1"/>
    </row>
    <row r="75" spans="1:11">
      <c r="A75" s="2">
        <v>43539</v>
      </c>
      <c r="B75" s="160" t="s">
        <v>1020</v>
      </c>
      <c r="C75" s="1">
        <v>9100</v>
      </c>
      <c r="D75" s="1">
        <v>23705</v>
      </c>
      <c r="E75" s="1">
        <v>7220</v>
      </c>
      <c r="F75" s="1">
        <v>0</v>
      </c>
      <c r="G75" s="1">
        <v>0</v>
      </c>
      <c r="H75" s="1">
        <v>32805</v>
      </c>
      <c r="I75" s="1" t="s">
        <v>1022</v>
      </c>
      <c r="J75" s="2">
        <v>43539</v>
      </c>
      <c r="K75" s="1"/>
    </row>
    <row r="76" spans="1:11">
      <c r="A76" s="2">
        <v>43543</v>
      </c>
      <c r="B76" s="160" t="s">
        <v>1026</v>
      </c>
      <c r="C76" s="1">
        <v>11500</v>
      </c>
      <c r="D76" s="1">
        <v>18085</v>
      </c>
      <c r="E76" s="1">
        <v>6910</v>
      </c>
      <c r="F76" s="1">
        <v>0</v>
      </c>
      <c r="G76" s="1">
        <v>0</v>
      </c>
      <c r="H76" s="1">
        <v>29585</v>
      </c>
      <c r="I76" s="1" t="s">
        <v>1028</v>
      </c>
      <c r="J76" s="2">
        <v>43543</v>
      </c>
      <c r="K76" s="1"/>
    </row>
    <row r="77" spans="1:11">
      <c r="A77" s="2">
        <v>43546</v>
      </c>
      <c r="B77" s="160" t="s">
        <v>1033</v>
      </c>
      <c r="C77" s="1">
        <v>9700</v>
      </c>
      <c r="D77" s="1">
        <v>25180</v>
      </c>
      <c r="E77" s="1">
        <v>6780</v>
      </c>
      <c r="F77" s="1">
        <v>0</v>
      </c>
      <c r="G77" s="1">
        <v>0</v>
      </c>
      <c r="H77" s="1">
        <v>34880</v>
      </c>
      <c r="I77" s="1" t="s">
        <v>1035</v>
      </c>
      <c r="J77" s="2">
        <v>43546</v>
      </c>
      <c r="K77" s="1"/>
    </row>
    <row r="78" spans="1:11">
      <c r="A78" s="2">
        <v>43550</v>
      </c>
      <c r="B78" s="160" t="s">
        <v>1037</v>
      </c>
      <c r="C78" s="1">
        <v>5400</v>
      </c>
      <c r="D78" s="1">
        <v>13345</v>
      </c>
      <c r="E78" s="1">
        <v>7240</v>
      </c>
      <c r="F78" s="1">
        <v>0</v>
      </c>
      <c r="G78" s="1">
        <v>0</v>
      </c>
      <c r="H78" s="1">
        <v>18745</v>
      </c>
      <c r="I78" s="1" t="s">
        <v>1038</v>
      </c>
      <c r="J78" s="2">
        <v>43550</v>
      </c>
      <c r="K78" s="1"/>
    </row>
    <row r="79" spans="1:11">
      <c r="A79" s="2">
        <v>43553</v>
      </c>
      <c r="B79" s="160" t="s">
        <v>1041</v>
      </c>
      <c r="C79" s="1">
        <v>11400</v>
      </c>
      <c r="D79" s="1">
        <v>21295</v>
      </c>
      <c r="E79" s="1">
        <v>6945</v>
      </c>
      <c r="F79" s="1">
        <v>0</v>
      </c>
      <c r="G79" s="1">
        <v>0</v>
      </c>
      <c r="H79" s="1">
        <v>32695</v>
      </c>
      <c r="I79" s="1" t="s">
        <v>1042</v>
      </c>
      <c r="J79" s="2">
        <v>43553</v>
      </c>
      <c r="K79" s="1"/>
    </row>
    <row r="80" spans="1:11">
      <c r="A80" s="2">
        <v>43557</v>
      </c>
      <c r="B80" s="160" t="s">
        <v>1046</v>
      </c>
      <c r="C80" s="1">
        <v>12900</v>
      </c>
      <c r="D80" s="1">
        <v>15645</v>
      </c>
      <c r="E80" s="1">
        <v>6845</v>
      </c>
      <c r="F80" s="1">
        <v>0</v>
      </c>
      <c r="G80" s="1">
        <v>0</v>
      </c>
      <c r="H80" s="1">
        <v>28545</v>
      </c>
      <c r="I80" s="1" t="s">
        <v>1047</v>
      </c>
      <c r="J80" s="2">
        <v>43557</v>
      </c>
      <c r="K80" s="1"/>
    </row>
    <row r="81" spans="1:11">
      <c r="A81" s="2">
        <v>43559</v>
      </c>
      <c r="B81" s="160" t="s">
        <v>1050</v>
      </c>
      <c r="C81" s="1">
        <v>16100</v>
      </c>
      <c r="D81" s="1">
        <v>28090</v>
      </c>
      <c r="E81" s="1">
        <v>7035</v>
      </c>
      <c r="F81" s="1">
        <v>0</v>
      </c>
      <c r="G81" s="1">
        <v>0</v>
      </c>
      <c r="H81" s="1">
        <v>44190</v>
      </c>
      <c r="I81" s="1" t="s">
        <v>1051</v>
      </c>
      <c r="J81" s="2">
        <v>43560</v>
      </c>
      <c r="K81" s="1"/>
    </row>
    <row r="82" spans="1:11">
      <c r="A82" s="2">
        <v>43564</v>
      </c>
      <c r="B82" s="160" t="s">
        <v>1054</v>
      </c>
      <c r="C82" s="1">
        <v>10600</v>
      </c>
      <c r="D82" s="1">
        <v>28055</v>
      </c>
      <c r="E82" s="1">
        <v>7090</v>
      </c>
      <c r="F82" s="1">
        <v>0</v>
      </c>
      <c r="G82" s="1">
        <v>0</v>
      </c>
      <c r="H82" s="1">
        <v>38655</v>
      </c>
      <c r="I82" s="1" t="s">
        <v>1056</v>
      </c>
      <c r="J82" s="2">
        <v>43564</v>
      </c>
      <c r="K82" s="1"/>
    </row>
    <row r="83" spans="1:11">
      <c r="A83" s="2">
        <v>43567</v>
      </c>
      <c r="B83" s="160" t="s">
        <v>1058</v>
      </c>
      <c r="C83" s="1">
        <v>13600</v>
      </c>
      <c r="D83" s="1">
        <v>30215</v>
      </c>
      <c r="E83" s="1">
        <v>7190</v>
      </c>
      <c r="F83" s="1">
        <v>0</v>
      </c>
      <c r="G83" s="1">
        <v>0</v>
      </c>
      <c r="H83" s="1">
        <v>43815</v>
      </c>
      <c r="I83" s="1" t="s">
        <v>1060</v>
      </c>
      <c r="J83" s="2">
        <v>43567</v>
      </c>
      <c r="K83" s="1"/>
    </row>
    <row r="84" spans="1:11">
      <c r="A84" s="2">
        <v>43571</v>
      </c>
      <c r="B84" s="160" t="s">
        <v>1062</v>
      </c>
      <c r="C84" s="1">
        <v>13400</v>
      </c>
      <c r="D84" s="1">
        <v>27580</v>
      </c>
      <c r="E84" s="1">
        <v>6985</v>
      </c>
      <c r="F84" s="1">
        <v>0</v>
      </c>
      <c r="G84" s="1">
        <v>0</v>
      </c>
      <c r="H84" s="1">
        <v>40980</v>
      </c>
      <c r="I84" s="1" t="s">
        <v>1064</v>
      </c>
      <c r="J84" s="2">
        <v>43571</v>
      </c>
      <c r="K84" s="1"/>
    </row>
    <row r="85" spans="1:11">
      <c r="A85" s="2">
        <v>43573</v>
      </c>
      <c r="B85" s="160" t="s">
        <v>1065</v>
      </c>
      <c r="C85" s="1">
        <v>10500</v>
      </c>
      <c r="D85" s="1">
        <v>22765</v>
      </c>
      <c r="E85" s="1">
        <v>7040</v>
      </c>
      <c r="F85" s="1">
        <v>0</v>
      </c>
      <c r="G85" s="1">
        <v>0</v>
      </c>
      <c r="H85" s="1">
        <v>33265</v>
      </c>
      <c r="I85" s="1" t="s">
        <v>1067</v>
      </c>
      <c r="J85" s="2">
        <v>43573</v>
      </c>
      <c r="K85" s="1"/>
    </row>
    <row r="86" spans="1:11">
      <c r="A86" s="2">
        <v>43578</v>
      </c>
      <c r="B86" s="160" t="s">
        <v>1068</v>
      </c>
      <c r="C86" s="1">
        <v>13900</v>
      </c>
      <c r="D86" s="1">
        <v>24990</v>
      </c>
      <c r="E86" s="1">
        <v>7260</v>
      </c>
      <c r="F86" s="1">
        <v>0</v>
      </c>
      <c r="G86" s="1">
        <v>0</v>
      </c>
      <c r="H86" s="1">
        <v>38890</v>
      </c>
      <c r="I86" s="1" t="s">
        <v>1070</v>
      </c>
      <c r="J86" s="2">
        <v>43578</v>
      </c>
      <c r="K86" s="1"/>
    </row>
    <row r="87" spans="1:11">
      <c r="A87" s="2">
        <v>43581</v>
      </c>
      <c r="B87" s="160" t="s">
        <v>1073</v>
      </c>
      <c r="C87" s="1">
        <v>10500</v>
      </c>
      <c r="D87" s="1">
        <v>29410</v>
      </c>
      <c r="E87" s="1">
        <v>7115</v>
      </c>
      <c r="F87" s="1">
        <v>0</v>
      </c>
      <c r="G87" s="1">
        <v>0</v>
      </c>
      <c r="H87" s="1">
        <v>39910</v>
      </c>
      <c r="I87" s="1" t="s">
        <v>1075</v>
      </c>
      <c r="J87" s="2">
        <v>43581</v>
      </c>
      <c r="K87" s="1"/>
    </row>
    <row r="88" spans="1:11">
      <c r="A88" s="2">
        <v>43592</v>
      </c>
      <c r="B88" s="160" t="s">
        <v>1077</v>
      </c>
      <c r="C88" s="1">
        <v>13100</v>
      </c>
      <c r="D88" s="1">
        <v>26385</v>
      </c>
      <c r="E88" s="1">
        <v>6670</v>
      </c>
      <c r="F88" s="1">
        <v>0</v>
      </c>
      <c r="G88" s="1">
        <v>0</v>
      </c>
      <c r="H88" s="1">
        <v>39485</v>
      </c>
      <c r="I88" s="1" t="s">
        <v>1087</v>
      </c>
      <c r="J88" s="2">
        <v>43592</v>
      </c>
      <c r="K88" s="1"/>
    </row>
    <row r="89" spans="1:11">
      <c r="A89" s="2">
        <v>43595</v>
      </c>
      <c r="B89" s="160" t="s">
        <v>1081</v>
      </c>
      <c r="C89" s="1">
        <v>10500</v>
      </c>
      <c r="D89" s="1">
        <v>24075</v>
      </c>
      <c r="E89" s="1">
        <v>7220</v>
      </c>
      <c r="F89" s="1">
        <v>0</v>
      </c>
      <c r="G89" s="1">
        <v>0</v>
      </c>
      <c r="H89" s="1">
        <v>34575</v>
      </c>
      <c r="I89" s="1" t="s">
        <v>1090</v>
      </c>
      <c r="J89" s="2">
        <v>43595</v>
      </c>
      <c r="K89" s="1"/>
    </row>
    <row r="90" spans="1:11">
      <c r="A90" s="2">
        <v>43599</v>
      </c>
      <c r="B90" s="160" t="s">
        <v>1085</v>
      </c>
      <c r="C90" s="1">
        <v>9100</v>
      </c>
      <c r="D90" s="1">
        <v>29265</v>
      </c>
      <c r="E90" s="1">
        <v>7205</v>
      </c>
      <c r="F90" s="1">
        <v>0</v>
      </c>
      <c r="G90" s="1">
        <v>0</v>
      </c>
      <c r="H90" s="1">
        <f>C90+D90</f>
        <v>38365</v>
      </c>
      <c r="I90" s="1" t="s">
        <v>1094</v>
      </c>
      <c r="J90" s="2">
        <v>43599</v>
      </c>
      <c r="K90" s="1"/>
    </row>
    <row r="91" spans="1:11">
      <c r="A91" s="2">
        <v>43601</v>
      </c>
      <c r="B91" s="160" t="s">
        <v>1088</v>
      </c>
      <c r="C91" s="1">
        <v>11600</v>
      </c>
      <c r="D91" s="1">
        <v>30260</v>
      </c>
      <c r="E91" s="1">
        <v>6955</v>
      </c>
      <c r="F91" s="1">
        <v>0</v>
      </c>
      <c r="G91" s="1">
        <v>0</v>
      </c>
      <c r="H91" s="1">
        <f>C91+D91</f>
        <v>41860</v>
      </c>
      <c r="I91" s="1" t="s">
        <v>1098</v>
      </c>
      <c r="J91" s="2">
        <v>43602</v>
      </c>
      <c r="K91" s="1"/>
    </row>
    <row r="92" spans="1:11">
      <c r="A92" s="2">
        <v>43605</v>
      </c>
      <c r="B92" s="160" t="s">
        <v>1092</v>
      </c>
      <c r="C92" s="1">
        <v>13700</v>
      </c>
      <c r="D92" s="1">
        <v>29895</v>
      </c>
      <c r="E92" s="1">
        <v>7220</v>
      </c>
      <c r="F92" s="1">
        <v>0</v>
      </c>
      <c r="G92" s="1">
        <v>0</v>
      </c>
      <c r="H92" s="1">
        <v>43595</v>
      </c>
      <c r="I92" s="1" t="s">
        <v>1100</v>
      </c>
      <c r="J92" s="2">
        <v>43606</v>
      </c>
      <c r="K92" s="1"/>
    </row>
    <row r="93" spans="1:11">
      <c r="A93" s="2">
        <v>43608</v>
      </c>
      <c r="B93" s="160" t="s">
        <v>1096</v>
      </c>
      <c r="C93" s="1">
        <v>12100</v>
      </c>
      <c r="D93" s="1">
        <v>29830</v>
      </c>
      <c r="E93" s="1">
        <v>6740</v>
      </c>
      <c r="F93" s="1">
        <v>0</v>
      </c>
      <c r="G93" s="1">
        <v>0</v>
      </c>
      <c r="H93" s="1">
        <v>41930</v>
      </c>
      <c r="I93" s="1" t="s">
        <v>1104</v>
      </c>
      <c r="J93" s="2">
        <v>43609</v>
      </c>
      <c r="K93" s="1"/>
    </row>
    <row r="94" spans="1:11">
      <c r="A94" s="2">
        <v>43613</v>
      </c>
      <c r="B94" s="160" t="s">
        <v>1101</v>
      </c>
      <c r="C94" s="1">
        <v>10300</v>
      </c>
      <c r="D94" s="1">
        <v>31735</v>
      </c>
      <c r="E94" s="1">
        <v>6930</v>
      </c>
      <c r="F94" s="1">
        <v>0</v>
      </c>
      <c r="G94" s="1">
        <v>0</v>
      </c>
      <c r="H94" s="1">
        <v>42035</v>
      </c>
      <c r="I94" s="1" t="s">
        <v>1109</v>
      </c>
      <c r="J94" s="2">
        <v>43613</v>
      </c>
      <c r="K94" s="1"/>
    </row>
    <row r="95" spans="1:11">
      <c r="A95" s="2">
        <v>43615</v>
      </c>
      <c r="B95" s="160" t="s">
        <v>1103</v>
      </c>
      <c r="C95" s="1">
        <v>9000</v>
      </c>
      <c r="D95" s="1">
        <v>30240</v>
      </c>
      <c r="E95" s="1">
        <v>7225</v>
      </c>
      <c r="F95" s="1">
        <v>0</v>
      </c>
      <c r="G95" s="1">
        <v>0</v>
      </c>
      <c r="H95" s="1">
        <v>39240</v>
      </c>
      <c r="I95" s="1" t="s">
        <v>1110</v>
      </c>
      <c r="J95" s="2">
        <v>43615</v>
      </c>
      <c r="K95" s="1"/>
    </row>
    <row r="96" spans="1:11">
      <c r="A96" s="2">
        <v>43619</v>
      </c>
      <c r="B96" s="160" t="s">
        <v>1107</v>
      </c>
      <c r="C96" s="1">
        <v>13500</v>
      </c>
      <c r="D96" s="1">
        <v>27095</v>
      </c>
      <c r="E96" s="1">
        <v>6705</v>
      </c>
      <c r="F96" s="1">
        <v>0</v>
      </c>
      <c r="G96" s="1">
        <v>0</v>
      </c>
      <c r="H96" s="1">
        <v>40595</v>
      </c>
      <c r="I96" s="1" t="s">
        <v>1118</v>
      </c>
      <c r="J96" s="2">
        <v>43619</v>
      </c>
      <c r="K96" s="1"/>
    </row>
    <row r="97" spans="1:11">
      <c r="A97" s="2">
        <v>43620</v>
      </c>
      <c r="B97" s="160" t="s">
        <v>1111</v>
      </c>
      <c r="C97" s="1">
        <v>2500</v>
      </c>
      <c r="D97" s="1">
        <v>4610</v>
      </c>
      <c r="E97" s="1">
        <v>6720</v>
      </c>
      <c r="F97" s="1">
        <v>0</v>
      </c>
      <c r="G97" s="1">
        <v>0</v>
      </c>
      <c r="H97" s="1">
        <v>7110</v>
      </c>
      <c r="I97" s="1" t="s">
        <v>1121</v>
      </c>
      <c r="J97" s="2">
        <v>43620</v>
      </c>
      <c r="K97" s="1"/>
    </row>
    <row r="98" spans="1:11">
      <c r="A98" s="2">
        <v>43623</v>
      </c>
      <c r="B98" s="160" t="s">
        <v>1119</v>
      </c>
      <c r="C98" s="1">
        <v>11500</v>
      </c>
      <c r="D98" s="1">
        <v>29780</v>
      </c>
      <c r="E98" s="1">
        <v>6680</v>
      </c>
      <c r="F98" s="1">
        <v>0</v>
      </c>
      <c r="G98" s="1">
        <v>0</v>
      </c>
      <c r="H98" s="1">
        <v>41280</v>
      </c>
      <c r="I98" s="1" t="s">
        <v>1125</v>
      </c>
      <c r="J98" s="2">
        <v>43623</v>
      </c>
      <c r="K98" s="1"/>
    </row>
    <row r="99" spans="1:11">
      <c r="A99" s="2">
        <v>43627</v>
      </c>
      <c r="B99" s="160" t="s">
        <v>1126</v>
      </c>
      <c r="C99" s="1">
        <v>11400</v>
      </c>
      <c r="D99" s="1">
        <v>29095</v>
      </c>
      <c r="E99" s="1">
        <v>6575</v>
      </c>
      <c r="F99" s="1">
        <v>0</v>
      </c>
      <c r="G99" s="1">
        <v>0</v>
      </c>
      <c r="H99" s="1">
        <v>40495</v>
      </c>
      <c r="I99" s="1" t="s">
        <v>1129</v>
      </c>
      <c r="J99" s="2">
        <v>43627</v>
      </c>
      <c r="K99" s="1"/>
    </row>
    <row r="100" spans="1:11">
      <c r="A100" s="2">
        <v>43630</v>
      </c>
      <c r="B100" s="160" t="s">
        <v>1130</v>
      </c>
      <c r="C100" s="1">
        <v>15600</v>
      </c>
      <c r="D100" s="1">
        <v>31305</v>
      </c>
      <c r="E100" s="1">
        <v>5550</v>
      </c>
      <c r="F100" s="1">
        <v>0</v>
      </c>
      <c r="G100" s="1">
        <v>0</v>
      </c>
      <c r="H100" s="1">
        <v>46905</v>
      </c>
      <c r="I100" s="1" t="s">
        <v>1135</v>
      </c>
      <c r="J100" s="2">
        <v>43630</v>
      </c>
      <c r="K100" s="1"/>
    </row>
    <row r="101" spans="1:11">
      <c r="A101" s="2">
        <v>43634</v>
      </c>
      <c r="B101" s="160" t="s">
        <v>1133</v>
      </c>
      <c r="C101" s="1">
        <v>12600</v>
      </c>
      <c r="D101" s="1">
        <v>27495</v>
      </c>
      <c r="E101" s="1">
        <v>6450</v>
      </c>
      <c r="F101" s="1">
        <v>0</v>
      </c>
      <c r="G101" s="1">
        <v>0</v>
      </c>
      <c r="H101" s="1">
        <v>40095</v>
      </c>
      <c r="I101" s="1" t="s">
        <v>1141</v>
      </c>
      <c r="J101" s="2">
        <v>43634</v>
      </c>
      <c r="K101" s="1"/>
    </row>
    <row r="102" spans="1:11">
      <c r="A102" s="2">
        <v>43637</v>
      </c>
      <c r="B102" s="160" t="s">
        <v>1139</v>
      </c>
      <c r="C102" s="1">
        <v>16600</v>
      </c>
      <c r="D102" s="1">
        <v>29185</v>
      </c>
      <c r="E102" s="1">
        <v>6515</v>
      </c>
      <c r="F102" s="1">
        <v>0</v>
      </c>
      <c r="G102" s="1">
        <v>0</v>
      </c>
      <c r="H102" s="1">
        <v>45785</v>
      </c>
      <c r="I102" s="1" t="s">
        <v>1146</v>
      </c>
      <c r="J102" s="2">
        <v>43637</v>
      </c>
      <c r="K102" s="1"/>
    </row>
    <row r="103" spans="1:11">
      <c r="A103" s="2">
        <v>43640</v>
      </c>
      <c r="B103" s="160" t="s">
        <v>1142</v>
      </c>
      <c r="C103" s="1">
        <v>11300</v>
      </c>
      <c r="D103" s="1">
        <v>29200</v>
      </c>
      <c r="E103" s="1">
        <v>6480</v>
      </c>
      <c r="F103" s="1">
        <v>0</v>
      </c>
      <c r="G103" s="1">
        <v>0</v>
      </c>
      <c r="H103" s="1">
        <v>40500</v>
      </c>
      <c r="I103" s="1" t="s">
        <v>1152</v>
      </c>
      <c r="J103" s="2">
        <v>43640</v>
      </c>
      <c r="K103" s="1"/>
    </row>
    <row r="104" spans="1:11">
      <c r="A104" s="2">
        <v>43641</v>
      </c>
      <c r="B104" s="160" t="s">
        <v>1149</v>
      </c>
      <c r="C104" s="1">
        <v>2700</v>
      </c>
      <c r="D104" s="1">
        <v>3335</v>
      </c>
      <c r="E104" s="1">
        <v>6375</v>
      </c>
      <c r="F104" s="1">
        <v>0</v>
      </c>
      <c r="G104" s="1">
        <v>0</v>
      </c>
      <c r="H104" s="1">
        <v>6035</v>
      </c>
      <c r="I104" s="1" t="s">
        <v>1150</v>
      </c>
      <c r="J104" s="2">
        <v>43641</v>
      </c>
      <c r="K104" s="1"/>
    </row>
    <row r="105" spans="1:11">
      <c r="A105" s="2">
        <v>43644</v>
      </c>
      <c r="B105" s="160" t="s">
        <v>1153</v>
      </c>
      <c r="C105" s="1">
        <v>17000</v>
      </c>
      <c r="D105" s="1">
        <v>28470</v>
      </c>
      <c r="E105" s="1">
        <v>6410</v>
      </c>
      <c r="F105" s="1">
        <v>0</v>
      </c>
      <c r="G105" s="1">
        <v>0</v>
      </c>
      <c r="H105" s="1">
        <v>45470</v>
      </c>
      <c r="I105" s="1" t="s">
        <v>1155</v>
      </c>
      <c r="J105" s="2">
        <v>43644</v>
      </c>
      <c r="K105" s="1"/>
    </row>
    <row r="106" spans="1:11">
      <c r="A106" s="2">
        <v>43648</v>
      </c>
      <c r="B106" s="160" t="s">
        <v>1158</v>
      </c>
      <c r="C106" s="1">
        <v>11400</v>
      </c>
      <c r="D106" s="1">
        <v>21985</v>
      </c>
      <c r="E106" s="1">
        <v>6625</v>
      </c>
      <c r="F106" s="1">
        <v>0</v>
      </c>
      <c r="G106" s="1">
        <v>0</v>
      </c>
      <c r="H106" s="1">
        <v>33385</v>
      </c>
      <c r="I106" s="1" t="s">
        <v>1160</v>
      </c>
      <c r="J106" s="2">
        <v>43648</v>
      </c>
      <c r="K106" s="1"/>
    </row>
    <row r="107" spans="1:11">
      <c r="A107" s="2">
        <v>43650</v>
      </c>
      <c r="B107" s="160"/>
      <c r="C107" s="1">
        <v>8900</v>
      </c>
      <c r="D107" s="1">
        <v>15305</v>
      </c>
      <c r="E107" s="1"/>
      <c r="F107" s="1">
        <v>0</v>
      </c>
      <c r="G107" s="1">
        <v>0</v>
      </c>
      <c r="H107" s="1">
        <v>24205</v>
      </c>
      <c r="I107" s="1" t="s">
        <v>1163</v>
      </c>
      <c r="J107" s="2">
        <v>43650</v>
      </c>
      <c r="K107" s="1" t="s">
        <v>1165</v>
      </c>
    </row>
    <row r="108" spans="1:11">
      <c r="A108" s="2">
        <v>43655</v>
      </c>
      <c r="B108" s="160"/>
      <c r="C108" s="1">
        <v>13800</v>
      </c>
      <c r="D108" s="1">
        <v>26190</v>
      </c>
      <c r="E108" s="1">
        <v>6565</v>
      </c>
      <c r="F108" s="1">
        <v>0</v>
      </c>
      <c r="G108" s="1">
        <v>0</v>
      </c>
      <c r="H108" s="1">
        <v>39990</v>
      </c>
      <c r="I108" s="1" t="s">
        <v>1168</v>
      </c>
      <c r="J108" s="2">
        <v>43655</v>
      </c>
      <c r="K108" s="1" t="s">
        <v>1165</v>
      </c>
    </row>
    <row r="109" spans="1:11">
      <c r="A109" s="2">
        <v>43658</v>
      </c>
      <c r="B109" s="160" t="s">
        <v>1173</v>
      </c>
      <c r="C109" s="1">
        <v>12100</v>
      </c>
      <c r="D109" s="1">
        <v>27145</v>
      </c>
      <c r="E109" s="1">
        <v>6130</v>
      </c>
      <c r="F109" s="1">
        <v>0</v>
      </c>
      <c r="G109" s="1">
        <v>0</v>
      </c>
      <c r="H109" s="1">
        <v>39245</v>
      </c>
      <c r="I109" s="1" t="s">
        <v>1174</v>
      </c>
      <c r="J109" s="2">
        <v>43658</v>
      </c>
      <c r="K109" s="1"/>
    </row>
    <row r="110" spans="1:11">
      <c r="A110" s="2">
        <v>43662</v>
      </c>
      <c r="B110" s="160" t="s">
        <v>1178</v>
      </c>
      <c r="C110" s="1">
        <v>14400</v>
      </c>
      <c r="D110" s="1">
        <v>20845</v>
      </c>
      <c r="E110" s="1">
        <v>6375</v>
      </c>
      <c r="F110" s="1">
        <v>0</v>
      </c>
      <c r="G110" s="1">
        <v>0</v>
      </c>
      <c r="H110" s="1">
        <v>35245</v>
      </c>
      <c r="I110" s="1" t="s">
        <v>1179</v>
      </c>
      <c r="J110" s="2">
        <v>43662</v>
      </c>
      <c r="K110" s="1"/>
    </row>
    <row r="111" spans="1:11">
      <c r="A111" s="2">
        <v>43665</v>
      </c>
      <c r="B111" s="160" t="s">
        <v>1185</v>
      </c>
      <c r="C111" s="1">
        <v>11400</v>
      </c>
      <c r="D111" s="1">
        <v>25750</v>
      </c>
      <c r="E111" s="1">
        <v>6560</v>
      </c>
      <c r="F111" s="1">
        <v>0</v>
      </c>
      <c r="G111" s="1">
        <v>0</v>
      </c>
      <c r="H111" s="1">
        <v>37150</v>
      </c>
      <c r="I111" s="1" t="s">
        <v>1186</v>
      </c>
      <c r="J111" s="2">
        <v>43665</v>
      </c>
      <c r="K111" s="1"/>
    </row>
    <row r="112" spans="1:11">
      <c r="A112" s="2">
        <v>43669</v>
      </c>
      <c r="B112" s="160" t="s">
        <v>1190</v>
      </c>
      <c r="C112" s="1">
        <v>11000</v>
      </c>
      <c r="D112" s="1">
        <v>21350</v>
      </c>
      <c r="E112" s="1">
        <v>6370</v>
      </c>
      <c r="F112" s="1">
        <v>0</v>
      </c>
      <c r="G112" s="1">
        <v>0</v>
      </c>
      <c r="H112" s="1">
        <v>32350</v>
      </c>
      <c r="I112" s="1" t="s">
        <v>1191</v>
      </c>
      <c r="J112" s="2">
        <v>43669</v>
      </c>
      <c r="K112" s="1"/>
    </row>
    <row r="113" spans="1:11">
      <c r="A113" s="2">
        <v>43672</v>
      </c>
      <c r="B113" s="160" t="s">
        <v>1192</v>
      </c>
      <c r="C113" s="1">
        <v>11200</v>
      </c>
      <c r="D113" s="1">
        <v>22975</v>
      </c>
      <c r="E113" s="1">
        <v>6855</v>
      </c>
      <c r="F113" s="1">
        <v>0</v>
      </c>
      <c r="G113" s="1">
        <v>0</v>
      </c>
      <c r="H113" s="1">
        <v>34175</v>
      </c>
      <c r="I113" s="1" t="s">
        <v>1193</v>
      </c>
      <c r="J113" s="2">
        <v>43672</v>
      </c>
      <c r="K113" s="1"/>
    </row>
    <row r="114" spans="1:11">
      <c r="A114" s="2">
        <v>43676</v>
      </c>
      <c r="B114" s="160" t="s">
        <v>1196</v>
      </c>
      <c r="C114" s="1">
        <v>11500</v>
      </c>
      <c r="D114" s="1">
        <v>22010</v>
      </c>
      <c r="E114" s="1">
        <v>6490</v>
      </c>
      <c r="F114" s="1">
        <v>0</v>
      </c>
      <c r="G114" s="1">
        <v>0</v>
      </c>
      <c r="H114" s="1">
        <v>33510</v>
      </c>
      <c r="I114" s="1" t="s">
        <v>1197</v>
      </c>
      <c r="J114" s="2">
        <v>43676</v>
      </c>
      <c r="K114" s="1"/>
    </row>
    <row r="115" spans="1:11">
      <c r="A115" s="2">
        <v>43679</v>
      </c>
      <c r="B115" s="160" t="s">
        <v>1202</v>
      </c>
      <c r="C115" s="1">
        <v>5100</v>
      </c>
      <c r="D115" s="1">
        <v>29420</v>
      </c>
      <c r="E115" s="1">
        <v>6855</v>
      </c>
      <c r="F115" s="1">
        <v>0</v>
      </c>
      <c r="G115" s="1">
        <v>0</v>
      </c>
      <c r="H115" s="1">
        <v>34520</v>
      </c>
      <c r="I115" s="1" t="s">
        <v>1203</v>
      </c>
      <c r="J115" s="2">
        <v>43679</v>
      </c>
      <c r="K115" s="1"/>
    </row>
    <row r="116" spans="1:11">
      <c r="A116" s="2">
        <v>43682</v>
      </c>
      <c r="B116" s="160" t="s">
        <v>1207</v>
      </c>
      <c r="C116" s="1">
        <v>10600</v>
      </c>
      <c r="D116" s="1">
        <v>20605</v>
      </c>
      <c r="E116" s="1">
        <v>6710</v>
      </c>
      <c r="F116" s="1">
        <v>0</v>
      </c>
      <c r="G116" s="1">
        <v>0</v>
      </c>
      <c r="H116" s="1">
        <v>31205</v>
      </c>
      <c r="I116" s="1" t="s">
        <v>1208</v>
      </c>
      <c r="J116" s="2">
        <v>43682</v>
      </c>
      <c r="K116" s="1"/>
    </row>
    <row r="117" spans="1:11">
      <c r="A117" s="2">
        <v>43686</v>
      </c>
      <c r="B117" s="160" t="s">
        <v>1215</v>
      </c>
      <c r="C117" s="43">
        <v>10100</v>
      </c>
      <c r="D117" s="43">
        <v>28765</v>
      </c>
      <c r="E117" s="43">
        <v>6865</v>
      </c>
      <c r="F117" s="43">
        <v>0</v>
      </c>
      <c r="G117" s="43">
        <v>0</v>
      </c>
      <c r="H117" s="43">
        <v>38865</v>
      </c>
      <c r="I117" s="43" t="s">
        <v>1216</v>
      </c>
      <c r="J117" s="2">
        <v>43686</v>
      </c>
      <c r="K117" s="1"/>
    </row>
    <row r="118" spans="1:11">
      <c r="A118" s="2">
        <v>43690</v>
      </c>
      <c r="B118" s="160" t="s">
        <v>1219</v>
      </c>
      <c r="C118" s="1">
        <v>12800</v>
      </c>
      <c r="D118" s="1">
        <v>20175</v>
      </c>
      <c r="E118" s="1">
        <v>6720</v>
      </c>
      <c r="F118" s="1">
        <v>0</v>
      </c>
      <c r="G118" s="1">
        <v>0</v>
      </c>
      <c r="H118" s="1">
        <v>32975</v>
      </c>
      <c r="I118" s="1" t="s">
        <v>1223</v>
      </c>
      <c r="J118" s="2">
        <v>43690</v>
      </c>
      <c r="K118" s="1"/>
    </row>
    <row r="119" spans="1:11">
      <c r="A119" s="2">
        <v>43693</v>
      </c>
      <c r="B119" s="160" t="s">
        <v>1221</v>
      </c>
      <c r="C119" s="1">
        <v>9600</v>
      </c>
      <c r="D119" s="1">
        <v>27875</v>
      </c>
      <c r="E119" s="1">
        <v>6875</v>
      </c>
      <c r="F119" s="1">
        <v>0</v>
      </c>
      <c r="G119" s="1">
        <v>0</v>
      </c>
      <c r="H119" s="1">
        <v>37475</v>
      </c>
      <c r="I119" s="1" t="s">
        <v>1218</v>
      </c>
      <c r="J119" s="2">
        <v>43693</v>
      </c>
      <c r="K119" s="1"/>
    </row>
    <row r="120" spans="1:11">
      <c r="A120" s="2">
        <v>43697</v>
      </c>
      <c r="B120" s="160" t="s">
        <v>1227</v>
      </c>
      <c r="C120" s="1">
        <v>15300</v>
      </c>
      <c r="D120" s="1">
        <v>18475</v>
      </c>
      <c r="E120" s="1">
        <v>6840</v>
      </c>
      <c r="F120" s="1">
        <v>0</v>
      </c>
      <c r="G120" s="1">
        <v>0</v>
      </c>
      <c r="H120" s="1">
        <v>33775</v>
      </c>
      <c r="I120" s="1" t="s">
        <v>1228</v>
      </c>
      <c r="J120" s="2">
        <v>43697</v>
      </c>
      <c r="K120" s="1"/>
    </row>
    <row r="121" spans="1:11">
      <c r="A121" s="2">
        <v>43700</v>
      </c>
      <c r="B121" s="160" t="s">
        <v>1234</v>
      </c>
      <c r="C121" s="1">
        <v>13400</v>
      </c>
      <c r="D121" s="1">
        <v>27315</v>
      </c>
      <c r="E121" s="1">
        <v>6470</v>
      </c>
      <c r="F121" s="1">
        <v>0</v>
      </c>
      <c r="G121" s="1">
        <v>0</v>
      </c>
      <c r="H121" s="1">
        <v>40715</v>
      </c>
      <c r="I121" s="1" t="s">
        <v>1235</v>
      </c>
      <c r="J121" s="2">
        <v>43700</v>
      </c>
      <c r="K121" s="1"/>
    </row>
    <row r="122" spans="1:11">
      <c r="A122" s="2">
        <v>43704</v>
      </c>
      <c r="B122" s="160" t="s">
        <v>1240</v>
      </c>
      <c r="C122" s="1">
        <v>10800</v>
      </c>
      <c r="D122" s="1">
        <v>21595</v>
      </c>
      <c r="E122" s="1">
        <v>6730</v>
      </c>
      <c r="F122" s="1">
        <v>0</v>
      </c>
      <c r="G122" s="1">
        <v>0</v>
      </c>
      <c r="H122" s="1">
        <v>32395</v>
      </c>
      <c r="I122" s="1" t="s">
        <v>1241</v>
      </c>
      <c r="J122" s="2">
        <v>43704</v>
      </c>
      <c r="K122" s="1"/>
    </row>
    <row r="123" spans="1:11">
      <c r="A123" s="2">
        <v>43707</v>
      </c>
      <c r="B123" s="160" t="s">
        <v>1244</v>
      </c>
      <c r="C123" s="1">
        <v>11700</v>
      </c>
      <c r="D123" s="1">
        <v>27575</v>
      </c>
      <c r="E123" s="1">
        <v>6770</v>
      </c>
      <c r="F123" s="1">
        <v>0</v>
      </c>
      <c r="G123" s="1">
        <v>0</v>
      </c>
      <c r="H123" s="1">
        <v>39275</v>
      </c>
      <c r="I123" s="1" t="s">
        <v>1245</v>
      </c>
      <c r="J123" s="2">
        <v>43707</v>
      </c>
      <c r="K123" s="1"/>
    </row>
    <row r="124" spans="1:11">
      <c r="A124" s="2">
        <v>43711</v>
      </c>
      <c r="B124" s="160" t="s">
        <v>1248</v>
      </c>
      <c r="C124" s="1">
        <v>13900</v>
      </c>
      <c r="D124" s="1">
        <v>30810</v>
      </c>
      <c r="E124" s="1">
        <v>6660</v>
      </c>
      <c r="F124" s="1">
        <v>0</v>
      </c>
      <c r="G124" s="1">
        <v>0</v>
      </c>
      <c r="H124" s="1">
        <v>44710</v>
      </c>
      <c r="I124" s="1" t="s">
        <v>1249</v>
      </c>
      <c r="J124" s="2">
        <v>43711</v>
      </c>
      <c r="K124" s="1"/>
    </row>
    <row r="125" spans="1:11">
      <c r="A125" s="2">
        <v>43714</v>
      </c>
      <c r="B125" s="160" t="s">
        <v>1254</v>
      </c>
      <c r="C125" s="43">
        <v>13200</v>
      </c>
      <c r="D125" s="43">
        <v>33465</v>
      </c>
      <c r="E125" s="43">
        <v>6720</v>
      </c>
      <c r="F125" s="43">
        <v>0</v>
      </c>
      <c r="G125" s="43">
        <v>0</v>
      </c>
      <c r="H125" s="43">
        <v>46665</v>
      </c>
      <c r="I125" s="43" t="s">
        <v>1255</v>
      </c>
      <c r="J125" s="2">
        <v>43714</v>
      </c>
      <c r="K125" s="1"/>
    </row>
    <row r="126" spans="1:11">
      <c r="A126" s="2">
        <v>43718</v>
      </c>
      <c r="B126" s="160" t="s">
        <v>1260</v>
      </c>
      <c r="C126" s="1">
        <v>7900</v>
      </c>
      <c r="D126" s="1">
        <v>16290</v>
      </c>
      <c r="E126" s="1">
        <v>6530</v>
      </c>
      <c r="F126" s="1">
        <v>0</v>
      </c>
      <c r="G126" s="1">
        <v>0</v>
      </c>
      <c r="H126" s="1">
        <v>24190</v>
      </c>
      <c r="I126" s="1" t="s">
        <v>1261</v>
      </c>
      <c r="J126" s="2">
        <v>43718</v>
      </c>
      <c r="K126" s="1"/>
    </row>
    <row r="127" spans="1:11">
      <c r="A127" s="2">
        <v>43721</v>
      </c>
      <c r="B127" s="160" t="s">
        <v>1264</v>
      </c>
      <c r="C127" s="1">
        <v>11500</v>
      </c>
      <c r="D127" s="1">
        <v>27935</v>
      </c>
      <c r="E127" s="1">
        <v>6450</v>
      </c>
      <c r="F127" s="1">
        <v>0</v>
      </c>
      <c r="G127" s="1">
        <v>0</v>
      </c>
      <c r="H127" s="1">
        <v>39435</v>
      </c>
      <c r="I127" s="1" t="s">
        <v>1265</v>
      </c>
      <c r="J127" s="2">
        <v>43721</v>
      </c>
      <c r="K127" s="1"/>
    </row>
    <row r="128" spans="1:11">
      <c r="A128" s="2">
        <v>43725</v>
      </c>
      <c r="B128" s="160" t="s">
        <v>1269</v>
      </c>
      <c r="C128" s="1">
        <v>12900</v>
      </c>
      <c r="D128" s="1">
        <v>29260</v>
      </c>
      <c r="E128" s="1">
        <v>6670</v>
      </c>
      <c r="F128" s="1">
        <v>0</v>
      </c>
      <c r="G128" s="1">
        <v>0</v>
      </c>
      <c r="H128" s="1">
        <v>42160</v>
      </c>
      <c r="I128" s="1" t="s">
        <v>1270</v>
      </c>
      <c r="J128" s="2">
        <v>43725</v>
      </c>
      <c r="K128" s="1"/>
    </row>
    <row r="129" spans="1:11">
      <c r="A129" s="2">
        <v>43728</v>
      </c>
      <c r="B129" s="160" t="s">
        <v>1273</v>
      </c>
      <c r="C129" s="1">
        <v>19400</v>
      </c>
      <c r="D129" s="1">
        <v>32655</v>
      </c>
      <c r="E129" s="1">
        <v>6580</v>
      </c>
      <c r="F129" s="1">
        <v>0</v>
      </c>
      <c r="G129" s="1">
        <v>0</v>
      </c>
      <c r="H129" s="1">
        <v>52055</v>
      </c>
      <c r="I129" s="1" t="s">
        <v>1274</v>
      </c>
      <c r="J129" s="2">
        <v>43728</v>
      </c>
      <c r="K129" s="1"/>
    </row>
    <row r="130" spans="1:11">
      <c r="A130" s="2">
        <v>43732</v>
      </c>
      <c r="B130" s="160" t="s">
        <v>1277</v>
      </c>
      <c r="C130" s="1">
        <v>11700</v>
      </c>
      <c r="D130" s="1">
        <v>21335</v>
      </c>
      <c r="E130" s="1">
        <v>6680</v>
      </c>
      <c r="F130" s="1">
        <v>0</v>
      </c>
      <c r="G130" s="1">
        <v>0</v>
      </c>
      <c r="H130" s="1">
        <v>33035</v>
      </c>
      <c r="I130" s="1" t="s">
        <v>1278</v>
      </c>
      <c r="J130" s="2">
        <v>43732</v>
      </c>
      <c r="K130" s="1"/>
    </row>
    <row r="131" spans="1:11">
      <c r="A131" s="2">
        <v>43735</v>
      </c>
      <c r="B131" s="160" t="s">
        <v>1290</v>
      </c>
      <c r="C131" s="1">
        <v>16100</v>
      </c>
      <c r="D131" s="1">
        <v>28965</v>
      </c>
      <c r="E131" s="1">
        <v>6755</v>
      </c>
      <c r="F131" s="1">
        <v>0</v>
      </c>
      <c r="G131" s="1">
        <v>0</v>
      </c>
      <c r="H131" s="1">
        <v>45065</v>
      </c>
      <c r="I131" s="1" t="s">
        <v>1291</v>
      </c>
      <c r="J131" s="2">
        <v>43735</v>
      </c>
      <c r="K131" s="1"/>
    </row>
    <row r="132" spans="1:11">
      <c r="A132" s="2">
        <v>43739</v>
      </c>
      <c r="B132" s="160" t="s">
        <v>1283</v>
      </c>
      <c r="C132" s="1">
        <v>15100</v>
      </c>
      <c r="D132" s="1">
        <v>27475</v>
      </c>
      <c r="E132" s="1">
        <v>6775</v>
      </c>
      <c r="F132" s="1">
        <v>0</v>
      </c>
      <c r="G132" s="1">
        <v>0</v>
      </c>
      <c r="H132" s="1">
        <v>42575</v>
      </c>
      <c r="I132" s="1" t="s">
        <v>1284</v>
      </c>
      <c r="J132" s="2">
        <v>43739</v>
      </c>
      <c r="K132" s="1"/>
    </row>
    <row r="133" spans="1:11">
      <c r="A133" s="2">
        <v>43739</v>
      </c>
      <c r="B133" s="160" t="s">
        <v>1286</v>
      </c>
      <c r="C133" s="1">
        <v>3100</v>
      </c>
      <c r="D133" s="1">
        <v>3385</v>
      </c>
      <c r="E133" s="1">
        <v>6405</v>
      </c>
      <c r="F133" s="1">
        <v>0</v>
      </c>
      <c r="G133" s="1">
        <v>0</v>
      </c>
      <c r="H133" s="1">
        <v>6485</v>
      </c>
      <c r="I133" s="1" t="s">
        <v>1287</v>
      </c>
      <c r="J133" s="2">
        <v>43739</v>
      </c>
      <c r="K133" s="1"/>
    </row>
    <row r="134" spans="1:11">
      <c r="A134" s="2">
        <v>43742</v>
      </c>
      <c r="B134" s="160" t="s">
        <v>1296</v>
      </c>
      <c r="C134" s="1">
        <v>7000</v>
      </c>
      <c r="D134" s="1">
        <v>32400</v>
      </c>
      <c r="E134" s="1">
        <v>6755</v>
      </c>
      <c r="F134" s="1">
        <v>0</v>
      </c>
      <c r="G134" s="1">
        <v>0</v>
      </c>
      <c r="H134" s="1">
        <v>39400</v>
      </c>
      <c r="I134" s="1" t="s">
        <v>1297</v>
      </c>
      <c r="J134" s="2">
        <v>43742</v>
      </c>
      <c r="K134" s="1"/>
    </row>
    <row r="135" spans="1:11">
      <c r="A135" s="2">
        <v>43745</v>
      </c>
      <c r="B135" s="160" t="s">
        <v>1300</v>
      </c>
      <c r="C135" s="43">
        <v>12000</v>
      </c>
      <c r="D135" s="43">
        <v>32075</v>
      </c>
      <c r="E135" s="43">
        <v>6615</v>
      </c>
      <c r="F135" s="43">
        <v>0</v>
      </c>
      <c r="G135" s="43">
        <v>0</v>
      </c>
      <c r="H135" s="43">
        <v>44075</v>
      </c>
      <c r="I135" s="43" t="s">
        <v>1301</v>
      </c>
      <c r="J135" s="2">
        <v>43745</v>
      </c>
      <c r="K135" s="1"/>
    </row>
    <row r="136" spans="1:11">
      <c r="A136" s="2">
        <v>43746</v>
      </c>
      <c r="B136" s="160" t="s">
        <v>1300</v>
      </c>
      <c r="C136" s="1">
        <v>300</v>
      </c>
      <c r="D136" s="1">
        <v>6795</v>
      </c>
      <c r="E136" s="1">
        <v>6460</v>
      </c>
      <c r="F136" s="1">
        <v>0</v>
      </c>
      <c r="G136" s="1">
        <v>0</v>
      </c>
      <c r="H136" s="1">
        <v>7095</v>
      </c>
      <c r="I136" s="1" t="s">
        <v>1303</v>
      </c>
      <c r="J136" s="2">
        <v>43746</v>
      </c>
      <c r="K136" s="1" t="s">
        <v>1304</v>
      </c>
    </row>
    <row r="137" spans="1:11">
      <c r="A137" s="2">
        <v>43749</v>
      </c>
      <c r="B137" s="160" t="s">
        <v>1308</v>
      </c>
      <c r="C137" s="1">
        <v>13100</v>
      </c>
      <c r="D137" s="1">
        <v>31920</v>
      </c>
      <c r="E137" s="1">
        <v>6685</v>
      </c>
      <c r="F137" s="1">
        <v>0</v>
      </c>
      <c r="G137" s="1">
        <v>0</v>
      </c>
      <c r="H137" s="1">
        <v>45020</v>
      </c>
      <c r="I137" s="1" t="s">
        <v>1309</v>
      </c>
      <c r="J137" s="2">
        <v>43749</v>
      </c>
      <c r="K137" s="1"/>
    </row>
    <row r="138" spans="1:11">
      <c r="A138" s="2">
        <v>43752</v>
      </c>
      <c r="B138" s="160" t="s">
        <v>1319</v>
      </c>
      <c r="C138" s="1">
        <v>14800</v>
      </c>
      <c r="D138" s="1">
        <v>27890</v>
      </c>
      <c r="E138" s="1">
        <v>6490</v>
      </c>
      <c r="F138" s="1">
        <v>0</v>
      </c>
      <c r="G138" s="1">
        <v>0</v>
      </c>
      <c r="H138" s="1">
        <v>42690</v>
      </c>
      <c r="I138" s="1" t="s">
        <v>1320</v>
      </c>
      <c r="J138" s="2">
        <v>43752</v>
      </c>
      <c r="K138" s="1"/>
    </row>
    <row r="139" spans="1:11">
      <c r="A139" s="2">
        <v>43755</v>
      </c>
      <c r="B139" s="160" t="s">
        <v>1321</v>
      </c>
      <c r="C139" s="1">
        <v>15800</v>
      </c>
      <c r="D139" s="1">
        <v>27490</v>
      </c>
      <c r="E139" s="1">
        <v>5860</v>
      </c>
      <c r="F139" s="1">
        <v>0</v>
      </c>
      <c r="G139" s="1">
        <v>0</v>
      </c>
      <c r="H139" s="1">
        <v>43290</v>
      </c>
      <c r="I139" s="1" t="s">
        <v>1322</v>
      </c>
      <c r="J139" s="2">
        <v>43755</v>
      </c>
      <c r="K139" s="1"/>
    </row>
    <row r="140" spans="1:11">
      <c r="A140" s="2">
        <v>43756</v>
      </c>
      <c r="B140" s="160" t="s">
        <v>1326</v>
      </c>
      <c r="C140" s="1">
        <v>4000</v>
      </c>
      <c r="D140" s="1">
        <v>8995</v>
      </c>
      <c r="E140" s="1">
        <v>6770</v>
      </c>
      <c r="F140" s="1">
        <v>0</v>
      </c>
      <c r="G140" s="1">
        <v>0</v>
      </c>
      <c r="H140" s="1">
        <v>12995</v>
      </c>
      <c r="I140" s="1" t="s">
        <v>1327</v>
      </c>
      <c r="J140" s="2">
        <v>43756</v>
      </c>
      <c r="K140" s="1"/>
    </row>
    <row r="141" spans="1:11">
      <c r="A141" s="2">
        <v>43760</v>
      </c>
      <c r="B141" s="160" t="s">
        <v>1329</v>
      </c>
      <c r="C141" s="1">
        <v>16700</v>
      </c>
      <c r="D141" s="1">
        <v>23685</v>
      </c>
      <c r="E141" s="1">
        <v>5955</v>
      </c>
      <c r="F141" s="1">
        <v>0</v>
      </c>
      <c r="G141" s="1">
        <v>0</v>
      </c>
      <c r="H141" s="1">
        <v>40385</v>
      </c>
      <c r="I141" s="1" t="s">
        <v>1330</v>
      </c>
      <c r="J141" s="2">
        <v>43760</v>
      </c>
      <c r="K141" s="1"/>
    </row>
    <row r="142" spans="1:11">
      <c r="A142" s="2">
        <v>43762</v>
      </c>
      <c r="B142" s="160" t="s">
        <v>1336</v>
      </c>
      <c r="C142" s="1">
        <v>14600</v>
      </c>
      <c r="D142" s="1">
        <v>28050</v>
      </c>
      <c r="E142" s="1">
        <v>6610</v>
      </c>
      <c r="F142" s="1">
        <v>0</v>
      </c>
      <c r="G142" s="1">
        <v>0</v>
      </c>
      <c r="H142" s="1">
        <v>42650</v>
      </c>
      <c r="I142" s="1" t="s">
        <v>1337</v>
      </c>
      <c r="J142" s="2">
        <v>43763</v>
      </c>
      <c r="K142" s="1"/>
    </row>
    <row r="143" spans="1:11">
      <c r="A143" s="2">
        <v>43767</v>
      </c>
      <c r="B143" s="160" t="s">
        <v>1339</v>
      </c>
      <c r="C143" s="1">
        <v>15600</v>
      </c>
      <c r="D143" s="1">
        <v>24875</v>
      </c>
      <c r="E143" s="1">
        <v>6680</v>
      </c>
      <c r="F143" s="1">
        <v>0</v>
      </c>
      <c r="G143" s="1">
        <v>0</v>
      </c>
      <c r="H143" s="1">
        <v>40475</v>
      </c>
      <c r="I143" s="1" t="s">
        <v>1340</v>
      </c>
      <c r="J143" s="2">
        <v>43767</v>
      </c>
      <c r="K143" s="1"/>
    </row>
    <row r="144" spans="1:11">
      <c r="A144" s="2">
        <v>43769</v>
      </c>
      <c r="B144" s="160" t="s">
        <v>1343</v>
      </c>
      <c r="C144" s="1">
        <v>15600</v>
      </c>
      <c r="D144" s="1">
        <v>28085</v>
      </c>
      <c r="E144" s="1">
        <v>6655</v>
      </c>
      <c r="F144" s="1">
        <v>0</v>
      </c>
      <c r="G144" s="1">
        <v>0</v>
      </c>
      <c r="H144" s="1">
        <v>43685</v>
      </c>
      <c r="I144" s="1" t="s">
        <v>1344</v>
      </c>
      <c r="J144" s="2">
        <v>43769</v>
      </c>
      <c r="K144" s="1"/>
    </row>
    <row r="145" spans="1:11">
      <c r="A145" s="2">
        <v>43770</v>
      </c>
      <c r="B145" s="160" t="s">
        <v>1348</v>
      </c>
      <c r="C145" s="1">
        <v>2900</v>
      </c>
      <c r="D145" s="1">
        <v>7505</v>
      </c>
      <c r="E145" s="1">
        <v>6635</v>
      </c>
      <c r="F145" s="1">
        <v>0</v>
      </c>
      <c r="G145" s="1">
        <v>0</v>
      </c>
      <c r="H145" s="1">
        <v>10405</v>
      </c>
      <c r="I145" s="1" t="s">
        <v>1352</v>
      </c>
      <c r="J145" s="2">
        <v>43770</v>
      </c>
      <c r="K145" s="1"/>
    </row>
    <row r="146" spans="1:11">
      <c r="A146" s="2">
        <v>43774</v>
      </c>
      <c r="B146" s="160" t="s">
        <v>1349</v>
      </c>
      <c r="C146" s="1">
        <v>12400</v>
      </c>
      <c r="D146" s="1">
        <v>29750</v>
      </c>
      <c r="E146" s="1">
        <v>6590</v>
      </c>
      <c r="F146" s="1">
        <v>0</v>
      </c>
      <c r="G146" s="1">
        <v>0</v>
      </c>
      <c r="H146" s="1">
        <v>42150</v>
      </c>
      <c r="I146" s="1" t="s">
        <v>1350</v>
      </c>
      <c r="J146" s="2">
        <v>43774</v>
      </c>
      <c r="K146" s="1"/>
    </row>
    <row r="147" spans="1:11">
      <c r="A147" s="2">
        <v>43776</v>
      </c>
      <c r="B147" s="160" t="s">
        <v>1358</v>
      </c>
      <c r="C147" s="1">
        <v>14700</v>
      </c>
      <c r="D147" s="1">
        <v>29375</v>
      </c>
      <c r="E147" s="1">
        <v>6640</v>
      </c>
      <c r="F147" s="1">
        <v>0</v>
      </c>
      <c r="G147" s="1">
        <v>0</v>
      </c>
      <c r="H147" s="1">
        <v>44075</v>
      </c>
      <c r="I147" s="1" t="s">
        <v>1359</v>
      </c>
      <c r="J147" s="2">
        <v>43776</v>
      </c>
      <c r="K147" s="1"/>
    </row>
    <row r="148" spans="1:11">
      <c r="A148" s="2">
        <v>43780</v>
      </c>
      <c r="B148" s="160" t="s">
        <v>1362</v>
      </c>
      <c r="C148" s="1">
        <v>15300</v>
      </c>
      <c r="D148" s="1">
        <v>28335</v>
      </c>
      <c r="E148" s="1">
        <v>3290</v>
      </c>
      <c r="F148" s="1">
        <v>0</v>
      </c>
      <c r="G148" s="1">
        <v>0</v>
      </c>
      <c r="H148" s="1">
        <v>43635</v>
      </c>
      <c r="I148" s="1" t="s">
        <v>1363</v>
      </c>
      <c r="J148" s="2">
        <v>43780</v>
      </c>
      <c r="K148" s="1"/>
    </row>
    <row r="149" spans="1:11">
      <c r="A149" s="2">
        <v>43783</v>
      </c>
      <c r="B149" s="160" t="s">
        <v>1368</v>
      </c>
      <c r="C149" s="1">
        <v>10300</v>
      </c>
      <c r="D149" s="1">
        <v>31465</v>
      </c>
      <c r="E149" s="1">
        <v>6695</v>
      </c>
      <c r="F149" s="1">
        <v>0</v>
      </c>
      <c r="G149" s="1">
        <v>0</v>
      </c>
      <c r="H149" s="1">
        <v>41765</v>
      </c>
      <c r="I149" s="1" t="s">
        <v>1369</v>
      </c>
      <c r="J149" s="2">
        <v>43783</v>
      </c>
      <c r="K149" s="1"/>
    </row>
    <row r="150" spans="1:11">
      <c r="A150" s="2">
        <v>43784</v>
      </c>
      <c r="B150" s="160" t="s">
        <v>1371</v>
      </c>
      <c r="C150" s="1">
        <v>7100</v>
      </c>
      <c r="D150" s="1">
        <v>8855</v>
      </c>
      <c r="E150" s="1">
        <v>6095</v>
      </c>
      <c r="F150" s="1">
        <v>0</v>
      </c>
      <c r="G150" s="1">
        <v>0</v>
      </c>
      <c r="H150" s="1">
        <v>15955</v>
      </c>
      <c r="I150" s="1" t="s">
        <v>1372</v>
      </c>
      <c r="J150" s="2">
        <v>43784</v>
      </c>
      <c r="K150" s="1"/>
    </row>
    <row r="151" spans="1:11">
      <c r="A151" s="2">
        <v>43788</v>
      </c>
      <c r="B151" s="160" t="s">
        <v>1375</v>
      </c>
      <c r="C151" s="1">
        <v>18800</v>
      </c>
      <c r="D151" s="1">
        <v>24830</v>
      </c>
      <c r="E151" s="1">
        <v>6370</v>
      </c>
      <c r="F151" s="1">
        <v>0</v>
      </c>
      <c r="G151" s="1">
        <v>0</v>
      </c>
      <c r="H151" s="1">
        <v>43630</v>
      </c>
      <c r="I151" s="1" t="s">
        <v>1376</v>
      </c>
      <c r="J151" s="2">
        <v>43788</v>
      </c>
      <c r="K151" s="1"/>
    </row>
    <row r="152" spans="1:11">
      <c r="A152" s="2">
        <v>43790</v>
      </c>
      <c r="B152" s="160" t="s">
        <v>1378</v>
      </c>
      <c r="C152" s="1">
        <v>14500</v>
      </c>
      <c r="D152" s="1">
        <v>29085</v>
      </c>
      <c r="E152" s="1">
        <v>6740</v>
      </c>
      <c r="F152" s="1">
        <v>0</v>
      </c>
      <c r="G152" s="1">
        <v>0</v>
      </c>
      <c r="H152" s="1">
        <v>43585</v>
      </c>
      <c r="I152" s="1" t="s">
        <v>1379</v>
      </c>
      <c r="J152" s="2">
        <v>43790</v>
      </c>
      <c r="K152" s="1"/>
    </row>
    <row r="153" spans="1:11">
      <c r="A153" s="2">
        <v>43791</v>
      </c>
      <c r="B153" s="160" t="s">
        <v>1383</v>
      </c>
      <c r="C153" s="1">
        <v>4200</v>
      </c>
      <c r="D153" s="1">
        <v>6820</v>
      </c>
      <c r="E153" s="1">
        <v>6425</v>
      </c>
      <c r="F153" s="1">
        <v>0</v>
      </c>
      <c r="G153" s="1">
        <v>0</v>
      </c>
      <c r="H153" s="1">
        <v>11020</v>
      </c>
      <c r="I153" s="1" t="s">
        <v>1384</v>
      </c>
      <c r="J153" s="2">
        <v>43791</v>
      </c>
      <c r="K153" s="1"/>
    </row>
    <row r="154" spans="1:11">
      <c r="A154" s="2">
        <v>43795</v>
      </c>
      <c r="B154" s="160" t="s">
        <v>1387</v>
      </c>
      <c r="C154" s="1">
        <v>14200</v>
      </c>
      <c r="D154" s="1">
        <v>27050</v>
      </c>
      <c r="E154" s="1">
        <v>6620</v>
      </c>
      <c r="F154" s="1">
        <v>0</v>
      </c>
      <c r="G154" s="1">
        <v>0</v>
      </c>
      <c r="H154" s="1">
        <v>41250</v>
      </c>
      <c r="I154" s="1" t="s">
        <v>1388</v>
      </c>
      <c r="J154" s="2">
        <v>43795</v>
      </c>
      <c r="K154" s="1"/>
    </row>
    <row r="155" spans="1:11">
      <c r="A155" s="2">
        <v>43797</v>
      </c>
      <c r="B155" s="160" t="s">
        <v>1390</v>
      </c>
      <c r="C155" s="1">
        <v>18300</v>
      </c>
      <c r="D155" s="1">
        <v>28125</v>
      </c>
      <c r="E155" s="1">
        <v>6345</v>
      </c>
      <c r="F155" s="1">
        <v>0</v>
      </c>
      <c r="G155" s="1">
        <v>0</v>
      </c>
      <c r="H155" s="1">
        <v>46425</v>
      </c>
      <c r="I155" s="1" t="s">
        <v>1391</v>
      </c>
      <c r="J155" s="2">
        <v>43798</v>
      </c>
      <c r="K155" s="1"/>
    </row>
    <row r="156" spans="1:11">
      <c r="A156" s="2">
        <v>43801</v>
      </c>
      <c r="B156" s="160" t="s">
        <v>1394</v>
      </c>
      <c r="C156" s="1">
        <v>12900</v>
      </c>
      <c r="D156" s="1">
        <v>26255</v>
      </c>
      <c r="E156" s="1">
        <v>6760</v>
      </c>
      <c r="F156" s="1">
        <v>0</v>
      </c>
      <c r="G156" s="1">
        <v>0</v>
      </c>
      <c r="H156" s="1">
        <v>39155</v>
      </c>
      <c r="I156" s="1" t="s">
        <v>1395</v>
      </c>
      <c r="J156" s="2">
        <v>43801</v>
      </c>
      <c r="K156" s="1"/>
    </row>
    <row r="157" spans="1:11">
      <c r="A157" s="2">
        <v>43804</v>
      </c>
      <c r="B157" s="160" t="s">
        <v>1401</v>
      </c>
      <c r="C157" s="1">
        <v>19400</v>
      </c>
      <c r="D157" s="1">
        <v>27940</v>
      </c>
      <c r="E157" s="1">
        <v>6780</v>
      </c>
      <c r="F157" s="1">
        <v>0</v>
      </c>
      <c r="G157" s="1">
        <v>0</v>
      </c>
      <c r="H157" s="1">
        <v>47340</v>
      </c>
      <c r="I157" s="1" t="s">
        <v>1402</v>
      </c>
      <c r="J157" s="2">
        <v>43804</v>
      </c>
      <c r="K157" s="1"/>
    </row>
    <row r="158" spans="1:11">
      <c r="A158" s="2">
        <v>43805</v>
      </c>
      <c r="B158" s="160" t="s">
        <v>1403</v>
      </c>
      <c r="C158" s="1">
        <v>3600</v>
      </c>
      <c r="D158" s="1">
        <v>9325</v>
      </c>
      <c r="E158" s="1">
        <v>6720</v>
      </c>
      <c r="F158" s="1">
        <v>0</v>
      </c>
      <c r="G158" s="1">
        <v>0</v>
      </c>
      <c r="H158" s="1">
        <v>12925</v>
      </c>
      <c r="I158" s="1" t="s">
        <v>1404</v>
      </c>
      <c r="J158" s="2">
        <v>43805</v>
      </c>
      <c r="K158" s="1"/>
    </row>
    <row r="159" spans="1:11">
      <c r="A159" s="2">
        <v>43809</v>
      </c>
      <c r="B159" s="160" t="s">
        <v>1408</v>
      </c>
      <c r="C159" s="1">
        <v>13300</v>
      </c>
      <c r="D159" s="1">
        <v>28235</v>
      </c>
      <c r="E159" s="1">
        <v>6770</v>
      </c>
      <c r="F159" s="1">
        <v>0</v>
      </c>
      <c r="G159" s="1">
        <v>0</v>
      </c>
      <c r="H159" s="1">
        <v>41535</v>
      </c>
      <c r="I159" s="1" t="s">
        <v>1409</v>
      </c>
      <c r="J159" s="2">
        <v>43809</v>
      </c>
      <c r="K159" s="1"/>
    </row>
    <row r="160" spans="1:11">
      <c r="A160" s="2">
        <v>43811</v>
      </c>
      <c r="B160" s="160" t="s">
        <v>1410</v>
      </c>
      <c r="C160" s="1">
        <v>15000</v>
      </c>
      <c r="D160" s="1">
        <v>30460</v>
      </c>
      <c r="E160" s="1">
        <v>6590</v>
      </c>
      <c r="F160" s="1">
        <v>0</v>
      </c>
      <c r="G160" s="1">
        <v>0</v>
      </c>
      <c r="H160" s="1">
        <v>45460</v>
      </c>
      <c r="I160" s="1" t="s">
        <v>1413</v>
      </c>
      <c r="J160" s="2">
        <v>43812</v>
      </c>
      <c r="K160" s="1"/>
    </row>
    <row r="161" spans="1:11">
      <c r="A161" s="2">
        <v>43816</v>
      </c>
      <c r="B161" s="160" t="s">
        <v>1415</v>
      </c>
      <c r="C161" s="1">
        <v>16800</v>
      </c>
      <c r="D161" s="1">
        <v>25510</v>
      </c>
      <c r="E161" s="1">
        <v>6725</v>
      </c>
      <c r="F161" s="1">
        <v>0</v>
      </c>
      <c r="G161" s="1">
        <v>0</v>
      </c>
      <c r="H161" s="1">
        <v>42310</v>
      </c>
      <c r="I161" s="1" t="s">
        <v>1416</v>
      </c>
      <c r="J161" s="2">
        <v>43816</v>
      </c>
      <c r="K161" s="1"/>
    </row>
    <row r="162" spans="1:11">
      <c r="A162" s="2">
        <v>43818</v>
      </c>
      <c r="B162" s="160" t="s">
        <v>1422</v>
      </c>
      <c r="C162" s="1">
        <v>16500</v>
      </c>
      <c r="D162" s="1">
        <v>29465</v>
      </c>
      <c r="E162" s="1">
        <v>6715</v>
      </c>
      <c r="F162" s="1">
        <v>0</v>
      </c>
      <c r="G162" s="1">
        <v>0</v>
      </c>
      <c r="H162" s="1">
        <v>45965</v>
      </c>
      <c r="I162" s="1" t="s">
        <v>1423</v>
      </c>
      <c r="J162" s="2">
        <v>43818</v>
      </c>
      <c r="K162" s="1"/>
    </row>
    <row r="163" spans="1:11">
      <c r="A163" s="2">
        <v>43822</v>
      </c>
      <c r="B163" s="160" t="s">
        <v>1426</v>
      </c>
      <c r="C163" s="1">
        <v>10900</v>
      </c>
      <c r="D163" s="1">
        <v>26280</v>
      </c>
      <c r="E163" s="1">
        <v>6665</v>
      </c>
      <c r="F163" s="1">
        <v>0</v>
      </c>
      <c r="G163" s="1">
        <v>0</v>
      </c>
      <c r="H163" s="1">
        <v>37180</v>
      </c>
      <c r="I163" s="1" t="s">
        <v>1427</v>
      </c>
      <c r="J163" s="2">
        <v>43822</v>
      </c>
      <c r="K163" s="1"/>
    </row>
    <row r="164" spans="1:11">
      <c r="A164" s="2">
        <v>43826</v>
      </c>
      <c r="B164" s="160" t="s">
        <v>1434</v>
      </c>
      <c r="C164" s="1">
        <v>8700</v>
      </c>
      <c r="D164" s="1">
        <v>18885</v>
      </c>
      <c r="E164" s="1">
        <v>6755</v>
      </c>
      <c r="F164" s="1">
        <v>0</v>
      </c>
      <c r="G164" s="1">
        <v>0</v>
      </c>
      <c r="H164" s="1">
        <v>27585</v>
      </c>
      <c r="I164" s="1" t="s">
        <v>1435</v>
      </c>
      <c r="J164" s="2">
        <v>43826</v>
      </c>
      <c r="K164" s="1"/>
    </row>
    <row r="165" spans="1:11">
      <c r="A165" s="2">
        <v>43829</v>
      </c>
      <c r="B165" s="160" t="s">
        <v>1443</v>
      </c>
      <c r="C165" s="1">
        <v>7700</v>
      </c>
      <c r="D165" s="1">
        <v>12720</v>
      </c>
      <c r="E165" s="1">
        <v>6665</v>
      </c>
      <c r="F165" s="1">
        <v>0</v>
      </c>
      <c r="G165" s="1">
        <v>0</v>
      </c>
      <c r="H165" s="1">
        <v>20420</v>
      </c>
      <c r="I165" s="1" t="s">
        <v>1444</v>
      </c>
      <c r="J165" s="2">
        <v>43829</v>
      </c>
      <c r="K165" s="1"/>
    </row>
    <row r="166" spans="1:11">
      <c r="A166" s="2">
        <v>43833</v>
      </c>
      <c r="B166" s="160"/>
      <c r="C166" s="1">
        <v>10100</v>
      </c>
      <c r="D166" s="1">
        <v>18750</v>
      </c>
      <c r="E166" s="1">
        <v>6315</v>
      </c>
      <c r="F166" s="1">
        <v>0</v>
      </c>
      <c r="G166" s="1">
        <v>0</v>
      </c>
      <c r="H166" s="1">
        <v>28850</v>
      </c>
      <c r="I166" s="1" t="s">
        <v>1447</v>
      </c>
      <c r="J166" s="2">
        <v>43833</v>
      </c>
      <c r="K166" s="1" t="s">
        <v>1449</v>
      </c>
    </row>
    <row r="167" spans="1:11">
      <c r="A167" s="2">
        <v>43836</v>
      </c>
      <c r="B167" s="160" t="s">
        <v>1445</v>
      </c>
      <c r="C167" s="1">
        <v>13500</v>
      </c>
      <c r="D167" s="1">
        <v>16775</v>
      </c>
      <c r="E167" s="1">
        <v>4585</v>
      </c>
      <c r="F167" s="1">
        <v>0</v>
      </c>
      <c r="G167" s="1">
        <v>0</v>
      </c>
      <c r="H167" s="1">
        <v>30275</v>
      </c>
      <c r="I167" s="1" t="s">
        <v>1447</v>
      </c>
      <c r="J167" s="2">
        <v>43836</v>
      </c>
      <c r="K167" s="1"/>
    </row>
    <row r="168" spans="1:11">
      <c r="A168" s="2">
        <v>43840</v>
      </c>
      <c r="B168" s="160" t="s">
        <v>1450</v>
      </c>
      <c r="C168" s="1">
        <v>18100</v>
      </c>
      <c r="D168" s="1">
        <v>28970</v>
      </c>
      <c r="E168" s="1">
        <v>6735</v>
      </c>
      <c r="F168" s="1">
        <v>0</v>
      </c>
      <c r="G168" s="1">
        <v>0</v>
      </c>
      <c r="H168" s="1">
        <v>47070</v>
      </c>
      <c r="I168" s="1" t="s">
        <v>1460</v>
      </c>
      <c r="J168" s="2">
        <v>43840</v>
      </c>
      <c r="K168" s="1"/>
    </row>
    <row r="169" spans="1:11">
      <c r="A169" s="2">
        <v>43844</v>
      </c>
      <c r="B169" s="160" t="s">
        <v>1461</v>
      </c>
      <c r="C169" s="1">
        <v>18200</v>
      </c>
      <c r="D169" s="1">
        <v>29745</v>
      </c>
      <c r="E169" s="1">
        <v>6220</v>
      </c>
      <c r="F169" s="1">
        <v>0</v>
      </c>
      <c r="G169" s="1">
        <v>0</v>
      </c>
      <c r="H169" s="1">
        <v>47945</v>
      </c>
      <c r="I169" s="1" t="s">
        <v>1467</v>
      </c>
      <c r="J169" s="2">
        <v>43844</v>
      </c>
      <c r="K169" s="1"/>
    </row>
    <row r="170" spans="1:11">
      <c r="A170" s="2">
        <v>43846</v>
      </c>
      <c r="B170" s="160" t="s">
        <v>1465</v>
      </c>
      <c r="C170" s="1">
        <v>13700</v>
      </c>
      <c r="D170" s="1">
        <v>30490</v>
      </c>
      <c r="E170" s="1">
        <v>6560</v>
      </c>
      <c r="F170" s="1">
        <v>0</v>
      </c>
      <c r="G170" s="1">
        <v>0</v>
      </c>
      <c r="H170" s="1">
        <v>44190</v>
      </c>
      <c r="I170" s="1" t="s">
        <v>1468</v>
      </c>
      <c r="J170" s="2">
        <v>43846</v>
      </c>
      <c r="K170" s="1"/>
    </row>
    <row r="171" spans="1:11">
      <c r="A171" s="2">
        <v>43850</v>
      </c>
      <c r="B171" s="160" t="s">
        <v>1469</v>
      </c>
      <c r="C171" s="1">
        <v>13000</v>
      </c>
      <c r="D171" s="1">
        <v>29565</v>
      </c>
      <c r="E171" s="1">
        <v>6705</v>
      </c>
      <c r="F171" s="1">
        <v>0</v>
      </c>
      <c r="G171" s="1">
        <v>0</v>
      </c>
      <c r="H171" s="1">
        <v>42565</v>
      </c>
      <c r="I171" s="1" t="s">
        <v>1471</v>
      </c>
      <c r="J171" s="2">
        <v>43850</v>
      </c>
      <c r="K171" s="1"/>
    </row>
    <row r="172" spans="1:11">
      <c r="A172" s="2">
        <v>43853</v>
      </c>
      <c r="B172" s="160" t="s">
        <v>1472</v>
      </c>
      <c r="C172" s="1">
        <v>12000</v>
      </c>
      <c r="D172" s="1">
        <v>30910</v>
      </c>
      <c r="E172" s="1">
        <v>6340</v>
      </c>
      <c r="F172" s="1">
        <v>0</v>
      </c>
      <c r="G172" s="1">
        <v>0</v>
      </c>
      <c r="H172" s="1">
        <v>42910</v>
      </c>
      <c r="I172" s="1" t="s">
        <v>1476</v>
      </c>
      <c r="J172" s="2">
        <v>43853</v>
      </c>
      <c r="K172" s="1"/>
    </row>
    <row r="173" spans="1:11">
      <c r="A173" s="2">
        <v>43854</v>
      </c>
      <c r="B173" s="160" t="s">
        <v>1480</v>
      </c>
      <c r="C173" s="1">
        <v>5600</v>
      </c>
      <c r="D173" s="1">
        <v>10745</v>
      </c>
      <c r="E173" s="1">
        <v>6660</v>
      </c>
      <c r="F173" s="1">
        <v>0</v>
      </c>
      <c r="G173" s="1">
        <v>0</v>
      </c>
      <c r="H173" s="1">
        <v>16345</v>
      </c>
      <c r="I173" s="1" t="s">
        <v>1482</v>
      </c>
      <c r="J173" s="2">
        <v>43854</v>
      </c>
      <c r="K173" s="1"/>
    </row>
    <row r="174" spans="1:11">
      <c r="A174" s="2">
        <v>43858</v>
      </c>
      <c r="B174" s="160" t="s">
        <v>1489</v>
      </c>
      <c r="C174" s="1">
        <v>18000</v>
      </c>
      <c r="D174" s="1">
        <v>27590</v>
      </c>
      <c r="E174" s="1">
        <v>6475</v>
      </c>
      <c r="F174" s="1">
        <v>0</v>
      </c>
      <c r="G174" s="1">
        <v>0</v>
      </c>
      <c r="H174" s="1">
        <v>45590</v>
      </c>
      <c r="I174" s="1" t="s">
        <v>1491</v>
      </c>
      <c r="J174" s="2">
        <v>43858</v>
      </c>
      <c r="K174" s="1"/>
    </row>
    <row r="175" spans="1:11">
      <c r="A175" s="2">
        <v>43861</v>
      </c>
      <c r="B175" s="160" t="s">
        <v>1500</v>
      </c>
      <c r="C175" s="1">
        <v>19200</v>
      </c>
      <c r="D175" s="1">
        <v>27975</v>
      </c>
      <c r="E175" s="1">
        <v>6710</v>
      </c>
      <c r="F175" s="1">
        <v>0</v>
      </c>
      <c r="G175" s="1">
        <v>0</v>
      </c>
      <c r="H175" s="1">
        <v>47175</v>
      </c>
      <c r="I175" s="1" t="s">
        <v>1501</v>
      </c>
      <c r="J175" s="2">
        <v>43861</v>
      </c>
      <c r="K175" s="1"/>
    </row>
    <row r="176" spans="1:11">
      <c r="A176" s="2">
        <v>43864</v>
      </c>
      <c r="B176" s="160" t="s">
        <v>1509</v>
      </c>
      <c r="C176" s="1">
        <v>12400</v>
      </c>
      <c r="D176" s="1">
        <v>27785</v>
      </c>
      <c r="E176" s="1">
        <v>6750</v>
      </c>
      <c r="F176" s="1">
        <v>0</v>
      </c>
      <c r="G176" s="1">
        <v>0</v>
      </c>
      <c r="H176" s="1">
        <v>40185</v>
      </c>
      <c r="I176" s="1" t="s">
        <v>1510</v>
      </c>
      <c r="J176" s="2">
        <v>43865</v>
      </c>
      <c r="K176" s="1"/>
    </row>
    <row r="177" spans="1:11">
      <c r="A177" s="2">
        <v>43867</v>
      </c>
      <c r="B177" s="160" t="s">
        <v>1512</v>
      </c>
      <c r="C177" s="1">
        <v>12600</v>
      </c>
      <c r="D177" s="1">
        <v>31150</v>
      </c>
      <c r="E177" s="1">
        <v>6670</v>
      </c>
      <c r="F177" s="1">
        <v>0</v>
      </c>
      <c r="G177" s="1">
        <v>0</v>
      </c>
      <c r="H177" s="1">
        <v>43750</v>
      </c>
      <c r="I177" s="1" t="s">
        <v>1513</v>
      </c>
      <c r="J177" s="2">
        <v>43868</v>
      </c>
      <c r="K177" s="1"/>
    </row>
    <row r="178" spans="1:11">
      <c r="A178" s="2">
        <v>43871</v>
      </c>
      <c r="B178" s="160" t="s">
        <v>1453</v>
      </c>
      <c r="C178" s="1">
        <v>13500</v>
      </c>
      <c r="D178" s="1">
        <v>29935</v>
      </c>
      <c r="E178" s="1">
        <v>6610</v>
      </c>
      <c r="F178" s="1">
        <v>0</v>
      </c>
      <c r="G178" s="1">
        <v>0</v>
      </c>
      <c r="H178" s="1">
        <v>43435</v>
      </c>
      <c r="I178" s="1" t="s">
        <v>1520</v>
      </c>
      <c r="J178" s="2">
        <v>43872</v>
      </c>
      <c r="K178" s="1"/>
    </row>
    <row r="179" spans="1:11">
      <c r="A179" s="2">
        <v>43875</v>
      </c>
      <c r="B179" s="160" t="s">
        <v>1463</v>
      </c>
      <c r="C179" s="1">
        <v>16100</v>
      </c>
      <c r="D179" s="1">
        <v>30290</v>
      </c>
      <c r="E179" s="1">
        <v>6730</v>
      </c>
      <c r="F179" s="1">
        <v>0</v>
      </c>
      <c r="G179" s="1">
        <v>0</v>
      </c>
      <c r="H179" s="1">
        <v>46390</v>
      </c>
      <c r="I179" s="1" t="s">
        <v>1524</v>
      </c>
      <c r="J179" s="2">
        <v>43875</v>
      </c>
      <c r="K179" s="1"/>
    </row>
    <row r="180" spans="1:11">
      <c r="A180" s="2">
        <v>43878</v>
      </c>
      <c r="B180" s="160" t="s">
        <v>1478</v>
      </c>
      <c r="C180" s="1">
        <v>19100</v>
      </c>
      <c r="D180" s="1">
        <v>30510</v>
      </c>
      <c r="E180" s="1">
        <v>6720</v>
      </c>
      <c r="F180" s="1">
        <v>0</v>
      </c>
      <c r="G180" s="1">
        <v>0</v>
      </c>
      <c r="H180" s="1">
        <v>49610</v>
      </c>
      <c r="I180" s="1" t="s">
        <v>1527</v>
      </c>
      <c r="J180" s="2">
        <v>43879</v>
      </c>
      <c r="K180" s="1"/>
    </row>
    <row r="181" spans="1:11">
      <c r="A181" s="2">
        <v>43882</v>
      </c>
      <c r="B181" s="160" t="s">
        <v>1503</v>
      </c>
      <c r="C181" s="1">
        <v>20300</v>
      </c>
      <c r="D181" s="1">
        <v>28180</v>
      </c>
      <c r="E181" s="1">
        <v>6535</v>
      </c>
      <c r="F181" s="1">
        <v>0</v>
      </c>
      <c r="G181" s="1">
        <v>0</v>
      </c>
      <c r="H181" s="1">
        <v>48480</v>
      </c>
      <c r="I181" s="1" t="s">
        <v>1530</v>
      </c>
      <c r="J181" s="2">
        <v>43882</v>
      </c>
      <c r="K181" s="1"/>
    </row>
    <row r="182" spans="1:11">
      <c r="A182" s="2">
        <v>43885</v>
      </c>
      <c r="B182" s="160" t="s">
        <v>1515</v>
      </c>
      <c r="C182" s="1">
        <v>16200</v>
      </c>
      <c r="D182" s="1">
        <v>28190</v>
      </c>
      <c r="E182" s="1">
        <v>6440</v>
      </c>
      <c r="F182" s="1">
        <v>0</v>
      </c>
      <c r="G182" s="1">
        <v>0</v>
      </c>
      <c r="H182" s="1">
        <v>44390</v>
      </c>
      <c r="I182" s="1" t="s">
        <v>1533</v>
      </c>
      <c r="J182" s="2">
        <v>43885</v>
      </c>
      <c r="K182" s="1"/>
    </row>
    <row r="183" spans="1:11">
      <c r="A183" s="2">
        <v>43887</v>
      </c>
      <c r="B183" s="160" t="s">
        <v>1537</v>
      </c>
      <c r="C183" s="1">
        <v>14700</v>
      </c>
      <c r="D183" s="1">
        <v>29720</v>
      </c>
      <c r="E183" s="1">
        <v>6600</v>
      </c>
      <c r="F183" s="1">
        <v>0</v>
      </c>
      <c r="G183" s="1">
        <v>0</v>
      </c>
      <c r="H183" s="1">
        <v>44420</v>
      </c>
      <c r="I183" s="1" t="s">
        <v>1539</v>
      </c>
      <c r="J183" s="2">
        <v>43887</v>
      </c>
      <c r="K183" s="1" t="s">
        <v>1544</v>
      </c>
    </row>
    <row r="184" spans="1:11">
      <c r="A184" s="2">
        <v>43889</v>
      </c>
      <c r="B184" s="160" t="s">
        <v>1548</v>
      </c>
      <c r="C184" s="1">
        <v>11600</v>
      </c>
      <c r="D184" s="1">
        <v>15380</v>
      </c>
      <c r="E184" s="1">
        <v>6750</v>
      </c>
      <c r="F184" s="1">
        <v>0</v>
      </c>
      <c r="G184" s="1">
        <v>0</v>
      </c>
      <c r="H184" s="1">
        <v>26980</v>
      </c>
      <c r="I184" s="1" t="s">
        <v>1549</v>
      </c>
      <c r="J184" s="2">
        <v>43889</v>
      </c>
      <c r="K184" s="1"/>
    </row>
    <row r="185" spans="1:11">
      <c r="A185" s="2">
        <v>43893</v>
      </c>
      <c r="B185" s="160" t="s">
        <v>1552</v>
      </c>
      <c r="C185" s="43">
        <v>16000</v>
      </c>
      <c r="D185" s="43">
        <v>29675</v>
      </c>
      <c r="E185" s="43">
        <v>6530</v>
      </c>
      <c r="F185" s="43">
        <v>0</v>
      </c>
      <c r="G185" s="43">
        <v>0</v>
      </c>
      <c r="H185" s="43">
        <v>45675</v>
      </c>
      <c r="I185" s="43" t="s">
        <v>1553</v>
      </c>
      <c r="J185" s="2">
        <v>43893</v>
      </c>
      <c r="K185" s="1"/>
    </row>
    <row r="186" spans="1:11">
      <c r="A186" s="2">
        <v>43895</v>
      </c>
      <c r="B186" s="160" t="s">
        <v>1554</v>
      </c>
      <c r="C186" s="43">
        <v>16600</v>
      </c>
      <c r="D186" s="43">
        <v>30525</v>
      </c>
      <c r="E186" s="43">
        <v>6735</v>
      </c>
      <c r="F186" s="43">
        <v>0</v>
      </c>
      <c r="G186" s="43">
        <v>0</v>
      </c>
      <c r="H186" s="43">
        <v>47125</v>
      </c>
      <c r="I186" s="1" t="s">
        <v>1555</v>
      </c>
      <c r="J186" s="2">
        <v>43895</v>
      </c>
      <c r="K186" s="1"/>
    </row>
    <row r="187" spans="1:11">
      <c r="A187" s="2">
        <v>43896</v>
      </c>
      <c r="B187" s="160" t="s">
        <v>1556</v>
      </c>
      <c r="C187" s="43">
        <v>4000</v>
      </c>
      <c r="D187" s="43">
        <v>3550</v>
      </c>
      <c r="E187" s="43">
        <v>6700</v>
      </c>
      <c r="F187" s="43">
        <v>0</v>
      </c>
      <c r="G187" s="43">
        <v>0</v>
      </c>
      <c r="H187" s="43">
        <v>7550</v>
      </c>
      <c r="I187" s="1" t="s">
        <v>1557</v>
      </c>
      <c r="J187" s="2">
        <v>43896</v>
      </c>
      <c r="K187" s="1"/>
    </row>
    <row r="188" spans="1:11">
      <c r="A188" s="2">
        <v>43900</v>
      </c>
      <c r="B188" s="160" t="s">
        <v>1562</v>
      </c>
      <c r="C188" s="1">
        <v>17200</v>
      </c>
      <c r="D188" s="1">
        <v>22535</v>
      </c>
      <c r="E188" s="1">
        <v>6710</v>
      </c>
      <c r="F188" s="1">
        <v>0</v>
      </c>
      <c r="G188" s="1">
        <v>0</v>
      </c>
      <c r="H188" s="1">
        <v>39735</v>
      </c>
      <c r="I188" s="1" t="s">
        <v>1563</v>
      </c>
      <c r="J188" s="2">
        <v>43900</v>
      </c>
      <c r="K188" s="1"/>
    </row>
    <row r="189" spans="1:11">
      <c r="A189" s="2">
        <v>43902</v>
      </c>
      <c r="B189" s="160" t="s">
        <v>1566</v>
      </c>
      <c r="C189" s="1">
        <v>8800</v>
      </c>
      <c r="D189" s="1">
        <v>18160</v>
      </c>
      <c r="E189" s="1">
        <v>6700</v>
      </c>
      <c r="F189" s="1">
        <v>0</v>
      </c>
      <c r="G189" s="1">
        <v>0</v>
      </c>
      <c r="H189" s="1">
        <v>19210</v>
      </c>
      <c r="I189" s="1" t="s">
        <v>1567</v>
      </c>
      <c r="J189" s="2">
        <v>43902</v>
      </c>
      <c r="K189" s="1"/>
    </row>
    <row r="190" spans="1:11">
      <c r="A190" s="2">
        <v>43903</v>
      </c>
      <c r="B190" s="160"/>
      <c r="C190" s="1"/>
      <c r="D190" s="1"/>
      <c r="E190" s="1"/>
      <c r="F190" s="1"/>
      <c r="G190" s="1"/>
      <c r="H190" s="1"/>
      <c r="I190" s="1"/>
      <c r="J190" s="1"/>
      <c r="K190" s="1"/>
    </row>
    <row r="193" spans="1:12">
      <c r="A193" s="2">
        <v>43913</v>
      </c>
      <c r="B193" s="160" t="s">
        <v>1445</v>
      </c>
      <c r="C193" s="1">
        <v>3500</v>
      </c>
      <c r="D193" s="1">
        <v>5540</v>
      </c>
      <c r="E193" s="1">
        <v>7680</v>
      </c>
      <c r="F193" s="1">
        <v>0</v>
      </c>
      <c r="G193" s="1">
        <v>0</v>
      </c>
      <c r="H193" s="1">
        <v>9040</v>
      </c>
      <c r="I193" s="1" t="s">
        <v>1574</v>
      </c>
      <c r="J193" s="2">
        <v>43913</v>
      </c>
      <c r="K193" s="1"/>
    </row>
    <row r="194" spans="1:12">
      <c r="A194" s="2">
        <v>43917</v>
      </c>
      <c r="B194" s="160" t="s">
        <v>1450</v>
      </c>
      <c r="C194" s="1">
        <v>4700</v>
      </c>
      <c r="D194" s="1">
        <v>7650</v>
      </c>
      <c r="E194" s="1">
        <v>7290</v>
      </c>
      <c r="F194" s="1">
        <v>0</v>
      </c>
      <c r="G194" s="1">
        <v>0</v>
      </c>
      <c r="H194" s="1">
        <v>12350</v>
      </c>
      <c r="I194" s="1" t="s">
        <v>1576</v>
      </c>
      <c r="J194" s="2">
        <v>43917</v>
      </c>
      <c r="K194" s="1"/>
    </row>
    <row r="195" spans="1:12">
      <c r="A195" s="2">
        <v>43924</v>
      </c>
      <c r="B195" s="160" t="s">
        <v>1461</v>
      </c>
      <c r="C195" s="1">
        <v>8200</v>
      </c>
      <c r="D195" s="1">
        <v>11930</v>
      </c>
      <c r="E195" s="1">
        <v>7180</v>
      </c>
      <c r="F195" s="1">
        <v>0</v>
      </c>
      <c r="G195" s="1">
        <v>0</v>
      </c>
      <c r="H195" s="1">
        <v>20130</v>
      </c>
      <c r="I195" s="1" t="s">
        <v>1580</v>
      </c>
      <c r="J195" s="2">
        <v>43924</v>
      </c>
      <c r="K195" s="1"/>
    </row>
    <row r="196" spans="1:12">
      <c r="A196" s="2">
        <v>43930</v>
      </c>
      <c r="B196" s="160" t="s">
        <v>1465</v>
      </c>
      <c r="C196" s="1">
        <v>7700</v>
      </c>
      <c r="D196" s="1">
        <v>14280</v>
      </c>
      <c r="E196" s="1">
        <v>7505</v>
      </c>
      <c r="F196" s="1">
        <v>0</v>
      </c>
      <c r="G196" s="1">
        <v>0</v>
      </c>
      <c r="H196" s="1">
        <v>21980</v>
      </c>
      <c r="I196" s="1" t="s">
        <v>1586</v>
      </c>
      <c r="J196" s="2">
        <v>43930</v>
      </c>
      <c r="K196" s="1"/>
    </row>
    <row r="197" spans="1:12">
      <c r="A197" s="2">
        <v>43938</v>
      </c>
      <c r="B197" s="160" t="s">
        <v>1469</v>
      </c>
      <c r="C197" s="1">
        <v>10600</v>
      </c>
      <c r="D197" s="1">
        <v>19070</v>
      </c>
      <c r="E197" s="1">
        <v>7915</v>
      </c>
      <c r="F197" s="1">
        <v>0</v>
      </c>
      <c r="G197" s="1">
        <v>0</v>
      </c>
      <c r="H197" s="1">
        <v>29670</v>
      </c>
      <c r="I197" s="1" t="s">
        <v>1590</v>
      </c>
      <c r="J197" s="2">
        <v>43938</v>
      </c>
      <c r="K197" s="1"/>
    </row>
    <row r="198" spans="1:12">
      <c r="A198" s="179"/>
      <c r="B198" s="12"/>
      <c r="C198" s="12"/>
      <c r="D198" s="60"/>
      <c r="E198" s="60"/>
      <c r="F198" s="60"/>
      <c r="G198" s="60"/>
      <c r="H198" s="186"/>
      <c r="I198" s="60"/>
      <c r="J198" s="63"/>
      <c r="K198" s="160"/>
    </row>
    <row r="199" spans="1:12">
      <c r="A199" s="1"/>
      <c r="B199" s="160"/>
      <c r="C199" s="1"/>
      <c r="D199" s="1"/>
      <c r="E199" s="1"/>
      <c r="F199" s="1"/>
      <c r="G199" s="1"/>
      <c r="H199" s="1"/>
      <c r="I199" s="1"/>
      <c r="J199" s="1"/>
      <c r="K199" s="1"/>
      <c r="L199" s="164"/>
    </row>
    <row r="200" spans="1:12">
      <c r="A200" s="2">
        <v>43950</v>
      </c>
      <c r="B200" s="160" t="s">
        <v>1489</v>
      </c>
      <c r="C200" s="1">
        <v>14800</v>
      </c>
      <c r="D200" s="1">
        <v>14305</v>
      </c>
      <c r="E200" s="1">
        <v>5310</v>
      </c>
      <c r="F200" s="1">
        <v>0</v>
      </c>
      <c r="G200" s="1">
        <v>0</v>
      </c>
      <c r="H200" s="1">
        <v>29105</v>
      </c>
      <c r="I200" s="1" t="s">
        <v>1596</v>
      </c>
      <c r="J200" s="2">
        <v>43950</v>
      </c>
      <c r="K200" s="1"/>
      <c r="L200" s="164"/>
    </row>
    <row r="201" spans="1:12">
      <c r="A201" s="2">
        <v>43958</v>
      </c>
      <c r="B201" s="160" t="s">
        <v>1500</v>
      </c>
      <c r="C201" s="1">
        <v>19900</v>
      </c>
      <c r="D201" s="1">
        <v>16690</v>
      </c>
      <c r="E201" s="1">
        <v>3700</v>
      </c>
      <c r="F201" s="43">
        <v>0</v>
      </c>
      <c r="G201" s="43">
        <v>0</v>
      </c>
      <c r="H201" s="43">
        <v>36590</v>
      </c>
      <c r="I201" s="43" t="s">
        <v>1604</v>
      </c>
      <c r="J201" s="2">
        <v>43958</v>
      </c>
      <c r="K201" s="1"/>
    </row>
    <row r="202" spans="1:12">
      <c r="A202" s="2">
        <v>43963</v>
      </c>
      <c r="B202" s="160" t="s">
        <v>1509</v>
      </c>
      <c r="C202" s="1">
        <v>7800</v>
      </c>
      <c r="D202" s="1">
        <v>10845</v>
      </c>
      <c r="E202" s="1">
        <v>4120</v>
      </c>
      <c r="F202" s="1">
        <v>0</v>
      </c>
      <c r="G202" s="1">
        <v>0</v>
      </c>
      <c r="H202" s="1">
        <v>18645</v>
      </c>
      <c r="I202" s="1" t="s">
        <v>1606</v>
      </c>
      <c r="J202" s="2">
        <v>43963</v>
      </c>
      <c r="K202" s="1"/>
    </row>
    <row r="203" spans="1:12">
      <c r="A203" s="2">
        <v>43966</v>
      </c>
      <c r="B203" s="160" t="s">
        <v>1512</v>
      </c>
      <c r="C203" s="1">
        <v>11900</v>
      </c>
      <c r="D203" s="1">
        <v>9250</v>
      </c>
      <c r="E203" s="1">
        <v>2385</v>
      </c>
      <c r="F203" s="1">
        <v>0</v>
      </c>
      <c r="G203" s="1">
        <v>0</v>
      </c>
      <c r="H203" s="1">
        <v>21150</v>
      </c>
      <c r="I203" s="1" t="s">
        <v>1614</v>
      </c>
      <c r="J203" s="2">
        <v>43966</v>
      </c>
      <c r="K203" s="1"/>
    </row>
    <row r="204" spans="1:12">
      <c r="A204" s="2">
        <v>43972</v>
      </c>
      <c r="B204" s="160" t="s">
        <v>1453</v>
      </c>
      <c r="C204" s="1">
        <v>14200</v>
      </c>
      <c r="D204" s="1">
        <v>15810</v>
      </c>
      <c r="E204" s="1">
        <v>3450</v>
      </c>
      <c r="F204" s="1">
        <v>0</v>
      </c>
      <c r="G204" s="1">
        <v>0</v>
      </c>
      <c r="H204" s="1">
        <v>30010</v>
      </c>
      <c r="I204" s="1" t="s">
        <v>1617</v>
      </c>
      <c r="J204" s="2">
        <v>43972</v>
      </c>
      <c r="K204" s="1"/>
    </row>
    <row r="205" spans="1:12">
      <c r="A205" s="2">
        <v>43977</v>
      </c>
      <c r="B205" s="160" t="s">
        <v>1463</v>
      </c>
      <c r="C205" s="1">
        <v>11600</v>
      </c>
      <c r="D205" s="1">
        <v>14610</v>
      </c>
      <c r="E205" s="1">
        <v>2775</v>
      </c>
      <c r="F205" s="1">
        <v>0</v>
      </c>
      <c r="G205" s="1">
        <v>0</v>
      </c>
      <c r="H205" s="1">
        <v>26210</v>
      </c>
      <c r="I205" s="1" t="s">
        <v>1626</v>
      </c>
      <c r="J205" s="2">
        <v>43977</v>
      </c>
      <c r="K205" s="1"/>
    </row>
    <row r="206" spans="1:12">
      <c r="A206" s="2">
        <v>43980</v>
      </c>
      <c r="B206" s="160" t="s">
        <v>1478</v>
      </c>
      <c r="C206" s="1">
        <v>12200</v>
      </c>
      <c r="D206" s="1">
        <v>9785</v>
      </c>
      <c r="E206" s="1">
        <v>3530</v>
      </c>
      <c r="F206" s="1">
        <v>0</v>
      </c>
      <c r="G206" s="1">
        <v>0</v>
      </c>
      <c r="H206" s="1">
        <v>21985</v>
      </c>
      <c r="I206" s="1" t="s">
        <v>1632</v>
      </c>
      <c r="J206" s="2">
        <v>43980</v>
      </c>
      <c r="K206" s="1"/>
    </row>
    <row r="207" spans="1:12">
      <c r="A207" s="2">
        <v>43984</v>
      </c>
      <c r="B207" s="160" t="s">
        <v>1503</v>
      </c>
      <c r="C207" s="1">
        <v>8600</v>
      </c>
      <c r="D207" s="1">
        <v>11255</v>
      </c>
      <c r="E207" s="1">
        <v>3210</v>
      </c>
      <c r="F207" s="1">
        <v>0</v>
      </c>
      <c r="G207" s="1">
        <v>0</v>
      </c>
      <c r="H207" s="1">
        <v>19855</v>
      </c>
      <c r="I207" s="1" t="s">
        <v>1633</v>
      </c>
      <c r="J207" s="2">
        <v>43984</v>
      </c>
      <c r="K207" s="1"/>
    </row>
    <row r="208" spans="1:12">
      <c r="A208" s="2">
        <v>43987</v>
      </c>
      <c r="B208" s="160" t="s">
        <v>1515</v>
      </c>
      <c r="C208" s="43">
        <v>15000</v>
      </c>
      <c r="D208" s="43">
        <v>8375</v>
      </c>
      <c r="E208" s="43">
        <v>2635</v>
      </c>
      <c r="F208" s="43">
        <v>0</v>
      </c>
      <c r="G208" s="43">
        <v>0</v>
      </c>
      <c r="H208" s="43">
        <v>23375</v>
      </c>
      <c r="I208" s="43" t="s">
        <v>1635</v>
      </c>
      <c r="J208" s="2">
        <v>43987</v>
      </c>
      <c r="K208" s="1"/>
    </row>
    <row r="209" spans="1:11">
      <c r="A209" s="2">
        <v>43991</v>
      </c>
      <c r="B209" s="160" t="s">
        <v>1537</v>
      </c>
      <c r="C209" s="43">
        <v>7500</v>
      </c>
      <c r="D209" s="43">
        <v>11775</v>
      </c>
      <c r="E209" s="43">
        <v>3875</v>
      </c>
      <c r="F209" s="43">
        <v>0</v>
      </c>
      <c r="G209" s="43">
        <v>0</v>
      </c>
      <c r="H209" s="43">
        <v>19275</v>
      </c>
      <c r="I209" s="43" t="s">
        <v>1640</v>
      </c>
      <c r="J209" s="2">
        <v>43991</v>
      </c>
      <c r="K209" s="1"/>
    </row>
    <row r="210" spans="1:11">
      <c r="A210" s="2">
        <v>43994</v>
      </c>
      <c r="B210" s="160" t="s">
        <v>1548</v>
      </c>
      <c r="C210" s="1">
        <v>13600</v>
      </c>
      <c r="D210" s="1">
        <v>11300</v>
      </c>
      <c r="E210" s="1">
        <v>2680</v>
      </c>
      <c r="F210" s="1">
        <v>0</v>
      </c>
      <c r="G210" s="1">
        <v>0</v>
      </c>
      <c r="H210" s="1">
        <v>24900</v>
      </c>
      <c r="I210" s="1" t="s">
        <v>1652</v>
      </c>
      <c r="J210" s="2">
        <v>43994</v>
      </c>
      <c r="K210" s="1"/>
    </row>
    <row r="211" spans="1:11">
      <c r="A211" s="2">
        <v>43998</v>
      </c>
      <c r="B211" s="160" t="s">
        <v>1552</v>
      </c>
      <c r="C211" s="1">
        <v>8200</v>
      </c>
      <c r="D211" s="1">
        <v>9150</v>
      </c>
      <c r="E211" s="1">
        <v>2100</v>
      </c>
      <c r="F211" s="1">
        <v>0</v>
      </c>
      <c r="G211" s="1">
        <v>0</v>
      </c>
      <c r="H211" s="1">
        <v>17350</v>
      </c>
      <c r="I211" s="1" t="s">
        <v>1658</v>
      </c>
      <c r="J211" s="2">
        <v>43998</v>
      </c>
      <c r="K211" s="1"/>
    </row>
    <row r="212" spans="1:11">
      <c r="A212" s="2">
        <v>44001</v>
      </c>
      <c r="B212" s="160" t="s">
        <v>1554</v>
      </c>
      <c r="C212" s="1">
        <v>7600</v>
      </c>
      <c r="D212" s="1">
        <v>11650</v>
      </c>
      <c r="E212" s="1">
        <v>5935</v>
      </c>
      <c r="F212" s="1">
        <v>0</v>
      </c>
      <c r="G212" s="1">
        <v>0</v>
      </c>
      <c r="H212" s="1">
        <v>19250</v>
      </c>
      <c r="I212" s="1" t="s">
        <v>1665</v>
      </c>
      <c r="J212" s="2">
        <v>44001</v>
      </c>
      <c r="K212" s="1"/>
    </row>
    <row r="213" spans="1:11">
      <c r="A213" s="2">
        <v>44005</v>
      </c>
      <c r="B213" s="160" t="s">
        <v>1556</v>
      </c>
      <c r="C213" s="1">
        <v>7300</v>
      </c>
      <c r="D213" s="1">
        <v>10395</v>
      </c>
      <c r="E213" s="1">
        <v>6745</v>
      </c>
      <c r="F213" s="1">
        <v>0</v>
      </c>
      <c r="G213" s="1">
        <v>0</v>
      </c>
      <c r="H213" s="1">
        <v>17695</v>
      </c>
      <c r="I213" s="1" t="s">
        <v>1662</v>
      </c>
      <c r="J213" s="2">
        <v>44005</v>
      </c>
      <c r="K213" s="1"/>
    </row>
    <row r="214" spans="1:11">
      <c r="A214" s="2">
        <v>44008</v>
      </c>
      <c r="B214" s="160" t="s">
        <v>1562</v>
      </c>
      <c r="C214" s="1">
        <v>7200</v>
      </c>
      <c r="D214" s="1">
        <v>12855</v>
      </c>
      <c r="E214" s="1">
        <v>7585</v>
      </c>
      <c r="F214" s="1">
        <v>0</v>
      </c>
      <c r="G214" s="1">
        <v>0</v>
      </c>
      <c r="H214" s="1">
        <v>20055</v>
      </c>
      <c r="I214" s="1" t="s">
        <v>1672</v>
      </c>
      <c r="J214" s="2">
        <v>44008</v>
      </c>
      <c r="K214" s="1"/>
    </row>
    <row r="215" spans="1:11">
      <c r="A215" s="2">
        <v>44012</v>
      </c>
      <c r="B215" s="160" t="s">
        <v>1566</v>
      </c>
      <c r="C215" s="1">
        <v>8200</v>
      </c>
      <c r="D215" s="1">
        <v>12205</v>
      </c>
      <c r="E215" s="1">
        <v>6730</v>
      </c>
      <c r="F215" s="1">
        <v>0</v>
      </c>
      <c r="G215" s="1">
        <v>0</v>
      </c>
      <c r="H215" s="1">
        <v>20405</v>
      </c>
      <c r="I215" s="1" t="s">
        <v>1677</v>
      </c>
      <c r="J215" s="2">
        <v>44012</v>
      </c>
      <c r="K215" s="1"/>
    </row>
    <row r="216" spans="1:11">
      <c r="A216" s="2">
        <v>44015</v>
      </c>
      <c r="B216" s="160" t="s">
        <v>1659</v>
      </c>
      <c r="C216" s="1">
        <v>8700</v>
      </c>
      <c r="D216" s="1">
        <v>11930</v>
      </c>
      <c r="E216" s="1">
        <v>7510</v>
      </c>
      <c r="F216" s="1">
        <v>0</v>
      </c>
      <c r="G216" s="1">
        <v>0</v>
      </c>
      <c r="H216" s="1">
        <v>20630</v>
      </c>
      <c r="I216" s="1" t="s">
        <v>1698</v>
      </c>
      <c r="J216" s="2">
        <v>44015</v>
      </c>
      <c r="K216" s="1"/>
    </row>
    <row r="217" spans="1:11">
      <c r="A217" s="2">
        <v>44019</v>
      </c>
      <c r="B217" s="160" t="s">
        <v>1675</v>
      </c>
      <c r="C217" s="1">
        <v>7600</v>
      </c>
      <c r="D217" s="1">
        <v>8735</v>
      </c>
      <c r="E217" s="1">
        <v>5390</v>
      </c>
      <c r="F217" s="1">
        <v>0</v>
      </c>
      <c r="G217" s="1">
        <v>0</v>
      </c>
      <c r="H217" s="1">
        <v>16335</v>
      </c>
      <c r="I217" s="1" t="s">
        <v>1699</v>
      </c>
      <c r="J217" s="2">
        <v>44019</v>
      </c>
      <c r="K217" s="1"/>
    </row>
    <row r="218" spans="1:11">
      <c r="A218" s="2">
        <v>44022</v>
      </c>
      <c r="B218" s="160" t="s">
        <v>1687</v>
      </c>
      <c r="C218" s="1">
        <v>5600</v>
      </c>
      <c r="D218" s="1">
        <v>9070</v>
      </c>
      <c r="E218" s="1">
        <v>6640</v>
      </c>
      <c r="F218" s="1">
        <v>0</v>
      </c>
      <c r="G218" s="1">
        <v>0</v>
      </c>
      <c r="H218" s="1">
        <v>14670</v>
      </c>
      <c r="I218" s="1" t="s">
        <v>1700</v>
      </c>
      <c r="J218" s="2">
        <v>44022</v>
      </c>
      <c r="K218" s="1"/>
    </row>
    <row r="219" spans="1:11">
      <c r="A219" s="2">
        <v>44026</v>
      </c>
      <c r="B219" s="160" t="s">
        <v>1706</v>
      </c>
      <c r="C219" s="1">
        <v>5400</v>
      </c>
      <c r="D219" s="1">
        <v>11090</v>
      </c>
      <c r="E219" s="1">
        <v>7485</v>
      </c>
      <c r="F219" s="1">
        <v>0</v>
      </c>
      <c r="G219" s="1">
        <v>0</v>
      </c>
      <c r="H219" s="1">
        <v>16490</v>
      </c>
      <c r="I219" s="1" t="s">
        <v>1708</v>
      </c>
      <c r="J219" s="2">
        <v>44026</v>
      </c>
      <c r="K219" s="1"/>
    </row>
    <row r="220" spans="1:11">
      <c r="A220" s="2">
        <v>44029</v>
      </c>
      <c r="B220" s="160" t="s">
        <v>1718</v>
      </c>
      <c r="C220" s="1">
        <v>6700</v>
      </c>
      <c r="D220" s="1">
        <v>12225</v>
      </c>
      <c r="E220" s="1">
        <v>7560</v>
      </c>
      <c r="F220" s="1">
        <v>0</v>
      </c>
      <c r="G220" s="1">
        <v>0</v>
      </c>
      <c r="H220" s="1">
        <v>18925</v>
      </c>
      <c r="I220" s="1" t="s">
        <v>1719</v>
      </c>
      <c r="J220" s="2">
        <v>44029</v>
      </c>
      <c r="K220" s="1"/>
    </row>
    <row r="221" spans="1:11">
      <c r="A221" s="2">
        <v>44033</v>
      </c>
      <c r="B221" s="160" t="s">
        <v>1723</v>
      </c>
      <c r="C221" s="1">
        <v>5600</v>
      </c>
      <c r="D221" s="1">
        <v>10530</v>
      </c>
      <c r="E221" s="1">
        <v>7295</v>
      </c>
      <c r="F221" s="1">
        <v>0</v>
      </c>
      <c r="G221" s="1">
        <v>0</v>
      </c>
      <c r="H221" s="1">
        <v>16130</v>
      </c>
      <c r="I221" s="1" t="s">
        <v>1724</v>
      </c>
      <c r="J221" s="2">
        <v>44033</v>
      </c>
      <c r="K221" s="1"/>
    </row>
    <row r="222" spans="1:11">
      <c r="A222" s="2">
        <v>44036</v>
      </c>
      <c r="B222" s="160" t="s">
        <v>1730</v>
      </c>
      <c r="C222" s="1">
        <v>8800</v>
      </c>
      <c r="D222" s="1">
        <v>10265</v>
      </c>
      <c r="E222" s="1">
        <v>5585</v>
      </c>
      <c r="F222" s="1">
        <v>0</v>
      </c>
      <c r="G222" s="1">
        <v>0</v>
      </c>
      <c r="H222" s="1">
        <v>19065</v>
      </c>
      <c r="I222" s="1" t="s">
        <v>1731</v>
      </c>
      <c r="J222" s="2">
        <v>44036</v>
      </c>
      <c r="K222" s="1"/>
    </row>
    <row r="223" spans="1:11">
      <c r="A223" s="2">
        <v>44040</v>
      </c>
      <c r="B223" s="160" t="s">
        <v>1737</v>
      </c>
      <c r="C223" s="1">
        <v>10600</v>
      </c>
      <c r="D223" s="1">
        <v>9810</v>
      </c>
      <c r="E223" s="1">
        <v>3040</v>
      </c>
      <c r="F223" s="1">
        <v>0</v>
      </c>
      <c r="G223" s="1">
        <v>0</v>
      </c>
      <c r="H223" s="1">
        <v>20410</v>
      </c>
      <c r="I223" s="1" t="s">
        <v>1753</v>
      </c>
      <c r="J223" s="2">
        <v>44040</v>
      </c>
      <c r="K223" s="1"/>
    </row>
    <row r="224" spans="1:11">
      <c r="A224" s="2">
        <v>44047</v>
      </c>
      <c r="B224" s="160" t="s">
        <v>1745</v>
      </c>
      <c r="C224" s="1">
        <v>11600</v>
      </c>
      <c r="D224" s="1">
        <v>17200</v>
      </c>
      <c r="E224" s="1">
        <v>4125</v>
      </c>
      <c r="F224" s="1">
        <v>0</v>
      </c>
      <c r="G224" s="1">
        <v>0</v>
      </c>
      <c r="H224" s="1">
        <v>28800</v>
      </c>
      <c r="I224" s="1" t="s">
        <v>1746</v>
      </c>
      <c r="J224" s="2">
        <v>44047</v>
      </c>
      <c r="K224" s="1"/>
    </row>
    <row r="225" spans="2:4">
      <c r="B225" s="211"/>
      <c r="C225" s="164"/>
      <c r="D225" s="164"/>
    </row>
    <row r="226" spans="2:4">
      <c r="B226" s="211"/>
      <c r="C226" s="164"/>
      <c r="D226" s="164"/>
    </row>
    <row r="227" spans="2:4">
      <c r="B227" s="211"/>
      <c r="C227" s="164"/>
      <c r="D227" s="164"/>
    </row>
    <row r="228" spans="2:4">
      <c r="B228" s="211"/>
      <c r="C228" s="164"/>
      <c r="D228" s="164"/>
    </row>
    <row r="229" spans="2:4">
      <c r="B229" s="211"/>
      <c r="C229" s="164"/>
      <c r="D229" s="164"/>
    </row>
    <row r="230" spans="2:4">
      <c r="B230" s="211"/>
      <c r="C230" s="164"/>
      <c r="D230" s="164"/>
    </row>
    <row r="231" spans="2:4">
      <c r="B231" s="211"/>
      <c r="C231" s="164"/>
      <c r="D231" s="164"/>
    </row>
    <row r="232" spans="2:4">
      <c r="B232" s="211"/>
      <c r="C232" s="164"/>
      <c r="D232" s="164"/>
    </row>
    <row r="233" spans="2:4">
      <c r="B233" s="211"/>
      <c r="C233" s="164"/>
      <c r="D233" s="164"/>
    </row>
    <row r="234" spans="2:4">
      <c r="B234" s="211"/>
      <c r="C234" s="164"/>
      <c r="D234" s="164"/>
    </row>
    <row r="235" spans="2:4">
      <c r="B235" s="211"/>
      <c r="C235" s="164"/>
      <c r="D235" s="164"/>
    </row>
    <row r="236" spans="2:4">
      <c r="B236" s="211"/>
      <c r="C236" s="164"/>
      <c r="D236" s="164"/>
    </row>
    <row r="237" spans="2:4">
      <c r="B237" s="211"/>
      <c r="C237" s="164"/>
      <c r="D237" s="164"/>
    </row>
    <row r="238" spans="2:4">
      <c r="B238" s="211"/>
      <c r="C238" s="164"/>
      <c r="D238" s="164"/>
    </row>
    <row r="239" spans="2:4">
      <c r="B239" s="211"/>
      <c r="C239" s="164"/>
      <c r="D239" s="164"/>
    </row>
    <row r="240" spans="2:4">
      <c r="B240" s="211"/>
      <c r="C240" s="164"/>
      <c r="D240" s="164"/>
    </row>
    <row r="241" spans="2:4">
      <c r="B241" s="211"/>
      <c r="C241" s="164"/>
      <c r="D241" s="164"/>
    </row>
    <row r="242" spans="2:4">
      <c r="B242" s="211"/>
      <c r="C242" s="164"/>
      <c r="D242" s="164"/>
    </row>
    <row r="243" spans="2:4">
      <c r="B243" s="211"/>
      <c r="C243" s="164"/>
      <c r="D243" s="164"/>
    </row>
    <row r="244" spans="2:4">
      <c r="B244" s="211"/>
      <c r="C244" s="164"/>
      <c r="D244" s="164"/>
    </row>
    <row r="245" spans="2:4">
      <c r="B245" s="211"/>
      <c r="C245" s="164"/>
      <c r="D245" s="164"/>
    </row>
    <row r="246" spans="2:4">
      <c r="B246" s="211"/>
      <c r="C246" s="164"/>
      <c r="D246" s="164"/>
    </row>
    <row r="247" spans="2:4">
      <c r="B247" s="211"/>
      <c r="C247" s="164"/>
      <c r="D247" s="164"/>
    </row>
    <row r="248" spans="2:4">
      <c r="B248" s="211"/>
      <c r="C248" s="164"/>
      <c r="D248" s="164"/>
    </row>
    <row r="249" spans="2:4">
      <c r="B249" s="211"/>
      <c r="C249" s="164"/>
      <c r="D249" s="164"/>
    </row>
    <row r="250" spans="2:4">
      <c r="B250" s="211"/>
      <c r="C250" s="164"/>
      <c r="D250" s="164"/>
    </row>
    <row r="251" spans="2:4">
      <c r="B251" s="211"/>
      <c r="C251" s="164"/>
      <c r="D251" s="164"/>
    </row>
    <row r="252" spans="2:4">
      <c r="B252" s="211"/>
      <c r="C252" s="164"/>
      <c r="D252" s="164"/>
    </row>
    <row r="253" spans="2:4">
      <c r="B253" s="211"/>
      <c r="C253" s="164"/>
      <c r="D253" s="164"/>
    </row>
    <row r="254" spans="2:4">
      <c r="B254" s="211"/>
      <c r="C254" s="164"/>
      <c r="D254" s="164"/>
    </row>
    <row r="255" spans="2:4">
      <c r="B255" s="211"/>
      <c r="C255" s="164"/>
      <c r="D255" s="164"/>
    </row>
    <row r="256" spans="2:4">
      <c r="B256" s="211"/>
      <c r="C256" s="164"/>
      <c r="D256" s="164"/>
    </row>
    <row r="257" spans="2:4">
      <c r="B257" s="211"/>
      <c r="C257" s="164"/>
      <c r="D257" s="164"/>
    </row>
    <row r="258" spans="2:4">
      <c r="B258" s="211"/>
      <c r="C258" s="164"/>
      <c r="D258" s="164"/>
    </row>
    <row r="259" spans="2:4">
      <c r="B259" s="211"/>
      <c r="C259" s="164"/>
      <c r="D259" s="164"/>
    </row>
    <row r="260" spans="2:4">
      <c r="B260" s="211"/>
      <c r="C260" s="164"/>
      <c r="D260" s="164"/>
    </row>
    <row r="261" spans="2:4">
      <c r="B261" s="211"/>
      <c r="C261" s="164"/>
      <c r="D261" s="164"/>
    </row>
    <row r="262" spans="2:4">
      <c r="B262" s="211"/>
      <c r="C262" s="164"/>
      <c r="D262" s="164"/>
    </row>
    <row r="263" spans="2:4">
      <c r="B263" s="211"/>
      <c r="C263" s="164"/>
      <c r="D263" s="164"/>
    </row>
    <row r="264" spans="2:4">
      <c r="B264" s="211"/>
      <c r="C264" s="164"/>
      <c r="D264" s="164"/>
    </row>
    <row r="265" spans="2:4">
      <c r="B265" s="211"/>
      <c r="C265" s="164"/>
      <c r="D265" s="164"/>
    </row>
    <row r="266" spans="2:4">
      <c r="B266" s="211"/>
      <c r="C266" s="164"/>
      <c r="D266" s="164"/>
    </row>
    <row r="267" spans="2:4">
      <c r="B267" s="211"/>
      <c r="C267" s="164"/>
      <c r="D267" s="164"/>
    </row>
    <row r="268" spans="2:4">
      <c r="B268" s="211"/>
      <c r="C268" s="164"/>
      <c r="D268" s="164"/>
    </row>
    <row r="269" spans="2:4">
      <c r="B269" s="211"/>
      <c r="C269" s="164"/>
      <c r="D269" s="164"/>
    </row>
    <row r="270" spans="2:4">
      <c r="B270" s="211"/>
      <c r="C270" s="164"/>
      <c r="D270" s="164"/>
    </row>
    <row r="271" spans="2:4">
      <c r="B271" s="211"/>
      <c r="C271" s="164"/>
      <c r="D271" s="164"/>
    </row>
    <row r="272" spans="2:4">
      <c r="B272" s="211"/>
      <c r="C272" s="164"/>
      <c r="D272" s="164"/>
    </row>
    <row r="273" spans="2:4">
      <c r="B273" s="211"/>
      <c r="C273" s="164"/>
      <c r="D273" s="164"/>
    </row>
    <row r="274" spans="2:4">
      <c r="B274" s="211"/>
      <c r="C274" s="164"/>
      <c r="D274" s="164"/>
    </row>
    <row r="275" spans="2:4">
      <c r="B275" s="211"/>
      <c r="C275" s="164"/>
      <c r="D275" s="164"/>
    </row>
    <row r="276" spans="2:4">
      <c r="B276" s="211"/>
      <c r="C276" s="164"/>
      <c r="D276" s="164"/>
    </row>
    <row r="277" spans="2:4">
      <c r="B277" s="211"/>
      <c r="C277" s="164"/>
      <c r="D277" s="164"/>
    </row>
    <row r="278" spans="2:4">
      <c r="B278" s="211"/>
      <c r="C278" s="164"/>
      <c r="D278" s="164"/>
    </row>
    <row r="279" spans="2:4">
      <c r="B279" s="211"/>
      <c r="C279" s="164"/>
      <c r="D279" s="164"/>
    </row>
    <row r="280" spans="2:4">
      <c r="B280" s="211"/>
      <c r="C280" s="164"/>
      <c r="D280" s="164"/>
    </row>
    <row r="281" spans="2:4">
      <c r="B281" s="211"/>
      <c r="C281" s="164"/>
      <c r="D281" s="164"/>
    </row>
    <row r="282" spans="2:4">
      <c r="B282" s="211"/>
      <c r="C282" s="164"/>
      <c r="D282" s="164"/>
    </row>
    <row r="283" spans="2:4">
      <c r="B283" s="211"/>
      <c r="C283" s="164"/>
      <c r="D283" s="164"/>
    </row>
    <row r="284" spans="2:4">
      <c r="B284" s="211"/>
      <c r="C284" s="164"/>
      <c r="D284" s="164"/>
    </row>
    <row r="285" spans="2:4">
      <c r="B285" s="211"/>
      <c r="C285" s="164"/>
      <c r="D285" s="164"/>
    </row>
    <row r="286" spans="2:4">
      <c r="B286" s="211"/>
      <c r="C286" s="164"/>
      <c r="D286" s="164"/>
    </row>
    <row r="287" spans="2:4">
      <c r="B287" s="211"/>
      <c r="C287" s="164"/>
      <c r="D287" s="164"/>
    </row>
    <row r="288" spans="2:4">
      <c r="B288" s="211"/>
      <c r="C288" s="164"/>
      <c r="D288" s="164"/>
    </row>
    <row r="289" spans="2:4">
      <c r="B289" s="211"/>
      <c r="C289" s="164"/>
      <c r="D289" s="164"/>
    </row>
    <row r="290" spans="2:4">
      <c r="B290" s="211"/>
      <c r="C290" s="164"/>
      <c r="D290" s="164"/>
    </row>
    <row r="291" spans="2:4">
      <c r="B291" s="211"/>
      <c r="C291" s="164"/>
      <c r="D291" s="164"/>
    </row>
    <row r="292" spans="2:4">
      <c r="B292" s="211"/>
      <c r="C292" s="164"/>
      <c r="D292" s="164"/>
    </row>
    <row r="293" spans="2:4">
      <c r="B293" s="211"/>
      <c r="C293" s="164"/>
      <c r="D293" s="164"/>
    </row>
    <row r="294" spans="2:4">
      <c r="B294" s="211"/>
      <c r="C294" s="164"/>
      <c r="D294" s="164"/>
    </row>
    <row r="295" spans="2:4">
      <c r="B295" s="211"/>
      <c r="C295" s="164"/>
      <c r="D295" s="164"/>
    </row>
    <row r="296" spans="2:4">
      <c r="B296" s="211"/>
      <c r="C296" s="164"/>
      <c r="D296" s="164"/>
    </row>
    <row r="297" spans="2:4">
      <c r="B297" s="211"/>
      <c r="C297" s="164"/>
      <c r="D297" s="164"/>
    </row>
    <row r="298" spans="2:4">
      <c r="B298" s="211"/>
      <c r="C298" s="164"/>
      <c r="D298" s="164"/>
    </row>
    <row r="299" spans="2:4">
      <c r="B299" s="211"/>
      <c r="C299" s="164"/>
      <c r="D299" s="164"/>
    </row>
    <row r="300" spans="2:4">
      <c r="B300" s="211"/>
      <c r="C300" s="164"/>
      <c r="D300" s="164"/>
    </row>
    <row r="301" spans="2:4">
      <c r="B301" s="211"/>
      <c r="C301" s="164"/>
      <c r="D301" s="164"/>
    </row>
    <row r="302" spans="2:4">
      <c r="B302" s="211"/>
      <c r="C302" s="164"/>
      <c r="D302" s="164"/>
    </row>
    <row r="303" spans="2:4">
      <c r="B303" s="211"/>
      <c r="C303" s="164"/>
      <c r="D303" s="164"/>
    </row>
    <row r="304" spans="2:4">
      <c r="B304" s="211"/>
      <c r="C304" s="164"/>
      <c r="D304" s="164"/>
    </row>
    <row r="305" spans="2:4">
      <c r="B305" s="211"/>
      <c r="C305" s="164"/>
      <c r="D305" s="164"/>
    </row>
    <row r="306" spans="2:4">
      <c r="B306" s="211"/>
      <c r="C306" s="164"/>
      <c r="D306" s="164"/>
    </row>
    <row r="307" spans="2:4">
      <c r="B307" s="211"/>
      <c r="C307" s="164"/>
      <c r="D307" s="164"/>
    </row>
    <row r="308" spans="2:4">
      <c r="B308" s="211"/>
      <c r="C308" s="164"/>
      <c r="D308" s="164"/>
    </row>
    <row r="309" spans="2:4">
      <c r="B309" s="211"/>
      <c r="C309" s="164"/>
      <c r="D309" s="164"/>
    </row>
    <row r="310" spans="2:4">
      <c r="B310" s="211"/>
      <c r="C310" s="164"/>
      <c r="D310" s="164"/>
    </row>
    <row r="311" spans="2:4">
      <c r="B311" s="211"/>
      <c r="C311" s="164"/>
      <c r="D311" s="164"/>
    </row>
    <row r="312" spans="2:4">
      <c r="B312" s="211"/>
      <c r="C312" s="164"/>
      <c r="D312" s="164"/>
    </row>
    <row r="313" spans="2:4">
      <c r="B313" s="211"/>
      <c r="C313" s="164"/>
      <c r="D313" s="164"/>
    </row>
    <row r="314" spans="2:4">
      <c r="B314" s="211"/>
      <c r="C314" s="164"/>
      <c r="D314" s="164"/>
    </row>
    <row r="315" spans="2:4">
      <c r="B315" s="211"/>
      <c r="C315" s="164"/>
      <c r="D315" s="164"/>
    </row>
    <row r="316" spans="2:4">
      <c r="B316" s="211"/>
      <c r="C316" s="164"/>
      <c r="D316" s="164"/>
    </row>
    <row r="317" spans="2:4">
      <c r="B317" s="211"/>
      <c r="C317" s="164"/>
      <c r="D317" s="164"/>
    </row>
    <row r="318" spans="2:4">
      <c r="B318" s="211"/>
      <c r="C318" s="164"/>
      <c r="D318" s="164"/>
    </row>
    <row r="319" spans="2:4">
      <c r="B319" s="211"/>
      <c r="C319" s="164"/>
      <c r="D319" s="164"/>
    </row>
    <row r="320" spans="2:4">
      <c r="B320" s="211"/>
      <c r="C320" s="164"/>
      <c r="D320" s="164"/>
    </row>
    <row r="321" spans="2:4">
      <c r="B321" s="211"/>
      <c r="C321" s="164"/>
      <c r="D321" s="164"/>
    </row>
    <row r="322" spans="2:4">
      <c r="B322" s="211"/>
      <c r="C322" s="164"/>
      <c r="D322" s="164"/>
    </row>
    <row r="323" spans="2:4">
      <c r="B323" s="211"/>
      <c r="C323" s="164"/>
      <c r="D323" s="164"/>
    </row>
    <row r="324" spans="2:4">
      <c r="B324" s="211"/>
      <c r="C324" s="164"/>
      <c r="D324" s="164"/>
    </row>
    <row r="325" spans="2:4">
      <c r="B325" s="211"/>
      <c r="C325" s="164"/>
      <c r="D325" s="164"/>
    </row>
    <row r="326" spans="2:4">
      <c r="B326" s="211"/>
      <c r="C326" s="164"/>
      <c r="D326" s="164"/>
    </row>
    <row r="327" spans="2:4">
      <c r="B327" s="211"/>
      <c r="C327" s="164"/>
      <c r="D327" s="164"/>
    </row>
    <row r="328" spans="2:4">
      <c r="B328" s="211"/>
      <c r="C328" s="164"/>
      <c r="D328" s="164"/>
    </row>
    <row r="329" spans="2:4">
      <c r="B329" s="211"/>
      <c r="C329" s="164"/>
      <c r="D329" s="164"/>
    </row>
    <row r="330" spans="2:4">
      <c r="B330" s="211"/>
      <c r="C330" s="164"/>
      <c r="D330" s="164"/>
    </row>
    <row r="331" spans="2:4">
      <c r="B331" s="211"/>
      <c r="C331" s="164"/>
      <c r="D331" s="164"/>
    </row>
    <row r="332" spans="2:4">
      <c r="B332" s="211"/>
      <c r="C332" s="164"/>
      <c r="D332" s="164"/>
    </row>
    <row r="333" spans="2:4">
      <c r="B333" s="211"/>
      <c r="C333" s="164"/>
      <c r="D333" s="164"/>
    </row>
    <row r="334" spans="2:4">
      <c r="B334" s="211"/>
      <c r="C334" s="164"/>
      <c r="D334" s="164"/>
    </row>
    <row r="335" spans="2:4">
      <c r="B335" s="211"/>
      <c r="C335" s="164"/>
      <c r="D335" s="164"/>
    </row>
    <row r="336" spans="2:4">
      <c r="B336" s="211"/>
      <c r="C336" s="164"/>
      <c r="D336" s="164"/>
    </row>
    <row r="337" spans="2:4">
      <c r="B337" s="211"/>
      <c r="C337" s="164"/>
      <c r="D337" s="164"/>
    </row>
    <row r="338" spans="2:4">
      <c r="B338" s="211"/>
      <c r="C338" s="164"/>
      <c r="D338" s="164"/>
    </row>
    <row r="339" spans="2:4">
      <c r="B339" s="211"/>
      <c r="C339" s="164"/>
      <c r="D339" s="164"/>
    </row>
    <row r="340" spans="2:4">
      <c r="B340" s="211"/>
      <c r="C340" s="164"/>
      <c r="D340" s="164"/>
    </row>
    <row r="341" spans="2:4">
      <c r="B341" s="211"/>
      <c r="C341" s="164"/>
      <c r="D341" s="164"/>
    </row>
    <row r="342" spans="2:4">
      <c r="B342" s="211"/>
      <c r="C342" s="164"/>
      <c r="D342" s="164"/>
    </row>
    <row r="343" spans="2:4">
      <c r="B343" s="211"/>
      <c r="C343" s="164"/>
      <c r="D343" s="164"/>
    </row>
    <row r="344" spans="2:4">
      <c r="B344" s="211"/>
      <c r="C344" s="164"/>
      <c r="D344" s="164"/>
    </row>
    <row r="345" spans="2:4">
      <c r="B345" s="211"/>
      <c r="C345" s="164"/>
      <c r="D345" s="164"/>
    </row>
    <row r="346" spans="2:4">
      <c r="B346" s="211"/>
      <c r="C346" s="164"/>
      <c r="D346" s="164"/>
    </row>
    <row r="347" spans="2:4">
      <c r="B347" s="211"/>
      <c r="C347" s="164"/>
      <c r="D347" s="164"/>
    </row>
    <row r="348" spans="2:4">
      <c r="B348" s="211"/>
      <c r="C348" s="164"/>
      <c r="D348" s="164"/>
    </row>
    <row r="349" spans="2:4">
      <c r="B349" s="211"/>
      <c r="C349" s="164"/>
      <c r="D349" s="164"/>
    </row>
    <row r="350" spans="2:4">
      <c r="B350" s="211"/>
      <c r="C350" s="164"/>
      <c r="D350" s="164"/>
    </row>
    <row r="351" spans="2:4">
      <c r="B351" s="211"/>
      <c r="C351" s="164"/>
      <c r="D351" s="164"/>
    </row>
    <row r="352" spans="2:4">
      <c r="B352" s="211"/>
      <c r="C352" s="164"/>
      <c r="D352" s="164"/>
    </row>
    <row r="353" spans="2:4">
      <c r="B353" s="211"/>
      <c r="C353" s="164"/>
      <c r="D353" s="164"/>
    </row>
    <row r="354" spans="2:4">
      <c r="B354" s="211"/>
      <c r="C354" s="164"/>
      <c r="D354" s="164"/>
    </row>
    <row r="355" spans="2:4">
      <c r="B355" s="211"/>
      <c r="C355" s="164"/>
      <c r="D355" s="164"/>
    </row>
    <row r="356" spans="2:4">
      <c r="B356" s="211"/>
      <c r="C356" s="164"/>
      <c r="D356" s="164"/>
    </row>
    <row r="357" spans="2:4">
      <c r="B357" s="211"/>
      <c r="C357" s="164"/>
      <c r="D357" s="164"/>
    </row>
    <row r="358" spans="2:4">
      <c r="B358" s="211"/>
      <c r="C358" s="164"/>
      <c r="D358" s="164"/>
    </row>
    <row r="359" spans="2:4">
      <c r="B359" s="211"/>
      <c r="C359" s="164"/>
      <c r="D359" s="164"/>
    </row>
    <row r="360" spans="2:4">
      <c r="B360" s="211"/>
      <c r="C360" s="164"/>
      <c r="D360" s="164"/>
    </row>
    <row r="361" spans="2:4">
      <c r="B361" s="211"/>
      <c r="C361" s="164"/>
      <c r="D361" s="164"/>
    </row>
    <row r="362" spans="2:4">
      <c r="B362" s="211"/>
      <c r="C362" s="164"/>
      <c r="D362" s="164"/>
    </row>
    <row r="363" spans="2:4">
      <c r="B363" s="211"/>
      <c r="C363" s="164"/>
      <c r="D363" s="164"/>
    </row>
    <row r="364" spans="2:4">
      <c r="B364" s="211"/>
      <c r="C364" s="164"/>
      <c r="D364" s="164"/>
    </row>
    <row r="365" spans="2:4">
      <c r="B365" s="211"/>
      <c r="C365" s="164"/>
      <c r="D365" s="164"/>
    </row>
    <row r="366" spans="2:4">
      <c r="B366" s="211"/>
      <c r="C366" s="164"/>
      <c r="D366" s="164"/>
    </row>
    <row r="367" spans="2:4">
      <c r="B367" s="211"/>
      <c r="C367" s="164"/>
      <c r="D367" s="164"/>
    </row>
    <row r="368" spans="2:4">
      <c r="B368" s="211"/>
      <c r="C368" s="164"/>
      <c r="D368" s="164"/>
    </row>
    <row r="369" spans="2:4">
      <c r="B369" s="211"/>
      <c r="C369" s="164"/>
      <c r="D369" s="164"/>
    </row>
    <row r="370" spans="2:4">
      <c r="B370" s="211"/>
      <c r="C370" s="164"/>
      <c r="D370" s="164"/>
    </row>
    <row r="371" spans="2:4">
      <c r="B371" s="211"/>
      <c r="C371" s="164"/>
      <c r="D371" s="164"/>
    </row>
    <row r="372" spans="2:4">
      <c r="B372" s="211"/>
      <c r="C372" s="164"/>
      <c r="D372" s="164"/>
    </row>
    <row r="373" spans="2:4">
      <c r="B373" s="211"/>
      <c r="C373" s="164"/>
      <c r="D373" s="164"/>
    </row>
    <row r="374" spans="2:4">
      <c r="B374" s="211"/>
      <c r="C374" s="164"/>
      <c r="D374" s="164"/>
    </row>
    <row r="375" spans="2:4">
      <c r="B375" s="211"/>
      <c r="C375" s="164"/>
      <c r="D375" s="164"/>
    </row>
    <row r="376" spans="2:4">
      <c r="B376" s="211"/>
      <c r="C376" s="164"/>
      <c r="D376" s="164"/>
    </row>
    <row r="377" spans="2:4">
      <c r="B377" s="211"/>
      <c r="C377" s="164"/>
      <c r="D377" s="164"/>
    </row>
    <row r="378" spans="2:4">
      <c r="B378" s="211"/>
      <c r="C378" s="164"/>
      <c r="D378" s="164"/>
    </row>
    <row r="379" spans="2:4">
      <c r="B379" s="211"/>
      <c r="C379" s="164"/>
      <c r="D379" s="164"/>
    </row>
    <row r="380" spans="2:4">
      <c r="B380" s="211"/>
      <c r="C380" s="164"/>
      <c r="D380" s="164"/>
    </row>
    <row r="381" spans="2:4">
      <c r="B381" s="211"/>
      <c r="C381" s="164"/>
      <c r="D381" s="164"/>
    </row>
    <row r="382" spans="2:4">
      <c r="B382" s="211"/>
      <c r="C382" s="164"/>
      <c r="D382" s="164"/>
    </row>
    <row r="383" spans="2:4">
      <c r="B383" s="211"/>
      <c r="C383" s="164"/>
      <c r="D383" s="164"/>
    </row>
    <row r="384" spans="2:4">
      <c r="B384" s="211"/>
      <c r="C384" s="164"/>
      <c r="D384" s="164"/>
    </row>
    <row r="385" spans="2:4">
      <c r="B385" s="211"/>
      <c r="C385" s="164"/>
      <c r="D385" s="164"/>
    </row>
    <row r="386" spans="2:4">
      <c r="B386" s="211"/>
      <c r="C386" s="164"/>
      <c r="D386" s="164"/>
    </row>
    <row r="387" spans="2:4">
      <c r="B387" s="211"/>
      <c r="C387" s="164"/>
      <c r="D387" s="164"/>
    </row>
    <row r="388" spans="2:4">
      <c r="B388" s="211"/>
      <c r="C388" s="164"/>
      <c r="D388" s="164"/>
    </row>
    <row r="389" spans="2:4">
      <c r="B389" s="211"/>
      <c r="C389" s="164"/>
      <c r="D389" s="164"/>
    </row>
    <row r="390" spans="2:4">
      <c r="B390" s="211"/>
      <c r="C390" s="164"/>
      <c r="D390" s="164"/>
    </row>
    <row r="391" spans="2:4">
      <c r="B391" s="211"/>
      <c r="C391" s="164"/>
      <c r="D391" s="164"/>
    </row>
    <row r="392" spans="2:4">
      <c r="C392" s="164"/>
      <c r="D392" s="164"/>
    </row>
    <row r="393" spans="2:4">
      <c r="C393" s="164"/>
      <c r="D393" s="164"/>
    </row>
    <row r="394" spans="2:4">
      <c r="C394" s="164"/>
      <c r="D394" s="164"/>
    </row>
    <row r="395" spans="2:4">
      <c r="C395" s="164"/>
      <c r="D395" s="164"/>
    </row>
    <row r="396" spans="2:4">
      <c r="C396" s="164"/>
      <c r="D396" s="164"/>
    </row>
    <row r="397" spans="2:4">
      <c r="C397" s="164"/>
      <c r="D397" s="164"/>
    </row>
    <row r="398" spans="2:4">
      <c r="C398" s="164"/>
      <c r="D398" s="164"/>
    </row>
    <row r="399" spans="2:4">
      <c r="C399" s="164"/>
      <c r="D399" s="164"/>
    </row>
    <row r="400" spans="2:4">
      <c r="C400" s="164"/>
      <c r="D400" s="164"/>
    </row>
    <row r="401" spans="3:4">
      <c r="C401" s="164"/>
      <c r="D401" s="164"/>
    </row>
    <row r="402" spans="3:4">
      <c r="C402" s="164"/>
      <c r="D402" s="164"/>
    </row>
    <row r="403" spans="3:4">
      <c r="C403" s="164"/>
      <c r="D403" s="164"/>
    </row>
    <row r="404" spans="3:4">
      <c r="C404" s="164"/>
      <c r="D404" s="164"/>
    </row>
    <row r="405" spans="3:4">
      <c r="C405" s="164"/>
      <c r="D405" s="164"/>
    </row>
    <row r="406" spans="3:4">
      <c r="C406" s="164"/>
      <c r="D406" s="164"/>
    </row>
    <row r="407" spans="3:4">
      <c r="C407" s="164"/>
      <c r="D407" s="164"/>
    </row>
    <row r="408" spans="3:4">
      <c r="C408" s="164"/>
      <c r="D408" s="164"/>
    </row>
    <row r="409" spans="3:4">
      <c r="C409" s="164"/>
      <c r="D409" s="164"/>
    </row>
    <row r="410" spans="3:4">
      <c r="C410" s="164"/>
      <c r="D410" s="164"/>
    </row>
    <row r="411" spans="3:4">
      <c r="C411" s="164"/>
      <c r="D411" s="164"/>
    </row>
    <row r="412" spans="3:4">
      <c r="C412" s="164"/>
      <c r="D412" s="164"/>
    </row>
    <row r="413" spans="3:4">
      <c r="C413" s="164"/>
      <c r="D413" s="164"/>
    </row>
    <row r="414" spans="3:4">
      <c r="C414" s="164"/>
      <c r="D414" s="164"/>
    </row>
    <row r="415" spans="3:4">
      <c r="C415" s="164"/>
      <c r="D415" s="164"/>
    </row>
    <row r="416" spans="3:4">
      <c r="C416" s="164"/>
      <c r="D416" s="164"/>
    </row>
    <row r="417" spans="3:4">
      <c r="C417" s="164"/>
      <c r="D417" s="164"/>
    </row>
    <row r="418" spans="3:4">
      <c r="C418" s="164"/>
      <c r="D418" s="164"/>
    </row>
    <row r="419" spans="3:4">
      <c r="C419" s="164"/>
      <c r="D419" s="164"/>
    </row>
    <row r="420" spans="3:4">
      <c r="C420" s="164"/>
      <c r="D420" s="164"/>
    </row>
    <row r="421" spans="3:4">
      <c r="C421" s="164"/>
      <c r="D421" s="164"/>
    </row>
    <row r="422" spans="3:4">
      <c r="C422" s="164"/>
      <c r="D422" s="164"/>
    </row>
    <row r="423" spans="3:4">
      <c r="C423" s="164"/>
      <c r="D423" s="164"/>
    </row>
    <row r="424" spans="3:4">
      <c r="C424" s="164"/>
      <c r="D424" s="164"/>
    </row>
    <row r="425" spans="3:4">
      <c r="C425" s="164"/>
      <c r="D425" s="164"/>
    </row>
    <row r="426" spans="3:4">
      <c r="C426" s="164"/>
      <c r="D426" s="164"/>
    </row>
    <row r="427" spans="3:4">
      <c r="C427" s="164"/>
      <c r="D427" s="164"/>
    </row>
    <row r="428" spans="3:4">
      <c r="C428" s="164"/>
      <c r="D428" s="164"/>
    </row>
    <row r="429" spans="3:4">
      <c r="C429" s="164"/>
      <c r="D429" s="164"/>
    </row>
    <row r="430" spans="3:4">
      <c r="C430" s="164"/>
      <c r="D430" s="164"/>
    </row>
    <row r="431" spans="3:4">
      <c r="C431" s="164"/>
      <c r="D431" s="164"/>
    </row>
    <row r="432" spans="3:4">
      <c r="C432" s="164"/>
      <c r="D432" s="164"/>
    </row>
    <row r="433" spans="3:4">
      <c r="C433" s="164"/>
      <c r="D433" s="164"/>
    </row>
    <row r="434" spans="3:4">
      <c r="C434" s="164"/>
      <c r="D434" s="164"/>
    </row>
    <row r="435" spans="3:4">
      <c r="C435" s="164"/>
      <c r="D435" s="164"/>
    </row>
    <row r="436" spans="3:4">
      <c r="C436" s="164"/>
      <c r="D436" s="164"/>
    </row>
    <row r="437" spans="3:4">
      <c r="C437" s="164"/>
      <c r="D437" s="164"/>
    </row>
    <row r="438" spans="3:4">
      <c r="C438" s="164"/>
      <c r="D438" s="164"/>
    </row>
    <row r="439" spans="3:4">
      <c r="C439" s="164"/>
      <c r="D439" s="164"/>
    </row>
    <row r="440" spans="3:4">
      <c r="C440" s="164"/>
      <c r="D440" s="164"/>
    </row>
    <row r="441" spans="3:4">
      <c r="C441" s="164"/>
      <c r="D441" s="164"/>
    </row>
    <row r="442" spans="3:4">
      <c r="C442" s="164"/>
      <c r="D442" s="164"/>
    </row>
    <row r="443" spans="3:4">
      <c r="C443" s="164"/>
      <c r="D443" s="164"/>
    </row>
    <row r="444" spans="3:4">
      <c r="C444" s="164"/>
      <c r="D444" s="164"/>
    </row>
    <row r="445" spans="3:4">
      <c r="C445" s="164"/>
      <c r="D445" s="164"/>
    </row>
    <row r="446" spans="3:4">
      <c r="C446" s="164"/>
      <c r="D446" s="164"/>
    </row>
    <row r="447" spans="3:4">
      <c r="C447" s="164"/>
      <c r="D447" s="164"/>
    </row>
    <row r="448" spans="3:4">
      <c r="C448" s="164"/>
      <c r="D448" s="164"/>
    </row>
    <row r="449" spans="3:4">
      <c r="C449" s="164"/>
      <c r="D449" s="164"/>
    </row>
    <row r="450" spans="3:4">
      <c r="C450" s="164"/>
      <c r="D450" s="164"/>
    </row>
    <row r="451" spans="3:4">
      <c r="C451" s="164"/>
      <c r="D451" s="164"/>
    </row>
    <row r="452" spans="3:4">
      <c r="C452" s="164"/>
      <c r="D452" s="164"/>
    </row>
    <row r="453" spans="3:4">
      <c r="C453" s="164"/>
      <c r="D453" s="164"/>
    </row>
    <row r="454" spans="3:4">
      <c r="C454" s="164"/>
      <c r="D454" s="164"/>
    </row>
    <row r="455" spans="3:4">
      <c r="C455" s="164"/>
      <c r="D455" s="164"/>
    </row>
    <row r="456" spans="3:4">
      <c r="C456" s="164"/>
      <c r="D456" s="164"/>
    </row>
    <row r="457" spans="3:4">
      <c r="C457" s="164"/>
      <c r="D457" s="164"/>
    </row>
    <row r="458" spans="3:4">
      <c r="C458" s="164"/>
      <c r="D458" s="164"/>
    </row>
    <row r="459" spans="3:4">
      <c r="C459" s="164"/>
      <c r="D459" s="164"/>
    </row>
    <row r="460" spans="3:4">
      <c r="C460" s="164"/>
      <c r="D460" s="164"/>
    </row>
    <row r="461" spans="3:4">
      <c r="C461" s="164"/>
      <c r="D461" s="164"/>
    </row>
    <row r="462" spans="3:4">
      <c r="C462" s="164"/>
      <c r="D462" s="164"/>
    </row>
    <row r="463" spans="3:4">
      <c r="C463" s="164"/>
      <c r="D463" s="164"/>
    </row>
    <row r="464" spans="3:4">
      <c r="C464" s="164"/>
      <c r="D464" s="164"/>
    </row>
    <row r="465" spans="3:4">
      <c r="C465" s="164"/>
      <c r="D465" s="164"/>
    </row>
    <row r="466" spans="3:4">
      <c r="C466" s="164"/>
      <c r="D466" s="164"/>
    </row>
    <row r="467" spans="3:4">
      <c r="C467" s="164"/>
      <c r="D467" s="164"/>
    </row>
    <row r="468" spans="3:4">
      <c r="C468" s="164"/>
      <c r="D468" s="164"/>
    </row>
    <row r="469" spans="3:4">
      <c r="C469" s="164"/>
      <c r="D469" s="164"/>
    </row>
    <row r="470" spans="3:4">
      <c r="C470" s="164"/>
      <c r="D470" s="164"/>
    </row>
    <row r="471" spans="3:4">
      <c r="C471" s="164"/>
      <c r="D471" s="164"/>
    </row>
    <row r="472" spans="3:4">
      <c r="C472" s="164"/>
      <c r="D472" s="164"/>
    </row>
    <row r="473" spans="3:4">
      <c r="C473" s="164"/>
      <c r="D473" s="164"/>
    </row>
    <row r="474" spans="3:4">
      <c r="C474" s="164"/>
      <c r="D474" s="164"/>
    </row>
    <row r="475" spans="3:4">
      <c r="C475" s="164"/>
      <c r="D475" s="164"/>
    </row>
    <row r="476" spans="3:4">
      <c r="C476" s="164"/>
      <c r="D476" s="164"/>
    </row>
    <row r="477" spans="3:4">
      <c r="C477" s="164"/>
      <c r="D477" s="164"/>
    </row>
    <row r="478" spans="3:4">
      <c r="C478" s="164"/>
      <c r="D478" s="164"/>
    </row>
    <row r="479" spans="3:4">
      <c r="C479" s="164"/>
      <c r="D479" s="164"/>
    </row>
    <row r="480" spans="3:4">
      <c r="C480" s="164"/>
      <c r="D480" s="164"/>
    </row>
    <row r="481" spans="3:4">
      <c r="C481" s="164"/>
      <c r="D481" s="164"/>
    </row>
    <row r="482" spans="3:4">
      <c r="C482" s="164"/>
      <c r="D482" s="164"/>
    </row>
    <row r="483" spans="3:4">
      <c r="C483" s="164"/>
      <c r="D483" s="164"/>
    </row>
    <row r="484" spans="3:4">
      <c r="C484" s="164"/>
      <c r="D484" s="164"/>
    </row>
    <row r="485" spans="3:4">
      <c r="C485" s="164"/>
      <c r="D485" s="164"/>
    </row>
    <row r="486" spans="3:4">
      <c r="C486" s="164"/>
      <c r="D486" s="164"/>
    </row>
    <row r="487" spans="3:4">
      <c r="C487" s="164"/>
      <c r="D487" s="164"/>
    </row>
    <row r="488" spans="3:4">
      <c r="C488" s="164"/>
      <c r="D488" s="164"/>
    </row>
    <row r="489" spans="3:4">
      <c r="C489" s="164"/>
      <c r="D489" s="164"/>
    </row>
    <row r="490" spans="3:4">
      <c r="C490" s="164"/>
      <c r="D490" s="164"/>
    </row>
    <row r="491" spans="3:4">
      <c r="C491" s="164"/>
      <c r="D491" s="164"/>
    </row>
    <row r="492" spans="3:4">
      <c r="C492" s="164"/>
      <c r="D492" s="164"/>
    </row>
    <row r="493" spans="3:4">
      <c r="C493" s="164"/>
      <c r="D493" s="164"/>
    </row>
    <row r="494" spans="3:4">
      <c r="C494" s="164"/>
      <c r="D494" s="164"/>
    </row>
    <row r="495" spans="3:4">
      <c r="C495" s="164"/>
      <c r="D495" s="164"/>
    </row>
    <row r="496" spans="3:4">
      <c r="C496" s="164"/>
      <c r="D496" s="164"/>
    </row>
    <row r="497" spans="3:4">
      <c r="C497" s="164"/>
      <c r="D497" s="164"/>
    </row>
    <row r="498" spans="3:4">
      <c r="C498" s="164"/>
      <c r="D498" s="164"/>
    </row>
    <row r="499" spans="3:4">
      <c r="C499" s="164"/>
      <c r="D499" s="164"/>
    </row>
    <row r="500" spans="3:4">
      <c r="C500" s="164"/>
      <c r="D500" s="164"/>
    </row>
    <row r="501" spans="3:4">
      <c r="C501" s="164"/>
      <c r="D501" s="164"/>
    </row>
    <row r="502" spans="3:4">
      <c r="C502" s="164"/>
      <c r="D502" s="164"/>
    </row>
    <row r="503" spans="3:4">
      <c r="C503" s="164"/>
      <c r="D503" s="164"/>
    </row>
    <row r="504" spans="3:4">
      <c r="C504" s="164"/>
      <c r="D504" s="164"/>
    </row>
    <row r="505" spans="3:4">
      <c r="C505" s="164"/>
      <c r="D505" s="164"/>
    </row>
    <row r="506" spans="3:4">
      <c r="C506" s="164"/>
      <c r="D506" s="164"/>
    </row>
    <row r="507" spans="3:4">
      <c r="C507" s="164"/>
      <c r="D507" s="164"/>
    </row>
    <row r="508" spans="3:4">
      <c r="C508" s="164"/>
      <c r="D508" s="164"/>
    </row>
    <row r="509" spans="3:4">
      <c r="C509" s="164"/>
      <c r="D509" s="164"/>
    </row>
    <row r="510" spans="3:4">
      <c r="C510" s="164"/>
      <c r="D510" s="164"/>
    </row>
    <row r="511" spans="3:4">
      <c r="C511" s="164"/>
      <c r="D511" s="164"/>
    </row>
    <row r="512" spans="3:4">
      <c r="C512" s="164"/>
      <c r="D512" s="164"/>
    </row>
    <row r="513" spans="3:4">
      <c r="C513" s="164"/>
      <c r="D513" s="164"/>
    </row>
    <row r="514" spans="3:4">
      <c r="C514" s="164"/>
      <c r="D514" s="164"/>
    </row>
    <row r="515" spans="3:4">
      <c r="C515" s="164"/>
      <c r="D515" s="164"/>
    </row>
    <row r="516" spans="3:4">
      <c r="C516" s="164"/>
      <c r="D516" s="164"/>
    </row>
    <row r="517" spans="3:4">
      <c r="C517" s="164"/>
      <c r="D517" s="164"/>
    </row>
    <row r="518" spans="3:4">
      <c r="C518" s="164"/>
      <c r="D518" s="164"/>
    </row>
    <row r="519" spans="3:4">
      <c r="C519" s="164"/>
      <c r="D519" s="164"/>
    </row>
    <row r="520" spans="3:4">
      <c r="C520" s="164"/>
      <c r="D520" s="164"/>
    </row>
    <row r="521" spans="3:4">
      <c r="C521" s="164"/>
      <c r="D521" s="164"/>
    </row>
    <row r="522" spans="3:4">
      <c r="C522" s="164"/>
      <c r="D522" s="164"/>
    </row>
    <row r="523" spans="3:4">
      <c r="C523" s="164"/>
      <c r="D523" s="164"/>
    </row>
    <row r="524" spans="3:4">
      <c r="C524" s="164"/>
      <c r="D524" s="164"/>
    </row>
    <row r="525" spans="3:4">
      <c r="C525" s="164"/>
      <c r="D525" s="164"/>
    </row>
    <row r="526" spans="3:4">
      <c r="C526" s="164"/>
      <c r="D526" s="164"/>
    </row>
    <row r="527" spans="3:4">
      <c r="C527" s="164"/>
      <c r="D527" s="164"/>
    </row>
    <row r="528" spans="3:4">
      <c r="C528" s="164"/>
      <c r="D528" s="164"/>
    </row>
    <row r="529" spans="3:4">
      <c r="C529" s="164"/>
      <c r="D529" s="164"/>
    </row>
    <row r="530" spans="3:4">
      <c r="C530" s="164"/>
      <c r="D530" s="164"/>
    </row>
    <row r="531" spans="3:4">
      <c r="C531" s="164"/>
      <c r="D531" s="164"/>
    </row>
    <row r="532" spans="3:4">
      <c r="C532" s="164"/>
      <c r="D532" s="164"/>
    </row>
    <row r="533" spans="3:4">
      <c r="C533" s="164"/>
      <c r="D533" s="164"/>
    </row>
    <row r="534" spans="3:4">
      <c r="C534" s="164"/>
      <c r="D534" s="164"/>
    </row>
    <row r="535" spans="3:4">
      <c r="C535" s="164"/>
      <c r="D535" s="164"/>
    </row>
    <row r="536" spans="3:4">
      <c r="C536" s="164"/>
      <c r="D536" s="164"/>
    </row>
    <row r="537" spans="3:4">
      <c r="C537" s="164"/>
      <c r="D537" s="164"/>
    </row>
    <row r="538" spans="3:4">
      <c r="C538" s="164"/>
      <c r="D538" s="164"/>
    </row>
    <row r="539" spans="3:4">
      <c r="C539" s="164"/>
      <c r="D539" s="164"/>
    </row>
    <row r="540" spans="3:4">
      <c r="C540" s="164"/>
      <c r="D540" s="164"/>
    </row>
    <row r="541" spans="3:4">
      <c r="C541" s="164"/>
      <c r="D541" s="164"/>
    </row>
    <row r="542" spans="3:4">
      <c r="C542" s="164"/>
      <c r="D542" s="164"/>
    </row>
    <row r="543" spans="3:4">
      <c r="C543" s="164"/>
      <c r="D543" s="164"/>
    </row>
    <row r="544" spans="3:4">
      <c r="C544" s="164"/>
      <c r="D544" s="164"/>
    </row>
    <row r="545" spans="3:4">
      <c r="C545" s="164"/>
      <c r="D545" s="164"/>
    </row>
    <row r="546" spans="3:4">
      <c r="C546" s="164"/>
      <c r="D546" s="164"/>
    </row>
    <row r="547" spans="3:4">
      <c r="C547" s="164"/>
      <c r="D547" s="164"/>
    </row>
    <row r="548" spans="3:4">
      <c r="C548" s="164"/>
      <c r="D548" s="164"/>
    </row>
    <row r="549" spans="3:4">
      <c r="C549" s="164"/>
      <c r="D549" s="164"/>
    </row>
    <row r="550" spans="3:4">
      <c r="C550" s="164"/>
      <c r="D550" s="164"/>
    </row>
    <row r="551" spans="3:4">
      <c r="C551" s="164"/>
      <c r="D551" s="164"/>
    </row>
    <row r="552" spans="3:4">
      <c r="C552" s="164"/>
      <c r="D552" s="164"/>
    </row>
    <row r="553" spans="3:4">
      <c r="C553" s="164"/>
      <c r="D553" s="164"/>
    </row>
    <row r="554" spans="3:4">
      <c r="C554" s="164"/>
      <c r="D554" s="164"/>
    </row>
    <row r="555" spans="3:4">
      <c r="C555" s="164"/>
      <c r="D555" s="164"/>
    </row>
    <row r="556" spans="3:4">
      <c r="C556" s="164"/>
      <c r="D556" s="164"/>
    </row>
    <row r="557" spans="3:4">
      <c r="C557" s="164"/>
      <c r="D557" s="164"/>
    </row>
    <row r="558" spans="3:4">
      <c r="C558" s="164"/>
      <c r="D558" s="164"/>
    </row>
    <row r="559" spans="3:4">
      <c r="C559" s="164"/>
      <c r="D559" s="164"/>
    </row>
    <row r="560" spans="3:4">
      <c r="C560" s="164"/>
      <c r="D560" s="164"/>
    </row>
    <row r="561" spans="3:4">
      <c r="C561" s="164"/>
      <c r="D561" s="164"/>
    </row>
    <row r="562" spans="3:4">
      <c r="C562" s="164"/>
      <c r="D562" s="164"/>
    </row>
    <row r="563" spans="3:4">
      <c r="C563" s="164"/>
      <c r="D563" s="164"/>
    </row>
    <row r="564" spans="3:4">
      <c r="C564" s="164"/>
      <c r="D564" s="164"/>
    </row>
    <row r="565" spans="3:4">
      <c r="C565" s="164"/>
      <c r="D565" s="164"/>
    </row>
    <row r="566" spans="3:4">
      <c r="C566" s="164"/>
      <c r="D566" s="164"/>
    </row>
    <row r="567" spans="3:4">
      <c r="C567" s="164"/>
      <c r="D567" s="164"/>
    </row>
    <row r="568" spans="3:4">
      <c r="C568" s="164"/>
      <c r="D568" s="164"/>
    </row>
    <row r="569" spans="3:4">
      <c r="C569" s="164"/>
      <c r="D569" s="164"/>
    </row>
    <row r="570" spans="3:4">
      <c r="C570" s="164"/>
      <c r="D570" s="164"/>
    </row>
    <row r="571" spans="3:4">
      <c r="C571" s="164"/>
      <c r="D571" s="164"/>
    </row>
    <row r="572" spans="3:4">
      <c r="C572" s="164"/>
      <c r="D572" s="164"/>
    </row>
    <row r="573" spans="3:4">
      <c r="C573" s="164"/>
      <c r="D573" s="164"/>
    </row>
    <row r="574" spans="3:4">
      <c r="C574" s="164"/>
      <c r="D574" s="164"/>
    </row>
    <row r="575" spans="3:4">
      <c r="C575" s="164"/>
      <c r="D575" s="164"/>
    </row>
    <row r="576" spans="3:4">
      <c r="C576" s="164"/>
      <c r="D576" s="164"/>
    </row>
    <row r="577" spans="3:4">
      <c r="C577" s="164"/>
      <c r="D577" s="164"/>
    </row>
    <row r="578" spans="3:4">
      <c r="C578" s="164"/>
      <c r="D578" s="164"/>
    </row>
    <row r="579" spans="3:4">
      <c r="C579" s="164"/>
      <c r="D579" s="164"/>
    </row>
    <row r="580" spans="3:4">
      <c r="C580" s="164"/>
      <c r="D580" s="164"/>
    </row>
    <row r="581" spans="3:4">
      <c r="C581" s="164"/>
      <c r="D581" s="164"/>
    </row>
    <row r="582" spans="3:4">
      <c r="C582" s="164"/>
      <c r="D582" s="164"/>
    </row>
    <row r="583" spans="3:4">
      <c r="C583" s="164"/>
      <c r="D583" s="164"/>
    </row>
    <row r="584" spans="3:4">
      <c r="C584" s="164"/>
      <c r="D584" s="164"/>
    </row>
    <row r="585" spans="3:4">
      <c r="C585" s="164"/>
      <c r="D585" s="164"/>
    </row>
    <row r="586" spans="3:4">
      <c r="C586" s="164"/>
      <c r="D586" s="164"/>
    </row>
    <row r="587" spans="3:4">
      <c r="C587" s="164"/>
      <c r="D587" s="164"/>
    </row>
    <row r="588" spans="3:4">
      <c r="C588" s="164"/>
      <c r="D588" s="164"/>
    </row>
    <row r="589" spans="3:4">
      <c r="C589" s="164"/>
      <c r="D589" s="164"/>
    </row>
    <row r="590" spans="3:4">
      <c r="C590" s="164"/>
      <c r="D590" s="164"/>
    </row>
    <row r="591" spans="3:4">
      <c r="C591" s="164"/>
      <c r="D591" s="164"/>
    </row>
    <row r="592" spans="3:4">
      <c r="C592" s="164"/>
      <c r="D592" s="164"/>
    </row>
    <row r="593" spans="3:4">
      <c r="C593" s="164"/>
      <c r="D593" s="164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K260"/>
  <sheetViews>
    <sheetView workbookViewId="0">
      <selection activeCell="J13" sqref="J13"/>
    </sheetView>
  </sheetViews>
  <sheetFormatPr defaultRowHeight="15"/>
  <cols>
    <col min="1" max="1" width="9.85546875" customWidth="1"/>
    <col min="2" max="2" width="9.42578125" customWidth="1"/>
    <col min="3" max="3" width="20.140625" customWidth="1"/>
    <col min="4" max="4" width="16.7109375" bestFit="1" customWidth="1"/>
    <col min="5" max="5" width="18.85546875" bestFit="1" customWidth="1"/>
    <col min="6" max="6" width="16" bestFit="1" customWidth="1"/>
    <col min="7" max="7" width="15.28515625" bestFit="1" customWidth="1"/>
    <col min="8" max="8" width="18.140625" bestFit="1" customWidth="1"/>
    <col min="9" max="9" width="25" customWidth="1"/>
    <col min="10" max="10" width="10.42578125" bestFit="1" customWidth="1"/>
  </cols>
  <sheetData>
    <row r="1" spans="1:11" ht="15.75">
      <c r="A1" s="157" t="s">
        <v>1181</v>
      </c>
      <c r="B1" s="158"/>
    </row>
    <row r="2" spans="1:11" ht="15.75">
      <c r="A2" s="157" t="s">
        <v>594</v>
      </c>
      <c r="B2" s="157"/>
      <c r="C2" s="157"/>
    </row>
    <row r="3" spans="1:11">
      <c r="A3" s="4" t="s">
        <v>593</v>
      </c>
      <c r="B3" s="4"/>
      <c r="C3" s="4" t="s">
        <v>595</v>
      </c>
      <c r="E3" s="4"/>
      <c r="F3" s="4"/>
      <c r="G3" s="15"/>
      <c r="H3" s="159"/>
    </row>
    <row r="4" spans="1:11">
      <c r="A4" s="130" t="s">
        <v>402</v>
      </c>
      <c r="B4" s="130" t="s">
        <v>619</v>
      </c>
      <c r="C4" s="130" t="s">
        <v>403</v>
      </c>
      <c r="D4" s="130" t="s">
        <v>404</v>
      </c>
      <c r="E4" s="130" t="s">
        <v>405</v>
      </c>
      <c r="F4" s="130" t="s">
        <v>406</v>
      </c>
      <c r="G4" s="130" t="s">
        <v>407</v>
      </c>
      <c r="H4" s="130" t="s">
        <v>409</v>
      </c>
      <c r="I4" s="130" t="s">
        <v>411</v>
      </c>
      <c r="J4" s="130" t="s">
        <v>412</v>
      </c>
    </row>
    <row r="5" spans="1:11">
      <c r="A5" s="2">
        <v>43662</v>
      </c>
      <c r="B5" s="160" t="s">
        <v>962</v>
      </c>
      <c r="C5" s="129">
        <v>700</v>
      </c>
      <c r="D5" s="1">
        <v>300</v>
      </c>
      <c r="E5" s="60">
        <v>7385</v>
      </c>
      <c r="F5" s="1">
        <v>0</v>
      </c>
      <c r="G5" s="1">
        <v>0</v>
      </c>
      <c r="H5" s="129">
        <v>1000</v>
      </c>
      <c r="I5" s="1" t="s">
        <v>1182</v>
      </c>
      <c r="J5" s="2">
        <v>43662</v>
      </c>
      <c r="K5" t="s">
        <v>1183</v>
      </c>
    </row>
    <row r="6" spans="1:11">
      <c r="A6" s="2">
        <v>43686</v>
      </c>
      <c r="B6" s="160" t="s">
        <v>964</v>
      </c>
      <c r="C6" s="1">
        <v>1500</v>
      </c>
      <c r="D6" s="1">
        <v>1360</v>
      </c>
      <c r="E6" s="60">
        <v>7460</v>
      </c>
      <c r="F6" s="1">
        <v>0</v>
      </c>
      <c r="G6" s="1">
        <v>0</v>
      </c>
      <c r="H6" s="129">
        <v>2860</v>
      </c>
      <c r="I6" s="1" t="s">
        <v>1214</v>
      </c>
      <c r="J6" s="2">
        <v>43686</v>
      </c>
    </row>
    <row r="7" spans="1:11">
      <c r="A7" s="2">
        <v>43756</v>
      </c>
      <c r="B7" s="160" t="s">
        <v>965</v>
      </c>
      <c r="C7" s="1">
        <v>6100</v>
      </c>
      <c r="D7" s="1">
        <v>13645</v>
      </c>
      <c r="E7" s="60">
        <v>7775</v>
      </c>
      <c r="F7" s="1">
        <v>0</v>
      </c>
      <c r="G7" s="1">
        <v>0</v>
      </c>
      <c r="H7" s="129">
        <v>19745</v>
      </c>
      <c r="I7" s="1" t="s">
        <v>1325</v>
      </c>
      <c r="J7" s="2">
        <v>43756</v>
      </c>
    </row>
    <row r="8" spans="1:11">
      <c r="A8" s="2">
        <v>43805</v>
      </c>
      <c r="B8" s="160" t="s">
        <v>966</v>
      </c>
      <c r="C8" s="1">
        <v>11700</v>
      </c>
      <c r="D8" s="1">
        <v>18065</v>
      </c>
      <c r="E8" s="60">
        <v>7685</v>
      </c>
      <c r="F8" s="1">
        <v>0</v>
      </c>
      <c r="G8" s="1">
        <v>0</v>
      </c>
      <c r="H8" s="129">
        <v>29765</v>
      </c>
      <c r="I8" s="1" t="s">
        <v>1405</v>
      </c>
      <c r="J8" s="2">
        <v>43805</v>
      </c>
    </row>
    <row r="9" spans="1:11">
      <c r="A9" s="2">
        <v>43829</v>
      </c>
      <c r="B9" s="160" t="s">
        <v>967</v>
      </c>
      <c r="C9" s="1">
        <v>2500</v>
      </c>
      <c r="D9" s="1">
        <v>7300</v>
      </c>
      <c r="E9" s="1">
        <v>7670</v>
      </c>
      <c r="F9" s="1">
        <v>0</v>
      </c>
      <c r="G9" s="1">
        <v>0</v>
      </c>
      <c r="H9" s="129">
        <v>9800</v>
      </c>
      <c r="I9" s="1" t="s">
        <v>1442</v>
      </c>
      <c r="J9" s="2">
        <v>43829</v>
      </c>
    </row>
    <row r="10" spans="1:11">
      <c r="A10" s="2">
        <v>43889</v>
      </c>
      <c r="B10" s="160" t="s">
        <v>1445</v>
      </c>
      <c r="C10" s="1">
        <v>13500</v>
      </c>
      <c r="D10" s="1">
        <v>25685</v>
      </c>
      <c r="E10" s="60">
        <v>7865</v>
      </c>
      <c r="F10" s="1">
        <v>0</v>
      </c>
      <c r="G10" s="1">
        <v>0</v>
      </c>
      <c r="H10" s="129">
        <v>36680</v>
      </c>
      <c r="I10" s="1" t="s">
        <v>1545</v>
      </c>
      <c r="J10" s="2">
        <v>43889</v>
      </c>
      <c r="K10" t="s">
        <v>1547</v>
      </c>
    </row>
    <row r="11" spans="1:11">
      <c r="A11" s="2">
        <v>43902</v>
      </c>
      <c r="B11" s="160" t="s">
        <v>1450</v>
      </c>
      <c r="C11" s="1">
        <v>2500</v>
      </c>
      <c r="D11" s="1">
        <v>7695</v>
      </c>
      <c r="E11" s="60">
        <v>7695</v>
      </c>
      <c r="F11" s="1">
        <v>0</v>
      </c>
      <c r="G11" s="1">
        <v>0</v>
      </c>
      <c r="H11" s="129">
        <v>10195</v>
      </c>
      <c r="I11" s="1" t="s">
        <v>1565</v>
      </c>
      <c r="J11" s="2">
        <v>43902</v>
      </c>
    </row>
    <row r="12" spans="1:11">
      <c r="A12" s="2">
        <v>44008</v>
      </c>
      <c r="B12" s="160" t="s">
        <v>1461</v>
      </c>
      <c r="C12" s="1">
        <v>4700</v>
      </c>
      <c r="D12" s="1">
        <v>15670</v>
      </c>
      <c r="E12" s="60">
        <v>8215</v>
      </c>
      <c r="F12" s="1">
        <v>0</v>
      </c>
      <c r="G12" s="1">
        <v>0</v>
      </c>
      <c r="H12" s="1">
        <v>20370</v>
      </c>
      <c r="I12" s="1" t="s">
        <v>1681</v>
      </c>
      <c r="J12" s="2">
        <v>44008</v>
      </c>
    </row>
    <row r="13" spans="1:11">
      <c r="A13" s="2">
        <v>44043</v>
      </c>
      <c r="B13" s="160" t="s">
        <v>1450</v>
      </c>
      <c r="C13" s="1">
        <v>1900</v>
      </c>
      <c r="D13" s="1">
        <v>10230</v>
      </c>
      <c r="E13" s="60">
        <v>8030</v>
      </c>
      <c r="F13" s="1">
        <v>0</v>
      </c>
      <c r="G13" s="1">
        <v>0</v>
      </c>
      <c r="H13" s="1">
        <v>12130</v>
      </c>
      <c r="I13" s="1" t="s">
        <v>1750</v>
      </c>
      <c r="J13" s="2">
        <v>44043</v>
      </c>
    </row>
    <row r="14" spans="1:11">
      <c r="A14" s="2"/>
      <c r="B14" s="160"/>
      <c r="C14" s="1"/>
      <c r="D14" s="1"/>
      <c r="E14" s="1"/>
      <c r="F14" s="1"/>
      <c r="G14" s="1"/>
      <c r="H14" s="1"/>
      <c r="I14" s="1"/>
      <c r="J14" s="2"/>
    </row>
    <row r="15" spans="1:11">
      <c r="A15" s="2"/>
      <c r="B15" s="160"/>
      <c r="C15" s="1"/>
      <c r="D15" s="1"/>
      <c r="E15" s="60"/>
      <c r="F15" s="1"/>
      <c r="G15" s="1"/>
      <c r="H15" s="1"/>
      <c r="I15" s="1"/>
      <c r="J15" s="2"/>
    </row>
    <row r="16" spans="1:11">
      <c r="A16" s="2"/>
      <c r="B16" s="160"/>
      <c r="C16" s="1"/>
      <c r="D16" s="1"/>
      <c r="E16" s="1"/>
      <c r="F16" s="1"/>
      <c r="G16" s="1"/>
      <c r="H16" s="1"/>
      <c r="I16" s="1"/>
      <c r="J16" s="2"/>
    </row>
    <row r="17" spans="1:10">
      <c r="A17" s="2"/>
      <c r="B17" s="163"/>
      <c r="C17" s="1"/>
      <c r="D17" s="1"/>
      <c r="E17" s="60"/>
      <c r="F17" s="1"/>
      <c r="G17" s="1"/>
      <c r="H17" s="1"/>
      <c r="I17" s="1"/>
      <c r="J17" s="2"/>
    </row>
    <row r="18" spans="1:10">
      <c r="A18" s="2"/>
      <c r="B18" s="163"/>
      <c r="C18" s="1"/>
      <c r="D18" s="1"/>
      <c r="E18" s="60"/>
      <c r="F18" s="1"/>
      <c r="G18" s="1"/>
      <c r="H18" s="1"/>
      <c r="I18" s="1"/>
      <c r="J18" s="2"/>
    </row>
    <row r="19" spans="1:10">
      <c r="A19" s="2"/>
      <c r="B19" s="163"/>
      <c r="C19" s="1"/>
      <c r="D19" s="1"/>
      <c r="E19" s="60"/>
      <c r="F19" s="1"/>
      <c r="G19" s="1"/>
      <c r="H19" s="1"/>
      <c r="I19" s="1"/>
      <c r="J19" s="2"/>
    </row>
    <row r="20" spans="1:10">
      <c r="A20" s="2"/>
      <c r="B20" s="163"/>
      <c r="C20" s="1"/>
      <c r="D20" s="1"/>
      <c r="E20" s="1"/>
      <c r="F20" s="1"/>
      <c r="G20" s="1"/>
      <c r="H20" s="1"/>
      <c r="I20" s="1"/>
      <c r="J20" s="2"/>
    </row>
    <row r="21" spans="1:10">
      <c r="A21" s="2"/>
      <c r="B21" s="163"/>
      <c r="C21" s="1"/>
      <c r="D21" s="1"/>
      <c r="E21" s="1"/>
      <c r="F21" s="1"/>
      <c r="G21" s="1"/>
      <c r="H21" s="1"/>
      <c r="I21" s="1"/>
      <c r="J21" s="2"/>
    </row>
    <row r="22" spans="1:10">
      <c r="A22" s="2"/>
      <c r="B22" s="163"/>
      <c r="C22" s="1"/>
      <c r="D22" s="1"/>
      <c r="E22" s="1"/>
      <c r="F22" s="1"/>
      <c r="G22" s="1"/>
      <c r="H22" s="1"/>
      <c r="I22" s="1"/>
      <c r="J22" s="2"/>
    </row>
    <row r="23" spans="1:10">
      <c r="A23" s="2"/>
      <c r="B23" s="160"/>
      <c r="C23" s="1"/>
      <c r="D23" s="1"/>
      <c r="E23" s="1"/>
      <c r="F23" s="1"/>
      <c r="G23" s="1"/>
      <c r="H23" s="1"/>
      <c r="I23" s="1"/>
      <c r="J23" s="2"/>
    </row>
    <row r="24" spans="1:10">
      <c r="A24" s="2"/>
      <c r="B24" s="160"/>
      <c r="C24" s="1"/>
      <c r="D24" s="1"/>
      <c r="E24" s="1"/>
      <c r="F24" s="1"/>
      <c r="G24" s="1"/>
      <c r="H24" s="1"/>
      <c r="I24" s="1"/>
      <c r="J24" s="2"/>
    </row>
    <row r="25" spans="1:10">
      <c r="A25" s="2"/>
      <c r="B25" s="160"/>
      <c r="C25" s="1"/>
      <c r="D25" s="1"/>
      <c r="E25" s="1"/>
      <c r="F25" s="1"/>
      <c r="G25" s="1"/>
      <c r="H25" s="1"/>
      <c r="I25" s="1"/>
      <c r="J25" s="2"/>
    </row>
    <row r="26" spans="1:10">
      <c r="A26" s="2"/>
      <c r="B26" s="160"/>
      <c r="C26" s="1"/>
      <c r="D26" s="1"/>
      <c r="E26" s="1"/>
      <c r="F26" s="1"/>
      <c r="G26" s="1"/>
      <c r="H26" s="1"/>
      <c r="I26" s="1"/>
      <c r="J26" s="2"/>
    </row>
    <row r="27" spans="1:10">
      <c r="A27" s="2"/>
      <c r="B27" s="160"/>
      <c r="C27" s="43"/>
      <c r="D27" s="43"/>
      <c r="E27" s="43"/>
      <c r="F27" s="43"/>
      <c r="G27" s="43"/>
      <c r="H27" s="43"/>
      <c r="I27" s="43"/>
      <c r="J27" s="2"/>
    </row>
    <row r="28" spans="1:10">
      <c r="A28" s="2"/>
      <c r="B28" s="160"/>
      <c r="C28" s="43"/>
      <c r="D28" s="43"/>
      <c r="E28" s="43"/>
      <c r="F28" s="43"/>
      <c r="G28" s="43"/>
      <c r="H28" s="43"/>
      <c r="I28" s="43"/>
      <c r="J28" s="2"/>
    </row>
    <row r="29" spans="1:10">
      <c r="A29" s="2"/>
      <c r="B29" s="160"/>
      <c r="C29" s="43"/>
      <c r="D29" s="43"/>
      <c r="E29" s="43"/>
      <c r="F29" s="43"/>
      <c r="G29" s="43"/>
      <c r="H29" s="43"/>
      <c r="I29" s="43"/>
      <c r="J29" s="2"/>
    </row>
    <row r="30" spans="1:10">
      <c r="B30" s="189"/>
    </row>
    <row r="31" spans="1:10">
      <c r="B31" s="189"/>
    </row>
    <row r="32" spans="1:10">
      <c r="B32" s="189"/>
    </row>
    <row r="33" spans="2:2">
      <c r="B33" s="189"/>
    </row>
    <row r="34" spans="2:2">
      <c r="B34" s="189"/>
    </row>
    <row r="35" spans="2:2">
      <c r="B35" s="189"/>
    </row>
    <row r="36" spans="2:2">
      <c r="B36" s="189"/>
    </row>
    <row r="37" spans="2:2">
      <c r="B37" s="189"/>
    </row>
    <row r="38" spans="2:2">
      <c r="B38" s="189"/>
    </row>
    <row r="39" spans="2:2">
      <c r="B39" s="189"/>
    </row>
    <row r="40" spans="2:2">
      <c r="B40" s="189"/>
    </row>
    <row r="41" spans="2:2">
      <c r="B41" s="189"/>
    </row>
    <row r="42" spans="2:2">
      <c r="B42" s="189"/>
    </row>
    <row r="43" spans="2:2">
      <c r="B43" s="189"/>
    </row>
    <row r="44" spans="2:2">
      <c r="B44" s="189"/>
    </row>
    <row r="45" spans="2:2">
      <c r="B45" s="189"/>
    </row>
    <row r="46" spans="2:2">
      <c r="B46" s="189"/>
    </row>
    <row r="47" spans="2:2">
      <c r="B47" s="189"/>
    </row>
    <row r="48" spans="2:2">
      <c r="B48" s="189"/>
    </row>
    <row r="49" spans="2:2">
      <c r="B49" s="189"/>
    </row>
    <row r="50" spans="2:2">
      <c r="B50" s="189"/>
    </row>
    <row r="51" spans="2:2">
      <c r="B51" s="189"/>
    </row>
    <row r="52" spans="2:2">
      <c r="B52" s="189"/>
    </row>
    <row r="53" spans="2:2">
      <c r="B53" s="189"/>
    </row>
    <row r="54" spans="2:2">
      <c r="B54" s="189"/>
    </row>
    <row r="55" spans="2:2">
      <c r="B55" s="189"/>
    </row>
    <row r="56" spans="2:2">
      <c r="B56" s="189"/>
    </row>
    <row r="57" spans="2:2">
      <c r="B57" s="189"/>
    </row>
    <row r="58" spans="2:2">
      <c r="B58" s="189"/>
    </row>
    <row r="59" spans="2:2">
      <c r="B59" s="189"/>
    </row>
    <row r="60" spans="2:2">
      <c r="B60" s="189"/>
    </row>
    <row r="61" spans="2:2">
      <c r="B61" s="189"/>
    </row>
    <row r="62" spans="2:2">
      <c r="B62" s="189"/>
    </row>
    <row r="63" spans="2:2">
      <c r="B63" s="189"/>
    </row>
    <row r="64" spans="2:2">
      <c r="B64" s="189"/>
    </row>
    <row r="65" spans="2:2">
      <c r="B65" s="189"/>
    </row>
    <row r="66" spans="2:2">
      <c r="B66" s="189"/>
    </row>
    <row r="67" spans="2:2">
      <c r="B67" s="189"/>
    </row>
    <row r="68" spans="2:2">
      <c r="B68" s="189"/>
    </row>
    <row r="69" spans="2:2">
      <c r="B69" s="189"/>
    </row>
    <row r="70" spans="2:2">
      <c r="B70" s="189"/>
    </row>
    <row r="71" spans="2:2">
      <c r="B71" s="189"/>
    </row>
    <row r="72" spans="2:2">
      <c r="B72" s="189"/>
    </row>
    <row r="73" spans="2:2">
      <c r="B73" s="189"/>
    </row>
    <row r="74" spans="2:2">
      <c r="B74" s="189"/>
    </row>
    <row r="75" spans="2:2">
      <c r="B75" s="189"/>
    </row>
    <row r="76" spans="2:2">
      <c r="B76" s="189"/>
    </row>
    <row r="77" spans="2:2">
      <c r="B77" s="189"/>
    </row>
    <row r="78" spans="2:2">
      <c r="B78" s="189"/>
    </row>
    <row r="79" spans="2:2">
      <c r="B79" s="189"/>
    </row>
    <row r="80" spans="2:2">
      <c r="B80" s="189"/>
    </row>
    <row r="81" spans="2:2">
      <c r="B81" s="189"/>
    </row>
    <row r="82" spans="2:2">
      <c r="B82" s="189"/>
    </row>
    <row r="83" spans="2:2">
      <c r="B83" s="189"/>
    </row>
    <row r="84" spans="2:2">
      <c r="B84" s="189"/>
    </row>
    <row r="85" spans="2:2">
      <c r="B85" s="189"/>
    </row>
    <row r="86" spans="2:2">
      <c r="B86" s="189"/>
    </row>
    <row r="87" spans="2:2">
      <c r="B87" s="189"/>
    </row>
    <row r="88" spans="2:2">
      <c r="B88" s="189"/>
    </row>
    <row r="89" spans="2:2">
      <c r="B89" s="189"/>
    </row>
    <row r="90" spans="2:2">
      <c r="B90" s="189"/>
    </row>
    <row r="91" spans="2:2">
      <c r="B91" s="189"/>
    </row>
    <row r="92" spans="2:2">
      <c r="B92" s="189"/>
    </row>
    <row r="93" spans="2:2">
      <c r="B93" s="189"/>
    </row>
    <row r="94" spans="2:2">
      <c r="B94" s="189"/>
    </row>
    <row r="95" spans="2:2">
      <c r="B95" s="189"/>
    </row>
    <row r="96" spans="2:2">
      <c r="B96" s="189"/>
    </row>
    <row r="97" spans="2:2">
      <c r="B97" s="189"/>
    </row>
    <row r="98" spans="2:2">
      <c r="B98" s="189"/>
    </row>
    <row r="99" spans="2:2">
      <c r="B99" s="189"/>
    </row>
    <row r="100" spans="2:2">
      <c r="B100" s="189"/>
    </row>
    <row r="101" spans="2:2">
      <c r="B101" s="189"/>
    </row>
    <row r="102" spans="2:2">
      <c r="B102" s="189"/>
    </row>
    <row r="103" spans="2:2">
      <c r="B103" s="189"/>
    </row>
    <row r="104" spans="2:2">
      <c r="B104" s="189"/>
    </row>
    <row r="105" spans="2:2">
      <c r="B105" s="189"/>
    </row>
    <row r="106" spans="2:2">
      <c r="B106" s="189"/>
    </row>
    <row r="107" spans="2:2">
      <c r="B107" s="189"/>
    </row>
    <row r="108" spans="2:2">
      <c r="B108" s="189"/>
    </row>
    <row r="109" spans="2:2">
      <c r="B109" s="189"/>
    </row>
    <row r="110" spans="2:2">
      <c r="B110" s="189"/>
    </row>
    <row r="111" spans="2:2">
      <c r="B111" s="189"/>
    </row>
    <row r="112" spans="2:2">
      <c r="B112" s="189"/>
    </row>
    <row r="113" spans="2:2">
      <c r="B113" s="189"/>
    </row>
    <row r="114" spans="2:2">
      <c r="B114" s="189"/>
    </row>
    <row r="115" spans="2:2">
      <c r="B115" s="189"/>
    </row>
    <row r="116" spans="2:2">
      <c r="B116" s="189"/>
    </row>
    <row r="117" spans="2:2">
      <c r="B117" s="189"/>
    </row>
    <row r="118" spans="2:2">
      <c r="B118" s="189"/>
    </row>
    <row r="119" spans="2:2">
      <c r="B119" s="189"/>
    </row>
    <row r="120" spans="2:2">
      <c r="B120" s="189"/>
    </row>
    <row r="121" spans="2:2">
      <c r="B121" s="189"/>
    </row>
    <row r="122" spans="2:2">
      <c r="B122" s="189"/>
    </row>
    <row r="123" spans="2:2">
      <c r="B123" s="189"/>
    </row>
    <row r="124" spans="2:2">
      <c r="B124" s="189"/>
    </row>
    <row r="125" spans="2:2">
      <c r="B125" s="189"/>
    </row>
    <row r="126" spans="2:2">
      <c r="B126" s="189"/>
    </row>
    <row r="127" spans="2:2">
      <c r="B127" s="189"/>
    </row>
    <row r="128" spans="2:2">
      <c r="B128" s="189"/>
    </row>
    <row r="129" spans="2:2">
      <c r="B129" s="189"/>
    </row>
    <row r="130" spans="2:2">
      <c r="B130" s="189"/>
    </row>
    <row r="131" spans="2:2">
      <c r="B131" s="189"/>
    </row>
    <row r="132" spans="2:2">
      <c r="B132" s="189"/>
    </row>
    <row r="133" spans="2:2">
      <c r="B133" s="189"/>
    </row>
    <row r="134" spans="2:2">
      <c r="B134" s="189"/>
    </row>
    <row r="135" spans="2:2">
      <c r="B135" s="189"/>
    </row>
    <row r="136" spans="2:2">
      <c r="B136" s="189"/>
    </row>
    <row r="137" spans="2:2">
      <c r="B137" s="189"/>
    </row>
    <row r="138" spans="2:2">
      <c r="B138" s="189"/>
    </row>
    <row r="139" spans="2:2">
      <c r="B139" s="189"/>
    </row>
    <row r="140" spans="2:2">
      <c r="B140" s="189"/>
    </row>
    <row r="141" spans="2:2">
      <c r="B141" s="189"/>
    </row>
    <row r="142" spans="2:2">
      <c r="B142" s="189"/>
    </row>
    <row r="143" spans="2:2">
      <c r="B143" s="189"/>
    </row>
    <row r="144" spans="2:2">
      <c r="B144" s="189"/>
    </row>
    <row r="145" spans="2:2">
      <c r="B145" s="189"/>
    </row>
    <row r="146" spans="2:2">
      <c r="B146" s="189"/>
    </row>
    <row r="147" spans="2:2">
      <c r="B147" s="189"/>
    </row>
    <row r="148" spans="2:2">
      <c r="B148" s="189"/>
    </row>
    <row r="149" spans="2:2">
      <c r="B149" s="189"/>
    </row>
    <row r="150" spans="2:2">
      <c r="B150" s="189"/>
    </row>
    <row r="151" spans="2:2">
      <c r="B151" s="189"/>
    </row>
    <row r="152" spans="2:2">
      <c r="B152" s="189"/>
    </row>
    <row r="153" spans="2:2">
      <c r="B153" s="189"/>
    </row>
    <row r="154" spans="2:2">
      <c r="B154" s="189"/>
    </row>
    <row r="155" spans="2:2">
      <c r="B155" s="189"/>
    </row>
    <row r="156" spans="2:2">
      <c r="B156" s="189"/>
    </row>
    <row r="157" spans="2:2">
      <c r="B157" s="189"/>
    </row>
    <row r="158" spans="2:2">
      <c r="B158" s="189"/>
    </row>
    <row r="159" spans="2:2">
      <c r="B159" s="189"/>
    </row>
    <row r="160" spans="2:2">
      <c r="B160" s="189"/>
    </row>
    <row r="161" spans="2:2">
      <c r="B161" s="189"/>
    </row>
    <row r="162" spans="2:2">
      <c r="B162" s="189"/>
    </row>
    <row r="163" spans="2:2">
      <c r="B163" s="189"/>
    </row>
    <row r="164" spans="2:2">
      <c r="B164" s="189"/>
    </row>
    <row r="165" spans="2:2">
      <c r="B165" s="189"/>
    </row>
    <row r="166" spans="2:2">
      <c r="B166" s="189"/>
    </row>
    <row r="167" spans="2:2">
      <c r="B167" s="189"/>
    </row>
    <row r="168" spans="2:2">
      <c r="B168" s="189"/>
    </row>
    <row r="169" spans="2:2">
      <c r="B169" s="189"/>
    </row>
    <row r="170" spans="2:2">
      <c r="B170" s="189"/>
    </row>
    <row r="171" spans="2:2">
      <c r="B171" s="189"/>
    </row>
    <row r="172" spans="2:2">
      <c r="B172" s="189"/>
    </row>
    <row r="173" spans="2:2">
      <c r="B173" s="189"/>
    </row>
    <row r="174" spans="2:2">
      <c r="B174" s="189"/>
    </row>
    <row r="175" spans="2:2">
      <c r="B175" s="189"/>
    </row>
    <row r="176" spans="2:2">
      <c r="B176" s="189"/>
    </row>
    <row r="177" spans="2:2">
      <c r="B177" s="189"/>
    </row>
    <row r="178" spans="2:2">
      <c r="B178" s="189"/>
    </row>
    <row r="179" spans="2:2">
      <c r="B179" s="189"/>
    </row>
    <row r="180" spans="2:2">
      <c r="B180" s="189"/>
    </row>
    <row r="181" spans="2:2">
      <c r="B181" s="189"/>
    </row>
    <row r="182" spans="2:2">
      <c r="B182" s="189"/>
    </row>
    <row r="183" spans="2:2">
      <c r="B183" s="189"/>
    </row>
    <row r="184" spans="2:2">
      <c r="B184" s="189"/>
    </row>
    <row r="185" spans="2:2">
      <c r="B185" s="189"/>
    </row>
    <row r="186" spans="2:2">
      <c r="B186" s="189"/>
    </row>
    <row r="187" spans="2:2">
      <c r="B187" s="189"/>
    </row>
    <row r="188" spans="2:2">
      <c r="B188" s="189"/>
    </row>
    <row r="189" spans="2:2">
      <c r="B189" s="189"/>
    </row>
    <row r="190" spans="2:2">
      <c r="B190" s="189"/>
    </row>
    <row r="191" spans="2:2">
      <c r="B191" s="189"/>
    </row>
    <row r="192" spans="2:2">
      <c r="B192" s="189"/>
    </row>
    <row r="193" spans="2:2">
      <c r="B193" s="189"/>
    </row>
    <row r="194" spans="2:2">
      <c r="B194" s="189"/>
    </row>
    <row r="195" spans="2:2">
      <c r="B195" s="189"/>
    </row>
    <row r="196" spans="2:2">
      <c r="B196" s="189"/>
    </row>
    <row r="197" spans="2:2">
      <c r="B197" s="189"/>
    </row>
    <row r="198" spans="2:2">
      <c r="B198" s="189"/>
    </row>
    <row r="199" spans="2:2">
      <c r="B199" s="189"/>
    </row>
    <row r="200" spans="2:2">
      <c r="B200" s="189"/>
    </row>
    <row r="201" spans="2:2">
      <c r="B201" s="189"/>
    </row>
    <row r="202" spans="2:2">
      <c r="B202" s="189"/>
    </row>
    <row r="203" spans="2:2">
      <c r="B203" s="189"/>
    </row>
    <row r="204" spans="2:2">
      <c r="B204" s="189"/>
    </row>
    <row r="205" spans="2:2">
      <c r="B205" s="189"/>
    </row>
    <row r="206" spans="2:2">
      <c r="B206" s="189"/>
    </row>
    <row r="207" spans="2:2">
      <c r="B207" s="189"/>
    </row>
    <row r="208" spans="2:2">
      <c r="B208" s="189"/>
    </row>
    <row r="209" spans="2:2">
      <c r="B209" s="189"/>
    </row>
    <row r="210" spans="2:2">
      <c r="B210" s="189"/>
    </row>
    <row r="211" spans="2:2">
      <c r="B211" s="189"/>
    </row>
    <row r="212" spans="2:2">
      <c r="B212" s="189"/>
    </row>
    <row r="213" spans="2:2">
      <c r="B213" s="189"/>
    </row>
    <row r="214" spans="2:2">
      <c r="B214" s="189"/>
    </row>
    <row r="215" spans="2:2">
      <c r="B215" s="189"/>
    </row>
    <row r="216" spans="2:2">
      <c r="B216" s="189"/>
    </row>
    <row r="217" spans="2:2">
      <c r="B217" s="189"/>
    </row>
    <row r="218" spans="2:2">
      <c r="B218" s="189"/>
    </row>
    <row r="219" spans="2:2">
      <c r="B219" s="189"/>
    </row>
    <row r="220" spans="2:2">
      <c r="B220" s="189"/>
    </row>
    <row r="221" spans="2:2">
      <c r="B221" s="189"/>
    </row>
    <row r="222" spans="2:2">
      <c r="B222" s="189"/>
    </row>
    <row r="223" spans="2:2">
      <c r="B223" s="189"/>
    </row>
    <row r="224" spans="2:2">
      <c r="B224" s="189"/>
    </row>
    <row r="225" spans="2:2">
      <c r="B225" s="189"/>
    </row>
    <row r="226" spans="2:2">
      <c r="B226" s="189"/>
    </row>
    <row r="227" spans="2:2">
      <c r="B227" s="189"/>
    </row>
    <row r="228" spans="2:2">
      <c r="B228" s="189"/>
    </row>
    <row r="229" spans="2:2">
      <c r="B229" s="189"/>
    </row>
    <row r="230" spans="2:2">
      <c r="B230" s="189"/>
    </row>
    <row r="231" spans="2:2">
      <c r="B231" s="189"/>
    </row>
    <row r="232" spans="2:2">
      <c r="B232" s="189"/>
    </row>
    <row r="233" spans="2:2">
      <c r="B233" s="189"/>
    </row>
    <row r="234" spans="2:2">
      <c r="B234" s="189"/>
    </row>
    <row r="235" spans="2:2">
      <c r="B235" s="189"/>
    </row>
    <row r="236" spans="2:2">
      <c r="B236" s="189"/>
    </row>
    <row r="237" spans="2:2">
      <c r="B237" s="189"/>
    </row>
    <row r="238" spans="2:2">
      <c r="B238" s="189"/>
    </row>
    <row r="239" spans="2:2">
      <c r="B239" s="189"/>
    </row>
    <row r="240" spans="2:2">
      <c r="B240" s="189"/>
    </row>
    <row r="241" spans="2:2">
      <c r="B241" s="189"/>
    </row>
    <row r="242" spans="2:2">
      <c r="B242" s="189"/>
    </row>
    <row r="243" spans="2:2">
      <c r="B243" s="189"/>
    </row>
    <row r="244" spans="2:2">
      <c r="B244" s="189"/>
    </row>
    <row r="245" spans="2:2">
      <c r="B245" s="189"/>
    </row>
    <row r="246" spans="2:2">
      <c r="B246" s="189"/>
    </row>
    <row r="247" spans="2:2">
      <c r="B247" s="189"/>
    </row>
    <row r="248" spans="2:2">
      <c r="B248" s="189"/>
    </row>
    <row r="249" spans="2:2">
      <c r="B249" s="189"/>
    </row>
    <row r="250" spans="2:2">
      <c r="B250" s="189"/>
    </row>
    <row r="251" spans="2:2">
      <c r="B251" s="189"/>
    </row>
    <row r="252" spans="2:2">
      <c r="B252" s="189"/>
    </row>
    <row r="253" spans="2:2">
      <c r="B253" s="189"/>
    </row>
    <row r="254" spans="2:2">
      <c r="B254" s="189"/>
    </row>
    <row r="255" spans="2:2">
      <c r="B255" s="189"/>
    </row>
    <row r="256" spans="2:2">
      <c r="B256" s="189"/>
    </row>
    <row r="257" spans="2:2">
      <c r="B257" s="189"/>
    </row>
    <row r="258" spans="2:2">
      <c r="B258" s="189"/>
    </row>
    <row r="259" spans="2:2">
      <c r="B259" s="189"/>
    </row>
    <row r="260" spans="2:2">
      <c r="B260" s="189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K100"/>
  <sheetViews>
    <sheetView workbookViewId="0">
      <selection activeCell="J29" sqref="J29"/>
    </sheetView>
  </sheetViews>
  <sheetFormatPr defaultRowHeight="15"/>
  <cols>
    <col min="2" max="2" width="42.28515625" customWidth="1"/>
    <col min="4" max="4" width="16.7109375" bestFit="1" customWidth="1"/>
    <col min="5" max="5" width="18.85546875" bestFit="1" customWidth="1"/>
    <col min="6" max="6" width="16" bestFit="1" customWidth="1"/>
    <col min="7" max="7" width="18.5703125" customWidth="1"/>
    <col min="8" max="8" width="18.140625" bestFit="1" customWidth="1"/>
    <col min="9" max="9" width="16.5703125" bestFit="1" customWidth="1"/>
    <col min="10" max="10" width="11.28515625" customWidth="1"/>
    <col min="11" max="11" width="12.42578125" customWidth="1"/>
  </cols>
  <sheetData>
    <row r="1" spans="1:11" ht="15.75">
      <c r="A1" s="222" t="s">
        <v>1592</v>
      </c>
      <c r="B1" s="222"/>
      <c r="C1" s="222"/>
    </row>
    <row r="2" spans="1:11" ht="15.75">
      <c r="A2" s="214" t="s">
        <v>594</v>
      </c>
      <c r="B2" s="215"/>
      <c r="C2" s="216"/>
      <c r="D2" s="217"/>
      <c r="E2" s="218"/>
      <c r="F2" s="218"/>
      <c r="G2" s="219"/>
      <c r="H2" s="217"/>
      <c r="I2" s="217"/>
      <c r="J2" s="220"/>
      <c r="K2" s="221"/>
    </row>
    <row r="3" spans="1:11">
      <c r="A3" s="223" t="s">
        <v>593</v>
      </c>
      <c r="B3" s="223"/>
      <c r="C3" s="223" t="s">
        <v>595</v>
      </c>
      <c r="E3" s="223"/>
      <c r="F3" s="223"/>
      <c r="G3" s="223"/>
      <c r="H3" s="224"/>
      <c r="I3" s="225"/>
    </row>
    <row r="4" spans="1:11" ht="15.75" thickBot="1">
      <c r="A4" s="164"/>
      <c r="B4" s="164"/>
      <c r="C4" s="164"/>
      <c r="D4" s="164"/>
      <c r="E4" s="164"/>
      <c r="F4" s="164"/>
      <c r="G4" s="164"/>
      <c r="H4" s="159"/>
      <c r="I4" s="211"/>
      <c r="J4" s="164"/>
      <c r="K4" s="164"/>
    </row>
    <row r="5" spans="1:11">
      <c r="A5" s="226" t="s">
        <v>402</v>
      </c>
      <c r="B5" s="227" t="s">
        <v>619</v>
      </c>
      <c r="C5" s="227" t="s">
        <v>403</v>
      </c>
      <c r="D5" s="227" t="s">
        <v>404</v>
      </c>
      <c r="E5" s="227" t="s">
        <v>405</v>
      </c>
      <c r="F5" s="227" t="s">
        <v>406</v>
      </c>
      <c r="G5" s="227" t="s">
        <v>407</v>
      </c>
      <c r="H5" s="227" t="s">
        <v>409</v>
      </c>
      <c r="I5" s="227" t="s">
        <v>411</v>
      </c>
      <c r="J5" s="227" t="s">
        <v>412</v>
      </c>
      <c r="K5" s="228"/>
    </row>
    <row r="6" spans="1:11">
      <c r="A6" s="2">
        <v>43938</v>
      </c>
      <c r="B6" s="163" t="s">
        <v>1445</v>
      </c>
      <c r="C6" s="1">
        <v>6800</v>
      </c>
      <c r="D6" s="1">
        <v>13390</v>
      </c>
      <c r="E6" s="1">
        <v>7705</v>
      </c>
      <c r="F6" s="1">
        <v>0</v>
      </c>
      <c r="G6" s="1">
        <v>0</v>
      </c>
      <c r="H6" s="1">
        <v>20190</v>
      </c>
      <c r="I6" s="1" t="s">
        <v>1591</v>
      </c>
      <c r="J6" s="2">
        <v>43938</v>
      </c>
      <c r="K6" s="160"/>
    </row>
    <row r="7" spans="1:11">
      <c r="A7" s="2">
        <v>43945</v>
      </c>
      <c r="B7" s="163" t="s">
        <v>1450</v>
      </c>
      <c r="C7" s="1">
        <v>6200</v>
      </c>
      <c r="D7" s="1">
        <v>10915</v>
      </c>
      <c r="E7" s="1">
        <v>7680</v>
      </c>
      <c r="F7" s="1">
        <v>0</v>
      </c>
      <c r="G7" s="1">
        <v>0</v>
      </c>
      <c r="H7" s="1">
        <v>17115</v>
      </c>
      <c r="I7" s="1" t="s">
        <v>1595</v>
      </c>
      <c r="J7" s="2">
        <v>43945</v>
      </c>
      <c r="K7" s="160"/>
    </row>
    <row r="8" spans="1:11">
      <c r="A8" s="2">
        <v>43958</v>
      </c>
      <c r="B8" s="163" t="s">
        <v>1461</v>
      </c>
      <c r="C8" s="1">
        <v>16900</v>
      </c>
      <c r="D8" s="1">
        <v>20715</v>
      </c>
      <c r="E8" s="1">
        <v>7425</v>
      </c>
      <c r="F8" s="1">
        <v>0</v>
      </c>
      <c r="G8" s="1">
        <v>0</v>
      </c>
      <c r="H8" s="1">
        <v>37615</v>
      </c>
      <c r="I8" s="1" t="s">
        <v>1603</v>
      </c>
      <c r="J8" s="2">
        <v>43958</v>
      </c>
      <c r="K8" s="160"/>
    </row>
    <row r="9" spans="1:11">
      <c r="A9" s="2">
        <v>43964</v>
      </c>
      <c r="B9" s="163" t="s">
        <v>1465</v>
      </c>
      <c r="C9" s="1">
        <v>6900</v>
      </c>
      <c r="D9" s="1">
        <v>13415</v>
      </c>
      <c r="E9" s="1">
        <v>7640</v>
      </c>
      <c r="F9" s="1">
        <v>0</v>
      </c>
      <c r="G9" s="1">
        <v>0</v>
      </c>
      <c r="H9" s="1">
        <v>20315</v>
      </c>
      <c r="I9" s="1" t="s">
        <v>1609</v>
      </c>
      <c r="J9" s="2">
        <v>43964</v>
      </c>
      <c r="K9" s="160"/>
    </row>
    <row r="10" spans="1:11">
      <c r="A10" s="2">
        <v>43970</v>
      </c>
      <c r="B10" s="163" t="s">
        <v>1469</v>
      </c>
      <c r="C10" s="1">
        <v>11800</v>
      </c>
      <c r="D10" s="1">
        <v>15255</v>
      </c>
      <c r="E10" s="1">
        <v>6115</v>
      </c>
      <c r="F10" s="1">
        <v>0</v>
      </c>
      <c r="G10" s="1">
        <v>0</v>
      </c>
      <c r="H10" s="1">
        <v>27055</v>
      </c>
      <c r="I10" s="1" t="s">
        <v>1616</v>
      </c>
      <c r="J10" s="2">
        <v>43970</v>
      </c>
      <c r="K10" s="160"/>
    </row>
    <row r="11" spans="1:11">
      <c r="A11" s="2">
        <v>43973</v>
      </c>
      <c r="B11" s="163" t="s">
        <v>1472</v>
      </c>
      <c r="C11" s="1">
        <v>5200</v>
      </c>
      <c r="D11" s="1">
        <v>10140</v>
      </c>
      <c r="E11" s="1">
        <v>7355</v>
      </c>
      <c r="F11" s="1">
        <v>0</v>
      </c>
      <c r="G11" s="1">
        <v>0</v>
      </c>
      <c r="H11" s="1">
        <v>15340</v>
      </c>
      <c r="I11" s="1" t="s">
        <v>1622</v>
      </c>
      <c r="J11" s="2">
        <v>43973</v>
      </c>
      <c r="K11" s="160"/>
    </row>
    <row r="12" spans="1:11">
      <c r="A12" s="2">
        <v>43980</v>
      </c>
      <c r="B12" s="163" t="s">
        <v>1480</v>
      </c>
      <c r="C12" s="1">
        <v>13900</v>
      </c>
      <c r="D12" s="1">
        <v>20275</v>
      </c>
      <c r="E12" s="1">
        <v>7385</v>
      </c>
      <c r="F12" s="1">
        <v>0</v>
      </c>
      <c r="G12" s="1">
        <v>0</v>
      </c>
      <c r="H12" s="1">
        <v>34175</v>
      </c>
      <c r="I12" s="1" t="s">
        <v>1630</v>
      </c>
      <c r="J12" s="2">
        <v>43980</v>
      </c>
      <c r="K12" s="160"/>
    </row>
    <row r="13" spans="1:11">
      <c r="A13" s="2">
        <v>43987</v>
      </c>
      <c r="B13" s="163" t="s">
        <v>1489</v>
      </c>
      <c r="C13" s="1">
        <v>11000</v>
      </c>
      <c r="D13" s="1">
        <v>26405</v>
      </c>
      <c r="E13" s="1">
        <v>7470</v>
      </c>
      <c r="F13" s="1">
        <v>0</v>
      </c>
      <c r="G13" s="1">
        <v>0</v>
      </c>
      <c r="H13" s="1">
        <v>37405</v>
      </c>
      <c r="I13" s="1" t="s">
        <v>1636</v>
      </c>
      <c r="J13" s="2">
        <v>43987</v>
      </c>
      <c r="K13" s="165"/>
    </row>
    <row r="14" spans="1:11">
      <c r="A14" s="2">
        <v>43991</v>
      </c>
      <c r="B14" s="163" t="s">
        <v>1500</v>
      </c>
      <c r="C14" s="1">
        <v>4500</v>
      </c>
      <c r="D14" s="1">
        <v>13555</v>
      </c>
      <c r="E14" s="1">
        <v>6965</v>
      </c>
      <c r="F14" s="1">
        <v>0</v>
      </c>
      <c r="G14" s="1">
        <v>0</v>
      </c>
      <c r="H14" s="1">
        <v>18055</v>
      </c>
      <c r="I14" s="1" t="s">
        <v>1643</v>
      </c>
      <c r="J14" s="2">
        <v>43991</v>
      </c>
      <c r="K14" s="160"/>
    </row>
    <row r="15" spans="1:11">
      <c r="A15" s="2">
        <v>43994</v>
      </c>
      <c r="B15" s="163" t="s">
        <v>1509</v>
      </c>
      <c r="C15" s="1">
        <v>8300</v>
      </c>
      <c r="D15" s="1">
        <v>15120</v>
      </c>
      <c r="E15" s="1">
        <v>6955</v>
      </c>
      <c r="F15" s="1">
        <v>0</v>
      </c>
      <c r="G15" s="1">
        <v>0</v>
      </c>
      <c r="H15" s="1">
        <v>23420</v>
      </c>
      <c r="I15" s="1" t="s">
        <v>1650</v>
      </c>
      <c r="J15" s="2">
        <v>43994</v>
      </c>
      <c r="K15" s="160"/>
    </row>
    <row r="16" spans="1:11">
      <c r="A16" s="2">
        <v>43998</v>
      </c>
      <c r="B16" s="163" t="s">
        <v>1512</v>
      </c>
      <c r="C16" s="1">
        <v>4800</v>
      </c>
      <c r="D16" s="1">
        <v>12550</v>
      </c>
      <c r="E16" s="1">
        <v>7290</v>
      </c>
      <c r="F16" s="1">
        <v>0</v>
      </c>
      <c r="G16" s="1">
        <v>0</v>
      </c>
      <c r="H16" s="1">
        <v>17350</v>
      </c>
      <c r="I16" s="1" t="s">
        <v>1655</v>
      </c>
      <c r="J16" s="2">
        <v>43998</v>
      </c>
      <c r="K16" s="160"/>
    </row>
    <row r="17" spans="1:11">
      <c r="A17" s="2">
        <v>44001</v>
      </c>
      <c r="B17" s="163" t="s">
        <v>1453</v>
      </c>
      <c r="C17" s="1">
        <v>7400</v>
      </c>
      <c r="D17" s="1">
        <v>14125</v>
      </c>
      <c r="E17" s="1">
        <v>7520</v>
      </c>
      <c r="F17" s="1">
        <v>0</v>
      </c>
      <c r="G17" s="1">
        <v>0</v>
      </c>
      <c r="H17" s="1">
        <v>21525</v>
      </c>
      <c r="I17" s="1" t="s">
        <v>1670</v>
      </c>
      <c r="J17" s="2">
        <v>44001</v>
      </c>
      <c r="K17" s="160"/>
    </row>
    <row r="18" spans="1:11">
      <c r="A18" s="2">
        <v>44005</v>
      </c>
      <c r="B18" s="163" t="s">
        <v>1463</v>
      </c>
      <c r="C18" s="1">
        <v>6600</v>
      </c>
      <c r="D18" s="1">
        <v>10310</v>
      </c>
      <c r="E18" s="1">
        <v>7700</v>
      </c>
      <c r="F18" s="1">
        <v>0</v>
      </c>
      <c r="G18" s="1">
        <v>0</v>
      </c>
      <c r="H18" s="1">
        <v>16910</v>
      </c>
      <c r="I18" s="1" t="s">
        <v>1664</v>
      </c>
      <c r="J18" s="2">
        <v>44005</v>
      </c>
      <c r="K18" s="160"/>
    </row>
    <row r="19" spans="1:11">
      <c r="A19" s="2">
        <v>44008</v>
      </c>
      <c r="B19" s="163" t="s">
        <v>1478</v>
      </c>
      <c r="C19" s="1">
        <v>7900</v>
      </c>
      <c r="D19" s="1">
        <v>13905</v>
      </c>
      <c r="E19" s="1">
        <v>7430</v>
      </c>
      <c r="F19" s="1">
        <v>0</v>
      </c>
      <c r="G19" s="1">
        <v>0</v>
      </c>
      <c r="H19" s="1">
        <v>21805</v>
      </c>
      <c r="I19" s="1" t="s">
        <v>1673</v>
      </c>
      <c r="J19" s="2">
        <v>44008</v>
      </c>
      <c r="K19" s="160"/>
    </row>
    <row r="20" spans="1:11">
      <c r="A20" s="2">
        <v>44012</v>
      </c>
      <c r="B20" s="163" t="s">
        <v>1503</v>
      </c>
      <c r="C20" s="1">
        <v>4800</v>
      </c>
      <c r="D20" s="1">
        <v>12025</v>
      </c>
      <c r="E20" s="1">
        <v>7675</v>
      </c>
      <c r="F20" s="1">
        <v>0</v>
      </c>
      <c r="G20" s="1">
        <v>0</v>
      </c>
      <c r="H20" s="1">
        <v>16825</v>
      </c>
      <c r="I20" s="1" t="s">
        <v>1678</v>
      </c>
      <c r="J20" s="2">
        <v>44012</v>
      </c>
      <c r="K20" s="160"/>
    </row>
    <row r="21" spans="1:11">
      <c r="A21" s="2">
        <v>44015</v>
      </c>
      <c r="B21" s="163" t="s">
        <v>1515</v>
      </c>
      <c r="C21" s="1">
        <v>4800</v>
      </c>
      <c r="D21" s="1">
        <v>13785</v>
      </c>
      <c r="E21" s="1">
        <v>7635</v>
      </c>
      <c r="F21" s="1">
        <v>0</v>
      </c>
      <c r="G21" s="1">
        <v>0</v>
      </c>
      <c r="H21" s="1">
        <v>18585</v>
      </c>
      <c r="I21" s="1" t="s">
        <v>1693</v>
      </c>
      <c r="J21" s="2">
        <v>44015</v>
      </c>
      <c r="K21" s="160"/>
    </row>
    <row r="22" spans="1:11">
      <c r="A22" s="2">
        <v>44019</v>
      </c>
      <c r="B22" s="163" t="s">
        <v>1537</v>
      </c>
      <c r="C22" s="1">
        <v>2700</v>
      </c>
      <c r="D22" s="1">
        <v>9065</v>
      </c>
      <c r="E22" s="1">
        <v>7390</v>
      </c>
      <c r="F22" s="1">
        <v>0</v>
      </c>
      <c r="G22" s="1">
        <v>0</v>
      </c>
      <c r="H22" s="1">
        <v>11765</v>
      </c>
      <c r="I22" s="1" t="s">
        <v>1694</v>
      </c>
      <c r="J22" s="2">
        <v>44019</v>
      </c>
      <c r="K22" s="160"/>
    </row>
    <row r="23" spans="1:11">
      <c r="A23" s="2">
        <v>44022</v>
      </c>
      <c r="B23" s="163" t="s">
        <v>1548</v>
      </c>
      <c r="C23" s="1">
        <v>2800</v>
      </c>
      <c r="D23" s="1">
        <v>11165</v>
      </c>
      <c r="E23" s="1">
        <v>7710</v>
      </c>
      <c r="F23" s="1">
        <v>0</v>
      </c>
      <c r="G23" s="1">
        <v>0</v>
      </c>
      <c r="H23" s="1">
        <v>13965</v>
      </c>
      <c r="I23" s="1" t="s">
        <v>1692</v>
      </c>
      <c r="J23" s="2">
        <v>44022</v>
      </c>
      <c r="K23" s="160"/>
    </row>
    <row r="24" spans="1:11">
      <c r="A24" s="2"/>
      <c r="B24" s="163" t="s">
        <v>1552</v>
      </c>
      <c r="C24" s="1"/>
      <c r="D24" s="1"/>
      <c r="E24" s="1"/>
      <c r="F24" s="1"/>
      <c r="G24" s="1"/>
      <c r="H24" s="1"/>
      <c r="I24" s="1"/>
      <c r="J24" s="2"/>
      <c r="K24" s="160"/>
    </row>
    <row r="25" spans="1:11">
      <c r="A25" s="2">
        <v>44026</v>
      </c>
      <c r="B25" s="163" t="s">
        <v>1554</v>
      </c>
      <c r="C25" s="1">
        <v>4700</v>
      </c>
      <c r="D25" s="1">
        <v>9260</v>
      </c>
      <c r="E25" s="1">
        <v>7565</v>
      </c>
      <c r="F25" s="1">
        <v>0</v>
      </c>
      <c r="G25" s="1">
        <v>0</v>
      </c>
      <c r="H25" s="1">
        <v>13960</v>
      </c>
      <c r="I25" s="1" t="s">
        <v>1710</v>
      </c>
      <c r="J25" s="2">
        <v>44026</v>
      </c>
      <c r="K25" s="160"/>
    </row>
    <row r="26" spans="1:11">
      <c r="A26" s="2">
        <v>44029</v>
      </c>
      <c r="B26" s="163" t="s">
        <v>1556</v>
      </c>
      <c r="C26" s="1">
        <v>4500</v>
      </c>
      <c r="D26" s="1">
        <v>13640</v>
      </c>
      <c r="E26" s="1">
        <v>7575</v>
      </c>
      <c r="F26" s="1">
        <v>0</v>
      </c>
      <c r="G26" s="1">
        <v>0</v>
      </c>
      <c r="H26" s="1">
        <v>18140</v>
      </c>
      <c r="I26" s="1" t="s">
        <v>1716</v>
      </c>
      <c r="J26" s="2">
        <v>44029</v>
      </c>
      <c r="K26" s="160"/>
    </row>
    <row r="27" spans="1:11">
      <c r="A27" s="2">
        <v>44033</v>
      </c>
      <c r="B27" s="163" t="s">
        <v>1562</v>
      </c>
      <c r="C27" s="1">
        <v>4600</v>
      </c>
      <c r="D27" s="1">
        <v>10885</v>
      </c>
      <c r="E27" s="1">
        <v>7240</v>
      </c>
      <c r="F27" s="1">
        <v>0</v>
      </c>
      <c r="G27" s="1">
        <v>0</v>
      </c>
      <c r="H27" s="1">
        <v>15485</v>
      </c>
      <c r="I27" s="1" t="s">
        <v>1721</v>
      </c>
      <c r="J27" s="2">
        <v>44033</v>
      </c>
      <c r="K27" s="160"/>
    </row>
    <row r="28" spans="1:11">
      <c r="A28" s="2">
        <v>44036</v>
      </c>
      <c r="B28" s="163" t="s">
        <v>1566</v>
      </c>
      <c r="C28" s="1">
        <v>4900</v>
      </c>
      <c r="D28" s="1">
        <v>11590</v>
      </c>
      <c r="E28" s="1">
        <v>7670</v>
      </c>
      <c r="F28" s="1">
        <v>0</v>
      </c>
      <c r="G28" s="1">
        <v>0</v>
      </c>
      <c r="H28" s="1">
        <v>16490</v>
      </c>
      <c r="I28" s="1" t="s">
        <v>1727</v>
      </c>
      <c r="J28" s="2">
        <v>44036</v>
      </c>
      <c r="K28" s="160"/>
    </row>
    <row r="29" spans="1:11">
      <c r="A29" s="2">
        <v>44043</v>
      </c>
      <c r="B29" s="163" t="s">
        <v>1659</v>
      </c>
      <c r="C29" s="1">
        <v>7700</v>
      </c>
      <c r="D29" s="1">
        <v>21370</v>
      </c>
      <c r="E29" s="1">
        <v>7265</v>
      </c>
      <c r="F29" s="1">
        <v>0</v>
      </c>
      <c r="G29" s="1">
        <v>0</v>
      </c>
      <c r="H29" s="1">
        <v>29070</v>
      </c>
      <c r="I29" s="1" t="s">
        <v>1751</v>
      </c>
      <c r="J29" s="2">
        <v>44043</v>
      </c>
      <c r="K29" s="160"/>
    </row>
    <row r="30" spans="1:11">
      <c r="A30" s="2">
        <v>44047</v>
      </c>
      <c r="B30" s="163" t="s">
        <v>1675</v>
      </c>
      <c r="C30" s="1">
        <v>2200</v>
      </c>
      <c r="D30" s="1">
        <v>9950</v>
      </c>
      <c r="E30" s="1">
        <v>7650</v>
      </c>
      <c r="F30" s="1">
        <v>0</v>
      </c>
      <c r="G30" s="1">
        <v>0</v>
      </c>
      <c r="H30" s="1">
        <v>12150</v>
      </c>
      <c r="I30" s="1" t="s">
        <v>1744</v>
      </c>
      <c r="J30" s="2">
        <v>44047</v>
      </c>
      <c r="K30" s="160"/>
    </row>
    <row r="31" spans="1:11">
      <c r="A31" s="2"/>
      <c r="B31" s="163"/>
      <c r="C31" s="1"/>
      <c r="D31" s="1"/>
      <c r="E31" s="1"/>
      <c r="F31" s="1"/>
      <c r="G31" s="1"/>
      <c r="H31" s="1"/>
      <c r="I31" s="1"/>
      <c r="J31" s="2"/>
      <c r="K31" s="160"/>
    </row>
    <row r="32" spans="1:11">
      <c r="A32" s="2"/>
      <c r="B32" s="163"/>
      <c r="C32" s="1"/>
      <c r="D32" s="1"/>
      <c r="E32" s="1"/>
      <c r="F32" s="1"/>
      <c r="G32" s="1"/>
      <c r="H32" s="1"/>
      <c r="I32" s="1"/>
      <c r="J32" s="2"/>
      <c r="K32" s="160"/>
    </row>
    <row r="33" spans="1:11">
      <c r="A33" s="2"/>
      <c r="B33" s="163"/>
      <c r="C33" s="1"/>
      <c r="D33" s="1"/>
      <c r="E33" s="1"/>
      <c r="F33" s="1"/>
      <c r="G33" s="1"/>
      <c r="H33" s="1"/>
      <c r="I33" s="1"/>
      <c r="J33" s="2"/>
      <c r="K33" s="160"/>
    </row>
    <row r="34" spans="1:11">
      <c r="A34" s="2"/>
      <c r="B34" s="163"/>
      <c r="C34" s="1"/>
      <c r="D34" s="1"/>
      <c r="E34" s="1"/>
      <c r="F34" s="1"/>
      <c r="G34" s="1"/>
      <c r="H34" s="1"/>
      <c r="I34" s="1"/>
      <c r="J34" s="2"/>
      <c r="K34" s="160"/>
    </row>
    <row r="35" spans="1:11">
      <c r="A35" s="2"/>
      <c r="B35" s="163"/>
      <c r="C35" s="1"/>
      <c r="D35" s="1"/>
      <c r="E35" s="1"/>
      <c r="F35" s="1"/>
      <c r="G35" s="1"/>
      <c r="H35" s="1"/>
      <c r="I35" s="1"/>
      <c r="J35" s="2"/>
      <c r="K35" s="160"/>
    </row>
    <row r="36" spans="1:11">
      <c r="A36" s="2"/>
      <c r="B36" s="163"/>
      <c r="C36" s="1"/>
      <c r="D36" s="1"/>
      <c r="E36" s="1"/>
      <c r="F36" s="1"/>
      <c r="G36" s="1"/>
      <c r="H36" s="1"/>
      <c r="I36" s="1"/>
      <c r="J36" s="2"/>
      <c r="K36" s="160"/>
    </row>
    <row r="37" spans="1:11">
      <c r="A37" s="2"/>
      <c r="B37" s="163"/>
      <c r="C37" s="1"/>
      <c r="D37" s="1"/>
      <c r="E37" s="1"/>
      <c r="F37" s="1"/>
      <c r="G37" s="1"/>
      <c r="H37" s="1"/>
      <c r="I37" s="1"/>
      <c r="J37" s="2"/>
      <c r="K37" s="160"/>
    </row>
    <row r="38" spans="1:11">
      <c r="A38" s="2"/>
      <c r="B38" s="163"/>
      <c r="C38" s="1"/>
      <c r="D38" s="1"/>
      <c r="E38" s="1"/>
      <c r="F38" s="1"/>
      <c r="G38" s="1"/>
      <c r="H38" s="1"/>
      <c r="I38" s="1"/>
      <c r="J38" s="2"/>
      <c r="K38" s="160"/>
    </row>
    <row r="39" spans="1:11">
      <c r="A39" s="2"/>
      <c r="B39" s="163"/>
      <c r="C39" s="1"/>
      <c r="D39" s="1"/>
      <c r="E39" s="1"/>
      <c r="F39" s="1"/>
      <c r="G39" s="1"/>
      <c r="H39" s="1"/>
      <c r="I39" s="1"/>
      <c r="J39" s="2"/>
      <c r="K39" s="160"/>
    </row>
    <row r="40" spans="1:11">
      <c r="A40" s="2"/>
      <c r="B40" s="163"/>
      <c r="C40" s="1"/>
      <c r="D40" s="1"/>
      <c r="E40" s="1"/>
      <c r="F40" s="1"/>
      <c r="G40" s="1"/>
      <c r="H40" s="1"/>
      <c r="I40" s="1"/>
      <c r="J40" s="2"/>
      <c r="K40" s="160"/>
    </row>
    <row r="41" spans="1:11">
      <c r="A41" s="2"/>
      <c r="B41" s="163"/>
      <c r="C41" s="1"/>
      <c r="D41" s="1"/>
      <c r="E41" s="1"/>
      <c r="F41" s="1"/>
      <c r="G41" s="1"/>
      <c r="H41" s="1"/>
      <c r="I41" s="1"/>
      <c r="J41" s="2"/>
      <c r="K41" s="160"/>
    </row>
    <row r="42" spans="1:11">
      <c r="A42" s="2"/>
      <c r="B42" s="163"/>
      <c r="C42" s="1"/>
      <c r="D42" s="1"/>
      <c r="E42" s="1"/>
      <c r="F42" s="1"/>
      <c r="G42" s="1"/>
      <c r="H42" s="1"/>
      <c r="I42" s="1"/>
      <c r="J42" s="2"/>
      <c r="K42" s="160"/>
    </row>
    <row r="43" spans="1:11">
      <c r="A43" s="2"/>
      <c r="B43" s="163"/>
      <c r="C43" s="1"/>
      <c r="D43" s="1"/>
      <c r="E43" s="1"/>
      <c r="F43" s="1"/>
      <c r="G43" s="1"/>
      <c r="H43" s="1"/>
      <c r="I43" s="1"/>
      <c r="J43" s="2"/>
      <c r="K43" s="160"/>
    </row>
    <row r="44" spans="1:11">
      <c r="A44" s="2"/>
      <c r="B44" s="163"/>
      <c r="C44" s="1"/>
      <c r="D44" s="1"/>
      <c r="E44" s="1"/>
      <c r="F44" s="1"/>
      <c r="G44" s="1"/>
      <c r="H44" s="1"/>
      <c r="I44" s="1"/>
      <c r="J44" s="2"/>
      <c r="K44" s="160"/>
    </row>
    <row r="45" spans="1:11">
      <c r="A45" s="2"/>
      <c r="B45" s="171"/>
      <c r="C45" s="43"/>
      <c r="D45" s="43"/>
      <c r="E45" s="43"/>
      <c r="F45" s="43"/>
      <c r="G45" s="43"/>
      <c r="H45" s="43"/>
      <c r="I45" s="43"/>
      <c r="J45" s="2"/>
      <c r="K45" s="1"/>
    </row>
    <row r="46" spans="1:11">
      <c r="A46" s="2"/>
      <c r="B46" s="171"/>
      <c r="C46" s="43"/>
      <c r="D46" s="43"/>
      <c r="E46" s="43"/>
      <c r="F46" s="43"/>
      <c r="G46" s="43"/>
      <c r="H46" s="43"/>
      <c r="I46" s="43"/>
      <c r="J46" s="2"/>
      <c r="K46" s="1"/>
    </row>
    <row r="47" spans="1:11">
      <c r="A47" s="2"/>
      <c r="B47" s="171"/>
      <c r="C47" s="43"/>
      <c r="D47" s="43"/>
      <c r="E47" s="43"/>
      <c r="F47" s="43"/>
      <c r="G47" s="43"/>
      <c r="H47" s="43"/>
      <c r="I47" s="43"/>
      <c r="J47" s="2"/>
      <c r="K47" s="1"/>
    </row>
    <row r="48" spans="1:11">
      <c r="A48" s="159"/>
      <c r="B48" s="229"/>
      <c r="C48" s="230"/>
      <c r="D48" s="230"/>
      <c r="E48" s="230"/>
      <c r="F48" s="230"/>
      <c r="G48" s="230"/>
      <c r="H48" s="230"/>
      <c r="I48" s="230"/>
      <c r="J48" s="159"/>
      <c r="K48" s="164"/>
    </row>
    <row r="49" spans="1:11">
      <c r="A49" s="159"/>
      <c r="B49" s="164"/>
      <c r="C49" s="164"/>
      <c r="D49" s="164"/>
      <c r="E49" s="164"/>
      <c r="F49" s="164"/>
      <c r="G49" s="164"/>
      <c r="H49" s="164"/>
      <c r="I49" s="164"/>
      <c r="J49" s="159"/>
      <c r="K49" s="164"/>
    </row>
    <row r="50" spans="1:11">
      <c r="A50" s="159"/>
      <c r="B50" s="164"/>
      <c r="C50" s="164"/>
      <c r="D50" s="164"/>
      <c r="E50" s="164"/>
      <c r="F50" s="164"/>
      <c r="G50" s="164"/>
      <c r="H50" s="164"/>
      <c r="I50" s="164"/>
      <c r="J50" s="159"/>
      <c r="K50" s="164"/>
    </row>
    <row r="51" spans="1:11">
      <c r="A51" s="159"/>
      <c r="B51" s="164"/>
      <c r="C51" s="164"/>
      <c r="D51" s="164"/>
      <c r="E51" s="164"/>
      <c r="F51" s="164"/>
      <c r="G51" s="164"/>
      <c r="H51" s="164"/>
      <c r="I51" s="164"/>
      <c r="J51" s="159"/>
      <c r="K51" s="164"/>
    </row>
    <row r="52" spans="1:11">
      <c r="A52" s="159"/>
      <c r="B52" s="164"/>
      <c r="C52" s="164"/>
      <c r="D52" s="164"/>
      <c r="E52" s="164"/>
      <c r="F52" s="164"/>
      <c r="G52" s="164"/>
      <c r="H52" s="164"/>
      <c r="I52" s="164"/>
      <c r="J52" s="159"/>
      <c r="K52" s="164"/>
    </row>
    <row r="53" spans="1:11">
      <c r="A53" s="159"/>
      <c r="B53" s="164"/>
      <c r="C53" s="164"/>
      <c r="D53" s="164"/>
      <c r="E53" s="164"/>
      <c r="F53" s="164"/>
      <c r="G53" s="164"/>
      <c r="H53" s="164"/>
      <c r="I53" s="164"/>
      <c r="J53" s="159"/>
      <c r="K53" s="164"/>
    </row>
    <row r="54" spans="1:11">
      <c r="A54" s="159"/>
      <c r="B54" s="230"/>
      <c r="C54" s="230"/>
      <c r="D54" s="230"/>
      <c r="E54" s="230"/>
      <c r="F54" s="230"/>
      <c r="G54" s="230"/>
      <c r="H54" s="230"/>
      <c r="I54" s="230"/>
      <c r="J54" s="159"/>
      <c r="K54" s="164"/>
    </row>
    <row r="55" spans="1:11">
      <c r="A55" s="159"/>
      <c r="B55" s="230"/>
      <c r="C55" s="230"/>
      <c r="D55" s="230"/>
      <c r="E55" s="230"/>
      <c r="F55" s="230"/>
      <c r="G55" s="230"/>
      <c r="H55" s="164"/>
      <c r="I55" s="164"/>
      <c r="J55" s="159"/>
      <c r="K55" s="164"/>
    </row>
    <row r="56" spans="1:11">
      <c r="A56" s="159"/>
      <c r="B56" s="164"/>
      <c r="C56" s="164"/>
      <c r="D56" s="164"/>
      <c r="E56" s="164"/>
      <c r="F56" s="164"/>
      <c r="G56" s="164"/>
      <c r="H56" s="164"/>
      <c r="I56" s="164"/>
      <c r="J56" s="159"/>
      <c r="K56" s="164"/>
    </row>
    <row r="57" spans="1:11">
      <c r="A57" s="159"/>
      <c r="B57" s="164"/>
      <c r="C57" s="164"/>
      <c r="D57" s="164"/>
      <c r="E57" s="164"/>
      <c r="F57" s="164"/>
      <c r="G57" s="164"/>
      <c r="H57" s="164"/>
      <c r="I57" s="164"/>
      <c r="J57" s="159"/>
      <c r="K57" s="164"/>
    </row>
    <row r="58" spans="1:11">
      <c r="A58" s="159"/>
      <c r="B58" s="164"/>
      <c r="C58" s="164"/>
      <c r="D58" s="164"/>
      <c r="E58" s="164"/>
      <c r="F58" s="164"/>
      <c r="G58" s="164"/>
      <c r="H58" s="164"/>
      <c r="I58" s="164"/>
      <c r="J58" s="159"/>
      <c r="K58" s="164"/>
    </row>
    <row r="59" spans="1:11">
      <c r="A59" s="164"/>
      <c r="B59" s="164"/>
      <c r="C59" s="164"/>
      <c r="D59" s="164"/>
      <c r="E59" s="164"/>
      <c r="F59" s="164"/>
      <c r="G59" s="164"/>
      <c r="H59" s="164"/>
      <c r="I59" s="164"/>
      <c r="J59" s="159"/>
      <c r="K59" s="164"/>
    </row>
    <row r="60" spans="1:11">
      <c r="A60" s="159"/>
      <c r="B60" s="231"/>
      <c r="C60" s="164"/>
      <c r="D60" s="164"/>
      <c r="E60" s="164"/>
      <c r="F60" s="164"/>
      <c r="G60" s="164"/>
      <c r="H60" s="164"/>
      <c r="I60" s="164"/>
      <c r="J60" s="159"/>
      <c r="K60" s="164"/>
    </row>
    <row r="61" spans="1:11">
      <c r="A61" s="159"/>
      <c r="B61" s="231"/>
      <c r="C61" s="164"/>
      <c r="D61" s="164"/>
      <c r="E61" s="164"/>
      <c r="F61" s="164"/>
      <c r="G61" s="164"/>
      <c r="H61" s="164"/>
      <c r="I61" s="164"/>
      <c r="J61" s="159"/>
      <c r="K61" s="164"/>
    </row>
    <row r="62" spans="1:11">
      <c r="A62" s="159"/>
      <c r="B62" s="231"/>
      <c r="C62" s="164"/>
      <c r="D62" s="164"/>
      <c r="E62" s="164"/>
      <c r="F62" s="164"/>
      <c r="G62" s="164"/>
      <c r="H62" s="164"/>
      <c r="I62" s="164"/>
      <c r="J62" s="159"/>
      <c r="K62" s="164"/>
    </row>
    <row r="63" spans="1:11">
      <c r="A63" s="159"/>
      <c r="B63" s="231"/>
      <c r="C63" s="164"/>
      <c r="D63" s="164"/>
      <c r="E63" s="164"/>
      <c r="F63" s="164"/>
      <c r="G63" s="164"/>
      <c r="H63" s="164"/>
      <c r="I63" s="164"/>
      <c r="J63" s="159"/>
      <c r="K63" s="164"/>
    </row>
    <row r="64" spans="1:11">
      <c r="A64" s="159"/>
      <c r="B64" s="231"/>
      <c r="C64" s="164"/>
      <c r="D64" s="164"/>
      <c r="E64" s="164"/>
      <c r="F64" s="164"/>
      <c r="G64" s="164"/>
      <c r="H64" s="164"/>
      <c r="I64" s="164"/>
      <c r="J64" s="159"/>
      <c r="K64" s="164"/>
    </row>
    <row r="65" spans="1:11">
      <c r="A65" s="159"/>
      <c r="B65" s="231"/>
      <c r="C65" s="164"/>
      <c r="D65" s="164"/>
      <c r="E65" s="164"/>
      <c r="F65" s="164"/>
      <c r="G65" s="164"/>
      <c r="H65" s="164"/>
      <c r="I65" s="164"/>
      <c r="J65" s="159"/>
      <c r="K65" s="164"/>
    </row>
    <row r="66" spans="1:11">
      <c r="A66" s="159"/>
      <c r="B66" s="231"/>
      <c r="C66" s="230"/>
      <c r="D66" s="230"/>
      <c r="E66" s="230"/>
      <c r="F66" s="230"/>
      <c r="G66" s="230"/>
      <c r="H66" s="230"/>
      <c r="I66" s="230"/>
      <c r="J66" s="159"/>
      <c r="K66" s="164"/>
    </row>
    <row r="67" spans="1:11">
      <c r="A67" s="159"/>
      <c r="B67" s="231"/>
      <c r="C67" s="164"/>
      <c r="D67" s="164"/>
      <c r="E67" s="164"/>
      <c r="F67" s="164"/>
      <c r="G67" s="164"/>
      <c r="H67" s="164"/>
      <c r="I67" s="164"/>
      <c r="J67" s="159"/>
      <c r="K67" s="164"/>
    </row>
    <row r="68" spans="1:11">
      <c r="A68" s="159"/>
      <c r="B68" s="231"/>
      <c r="C68" s="164"/>
      <c r="D68" s="164"/>
      <c r="E68" s="164"/>
      <c r="F68" s="164"/>
      <c r="G68" s="164"/>
      <c r="H68" s="164"/>
      <c r="I68" s="164"/>
      <c r="J68" s="159"/>
      <c r="K68" s="164"/>
    </row>
    <row r="69" spans="1:11">
      <c r="A69" s="159"/>
      <c r="B69" s="231"/>
      <c r="C69" s="164"/>
      <c r="D69" s="164"/>
      <c r="E69" s="164"/>
      <c r="F69" s="164"/>
      <c r="G69" s="164"/>
      <c r="H69" s="164"/>
      <c r="I69" s="164"/>
      <c r="J69" s="159"/>
      <c r="K69" s="164"/>
    </row>
    <row r="70" spans="1:11">
      <c r="A70" s="159"/>
      <c r="B70" s="231"/>
      <c r="C70" s="164"/>
      <c r="D70" s="164"/>
      <c r="E70" s="164"/>
      <c r="F70" s="164"/>
      <c r="G70" s="164"/>
      <c r="H70" s="164"/>
      <c r="I70" s="164"/>
      <c r="J70" s="159"/>
      <c r="K70" s="164"/>
    </row>
    <row r="71" spans="1:11">
      <c r="A71" s="159"/>
      <c r="B71" s="231"/>
      <c r="C71" s="164"/>
      <c r="D71" s="164"/>
      <c r="E71" s="164"/>
      <c r="F71" s="164"/>
      <c r="G71" s="164"/>
      <c r="H71" s="164"/>
      <c r="I71" s="164"/>
      <c r="J71" s="159"/>
      <c r="K71" s="164"/>
    </row>
    <row r="72" spans="1:11">
      <c r="A72" s="159"/>
      <c r="B72" s="211"/>
      <c r="C72" s="164"/>
      <c r="D72" s="164"/>
      <c r="E72" s="164"/>
      <c r="F72" s="164"/>
      <c r="G72" s="164"/>
      <c r="H72" s="164"/>
      <c r="I72" s="164"/>
      <c r="J72" s="159"/>
      <c r="K72" s="164"/>
    </row>
    <row r="73" spans="1:11">
      <c r="A73" s="159"/>
      <c r="B73" s="211"/>
      <c r="C73" s="164"/>
      <c r="D73" s="164"/>
      <c r="E73" s="164"/>
      <c r="F73" s="164"/>
      <c r="G73" s="164"/>
      <c r="H73" s="164"/>
      <c r="I73" s="164"/>
      <c r="J73" s="159"/>
      <c r="K73" s="164"/>
    </row>
    <row r="74" spans="1:11">
      <c r="A74" s="159"/>
      <c r="B74" s="211"/>
      <c r="C74" s="164"/>
      <c r="D74" s="164"/>
      <c r="E74" s="164"/>
      <c r="F74" s="164"/>
      <c r="G74" s="164"/>
      <c r="H74" s="164"/>
      <c r="I74" s="164"/>
      <c r="J74" s="159"/>
      <c r="K74" s="164"/>
    </row>
    <row r="75" spans="1:11">
      <c r="A75" s="159"/>
      <c r="B75" s="211"/>
      <c r="C75" s="164"/>
      <c r="D75" s="164"/>
      <c r="E75" s="164"/>
      <c r="F75" s="164"/>
      <c r="G75" s="164"/>
      <c r="H75" s="164"/>
      <c r="I75" s="164"/>
      <c r="J75" s="159"/>
      <c r="K75" s="164"/>
    </row>
    <row r="76" spans="1:11">
      <c r="A76" s="159"/>
      <c r="B76" s="211"/>
      <c r="C76" s="164"/>
      <c r="D76" s="164"/>
      <c r="E76" s="164"/>
      <c r="F76" s="164"/>
      <c r="G76" s="164"/>
      <c r="H76" s="164"/>
      <c r="I76" s="164"/>
      <c r="J76" s="159"/>
      <c r="K76" s="164"/>
    </row>
    <row r="77" spans="1:11">
      <c r="A77" s="159"/>
      <c r="B77" s="211"/>
      <c r="C77" s="164"/>
      <c r="D77" s="164"/>
      <c r="E77" s="164"/>
      <c r="F77" s="164"/>
      <c r="G77" s="164"/>
      <c r="H77" s="164"/>
      <c r="I77" s="164"/>
      <c r="J77" s="159"/>
      <c r="K77" s="164"/>
    </row>
    <row r="78" spans="1:11">
      <c r="A78" s="159"/>
      <c r="B78" s="211"/>
      <c r="C78" s="164"/>
      <c r="D78" s="164"/>
      <c r="E78" s="164"/>
      <c r="F78" s="164"/>
      <c r="G78" s="164"/>
      <c r="H78" s="164"/>
      <c r="I78" s="164"/>
      <c r="J78" s="159"/>
      <c r="K78" s="164"/>
    </row>
    <row r="79" spans="1:11">
      <c r="A79" s="159"/>
      <c r="B79" s="211"/>
      <c r="C79" s="164"/>
      <c r="D79" s="164"/>
      <c r="E79" s="164"/>
      <c r="F79" s="164"/>
      <c r="G79" s="164"/>
      <c r="H79" s="164"/>
      <c r="I79" s="164"/>
      <c r="J79" s="159"/>
      <c r="K79" s="164"/>
    </row>
    <row r="80" spans="1:11">
      <c r="A80" s="159"/>
      <c r="B80" s="211"/>
      <c r="C80" s="164"/>
      <c r="D80" s="164"/>
      <c r="E80" s="164"/>
      <c r="F80" s="164"/>
      <c r="G80" s="164"/>
      <c r="H80" s="164"/>
      <c r="I80" s="164"/>
      <c r="J80" s="159"/>
      <c r="K80" s="164"/>
    </row>
    <row r="81" spans="1:11">
      <c r="A81" s="159"/>
      <c r="B81" s="211"/>
      <c r="C81" s="164"/>
      <c r="D81" s="164"/>
      <c r="E81" s="164"/>
      <c r="F81" s="164"/>
      <c r="G81" s="164"/>
      <c r="H81" s="164"/>
      <c r="I81" s="164"/>
      <c r="J81" s="159"/>
      <c r="K81" s="164"/>
    </row>
    <row r="82" spans="1:11">
      <c r="A82" s="159"/>
      <c r="B82" s="211"/>
      <c r="C82" s="164"/>
      <c r="D82" s="164"/>
      <c r="E82" s="164"/>
      <c r="F82" s="164"/>
      <c r="G82" s="164"/>
      <c r="H82" s="164"/>
      <c r="I82" s="164"/>
      <c r="J82" s="159"/>
      <c r="K82" s="164"/>
    </row>
    <row r="83" spans="1:11">
      <c r="A83" s="159"/>
      <c r="B83" s="211"/>
      <c r="C83" s="164"/>
      <c r="D83" s="164"/>
      <c r="E83" s="164"/>
      <c r="F83" s="164"/>
      <c r="G83" s="164"/>
      <c r="H83" s="164"/>
      <c r="I83" s="164"/>
      <c r="J83" s="159"/>
      <c r="K83" s="164"/>
    </row>
    <row r="84" spans="1:11">
      <c r="A84" s="159"/>
      <c r="B84" s="211"/>
      <c r="C84" s="164"/>
      <c r="D84" s="164"/>
      <c r="E84" s="164"/>
      <c r="F84" s="164"/>
      <c r="G84" s="164"/>
      <c r="H84" s="164"/>
      <c r="I84" s="164"/>
      <c r="J84" s="159"/>
      <c r="K84" s="164"/>
    </row>
    <row r="85" spans="1:11">
      <c r="A85" s="159"/>
      <c r="B85" s="211"/>
      <c r="C85" s="164"/>
      <c r="D85" s="164"/>
      <c r="E85" s="164"/>
      <c r="F85" s="164"/>
      <c r="G85" s="164"/>
      <c r="H85" s="164"/>
      <c r="I85" s="164"/>
      <c r="J85" s="159"/>
      <c r="K85" s="164"/>
    </row>
    <row r="86" spans="1:11">
      <c r="A86" s="159"/>
      <c r="B86" s="211"/>
      <c r="C86" s="164"/>
      <c r="D86" s="164"/>
      <c r="E86" s="164"/>
      <c r="F86" s="164"/>
      <c r="G86" s="164"/>
      <c r="H86" s="164"/>
      <c r="I86" s="164"/>
      <c r="J86" s="159"/>
      <c r="K86" s="164"/>
    </row>
    <row r="87" spans="1:11">
      <c r="A87" s="159"/>
      <c r="B87" s="211"/>
      <c r="C87" s="164"/>
      <c r="D87" s="164"/>
      <c r="E87" s="164"/>
      <c r="F87" s="164"/>
      <c r="G87" s="164"/>
      <c r="H87" s="164"/>
      <c r="I87" s="164"/>
      <c r="J87" s="159"/>
      <c r="K87" s="164"/>
    </row>
    <row r="88" spans="1:11">
      <c r="A88" s="159"/>
      <c r="B88" s="211"/>
      <c r="C88" s="164"/>
      <c r="D88" s="164"/>
      <c r="E88" s="164"/>
      <c r="F88" s="164"/>
      <c r="G88" s="164"/>
      <c r="H88" s="164"/>
      <c r="I88" s="164"/>
      <c r="J88" s="159"/>
      <c r="K88" s="164"/>
    </row>
    <row r="89" spans="1:11">
      <c r="A89" s="159"/>
      <c r="B89" s="211"/>
      <c r="C89" s="164"/>
      <c r="D89" s="164"/>
      <c r="E89" s="164"/>
      <c r="F89" s="164"/>
      <c r="G89" s="164"/>
      <c r="H89" s="164"/>
      <c r="I89" s="164"/>
      <c r="J89" s="159"/>
      <c r="K89" s="164"/>
    </row>
    <row r="90" spans="1:11">
      <c r="A90" s="159"/>
      <c r="B90" s="211"/>
      <c r="C90" s="164"/>
      <c r="D90" s="164"/>
      <c r="E90" s="164"/>
      <c r="F90" s="164"/>
      <c r="G90" s="164"/>
      <c r="H90" s="164"/>
      <c r="I90" s="164"/>
      <c r="J90" s="159"/>
      <c r="K90" s="164"/>
    </row>
    <row r="91" spans="1:11">
      <c r="A91" s="159"/>
      <c r="B91" s="211"/>
      <c r="C91" s="164"/>
      <c r="D91" s="164"/>
      <c r="E91" s="164"/>
      <c r="F91" s="164"/>
      <c r="G91" s="164"/>
      <c r="H91" s="164"/>
      <c r="I91" s="164"/>
      <c r="J91" s="159"/>
      <c r="K91" s="164"/>
    </row>
    <row r="92" spans="1:11">
      <c r="A92" s="159"/>
      <c r="B92" s="211"/>
      <c r="C92" s="164"/>
      <c r="D92" s="164"/>
      <c r="E92" s="164"/>
      <c r="F92" s="164"/>
      <c r="G92" s="164"/>
      <c r="H92" s="164"/>
      <c r="I92" s="164"/>
      <c r="J92" s="159"/>
      <c r="K92" s="164"/>
    </row>
    <row r="93" spans="1:11">
      <c r="A93" s="159"/>
      <c r="B93" s="211"/>
      <c r="C93" s="164"/>
      <c r="D93" s="164"/>
      <c r="E93" s="164"/>
      <c r="F93" s="164"/>
      <c r="G93" s="164"/>
      <c r="H93" s="164"/>
      <c r="I93" s="164"/>
      <c r="J93" s="159"/>
      <c r="K93" s="164"/>
    </row>
    <row r="94" spans="1:11">
      <c r="A94" s="159"/>
      <c r="B94" s="211"/>
      <c r="C94" s="164"/>
      <c r="D94" s="164"/>
      <c r="E94" s="164"/>
      <c r="F94" s="164"/>
      <c r="G94" s="164"/>
      <c r="H94" s="164"/>
      <c r="I94" s="164"/>
      <c r="J94" s="159"/>
      <c r="K94" s="164"/>
    </row>
    <row r="95" spans="1:11">
      <c r="A95" s="159"/>
      <c r="B95" s="211"/>
      <c r="C95" s="164"/>
      <c r="D95" s="164"/>
      <c r="E95" s="164"/>
      <c r="F95" s="164"/>
      <c r="G95" s="164"/>
      <c r="H95" s="164"/>
      <c r="I95" s="164"/>
      <c r="J95" s="159"/>
      <c r="K95" s="164"/>
    </row>
    <row r="96" spans="1:11">
      <c r="A96" s="159"/>
      <c r="B96" s="211"/>
      <c r="C96" s="164"/>
      <c r="D96" s="164"/>
      <c r="E96" s="164"/>
      <c r="F96" s="164"/>
      <c r="G96" s="164"/>
      <c r="H96" s="164"/>
      <c r="I96" s="164"/>
      <c r="J96" s="159"/>
      <c r="K96" s="164"/>
    </row>
    <row r="97" spans="1:11">
      <c r="A97" s="159"/>
      <c r="B97" s="211"/>
      <c r="C97" s="164"/>
      <c r="D97" s="164"/>
      <c r="E97" s="164"/>
      <c r="F97" s="164"/>
      <c r="G97" s="164"/>
      <c r="H97" s="164"/>
      <c r="I97" s="164"/>
      <c r="J97" s="159"/>
      <c r="K97" s="164"/>
    </row>
    <row r="98" spans="1:11">
      <c r="A98" s="164"/>
      <c r="B98" s="164"/>
      <c r="C98" s="164"/>
      <c r="D98" s="164"/>
      <c r="E98" s="164"/>
      <c r="F98" s="164"/>
      <c r="G98" s="164"/>
      <c r="H98" s="164"/>
      <c r="I98" s="164"/>
      <c r="J98" s="164"/>
      <c r="K98" s="164"/>
    </row>
    <row r="99" spans="1:11">
      <c r="A99" s="164"/>
      <c r="B99" s="164"/>
      <c r="C99" s="164"/>
      <c r="D99" s="164"/>
      <c r="E99" s="164"/>
      <c r="F99" s="164"/>
      <c r="G99" s="164"/>
      <c r="H99" s="164"/>
      <c r="I99" s="164"/>
      <c r="J99" s="164"/>
      <c r="K99" s="164"/>
    </row>
    <row r="100" spans="1:11">
      <c r="A100" s="164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ORL </vt:lpstr>
      <vt:lpstr>DK </vt:lpstr>
      <vt:lpstr>Urgent </vt:lpstr>
      <vt:lpstr>KÚČOCH </vt:lpstr>
      <vt:lpstr>Urgent I.</vt:lpstr>
      <vt:lpstr>Automat-I.P.Pavlova</vt:lpstr>
      <vt:lpstr>Automat-Hněvotínská</vt:lpstr>
      <vt:lpstr>Automat-DK</vt:lpstr>
      <vt:lpstr>Automat-I.P.Pavlova 2</vt:lpstr>
      <vt:lpstr>Automat-Hněvotínská 2</vt:lpstr>
      <vt:lpstr>Automat-P94</vt:lpstr>
      <vt:lpstr>urgent II</vt:lpstr>
      <vt:lpstr>KÚČOCH II.</vt:lpstr>
      <vt:lpstr>List1</vt:lpstr>
      <vt:lpstr>Lékárna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62347</dc:creator>
  <cp:lastModifiedBy>Uživatel systému Windows</cp:lastModifiedBy>
  <cp:lastPrinted>2017-01-30T13:01:56Z</cp:lastPrinted>
  <dcterms:created xsi:type="dcterms:W3CDTF">2016-04-04T09:17:32Z</dcterms:created>
  <dcterms:modified xsi:type="dcterms:W3CDTF">2020-08-06T13:14:40Z</dcterms:modified>
</cp:coreProperties>
</file>