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80" yWindow="780" windowWidth="21600" windowHeight="11385" activeTab="1"/>
  </bookViews>
  <sheets>
    <sheet name="HSD3B1_13_3_20" sheetId="1" r:id="rId1"/>
    <sheet name="ARv7" sheetId="2" r:id="rId2"/>
  </sheets>
  <definedNames>
    <definedName name="_xlnm._FilterDatabase" localSheetId="0" hidden="1">HSD3B1_13_3_20!$A$2:$DH$140</definedName>
    <definedName name="_xlnm.Extract" localSheetId="0">HSD3B1_13_3_20!#REF!</definedName>
    <definedName name="_xlnm.Criteria" localSheetId="0">HSD3B1_13_3_20!#REF!</definedName>
  </definedNames>
  <calcPr calcId="125725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3" i="1"/>
  <c r="AR2"/>
  <c r="AS103"/>
  <c r="AS102"/>
  <c r="AS101"/>
  <c r="AS100"/>
  <c r="AS99"/>
  <c r="AS98"/>
  <c r="AS97"/>
  <c r="AS95"/>
  <c r="AS93"/>
  <c r="AS91"/>
  <c r="AS90"/>
  <c r="AS89"/>
  <c r="AS88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AS87"/>
  <c r="AS86"/>
  <c r="AS85"/>
  <c r="AS84"/>
  <c r="AS83"/>
  <c r="AS82"/>
  <c r="AS81"/>
  <c r="AS80"/>
  <c r="AS79"/>
  <c r="AS78"/>
  <c r="AS77"/>
  <c r="AS76"/>
  <c r="AS75"/>
  <c r="AS74"/>
  <c r="AS73"/>
  <c r="AS70"/>
  <c r="AS68"/>
  <c r="AS67"/>
  <c r="AS66"/>
  <c r="AS65"/>
  <c r="AS64"/>
  <c r="AS63"/>
  <c r="AS62"/>
  <c r="AS61"/>
  <c r="AS60"/>
  <c r="AS59"/>
  <c r="AS58"/>
  <c r="AS57"/>
  <c r="AS56"/>
  <c r="AS55"/>
  <c r="AS54"/>
  <c r="AS53"/>
  <c r="AS52"/>
  <c r="AS51"/>
  <c r="AS50"/>
  <c r="AS49"/>
  <c r="AS48"/>
  <c r="AS47"/>
  <c r="AS46"/>
  <c r="AS45"/>
  <c r="AS44"/>
  <c r="AS43"/>
  <c r="AS42"/>
  <c r="AS41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S11"/>
  <c r="AS10"/>
  <c r="AS9"/>
  <c r="AS8"/>
  <c r="AS7"/>
  <c r="AS6"/>
  <c r="AS5"/>
  <c r="AS4"/>
  <c r="AS3"/>
  <c r="AS2"/>
  <c r="BG52"/>
  <c r="BJ52"/>
  <c r="BI52"/>
  <c r="BH52"/>
  <c r="M53"/>
  <c r="M52"/>
  <c r="CK51"/>
  <c r="CN51"/>
  <c r="CK45"/>
  <c r="CN45"/>
  <c r="CK44"/>
  <c r="CN44"/>
  <c r="CK42"/>
  <c r="CN42"/>
  <c r="CK41"/>
  <c r="CN41"/>
  <c r="CK39"/>
  <c r="CN39"/>
  <c r="CK30"/>
  <c r="CN30"/>
  <c r="CK28"/>
  <c r="CN28"/>
  <c r="CK27"/>
  <c r="CN27"/>
  <c r="CK21"/>
  <c r="CN21"/>
  <c r="CK19"/>
  <c r="CN19"/>
  <c r="CK17"/>
  <c r="CN17"/>
  <c r="CK14"/>
  <c r="CN14"/>
  <c r="CK11"/>
  <c r="CN11"/>
  <c r="CK10"/>
  <c r="CN10"/>
  <c r="CK9"/>
  <c r="CN9"/>
  <c r="CK8"/>
  <c r="CN8"/>
  <c r="CK4"/>
  <c r="CN4"/>
  <c r="CK3"/>
  <c r="CN3"/>
  <c r="CM51"/>
  <c r="CM45"/>
  <c r="CM44"/>
  <c r="CM42"/>
  <c r="CM41"/>
  <c r="CM39"/>
  <c r="CM30"/>
  <c r="CM28"/>
  <c r="CM27"/>
  <c r="CM21"/>
  <c r="CM19"/>
  <c r="CM17"/>
  <c r="CM14"/>
  <c r="CM11"/>
  <c r="CM10"/>
  <c r="CM9"/>
  <c r="CM8"/>
  <c r="CM4"/>
  <c r="CM3"/>
  <c r="CL51"/>
  <c r="CL45"/>
  <c r="CL44"/>
  <c r="CL42"/>
  <c r="CL41"/>
  <c r="CL39"/>
  <c r="CL30"/>
  <c r="CL28"/>
  <c r="CL27"/>
  <c r="CL21"/>
  <c r="CL19"/>
  <c r="CL17"/>
  <c r="CL14"/>
  <c r="CL11"/>
  <c r="CL10"/>
  <c r="CL9"/>
  <c r="CL8"/>
  <c r="CL4"/>
  <c r="CL3"/>
  <c r="BG51"/>
  <c r="BJ51"/>
  <c r="BG50"/>
  <c r="BJ50"/>
  <c r="BG49"/>
  <c r="BJ49"/>
  <c r="BG48"/>
  <c r="BJ48"/>
  <c r="BG46"/>
  <c r="BJ46"/>
  <c r="BG45"/>
  <c r="BJ45"/>
  <c r="BG44"/>
  <c r="BJ44"/>
  <c r="BG43"/>
  <c r="BJ43"/>
  <c r="BG42"/>
  <c r="BJ42"/>
  <c r="BG41"/>
  <c r="BJ41"/>
  <c r="BG40"/>
  <c r="BJ40"/>
  <c r="BG39"/>
  <c r="BJ39"/>
  <c r="BG38"/>
  <c r="BJ38"/>
  <c r="BG37"/>
  <c r="BJ37"/>
  <c r="BG35"/>
  <c r="BJ35"/>
  <c r="BG34"/>
  <c r="BJ34"/>
  <c r="BG33"/>
  <c r="BJ33"/>
  <c r="BG32"/>
  <c r="BJ32"/>
  <c r="BG31"/>
  <c r="BJ31"/>
  <c r="BG30"/>
  <c r="BJ30"/>
  <c r="BG29"/>
  <c r="BJ29"/>
  <c r="BG28"/>
  <c r="BJ28"/>
  <c r="BG27"/>
  <c r="BJ27"/>
  <c r="BG26"/>
  <c r="BJ26"/>
  <c r="BG25"/>
  <c r="BJ25"/>
  <c r="BG24"/>
  <c r="BJ24"/>
  <c r="BG23"/>
  <c r="BJ23"/>
  <c r="BG22"/>
  <c r="BJ22"/>
  <c r="BG21"/>
  <c r="BJ21"/>
  <c r="BG20"/>
  <c r="BJ20"/>
  <c r="BG19"/>
  <c r="BJ19"/>
  <c r="BJ18"/>
  <c r="BJ16"/>
  <c r="BJ10"/>
  <c r="BG8"/>
  <c r="BJ8"/>
  <c r="BG6"/>
  <c r="BJ6"/>
  <c r="BG4"/>
  <c r="BJ4"/>
  <c r="BG2"/>
  <c r="BJ2"/>
  <c r="BI51"/>
  <c r="BI50"/>
  <c r="BI49"/>
  <c r="BI48"/>
  <c r="BI46"/>
  <c r="BI45"/>
  <c r="BI44"/>
  <c r="BI43"/>
  <c r="BI42"/>
  <c r="BI41"/>
  <c r="BI40"/>
  <c r="BI39"/>
  <c r="BI38"/>
  <c r="BI37"/>
  <c r="BI35"/>
  <c r="BI34"/>
  <c r="BI33"/>
  <c r="BI32"/>
  <c r="BI31"/>
  <c r="BI30"/>
  <c r="BI29"/>
  <c r="BI28"/>
  <c r="BI27"/>
  <c r="BI26"/>
  <c r="BI25"/>
  <c r="BI24"/>
  <c r="BI23"/>
  <c r="BI22"/>
  <c r="BI21"/>
  <c r="BI20"/>
  <c r="BI19"/>
  <c r="BI18"/>
  <c r="BI16"/>
  <c r="BI10"/>
  <c r="BI8"/>
  <c r="BI6"/>
  <c r="BI4"/>
  <c r="BI2"/>
  <c r="BH2"/>
  <c r="BH51"/>
  <c r="BH50"/>
  <c r="BH49"/>
  <c r="BH48"/>
  <c r="BH46"/>
  <c r="BH45"/>
  <c r="BH44"/>
  <c r="BH43"/>
  <c r="BH42"/>
  <c r="BH41"/>
  <c r="BH40"/>
  <c r="BH39"/>
  <c r="BH38"/>
  <c r="BH37"/>
  <c r="BH35"/>
  <c r="BH34"/>
  <c r="BH33"/>
  <c r="BH32"/>
  <c r="BH31"/>
  <c r="BH30"/>
  <c r="BH29"/>
  <c r="BH28"/>
  <c r="BH27"/>
  <c r="BH26"/>
  <c r="BH25"/>
  <c r="BH24"/>
  <c r="BH23"/>
  <c r="BH22"/>
  <c r="BH21"/>
  <c r="BH20"/>
  <c r="BH19"/>
  <c r="BH18"/>
  <c r="BH16"/>
  <c r="BH10"/>
  <c r="BH8"/>
  <c r="BH6"/>
  <c r="BH4"/>
  <c r="M51"/>
  <c r="M50"/>
  <c r="M49"/>
  <c r="M48"/>
  <c r="M46"/>
  <c r="M45"/>
  <c r="M44"/>
  <c r="M43"/>
  <c r="M42"/>
  <c r="M41"/>
  <c r="M40"/>
  <c r="M39"/>
  <c r="M38"/>
  <c r="M37"/>
  <c r="M35"/>
  <c r="M34"/>
  <c r="M33"/>
  <c r="M32"/>
  <c r="M31"/>
  <c r="M30"/>
  <c r="M29"/>
  <c r="M28"/>
  <c r="M27"/>
  <c r="M26"/>
  <c r="M25"/>
  <c r="M24"/>
  <c r="M23"/>
  <c r="M22"/>
  <c r="M21"/>
  <c r="M20"/>
  <c r="M19"/>
  <c r="M3"/>
  <c r="M4"/>
  <c r="M5"/>
  <c r="M6"/>
  <c r="M7"/>
  <c r="M8"/>
  <c r="M9"/>
  <c r="M10"/>
  <c r="M11"/>
  <c r="M12"/>
  <c r="M13"/>
  <c r="M14"/>
  <c r="M15"/>
  <c r="M16"/>
  <c r="M17"/>
  <c r="M18"/>
  <c r="M2"/>
  <c r="AR99"/>
  <c r="AA70"/>
  <c r="AR78"/>
  <c r="AR43"/>
  <c r="AR11"/>
  <c r="AA25"/>
  <c r="AA26"/>
  <c r="AA87"/>
  <c r="AR85"/>
  <c r="AR50"/>
  <c r="AR18"/>
  <c r="AA18"/>
  <c r="AA93"/>
  <c r="AA60"/>
  <c r="AR57"/>
  <c r="AR25"/>
  <c r="AA9"/>
  <c r="AA49"/>
  <c r="AA29"/>
  <c r="AR95"/>
  <c r="AA77"/>
  <c r="AR83"/>
  <c r="AR48"/>
  <c r="AR16"/>
  <c r="AA28"/>
  <c r="AA23"/>
  <c r="AA90"/>
  <c r="AA58"/>
  <c r="AR55"/>
  <c r="AR23"/>
  <c r="AA21"/>
  <c r="AR102"/>
  <c r="AA83"/>
  <c r="AR81"/>
  <c r="AR46"/>
  <c r="AA22"/>
  <c r="AR91"/>
  <c r="AA74"/>
  <c r="AR70"/>
  <c r="AR37"/>
  <c r="AR5"/>
  <c r="AA97"/>
  <c r="AA55"/>
  <c r="AR60"/>
  <c r="AR28"/>
  <c r="AA5"/>
  <c r="AA45"/>
  <c r="AR59"/>
  <c r="AA69"/>
  <c r="AR34"/>
  <c r="AA3"/>
  <c r="AA78"/>
  <c r="AR41"/>
  <c r="AA27"/>
  <c r="AR14"/>
  <c r="AA59"/>
  <c r="AR32"/>
  <c r="AA42"/>
  <c r="AA76"/>
  <c r="AR39"/>
  <c r="AA65"/>
  <c r="AR53"/>
  <c r="AR100"/>
  <c r="AR79"/>
  <c r="AA24"/>
  <c r="AA79"/>
  <c r="AA86"/>
  <c r="AR84"/>
  <c r="AR17"/>
  <c r="AA20"/>
  <c r="AA51"/>
  <c r="AA67"/>
  <c r="AR8"/>
  <c r="AA50"/>
  <c r="AR82"/>
  <c r="AR15"/>
  <c r="AA75"/>
  <c r="AR38"/>
  <c r="AA64"/>
  <c r="AR29"/>
  <c r="AA81"/>
  <c r="AR52"/>
  <c r="AA39"/>
  <c r="AA80"/>
  <c r="AR86"/>
  <c r="AR51"/>
  <c r="AR19"/>
  <c r="AA17"/>
  <c r="AA8"/>
  <c r="AA94"/>
  <c r="AA61"/>
  <c r="AR58"/>
  <c r="AR26"/>
  <c r="AA52"/>
  <c r="AA44"/>
  <c r="AA103"/>
  <c r="AA68"/>
  <c r="AR65"/>
  <c r="AR33"/>
  <c r="AA35"/>
  <c r="AA40"/>
  <c r="AA12"/>
  <c r="AA30"/>
  <c r="AA85"/>
  <c r="AA53"/>
  <c r="AR56"/>
  <c r="AR24"/>
  <c r="AA10"/>
  <c r="AR6"/>
  <c r="AA101"/>
  <c r="AA66"/>
  <c r="AR63"/>
  <c r="AR31"/>
  <c r="AA32"/>
  <c r="AA89"/>
  <c r="AA57"/>
  <c r="AR54"/>
  <c r="AR22"/>
  <c r="AR101"/>
  <c r="AA82"/>
  <c r="AR80"/>
  <c r="AR45"/>
  <c r="AR13"/>
  <c r="AR90"/>
  <c r="AA63"/>
  <c r="AR68"/>
  <c r="AR36"/>
  <c r="AR4"/>
  <c r="AA34"/>
  <c r="AA31"/>
  <c r="AA54"/>
  <c r="AR27"/>
  <c r="AA6"/>
  <c r="AA46"/>
  <c r="AA15"/>
  <c r="AR88"/>
  <c r="AR66"/>
  <c r="AR97"/>
  <c r="AR76"/>
  <c r="AR9"/>
  <c r="AA41"/>
  <c r="AA91"/>
  <c r="AR64"/>
  <c r="AA33"/>
  <c r="AR94"/>
  <c r="AR74"/>
  <c r="AR7"/>
  <c r="AA100"/>
  <c r="AR62"/>
  <c r="AR30"/>
  <c r="AA88"/>
  <c r="AA56"/>
  <c r="AR21"/>
  <c r="AA73"/>
  <c r="AR44"/>
  <c r="AR12"/>
  <c r="AA43"/>
  <c r="AR77"/>
  <c r="AR49"/>
  <c r="AA102"/>
  <c r="AR40"/>
  <c r="AR103"/>
  <c r="AR47"/>
  <c r="AR93"/>
  <c r="AR73"/>
  <c r="AA99"/>
  <c r="AR61"/>
  <c r="AR87"/>
  <c r="AR20"/>
  <c r="AA96"/>
  <c r="AR89"/>
  <c r="AA62"/>
  <c r="AR67"/>
  <c r="AR35"/>
  <c r="AA37"/>
  <c r="AA14"/>
  <c r="AR98"/>
  <c r="AR42"/>
  <c r="AR10"/>
  <c r="AA48"/>
  <c r="AA19"/>
  <c r="AR75"/>
  <c r="AA84"/>
  <c r="AA2"/>
  <c r="AA4"/>
  <c r="AA16"/>
</calcChain>
</file>

<file path=xl/comments1.xml><?xml version="1.0" encoding="utf-8"?>
<comments xmlns="http://schemas.openxmlformats.org/spreadsheetml/2006/main">
  <authors>
    <author>user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Bouchal: dupl odbery zvyrazneny</t>
        </r>
      </text>
    </comment>
  </commentList>
</comments>
</file>

<file path=xl/comments2.xml><?xml version="1.0" encoding="utf-8"?>
<comments xmlns="http://schemas.openxmlformats.org/spreadsheetml/2006/main">
  <authors>
    <author>user</author>
    <author xml:space="preserve"> 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  <comment ref="E5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chybí klinické informace</t>
        </r>
      </text>
    </comment>
    <comment ref="E6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chybí termín 26.1. (PL226)</t>
        </r>
      </text>
    </comment>
    <comment ref="E7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chybí termín 6.1.2021 (PL219)</t>
        </r>
      </text>
    </comment>
    <comment ref="B8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21.10. je první odběr, 22.1. je druhý odběr; třetí 16.4. odpovídá; chybí PSA pro tento první odběr</t>
        </r>
      </text>
    </comment>
    <comment ref="E9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chybí klinické informace</t>
        </r>
      </text>
    </comment>
    <comment ref="E11" authorId="1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30.12.2020 neevidujeme odběr plazmy (2. odběr až 26.3.2021</t>
        </r>
      </text>
    </comment>
    <comment ref="E12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neevidujeme odběr 19.2., druhý odběr máme až 5.5.2021</t>
        </r>
      </text>
    </comment>
    <comment ref="E15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chybí termín 6.1.2021 + PSA</t>
        </r>
      </text>
    </comment>
    <comment ref="E19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chybí klinické informace (PSA,..)</t>
        </r>
      </text>
    </comment>
    <comment ref="E23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 :</t>
        </r>
        <r>
          <rPr>
            <sz val="8"/>
            <color indexed="81"/>
            <rFont val="Tahoma"/>
            <family val="2"/>
            <charset val="238"/>
          </rPr>
          <t xml:space="preserve">
chybí první termín odběru tj. 13.1.2021 + klinická informace; neevidujeme odběr 12.2.2021 až 7.5.2021</t>
        </r>
      </text>
    </comment>
    <comment ref="E25" authorId="1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chybí informace k druhému odběru (16.4.2021)</t>
        </r>
      </text>
    </comment>
    <comment ref="E34" authorId="1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chybí klinická informace</t>
        </r>
      </text>
    </comment>
    <comment ref="E36" authorId="1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chybí klinická informace</t>
        </r>
      </text>
    </comment>
    <comment ref="E37" authorId="1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chybí klinická informace</t>
        </r>
      </text>
    </comment>
    <comment ref="E38" authorId="1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chybí klinická informace</t>
        </r>
      </text>
    </comment>
    <comment ref="E40" authorId="1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chybí první odběr 5.3. klinická informace</t>
        </r>
      </text>
    </comment>
    <comment ref="E41" authorId="1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chybí informace </t>
        </r>
      </text>
    </comment>
  </commentList>
</comments>
</file>

<file path=xl/sharedStrings.xml><?xml version="1.0" encoding="utf-8"?>
<sst xmlns="http://schemas.openxmlformats.org/spreadsheetml/2006/main" count="4726" uniqueCount="731">
  <si>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</si>
  <si>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</si>
  <si>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</si>
  <si>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</si>
  <si>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</si>
  <si>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</si>
  <si>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</si>
  <si>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</si>
  <si>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</si>
  <si>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</si>
  <si>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</si>
  <si>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</si>
  <si>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</si>
  <si>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</si>
  <si>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</si>
  <si>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</si>
  <si>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</si>
  <si>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</si>
  <si>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</si>
  <si>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</si>
  <si>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</si>
  <si>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</si>
  <si>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</si>
  <si>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</si>
  <si>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</si>
  <si>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</si>
  <si>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</si>
  <si>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</si>
  <si>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</si>
  <si>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</si>
  <si>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</si>
  <si>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</si>
  <si>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</si>
  <si>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</si>
  <si>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</si>
  <si>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</si>
  <si>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</si>
  <si>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</si>
  <si>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</si>
  <si>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</si>
  <si>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</si>
  <si>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</si>
  <si>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</si>
  <si>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</si>
  <si>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</si>
  <si>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</si>
  <si>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</si>
  <si>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</si>
  <si>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</si>
  <si>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</si>
  <si>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</si>
  <si>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</si>
  <si>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</si>
  <si>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</si>
  <si>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</si>
  <si>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</si>
  <si>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</si>
  <si>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</si>
  <si>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</si>
  <si>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</si>
  <si>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</si>
  <si>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</si>
  <si>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</si>
  <si>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</si>
  <si>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</si>
  <si>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</si>
  <si>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</si>
  <si>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</si>
  <si>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</si>
  <si>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</si>
  <si>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</si>
  <si>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</si>
  <si>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</si>
  <si>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</si>
  <si>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</si>
  <si>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</si>
  <si>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</si>
  <si>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</si>
  <si>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</si>
  <si>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</si>
  <si>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</si>
  <si>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</si>
  <si>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</si>
  <si>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</si>
  <si>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</si>
  <si>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H20832/18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</si>
  <si>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</si>
  <si>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</si>
  <si>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</si>
  <si>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</si>
  <si>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</si>
  <si>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</si>
  <si>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</si>
  <si>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</si>
  <si>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</si>
  <si>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</si>
  <si>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</si>
  <si>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</si>
  <si>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</si>
  <si>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</si>
  <si>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</si>
  <si>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</si>
  <si>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</si>
  <si>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H21149/18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</si>
  <si>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</si>
  <si>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</si>
  <si>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</si>
  <si>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</si>
  <si>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</si>
  <si>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</si>
  <si>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</si>
  <si>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</si>
  <si>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</si>
  <si>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</si>
  <si>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</si>
  <si>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</si>
  <si>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</si>
  <si>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</si>
  <si>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</si>
  <si>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</si>
  <si>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</si>
  <si>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</si>
  <si>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</si>
  <si>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</si>
  <si>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</si>
  <si>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</si>
  <si>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</si>
  <si>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</si>
  <si>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</si>
  <si>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</si>
  <si>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</si>
  <si>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</si>
  <si>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</si>
  <si>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</si>
  <si>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</si>
  <si>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</si>
  <si>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</si>
  <si>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</si>
  <si>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</si>
  <si>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</si>
  <si>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nepřiřazeno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</si>
  <si>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</si>
  <si>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</si>
  <si>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</si>
  <si>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</si>
  <si>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</si>
  <si>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</si>
  <si>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</si>
  <si>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</si>
  <si>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</si>
  <si>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</si>
  <si>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</si>
  <si>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</si>
  <si>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</si>
  <si>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</si>
  <si>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</si>
  <si>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</si>
  <si>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</si>
  <si>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</si>
  <si>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</si>
  <si>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</si>
  <si>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</si>
  <si>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</si>
  <si>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</si>
  <si>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</si>
  <si>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</si>
  <si>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</si>
  <si>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</si>
  <si>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</si>
  <si>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</si>
  <si>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</si>
  <si>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</si>
  <si>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</si>
  <si>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</si>
  <si>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</si>
  <si>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</si>
  <si>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</si>
  <si>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</si>
  <si>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</si>
  <si>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</si>
  <si>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</si>
  <si>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</si>
  <si>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</si>
  <si>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</si>
  <si>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Malobuněčná složka (0/1)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</si>
  <si>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</si>
  <si>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</si>
  <si>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</si>
  <si>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</si>
  <si>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</si>
  <si>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</si>
  <si>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</si>
  <si>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</si>
  <si>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</si>
  <si>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</si>
  <si>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</si>
  <si>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</si>
  <si>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</si>
  <si>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</si>
  <si>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</si>
  <si>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</si>
  <si>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</si>
  <si>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PSA nadir</t>
  </si>
  <si>
    <t>Datum ukončení ARTA</t>
  </si>
  <si>
    <t>Věk v době zahájení ARTA</t>
  </si>
  <si>
    <t>Datum odběru při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</si>
  <si>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</si>
  <si>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</si>
  <si>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</si>
  <si>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</si>
  <si>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</si>
  <si>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</si>
  <si>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</si>
  <si>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</si>
  <si>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</si>
  <si>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</si>
  <si>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</si>
  <si>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</si>
  <si>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</si>
  <si>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</si>
  <si>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</si>
  <si>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</si>
  <si>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PS (ECOG)</t>
  </si>
  <si>
    <t>BPI</t>
  </si>
  <si>
    <t>PSA nadir</t>
  </si>
  <si>
    <t>Klinický efekt (0/1)</t>
  </si>
  <si>
    <t>Datum CR/PR</t>
  </si>
  <si>
    <t>CR/PR (0/1)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</si>
  <si>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</si>
  <si>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</si>
  <si>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</si>
  <si>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</si>
  <si>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</si>
  <si>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</si>
  <si>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</si>
  <si>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</si>
  <si>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</si>
  <si>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</si>
  <si>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</si>
  <si>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</si>
  <si>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</si>
  <si>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</si>
  <si>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</si>
  <si>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</si>
  <si>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</si>
  <si>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</si>
  <si>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</si>
  <si>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</si>
  <si>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</si>
  <si>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</si>
  <si>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</si>
  <si>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</si>
  <si>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</si>
  <si>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</si>
  <si>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</si>
  <si>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</si>
  <si>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</si>
  <si>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</si>
  <si>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</si>
  <si>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</si>
  <si>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</si>
  <si>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</si>
  <si>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</si>
  <si>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</si>
  <si>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</si>
  <si>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</si>
  <si>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</si>
  <si>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</si>
  <si>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</si>
  <si>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</si>
  <si>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</si>
  <si>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mCRPC/mHSPC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</si>
  <si>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</si>
  <si>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</si>
  <si>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</si>
  <si>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</si>
  <si>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</si>
  <si>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</si>
  <si>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</si>
  <si>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</si>
  <si>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</si>
  <si>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</si>
  <si>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</si>
  <si>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</si>
  <si>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</si>
  <si>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</si>
  <si>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</si>
  <si>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</si>
  <si>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</si>
  <si>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</si>
  <si>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</si>
  <si>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</si>
  <si>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</si>
  <si>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</si>
  <si>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</si>
  <si>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</si>
  <si>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</si>
  <si>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</si>
  <si>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</si>
  <si>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</si>
  <si>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&lt; 0,01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</si>
  <si>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</si>
  <si>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</si>
  <si>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</si>
  <si>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</si>
  <si>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</si>
  <si>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</si>
  <si>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</si>
  <si>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</si>
  <si>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</si>
  <si>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</si>
  <si>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</si>
  <si>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pac. 9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</si>
  <si>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</si>
  <si>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</si>
  <si>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</si>
  <si>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</si>
  <si>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</si>
  <si>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</si>
  <si>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</si>
  <si>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</si>
  <si>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</si>
  <si>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</si>
  <si>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</si>
  <si>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</si>
  <si>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</si>
  <si>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</si>
  <si>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</si>
  <si>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pac. 22</t>
  </si>
  <si>
    <t>pac. 20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</si>
  <si>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</si>
  <si>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</si>
  <si>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</si>
  <si>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</si>
  <si>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</si>
  <si>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</si>
  <si>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</si>
  <si>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</si>
  <si>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</si>
  <si>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</si>
  <si>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</si>
  <si>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</si>
  <si>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</si>
  <si>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</si>
  <si>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</si>
  <si>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pac . 7</t>
  </si>
  <si>
    <t>Postchemo/prechemo/mHSPC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</si>
  <si>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</si>
  <si>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</si>
  <si>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</si>
  <si>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</si>
  <si>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</si>
  <si>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</si>
  <si>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Doba užívání ARTA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</si>
  <si>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</si>
  <si>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</si>
  <si>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</si>
  <si>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</si>
  <si>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</si>
  <si>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</si>
  <si>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</si>
  <si>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</si>
  <si>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</si>
  <si>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</si>
  <si>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</si>
  <si>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</si>
  <si>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</si>
  <si>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</si>
  <si>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</si>
  <si>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</si>
  <si>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</si>
  <si>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</si>
  <si>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</si>
  <si>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</si>
  <si>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</si>
  <si>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</si>
  <si>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</si>
  <si>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</si>
  <si>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</si>
  <si>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</si>
  <si>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</si>
  <si>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</si>
  <si>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</si>
  <si>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</si>
  <si>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</si>
  <si>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</si>
  <si>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</si>
  <si>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</si>
  <si>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</si>
  <si>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</si>
  <si>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</si>
  <si>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</si>
  <si>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</si>
  <si>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</si>
  <si>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</si>
  <si>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</si>
  <si>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</si>
  <si>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</si>
  <si>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</si>
  <si>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</si>
  <si>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</si>
  <si>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</si>
  <si>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</si>
  <si>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</si>
  <si>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</si>
  <si>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</si>
  <si>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</si>
  <si>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</si>
  <si>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</si>
  <si>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</si>
  <si>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</si>
  <si>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</si>
  <si>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</si>
  <si>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</si>
  <si>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</si>
  <si>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</si>
  <si>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</si>
  <si>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</si>
  <si>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</si>
  <si>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</si>
  <si>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</si>
  <si>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</si>
  <si>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</si>
  <si>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</si>
  <si>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</si>
  <si>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</si>
  <si>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</si>
  <si>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</si>
  <si>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</si>
  <si>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</si>
  <si>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</si>
  <si>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</si>
  <si>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</si>
  <si>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</si>
  <si>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</si>
  <si>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PSA ze dne doručeno</t>
  </si>
  <si>
    <t>LDH ze dne doručeno</t>
  </si>
  <si>
    <t>kompletní, žije, brzy začne docetaxel</t>
  </si>
  <si>
    <t>bicalutamid, docetaxel začal 03/20</t>
  </si>
  <si>
    <t>mCRPCA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</si>
  <si>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</si>
  <si>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</si>
  <si>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</si>
  <si>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</si>
  <si>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</si>
  <si>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</si>
  <si>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</si>
  <si>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</si>
  <si>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</si>
  <si>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</si>
  <si>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</si>
  <si>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</si>
  <si>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</si>
  <si>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</si>
  <si>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</si>
  <si>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</si>
  <si>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</si>
  <si>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</si>
  <si>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</si>
  <si>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</si>
  <si>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</si>
  <si>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</si>
  <si>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</si>
  <si>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</si>
  <si>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</si>
  <si>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</si>
  <si>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Navrátil Jáchim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</si>
  <si>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</si>
  <si>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</si>
  <si>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</si>
  <si>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</si>
  <si>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</si>
  <si>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</si>
  <si>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</si>
  <si>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</si>
  <si>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</si>
  <si>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</si>
  <si>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</si>
  <si>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</si>
  <si>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</si>
  <si>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</si>
  <si>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</si>
  <si>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</si>
  <si>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</si>
  <si>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</si>
  <si>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</si>
  <si>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</si>
  <si>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opakovaný odběr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</si>
  <si>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</si>
  <si>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</si>
  <si>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</si>
  <si>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</si>
  <si>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</si>
  <si>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</si>
  <si>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</si>
  <si>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</si>
  <si>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</si>
  <si>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</si>
  <si>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</si>
  <si>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</si>
  <si>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</si>
  <si>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</si>
  <si>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</si>
  <si>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</si>
  <si>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</si>
  <si>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</si>
  <si>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</si>
  <si>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</si>
  <si>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</si>
  <si>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</si>
  <si>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</si>
  <si>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</si>
  <si>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</si>
  <si>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</si>
  <si>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</si>
  <si>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</si>
  <si>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</si>
  <si>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</si>
  <si>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</si>
  <si>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</si>
  <si>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</si>
  <si>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</si>
  <si>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</si>
  <si>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</si>
  <si>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</si>
  <si>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</si>
  <si>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</si>
  <si>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</si>
  <si>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</si>
  <si>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</si>
  <si>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</si>
  <si>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</si>
  <si>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</si>
  <si>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</si>
  <si>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</si>
  <si>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Paterka Vlastislav</t>
  </si>
  <si>
    <t>pořadové číslo PL, plazma</t>
  </si>
  <si>
    <t>PL_202</t>
  </si>
  <si>
    <t>PL_203</t>
  </si>
  <si>
    <t>PL_204</t>
  </si>
  <si>
    <t>PL_205</t>
  </si>
  <si>
    <t>PL_206</t>
  </si>
  <si>
    <t>PL_207</t>
  </si>
  <si>
    <t>PL_208</t>
  </si>
  <si>
    <t>PL_209</t>
  </si>
  <si>
    <t>PL_201</t>
  </si>
  <si>
    <t>PL_211</t>
  </si>
  <si>
    <t>PL_212</t>
  </si>
  <si>
    <t>PL_213</t>
  </si>
  <si>
    <t>PL_214</t>
  </si>
  <si>
    <t>PL_215</t>
  </si>
  <si>
    <t>PL_216</t>
  </si>
  <si>
    <t>PL_217</t>
  </si>
  <si>
    <t>PL_218</t>
  </si>
  <si>
    <t>PL_219</t>
  </si>
  <si>
    <t>PL_210</t>
  </si>
  <si>
    <t>PL_220</t>
  </si>
  <si>
    <t>PL_221</t>
  </si>
  <si>
    <t>PL_222</t>
  </si>
  <si>
    <t>PL_223</t>
  </si>
  <si>
    <t>PL_224</t>
  </si>
  <si>
    <t>PL_225</t>
  </si>
  <si>
    <t>PL_226</t>
  </si>
  <si>
    <t>PL_227</t>
  </si>
  <si>
    <t>PL_228</t>
  </si>
  <si>
    <t>PL_229</t>
  </si>
  <si>
    <t>PL_230</t>
  </si>
  <si>
    <t>PL_231</t>
  </si>
  <si>
    <t>PL_232</t>
  </si>
  <si>
    <t>PL_233</t>
  </si>
  <si>
    <t>PL_234</t>
  </si>
  <si>
    <t>PL_235</t>
  </si>
  <si>
    <t>PL_236</t>
  </si>
  <si>
    <t>PL_237</t>
  </si>
  <si>
    <t>PL_238</t>
  </si>
  <si>
    <t>PL_239</t>
  </si>
  <si>
    <t>PL_240</t>
  </si>
  <si>
    <t>PL_241</t>
  </si>
  <si>
    <t>PL_242</t>
  </si>
  <si>
    <t>PL_243</t>
  </si>
  <si>
    <t>PL_244</t>
  </si>
  <si>
    <t>Navrátil Jáchym</t>
  </si>
  <si>
    <t>Datum odběru</t>
  </si>
  <si>
    <t>Radiologické zhodnocení (PR/SD/PD)</t>
  </si>
  <si>
    <t>Klinické zhodnocení - bolest, hubnutí, astenie (A/N)</t>
  </si>
  <si>
    <t>červenec</t>
  </si>
  <si>
    <t>červen</t>
  </si>
  <si>
    <t>Benč Josef</t>
  </si>
  <si>
    <t>Salák František</t>
  </si>
  <si>
    <t>Skála Bedřich</t>
  </si>
  <si>
    <t>Kloss Josef</t>
  </si>
  <si>
    <t>Mrázek Josef</t>
  </si>
  <si>
    <t>Kollmann Josef</t>
  </si>
  <si>
    <t>Datum 1. odběru ARv7</t>
  </si>
  <si>
    <t>A</t>
  </si>
  <si>
    <t>N</t>
  </si>
  <si>
    <t>SD</t>
  </si>
  <si>
    <t>PD</t>
  </si>
  <si>
    <t>PSA</t>
  </si>
  <si>
    <t>PD (25.8.2020)</t>
  </si>
  <si>
    <t>SD (čekáme na CT)</t>
  </si>
  <si>
    <t>PD (25.9.2020)</t>
  </si>
  <si>
    <t>bude v květnu</t>
  </si>
  <si>
    <t>PD (30.10.2020)</t>
  </si>
  <si>
    <t>PD (11.1.2021)</t>
  </si>
  <si>
    <t>PD (26.2.2021)</t>
  </si>
  <si>
    <t>SD (18.3.2021)</t>
  </si>
  <si>
    <t>PD (8.3.2021)</t>
  </si>
  <si>
    <t>PD (25.3.2021)</t>
  </si>
  <si>
    <t>Václavek Petr</t>
  </si>
  <si>
    <t>PL_245</t>
  </si>
  <si>
    <t>PL_246</t>
  </si>
  <si>
    <t>PL_247</t>
  </si>
  <si>
    <t>PL_248</t>
  </si>
  <si>
    <t>PL_249</t>
  </si>
  <si>
    <t>PL_250</t>
  </si>
  <si>
    <t>PL_251</t>
  </si>
  <si>
    <t>PL_252</t>
  </si>
  <si>
    <t>PL_253</t>
  </si>
  <si>
    <t>PL_254</t>
  </si>
  <si>
    <t>PL_255</t>
  </si>
  <si>
    <t>PL_256</t>
  </si>
  <si>
    <t>PL_257</t>
  </si>
  <si>
    <t>PL_258</t>
  </si>
  <si>
    <t>PL_259</t>
  </si>
  <si>
    <t>PL_260</t>
  </si>
  <si>
    <t>PL_261</t>
  </si>
  <si>
    <t>PL_262</t>
  </si>
  <si>
    <t>PL_263</t>
  </si>
  <si>
    <t>PL_264</t>
  </si>
  <si>
    <t>PL_265</t>
  </si>
  <si>
    <t>PL_266</t>
  </si>
  <si>
    <t>Nimmrichter Josef</t>
  </si>
  <si>
    <t>PL_267</t>
  </si>
  <si>
    <t>PL_268</t>
  </si>
  <si>
    <t>PL_269</t>
  </si>
  <si>
    <t>zkratka</t>
  </si>
  <si>
    <t>TES_JAN_1</t>
  </si>
  <si>
    <t>BEN_JOS_1</t>
  </si>
  <si>
    <t>BOŠ_JIŘ_1</t>
  </si>
  <si>
    <t>BOŠ_JIŘ_2</t>
  </si>
  <si>
    <t>BOŠ_JIŘ_3</t>
  </si>
  <si>
    <t>FEI_JOS_1</t>
  </si>
  <si>
    <t>HÁJ_RUD_1</t>
  </si>
  <si>
    <t>HÁJ_RUD_2</t>
  </si>
  <si>
    <t>HOV_JAR_1</t>
  </si>
  <si>
    <t>HOV_JAR_2</t>
  </si>
  <si>
    <t>IND_JAN_1</t>
  </si>
  <si>
    <t>IND_JAN_2</t>
  </si>
  <si>
    <t>IND_JAN_3</t>
  </si>
  <si>
    <t>JAH_JAR_1</t>
  </si>
  <si>
    <t>JAH_JAR_2</t>
  </si>
  <si>
    <t>JÍL_JAN_1</t>
  </si>
  <si>
    <t>JÍL_JAN_2</t>
  </si>
  <si>
    <t>KAM_FRA_1</t>
  </si>
  <si>
    <t>KAM_FRA_2</t>
  </si>
  <si>
    <t>KLO_JOS_1</t>
  </si>
  <si>
    <t>KOC_ANT_1</t>
  </si>
  <si>
    <t>KOC_ANT_2</t>
  </si>
  <si>
    <t>KOL_JOS_1</t>
  </si>
  <si>
    <t>KRY_JIŘ_1</t>
  </si>
  <si>
    <t>KRY_JIŘ_2</t>
  </si>
  <si>
    <t>LEŠ_ZDE_1</t>
  </si>
  <si>
    <t>MRÁ_JOS_1</t>
  </si>
  <si>
    <t>NAV_JÁCH_1</t>
  </si>
  <si>
    <t>NES_FRA_1</t>
  </si>
  <si>
    <t>NIM_JOS_1</t>
  </si>
  <si>
    <t>PAT_VRA_1</t>
  </si>
  <si>
    <t>PĚN_JAR_1</t>
  </si>
  <si>
    <t>POL_MIR_1</t>
  </si>
  <si>
    <t>POL_MIR_2</t>
  </si>
  <si>
    <t>POL_MIR_3</t>
  </si>
  <si>
    <t>POS_VLA_1</t>
  </si>
  <si>
    <t>PRO_MIL_1</t>
  </si>
  <si>
    <t>REI_JAR_1</t>
  </si>
  <si>
    <t>REI_JAR_2</t>
  </si>
  <si>
    <t>REI_JAR_3</t>
  </si>
  <si>
    <t>SAL_FRA_1</t>
  </si>
  <si>
    <t>SCHR_KAR_1</t>
  </si>
  <si>
    <t>SCHR_KAR_2</t>
  </si>
  <si>
    <t>SCHR_KAR_3</t>
  </si>
  <si>
    <t>SKÁ_BED_1</t>
  </si>
  <si>
    <t>ŠLA_MIR_1</t>
  </si>
  <si>
    <t>ŠLA_MIR_2</t>
  </si>
  <si>
    <t>ŠLA_MIR_3</t>
  </si>
  <si>
    <t>ŠVE_JIN_1</t>
  </si>
  <si>
    <t>ŠVE_JIN_2</t>
  </si>
  <si>
    <t>TEP_JIŘ_1</t>
  </si>
  <si>
    <t>TEP_JIŘ_2</t>
  </si>
  <si>
    <t>VÁC_PET_1</t>
  </si>
  <si>
    <t>VÁC_PET_2</t>
  </si>
  <si>
    <t>VIN_ANT_1</t>
  </si>
  <si>
    <t>VUL_MIL_1</t>
  </si>
  <si>
    <t>VUL_MIL_2</t>
  </si>
  <si>
    <t>VYB_MIR_1</t>
  </si>
  <si>
    <t>VYB_MIR_2</t>
  </si>
  <si>
    <t>ZAP_VÁC_1</t>
  </si>
  <si>
    <t>ZAP_VÁC_2</t>
  </si>
  <si>
    <t>ZEN_MIL_1</t>
  </si>
  <si>
    <t>ZEN_MIL_2</t>
  </si>
  <si>
    <t>ZEN_MIL_3</t>
  </si>
  <si>
    <t>ŽAL_PŘE_1</t>
  </si>
  <si>
    <t>ŽAL_PŘE_2</t>
  </si>
  <si>
    <t>ŽAL_PŘE_3</t>
  </si>
  <si>
    <t>ŽAT_JAN_1</t>
  </si>
  <si>
    <t>ŽAT_JAN_2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</si>
  <si>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</si>
  <si>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</si>
  <si>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</si>
  <si>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</si>
  <si>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</si>
  <si>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</si>
  <si>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</si>
  <si>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</si>
  <si>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</si>
  <si>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</si>
  <si>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H10950/21</t>
  </si>
  <si>
    <t>H5667/21</t>
  </si>
  <si>
    <t>PL_270</t>
  </si>
  <si>
    <t>PL_271</t>
  </si>
  <si>
    <t>PL_272</t>
  </si>
  <si>
    <t>PL_273</t>
  </si>
  <si>
    <t>PL_274</t>
  </si>
  <si>
    <t>PL_275</t>
  </si>
  <si>
    <t>Hrdlička Bohumír</t>
  </si>
  <si>
    <t>HRD_BOH_1</t>
  </si>
  <si>
    <t>PĚN_JAR_2</t>
  </si>
  <si>
    <t>POL_MIR_4</t>
  </si>
  <si>
    <t>NIM_JOS_2</t>
  </si>
  <si>
    <t>KOC_ANT_3</t>
  </si>
  <si>
    <t>AND_ANT_1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</si>
</sst>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4F81BD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right" indent="1"/>
    </xf>
    <xf numFmtId="0" fontId="0" fillId="0" borderId="1" xfId="0" applyFont="1" applyBorder="1" applyAlignment="1">
      <alignment horizontal="left" indent="2"/>
    </xf>
    <xf numFmtId="0" fontId="0" fillId="0" borderId="1" xfId="0" applyFont="1" applyBorder="1" applyAlignment="1">
      <alignment horizontal="right" indent="2"/>
    </xf>
    <xf numFmtId="164" fontId="0" fillId="0" borderId="1" xfId="0" applyNumberFormat="1" applyFont="1" applyBorder="1" applyAlignment="1">
      <alignment horizontal="right" indent="2"/>
    </xf>
    <xf numFmtId="0" fontId="0" fillId="0" borderId="1" xfId="0" applyFont="1" applyBorder="1" applyAlignment="1">
      <alignment horizontal="left" indent="1"/>
    </xf>
    <xf numFmtId="164" fontId="0" fillId="0" borderId="1" xfId="0" applyNumberFormat="1" applyFont="1" applyBorder="1" applyAlignment="1">
      <alignment horizontal="left" indent="1"/>
    </xf>
    <xf numFmtId="1" fontId="0" fillId="0" borderId="1" xfId="0" applyNumberFormat="1" applyFont="1" applyBorder="1" applyAlignment="1">
      <alignment horizontal="left" indent="1"/>
    </xf>
    <xf numFmtId="0" fontId="0" fillId="0" borderId="1" xfId="0" applyNumberFormat="1" applyFont="1" applyBorder="1" applyAlignment="1">
      <alignment horizontal="left" indent="1"/>
    </xf>
    <xf numFmtId="2" fontId="0" fillId="0" borderId="1" xfId="0" applyNumberFormat="1" applyFont="1" applyBorder="1" applyAlignment="1">
      <alignment horizontal="left" indent="1"/>
    </xf>
    <xf numFmtId="0" fontId="0" fillId="0" borderId="1" xfId="0" applyFont="1" applyBorder="1"/>
    <xf numFmtId="164" fontId="0" fillId="0" borderId="1" xfId="0" applyNumberFormat="1" applyFont="1" applyFill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164" fontId="7" fillId="0" borderId="1" xfId="0" applyNumberFormat="1" applyFont="1" applyBorder="1" applyAlignment="1">
      <alignment horizontal="left" indent="1"/>
    </xf>
    <xf numFmtId="2" fontId="7" fillId="0" borderId="1" xfId="0" applyNumberFormat="1" applyFont="1" applyBorder="1" applyAlignment="1">
      <alignment horizontal="left" indent="1"/>
    </xf>
    <xf numFmtId="1" fontId="7" fillId="0" borderId="1" xfId="0" applyNumberFormat="1" applyFont="1" applyBorder="1" applyAlignment="1">
      <alignment horizontal="left" indent="1"/>
    </xf>
    <xf numFmtId="0" fontId="0" fillId="2" borderId="1" xfId="0" applyFont="1" applyFill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left" indent="1"/>
    </xf>
    <xf numFmtId="0" fontId="0" fillId="0" borderId="1" xfId="0" applyNumberFormat="1" applyFont="1" applyBorder="1" applyAlignment="1">
      <alignment horizontal="right" indent="2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 indent="1"/>
    </xf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right" indent="2"/>
    </xf>
    <xf numFmtId="164" fontId="2" fillId="0" borderId="1" xfId="0" applyNumberFormat="1" applyFont="1" applyBorder="1" applyAlignment="1">
      <alignment horizontal="right" indent="2"/>
    </xf>
    <xf numFmtId="0" fontId="2" fillId="0" borderId="1" xfId="0" applyFont="1" applyBorder="1" applyAlignment="1">
      <alignment horizontal="left" indent="1"/>
    </xf>
    <xf numFmtId="164" fontId="2" fillId="0" borderId="1" xfId="0" applyNumberFormat="1" applyFont="1" applyBorder="1" applyAlignment="1">
      <alignment horizontal="left" indent="1"/>
    </xf>
    <xf numFmtId="1" fontId="2" fillId="0" borderId="1" xfId="0" applyNumberFormat="1" applyFont="1" applyBorder="1" applyAlignment="1">
      <alignment horizontal="left" indent="1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right" indent="1"/>
    </xf>
    <xf numFmtId="0" fontId="6" fillId="0" borderId="1" xfId="0" applyFont="1" applyFill="1" applyBorder="1" applyAlignment="1">
      <alignment horizontal="left" indent="2"/>
    </xf>
    <xf numFmtId="0" fontId="6" fillId="0" borderId="1" xfId="0" applyFont="1" applyFill="1" applyBorder="1" applyAlignment="1">
      <alignment horizontal="right" indent="2"/>
    </xf>
    <xf numFmtId="164" fontId="6" fillId="0" borderId="1" xfId="0" applyNumberFormat="1" applyFont="1" applyFill="1" applyBorder="1" applyAlignment="1">
      <alignment horizontal="right" indent="2"/>
    </xf>
    <xf numFmtId="0" fontId="6" fillId="0" borderId="1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right" indent="1"/>
    </xf>
    <xf numFmtId="0" fontId="0" fillId="0" borderId="2" xfId="0" applyFont="1" applyBorder="1" applyAlignment="1">
      <alignment horizontal="left" indent="2"/>
    </xf>
    <xf numFmtId="0" fontId="0" fillId="0" borderId="2" xfId="0" applyFont="1" applyBorder="1" applyAlignment="1">
      <alignment horizontal="right" indent="2"/>
    </xf>
    <xf numFmtId="164" fontId="0" fillId="0" borderId="2" xfId="0" applyNumberFormat="1" applyFont="1" applyBorder="1" applyAlignment="1">
      <alignment horizontal="right" indent="2"/>
    </xf>
    <xf numFmtId="0" fontId="0" fillId="0" borderId="2" xfId="0" applyFont="1" applyBorder="1"/>
    <xf numFmtId="0" fontId="6" fillId="0" borderId="1" xfId="0" applyFont="1" applyFill="1" applyBorder="1" applyAlignment="1">
      <alignment horizontal="left" indent="1"/>
    </xf>
    <xf numFmtId="164" fontId="6" fillId="0" borderId="1" xfId="0" applyNumberFormat="1" applyFont="1" applyFill="1" applyBorder="1" applyAlignment="1">
      <alignment horizontal="left" indent="1"/>
    </xf>
    <xf numFmtId="2" fontId="6" fillId="0" borderId="1" xfId="0" applyNumberFormat="1" applyFont="1" applyFill="1" applyBorder="1" applyAlignment="1">
      <alignment horizontal="left" indent="1"/>
    </xf>
    <xf numFmtId="1" fontId="6" fillId="0" borderId="1" xfId="0" applyNumberFormat="1" applyFont="1" applyFill="1" applyBorder="1" applyAlignment="1">
      <alignment horizontal="left" indent="1"/>
    </xf>
    <xf numFmtId="0" fontId="0" fillId="0" borderId="2" xfId="0" applyFont="1" applyBorder="1" applyAlignment="1">
      <alignment horizontal="left" indent="1"/>
    </xf>
    <xf numFmtId="164" fontId="0" fillId="0" borderId="2" xfId="0" applyNumberFormat="1" applyFont="1" applyBorder="1" applyAlignment="1">
      <alignment horizontal="left" indent="1"/>
    </xf>
    <xf numFmtId="1" fontId="0" fillId="0" borderId="2" xfId="0" applyNumberFormat="1" applyFont="1" applyBorder="1" applyAlignment="1">
      <alignment horizontal="left" indent="1"/>
    </xf>
    <xf numFmtId="0" fontId="0" fillId="0" borderId="1" xfId="0" applyFont="1" applyFill="1" applyBorder="1" applyAlignment="1">
      <alignment horizontal="left" indent="2"/>
    </xf>
    <xf numFmtId="164" fontId="8" fillId="3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164" fontId="6" fillId="0" borderId="2" xfId="0" applyNumberFormat="1" applyFont="1" applyBorder="1" applyAlignment="1">
      <alignment horizontal="left" indent="1"/>
    </xf>
    <xf numFmtId="164" fontId="9" fillId="0" borderId="2" xfId="0" applyNumberFormat="1" applyFont="1" applyBorder="1" applyAlignment="1">
      <alignment horizontal="left" indent="1"/>
    </xf>
    <xf numFmtId="1" fontId="7" fillId="0" borderId="2" xfId="0" applyNumberFormat="1" applyFont="1" applyBorder="1" applyAlignment="1">
      <alignment horizontal="left" indent="1"/>
    </xf>
    <xf numFmtId="2" fontId="0" fillId="0" borderId="2" xfId="0" applyNumberFormat="1" applyFont="1" applyBorder="1" applyAlignment="1">
      <alignment horizontal="left" indent="1"/>
    </xf>
    <xf numFmtId="14" fontId="0" fillId="0" borderId="2" xfId="0" applyNumberFormat="1" applyFont="1" applyBorder="1" applyAlignment="1">
      <alignment horizontal="left" indent="1"/>
    </xf>
    <xf numFmtId="0" fontId="0" fillId="2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 indent="2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 wrapText="1"/>
    </xf>
    <xf numFmtId="14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14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4" fontId="0" fillId="8" borderId="1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left" indent="2"/>
    </xf>
    <xf numFmtId="14" fontId="0" fillId="8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left" indent="2"/>
    </xf>
    <xf numFmtId="0" fontId="0" fillId="0" borderId="0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indent="2"/>
    </xf>
    <xf numFmtId="0" fontId="1" fillId="0" borderId="5" xfId="0" applyFont="1" applyFill="1" applyBorder="1"/>
    <xf numFmtId="2" fontId="0" fillId="0" borderId="1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0" borderId="1" xfId="0" applyFill="1" applyBorder="1"/>
    <xf numFmtId="0" fontId="0" fillId="0" borderId="0" xfId="0" applyFill="1"/>
    <xf numFmtId="0" fontId="16" fillId="0" borderId="0" xfId="0" applyFont="1" applyAlignment="1">
      <alignment horizontal="left" indent="1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right" indent="1"/>
    </xf>
    <xf numFmtId="0" fontId="2" fillId="0" borderId="3" xfId="0" applyFont="1" applyBorder="1" applyAlignment="1">
      <alignment horizontal="left" indent="2"/>
    </xf>
    <xf numFmtId="0" fontId="2" fillId="0" borderId="3" xfId="0" applyFont="1" applyBorder="1" applyAlignment="1">
      <alignment horizontal="right" indent="2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Sledovaný hypertextový odkaz" xfId="2" builtinId="9" hidden="1"/>
    <cellStyle name="Sledovaný hypertextový odkaz" xfId="4" builtinId="9" hidden="1"/>
    <cellStyle name="Sledovaný hypertextový odkaz" xfId="6" builtinId="9" hidden="1"/>
    <cellStyle name="Sledovaný hypertextový odkaz" xfId="8" builtinId="9" hidden="1"/>
    <cellStyle name="Sledovaný hypertextový odkaz" xfId="10" builtinId="9" hidden="1"/>
    <cellStyle name="Sledovaný hypertextový odkaz" xfId="12" builtinId="9" hidden="1"/>
    <cellStyle name="Sledovaný hypertextový odkaz" xfId="14" builtinId="9" hidden="1"/>
    <cellStyle name="Sledovaný hypertextový odkaz" xfId="16" builtinId="9" hidden="1"/>
    <cellStyle name="Sledovaný hypertextový odkaz" xfId="18" builtinId="9" hidden="1"/>
    <cellStyle name="Sledovaný hypertextový odkaz" xfId="20" builtinId="9" hidden="1"/>
    <cellStyle name="Sledovaný hypertextový odkaz" xfId="22" builtinId="9" hidden="1"/>
    <cellStyle name="Sledovaný hypertextový odkaz" xfId="24" builtinId="9" hidden="1"/>
    <cellStyle name="Sledovaný hypertextový odkaz" xfId="26" builtinId="9" hidden="1"/>
    <cellStyle name="Sledovaný hypertextový odkaz" xfId="28" builtinId="9" hidden="1"/>
    <cellStyle name="Sledovaný hypertextový odkaz" xfId="30" builtinId="9" hidden="1"/>
    <cellStyle name="Sledovaný hypertextový odkaz" xfId="32" builtinId="9" hidden="1"/>
    <cellStyle name="Sledovaný hypertextový odkaz" xfId="34" builtinId="9" hidden="1"/>
    <cellStyle name="Sledovaný hypertextový odkaz" xfId="36" builtinId="9" hidden="1"/>
    <cellStyle name="Sledovaný hypertextový odkaz" xfId="38" builtinId="9" hidde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360"/>
  <sheetViews>
    <sheetView zoomScale="90" zoomScaleNormal="90" zoomScalePageLayoutView="90" workbookViewId="0">
      <pane ySplit="1" topLeftCell="A128" activePane="bottomLeft" state="frozen"/>
      <selection pane="bottomLeft" activeCell="K152" sqref="K152"/>
    </sheetView>
  </sheetViews>
  <sheetFormatPr defaultColWidth="8.85546875" defaultRowHeight="20.100000000000001" customHeight="1"/>
  <cols>
    <col min="1" max="1" width="8.85546875" style="6"/>
    <col min="2" max="2" width="12.42578125" style="7" customWidth="1"/>
    <col min="3" max="3" width="24.42578125" style="8" customWidth="1"/>
    <col min="4" max="4" width="16.85546875" style="9" customWidth="1"/>
    <col min="5" max="5" width="23.42578125" style="10" customWidth="1"/>
    <col min="6" max="6" width="10.85546875" style="6" customWidth="1"/>
    <col min="7" max="7" width="17.7109375" style="6" customWidth="1"/>
    <col min="8" max="8" width="17.140625" style="6" customWidth="1"/>
    <col min="9" max="10" width="8.85546875" style="6"/>
    <col min="11" max="11" width="16.28515625" style="11" customWidth="1"/>
    <col min="12" max="12" width="15.42578125" style="12" customWidth="1"/>
    <col min="13" max="23" width="15.42578125" style="11" customWidth="1"/>
    <col min="24" max="26" width="15.42578125" style="12" customWidth="1"/>
    <col min="27" max="28" width="15.42578125" style="13" customWidth="1"/>
    <col min="29" max="32" width="15.42578125" style="11" customWidth="1"/>
    <col min="33" max="33" width="15.42578125" style="12" customWidth="1"/>
    <col min="34" max="42" width="15.42578125" style="11" customWidth="1"/>
    <col min="43" max="43" width="15.42578125" style="12" customWidth="1"/>
    <col min="44" max="44" width="15.42578125" style="14" customWidth="1"/>
    <col min="45" max="45" width="15.42578125" style="11" customWidth="1"/>
    <col min="46" max="46" width="15.42578125" style="12" customWidth="1"/>
    <col min="47" max="65" width="15.42578125" style="11" customWidth="1"/>
    <col min="66" max="66" width="15.42578125" style="12" customWidth="1"/>
    <col min="67" max="68" width="15.42578125" style="11" customWidth="1"/>
    <col min="69" max="69" width="15.42578125" style="12" customWidth="1"/>
    <col min="70" max="72" width="15.42578125" style="11" customWidth="1"/>
    <col min="73" max="74" width="15.42578125" style="12" customWidth="1"/>
    <col min="75" max="75" width="15.42578125" style="11" customWidth="1"/>
    <col min="76" max="76" width="15.42578125" style="12" customWidth="1"/>
    <col min="77" max="95" width="15.42578125" style="11" customWidth="1"/>
    <col min="96" max="96" width="15.42578125" style="12" customWidth="1"/>
    <col min="97" max="98" width="15.42578125" style="11" customWidth="1"/>
    <col min="99" max="99" width="15.42578125" style="12" customWidth="1"/>
    <col min="100" max="109" width="15.42578125" style="11" customWidth="1"/>
    <col min="110" max="110" width="15.42578125" style="12" customWidth="1"/>
    <col min="111" max="111" width="15.42578125" style="11" customWidth="1"/>
    <col min="112" max="112" width="29.42578125" style="16" customWidth="1"/>
    <col min="113" max="16384" width="8.85546875" style="16"/>
  </cols>
  <sheetData>
    <row r="1" spans="1:112" s="5" customFormat="1" ht="39.75" customHeight="1">
      <c r="A1" s="1" t="s">
        <v>16</v>
      </c>
      <c r="B1" s="2" t="s">
        <v>22</v>
      </c>
      <c r="C1" s="1" t="s">
        <v>18</v>
      </c>
      <c r="D1" s="1" t="s">
        <v>19</v>
      </c>
      <c r="E1" s="2" t="s">
        <v>177</v>
      </c>
      <c r="F1" s="1" t="s">
        <v>20</v>
      </c>
      <c r="G1" s="1" t="s">
        <v>17</v>
      </c>
      <c r="H1" s="1" t="s">
        <v>21</v>
      </c>
      <c r="I1" s="1" t="s">
        <v>435</v>
      </c>
      <c r="J1" s="1" t="s">
        <v>436</v>
      </c>
      <c r="K1" s="1" t="s">
        <v>44</v>
      </c>
      <c r="L1" s="2" t="s">
        <v>178</v>
      </c>
      <c r="M1" s="1" t="s">
        <v>179</v>
      </c>
      <c r="N1" s="1" t="s">
        <v>180</v>
      </c>
      <c r="O1" s="1" t="s">
        <v>181</v>
      </c>
      <c r="P1" s="1" t="s">
        <v>184</v>
      </c>
      <c r="Q1" s="1" t="s">
        <v>185</v>
      </c>
      <c r="R1" s="1" t="s">
        <v>191</v>
      </c>
      <c r="S1" s="1" t="s">
        <v>186</v>
      </c>
      <c r="T1" s="1" t="s">
        <v>187</v>
      </c>
      <c r="U1" s="1" t="s">
        <v>182</v>
      </c>
      <c r="V1" s="1" t="s">
        <v>183</v>
      </c>
      <c r="W1" s="1" t="s">
        <v>190</v>
      </c>
      <c r="X1" s="2" t="s">
        <v>188</v>
      </c>
      <c r="Y1" s="2" t="s">
        <v>189</v>
      </c>
      <c r="Z1" s="2" t="s">
        <v>192</v>
      </c>
      <c r="AA1" s="3" t="s">
        <v>352</v>
      </c>
      <c r="AB1" s="1" t="s">
        <v>431</v>
      </c>
      <c r="AC1" s="1" t="s">
        <v>193</v>
      </c>
      <c r="AD1" s="1" t="s">
        <v>194</v>
      </c>
      <c r="AE1" s="1" t="s">
        <v>195</v>
      </c>
      <c r="AF1" s="1" t="s">
        <v>196</v>
      </c>
      <c r="AG1" s="2" t="s">
        <v>202</v>
      </c>
      <c r="AH1" s="1" t="s">
        <v>197</v>
      </c>
      <c r="AI1" s="1" t="s">
        <v>198</v>
      </c>
      <c r="AJ1" s="1" t="s">
        <v>199</v>
      </c>
      <c r="AK1" s="1" t="s">
        <v>200</v>
      </c>
      <c r="AL1" s="1" t="s">
        <v>201</v>
      </c>
      <c r="AM1" s="1" t="s">
        <v>176</v>
      </c>
      <c r="AN1" s="1" t="s">
        <v>346</v>
      </c>
      <c r="AO1" s="1" t="s">
        <v>432</v>
      </c>
      <c r="AP1" s="55" t="s">
        <v>434</v>
      </c>
      <c r="AQ1" s="2" t="s">
        <v>203</v>
      </c>
      <c r="AR1" s="4" t="s">
        <v>353</v>
      </c>
      <c r="AS1" s="1" t="s">
        <v>204</v>
      </c>
      <c r="AT1" s="2" t="s">
        <v>205</v>
      </c>
      <c r="AU1" s="1" t="s">
        <v>206</v>
      </c>
      <c r="AV1" s="1" t="s">
        <v>207</v>
      </c>
      <c r="AW1" s="1" t="s">
        <v>208</v>
      </c>
      <c r="AX1" s="1" t="s">
        <v>209</v>
      </c>
      <c r="AY1" s="1" t="s">
        <v>210</v>
      </c>
      <c r="AZ1" s="1" t="s">
        <v>211</v>
      </c>
      <c r="BA1" s="1" t="s">
        <v>212</v>
      </c>
      <c r="BB1" s="1" t="s">
        <v>213</v>
      </c>
      <c r="BC1" s="1" t="s">
        <v>214</v>
      </c>
      <c r="BD1" s="1" t="s">
        <v>215</v>
      </c>
      <c r="BE1" s="1" t="s">
        <v>216</v>
      </c>
      <c r="BF1" s="1" t="s">
        <v>217</v>
      </c>
      <c r="BG1" s="1" t="s">
        <v>218</v>
      </c>
      <c r="BH1" s="1" t="s">
        <v>219</v>
      </c>
      <c r="BI1" s="1" t="s">
        <v>220</v>
      </c>
      <c r="BJ1" s="1" t="s">
        <v>221</v>
      </c>
      <c r="BK1" s="1" t="s">
        <v>222</v>
      </c>
      <c r="BL1" s="1" t="s">
        <v>223</v>
      </c>
      <c r="BM1" s="1" t="s">
        <v>224</v>
      </c>
      <c r="BN1" s="2" t="s">
        <v>202</v>
      </c>
      <c r="BO1" s="1" t="s">
        <v>225</v>
      </c>
      <c r="BP1" s="1" t="s">
        <v>227</v>
      </c>
      <c r="BQ1" s="2" t="s">
        <v>226</v>
      </c>
      <c r="BR1" s="1" t="s">
        <v>228</v>
      </c>
      <c r="BS1" s="1" t="s">
        <v>229</v>
      </c>
      <c r="BT1" s="1" t="s">
        <v>271</v>
      </c>
      <c r="BU1" s="2" t="s">
        <v>230</v>
      </c>
      <c r="BV1" s="2" t="s">
        <v>231</v>
      </c>
      <c r="BW1" s="1" t="s">
        <v>232</v>
      </c>
      <c r="BX1" s="2" t="s">
        <v>233</v>
      </c>
      <c r="BY1" s="1" t="s">
        <v>234</v>
      </c>
      <c r="BZ1" s="1" t="s">
        <v>235</v>
      </c>
      <c r="CA1" s="1" t="s">
        <v>236</v>
      </c>
      <c r="CB1" s="1" t="s">
        <v>237</v>
      </c>
      <c r="CC1" s="1" t="s">
        <v>238</v>
      </c>
      <c r="CD1" s="1" t="s">
        <v>239</v>
      </c>
      <c r="CE1" s="1" t="s">
        <v>240</v>
      </c>
      <c r="CF1" s="1" t="s">
        <v>241</v>
      </c>
      <c r="CG1" s="1" t="s">
        <v>242</v>
      </c>
      <c r="CH1" s="1" t="s">
        <v>243</v>
      </c>
      <c r="CI1" s="1" t="s">
        <v>244</v>
      </c>
      <c r="CJ1" s="1" t="s">
        <v>245</v>
      </c>
      <c r="CK1" s="1" t="s">
        <v>246</v>
      </c>
      <c r="CL1" s="1" t="s">
        <v>247</v>
      </c>
      <c r="CM1" s="1" t="s">
        <v>248</v>
      </c>
      <c r="CN1" s="1" t="s">
        <v>249</v>
      </c>
      <c r="CO1" s="1" t="s">
        <v>222</v>
      </c>
      <c r="CP1" s="1" t="s">
        <v>223</v>
      </c>
      <c r="CQ1" s="1" t="s">
        <v>224</v>
      </c>
      <c r="CR1" s="2" t="s">
        <v>202</v>
      </c>
      <c r="CS1" s="1" t="s">
        <v>225</v>
      </c>
      <c r="CT1" s="1" t="s">
        <v>227</v>
      </c>
      <c r="CU1" s="2" t="s">
        <v>226</v>
      </c>
      <c r="CV1" s="1" t="s">
        <v>250</v>
      </c>
      <c r="CW1" s="1" t="s">
        <v>251</v>
      </c>
      <c r="CX1" s="1" t="s">
        <v>252</v>
      </c>
      <c r="CY1" s="1" t="s">
        <v>253</v>
      </c>
      <c r="CZ1" s="1" t="s">
        <v>254</v>
      </c>
      <c r="DA1" s="1" t="s">
        <v>255</v>
      </c>
      <c r="DB1" s="1" t="s">
        <v>256</v>
      </c>
      <c r="DC1" s="1" t="s">
        <v>257</v>
      </c>
      <c r="DD1" s="1" t="s">
        <v>258</v>
      </c>
      <c r="DE1" s="1" t="s">
        <v>259</v>
      </c>
      <c r="DF1" s="2" t="s">
        <v>260</v>
      </c>
      <c r="DG1" s="1"/>
    </row>
    <row r="2" spans="1:112" ht="20.100000000000001" customHeight="1">
      <c r="A2" s="6">
        <v>1</v>
      </c>
      <c r="B2" s="7">
        <v>43264</v>
      </c>
      <c r="C2" s="8" t="s">
        <v>23</v>
      </c>
      <c r="D2" s="9">
        <v>491030217</v>
      </c>
      <c r="E2" s="10">
        <v>18201</v>
      </c>
      <c r="F2" s="6">
        <v>205</v>
      </c>
      <c r="G2" s="6" t="s">
        <v>2</v>
      </c>
      <c r="H2" s="6" t="s">
        <v>0</v>
      </c>
      <c r="I2" s="6">
        <v>447.19</v>
      </c>
      <c r="J2" s="6">
        <v>2.9</v>
      </c>
      <c r="K2" s="11" t="s">
        <v>46</v>
      </c>
      <c r="L2" s="12">
        <v>43132</v>
      </c>
      <c r="M2" s="13">
        <f>YEARFRAC(L2,E2)</f>
        <v>68.25277777777778</v>
      </c>
      <c r="N2" s="11">
        <v>431</v>
      </c>
      <c r="O2" s="11" t="s">
        <v>261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 t="s">
        <v>262</v>
      </c>
      <c r="V2" s="11" t="s">
        <v>274</v>
      </c>
      <c r="W2" s="11">
        <v>1</v>
      </c>
      <c r="X2" s="12">
        <v>43132</v>
      </c>
      <c r="Y2" s="12">
        <v>43264</v>
      </c>
      <c r="Z2" s="12">
        <v>43179</v>
      </c>
      <c r="AA2" s="13">
        <f>_xlfn.DAYS(Y2,Z2)</f>
        <v>85</v>
      </c>
      <c r="AB2" s="13">
        <v>1</v>
      </c>
      <c r="AC2" s="11">
        <v>1</v>
      </c>
      <c r="AD2" s="11" t="s">
        <v>263</v>
      </c>
      <c r="AE2" s="11">
        <v>1</v>
      </c>
      <c r="AF2" s="11">
        <v>253.92</v>
      </c>
      <c r="AG2" s="12">
        <v>43207</v>
      </c>
      <c r="AH2" s="11">
        <v>0</v>
      </c>
      <c r="AI2" s="11">
        <v>1</v>
      </c>
      <c r="AJ2" s="11">
        <v>0</v>
      </c>
      <c r="AK2" s="11">
        <v>0</v>
      </c>
      <c r="AL2" s="11">
        <v>0</v>
      </c>
      <c r="AM2" s="11" t="s">
        <v>264</v>
      </c>
      <c r="AN2" s="11" t="s">
        <v>267</v>
      </c>
      <c r="AO2" s="11">
        <v>1</v>
      </c>
      <c r="AP2" s="56">
        <v>43537</v>
      </c>
      <c r="AQ2" s="12">
        <v>43675</v>
      </c>
      <c r="AR2" s="21">
        <f>_xlfn.DAYS(AQ2,AP2)</f>
        <v>138</v>
      </c>
      <c r="AS2" s="13">
        <f>YEARFRAC(AP2,E2)</f>
        <v>69.36944444444444</v>
      </c>
      <c r="AT2" s="12">
        <v>43537</v>
      </c>
      <c r="AU2" s="11">
        <v>643.97</v>
      </c>
      <c r="AV2" s="11" t="s">
        <v>269</v>
      </c>
      <c r="AW2" s="11" t="s">
        <v>269</v>
      </c>
      <c r="AX2" s="11">
        <v>5.42</v>
      </c>
      <c r="AY2" s="11">
        <v>58.04</v>
      </c>
      <c r="AZ2" s="11">
        <v>78.900000000000006</v>
      </c>
      <c r="BA2" s="11">
        <v>84</v>
      </c>
      <c r="BB2" s="11">
        <v>4.3</v>
      </c>
      <c r="BC2" s="11">
        <v>101</v>
      </c>
      <c r="BD2" s="11">
        <v>2.63</v>
      </c>
      <c r="BE2" s="11">
        <v>0.42</v>
      </c>
      <c r="BF2" s="11">
        <v>1.21</v>
      </c>
      <c r="BG2" s="15">
        <f>BD2/BF2</f>
        <v>2.1735537190082646</v>
      </c>
      <c r="BH2" s="15">
        <f>BF2/BE2</f>
        <v>2.8809523809523809</v>
      </c>
      <c r="BI2" s="13">
        <f>BC2/BF2</f>
        <v>83.471074380165291</v>
      </c>
      <c r="BJ2" s="13">
        <f>PRODUCT(BG2,BC2)</f>
        <v>219.52892561983472</v>
      </c>
      <c r="BK2" s="11">
        <v>1</v>
      </c>
      <c r="BL2" s="11">
        <v>5</v>
      </c>
      <c r="BM2" s="11">
        <v>231.99</v>
      </c>
      <c r="BN2" s="12">
        <v>43563</v>
      </c>
      <c r="BO2" s="11">
        <v>1</v>
      </c>
      <c r="BP2" s="11">
        <v>0</v>
      </c>
      <c r="BQ2" s="12" t="s">
        <v>274</v>
      </c>
      <c r="BR2" s="11">
        <v>0</v>
      </c>
      <c r="BS2" s="11">
        <v>1</v>
      </c>
      <c r="BT2" s="11" t="s">
        <v>272</v>
      </c>
      <c r="BU2" s="12">
        <v>43332</v>
      </c>
      <c r="BV2" s="12">
        <v>43430</v>
      </c>
      <c r="BW2" s="11">
        <v>6</v>
      </c>
      <c r="BX2" s="12" t="s">
        <v>269</v>
      </c>
      <c r="BY2" s="11" t="s">
        <v>269</v>
      </c>
      <c r="BZ2" s="11" t="s">
        <v>269</v>
      </c>
      <c r="CA2" s="11" t="s">
        <v>269</v>
      </c>
      <c r="CB2" s="11" t="s">
        <v>269</v>
      </c>
      <c r="CC2" s="11" t="s">
        <v>269</v>
      </c>
      <c r="CD2" s="11" t="s">
        <v>269</v>
      </c>
      <c r="CE2" s="11" t="s">
        <v>269</v>
      </c>
      <c r="CF2" s="11" t="s">
        <v>269</v>
      </c>
      <c r="CG2" s="11" t="s">
        <v>269</v>
      </c>
      <c r="CH2" s="11" t="s">
        <v>269</v>
      </c>
      <c r="CI2" s="11" t="s">
        <v>269</v>
      </c>
      <c r="CJ2" s="11" t="s">
        <v>269</v>
      </c>
      <c r="CK2" s="15" t="s">
        <v>269</v>
      </c>
      <c r="CL2" s="11" t="s">
        <v>269</v>
      </c>
      <c r="CM2" s="11" t="s">
        <v>269</v>
      </c>
      <c r="CN2" s="13" t="s">
        <v>269</v>
      </c>
      <c r="CO2" s="11">
        <v>1</v>
      </c>
      <c r="CP2" s="11">
        <v>4</v>
      </c>
      <c r="CQ2" s="11">
        <v>212.11</v>
      </c>
      <c r="CR2" s="12">
        <v>43427</v>
      </c>
      <c r="CS2" s="11">
        <v>1</v>
      </c>
      <c r="CT2" s="11">
        <v>1</v>
      </c>
      <c r="CU2" s="12">
        <v>43497</v>
      </c>
      <c r="CV2" s="11">
        <v>1</v>
      </c>
      <c r="CW2" s="11">
        <v>0</v>
      </c>
      <c r="CX2" s="11">
        <v>0</v>
      </c>
      <c r="CY2" s="11">
        <v>0</v>
      </c>
      <c r="CZ2" s="11">
        <v>0</v>
      </c>
      <c r="DA2" s="11">
        <v>1</v>
      </c>
      <c r="DB2" s="11">
        <v>1</v>
      </c>
      <c r="DC2" s="11">
        <v>1</v>
      </c>
      <c r="DD2" s="11">
        <v>1</v>
      </c>
      <c r="DE2" s="11">
        <v>1</v>
      </c>
      <c r="DF2" s="12">
        <v>43804</v>
      </c>
      <c r="DH2" s="16" t="s">
        <v>335</v>
      </c>
    </row>
    <row r="3" spans="1:112" ht="20.100000000000001" customHeight="1">
      <c r="A3" s="6">
        <v>2</v>
      </c>
      <c r="B3" s="7">
        <v>43265</v>
      </c>
      <c r="C3" s="8" t="s">
        <v>24</v>
      </c>
      <c r="D3" s="9">
        <v>5605152311</v>
      </c>
      <c r="E3" s="10">
        <v>20590</v>
      </c>
      <c r="F3" s="6">
        <v>201</v>
      </c>
      <c r="G3" s="6" t="s">
        <v>1</v>
      </c>
      <c r="H3" s="6" t="s">
        <v>3</v>
      </c>
      <c r="I3" s="6">
        <v>1529.04</v>
      </c>
      <c r="J3" s="6">
        <v>14.44</v>
      </c>
      <c r="K3" s="11" t="s">
        <v>46</v>
      </c>
      <c r="L3" s="12">
        <v>42264</v>
      </c>
      <c r="M3" s="13">
        <f t="shared" ref="M3:M66" si="0">YEARFRAC(L3,E3)</f>
        <v>59.338888888888889</v>
      </c>
      <c r="N3" s="11">
        <v>2758.63</v>
      </c>
      <c r="O3" s="11" t="s">
        <v>265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 t="s">
        <v>269</v>
      </c>
      <c r="V3" s="11" t="s">
        <v>274</v>
      </c>
      <c r="W3" s="11">
        <v>1</v>
      </c>
      <c r="X3" s="12">
        <v>42278</v>
      </c>
      <c r="Y3" s="12">
        <v>42606</v>
      </c>
      <c r="Z3" s="12">
        <v>42248</v>
      </c>
      <c r="AA3" s="13">
        <f t="shared" ref="AA3:AA66" si="1">_xlfn.DAYS(Y3,Z3)</f>
        <v>358</v>
      </c>
      <c r="AB3" s="13">
        <v>1</v>
      </c>
      <c r="AC3" s="11">
        <v>1</v>
      </c>
      <c r="AD3" s="11" t="s">
        <v>266</v>
      </c>
      <c r="AE3" s="11">
        <v>0</v>
      </c>
      <c r="AF3" s="11">
        <v>1.54</v>
      </c>
      <c r="AG3" s="12">
        <v>42461</v>
      </c>
      <c r="AH3" s="11">
        <v>1</v>
      </c>
      <c r="AI3" s="11">
        <v>1</v>
      </c>
      <c r="AJ3" s="11">
        <v>0</v>
      </c>
      <c r="AK3" s="11">
        <v>0</v>
      </c>
      <c r="AL3" s="11">
        <v>0</v>
      </c>
      <c r="AM3" s="11" t="s">
        <v>264</v>
      </c>
      <c r="AN3" s="11" t="s">
        <v>268</v>
      </c>
      <c r="AO3" s="11">
        <v>1</v>
      </c>
      <c r="AP3" s="56">
        <v>42702</v>
      </c>
      <c r="AQ3" s="17">
        <v>42758</v>
      </c>
      <c r="AR3" s="21">
        <f>_xlfn.DAYS(AQ3,AP3)</f>
        <v>56</v>
      </c>
      <c r="AS3" s="13">
        <f t="shared" ref="AS3:AS66" si="2">YEARFRAC(AP3,E3)</f>
        <v>60.536111111111111</v>
      </c>
      <c r="AT3" s="12">
        <v>42702</v>
      </c>
      <c r="AU3" s="11">
        <v>278.02</v>
      </c>
      <c r="AV3" s="11" t="s">
        <v>269</v>
      </c>
      <c r="AW3" s="11" t="s">
        <v>269</v>
      </c>
      <c r="AX3" s="11" t="s">
        <v>269</v>
      </c>
      <c r="AY3" s="11" t="s">
        <v>269</v>
      </c>
      <c r="AZ3" s="11" t="s">
        <v>269</v>
      </c>
      <c r="BA3" s="11" t="s">
        <v>269</v>
      </c>
      <c r="BB3" s="11" t="s">
        <v>269</v>
      </c>
      <c r="BC3" s="11" t="s">
        <v>269</v>
      </c>
      <c r="BD3" s="11" t="s">
        <v>269</v>
      </c>
      <c r="BE3" s="11" t="s">
        <v>269</v>
      </c>
      <c r="BF3" s="11" t="s">
        <v>269</v>
      </c>
      <c r="BG3" s="15" t="s">
        <v>269</v>
      </c>
      <c r="BH3" s="15" t="s">
        <v>269</v>
      </c>
      <c r="BI3" s="13" t="s">
        <v>269</v>
      </c>
      <c r="BJ3" s="13" t="s">
        <v>269</v>
      </c>
      <c r="BK3" s="11">
        <v>0</v>
      </c>
      <c r="BL3" s="11">
        <v>1</v>
      </c>
      <c r="BM3" s="11" t="s">
        <v>274</v>
      </c>
      <c r="BN3" s="12" t="s">
        <v>274</v>
      </c>
      <c r="BO3" s="11">
        <v>0</v>
      </c>
      <c r="BP3" s="11">
        <v>0</v>
      </c>
      <c r="BQ3" s="12" t="s">
        <v>274</v>
      </c>
      <c r="BR3" s="11">
        <v>0</v>
      </c>
      <c r="BS3" s="11">
        <v>1</v>
      </c>
      <c r="BT3" s="11" t="s">
        <v>272</v>
      </c>
      <c r="BU3" s="17">
        <v>42807</v>
      </c>
      <c r="BV3" s="12">
        <v>42996</v>
      </c>
      <c r="BW3" s="11">
        <v>10</v>
      </c>
      <c r="BX3" s="12">
        <v>42807</v>
      </c>
      <c r="BY3" s="11">
        <v>28.85</v>
      </c>
      <c r="BZ3" s="11" t="s">
        <v>269</v>
      </c>
      <c r="CA3" s="11" t="s">
        <v>269</v>
      </c>
      <c r="CB3" s="11">
        <v>4.29</v>
      </c>
      <c r="CC3" s="11">
        <v>5.01</v>
      </c>
      <c r="CD3" s="11">
        <v>5</v>
      </c>
      <c r="CE3" s="11">
        <v>129</v>
      </c>
      <c r="CF3" s="11">
        <v>7.04</v>
      </c>
      <c r="CG3" s="11">
        <v>212</v>
      </c>
      <c r="CH3" s="11">
        <v>3.86</v>
      </c>
      <c r="CI3" s="11">
        <v>0.75</v>
      </c>
      <c r="CJ3" s="11">
        <v>1.99</v>
      </c>
      <c r="CK3" s="15">
        <f>CH3/CJ3</f>
        <v>1.9396984924623115</v>
      </c>
      <c r="CL3" s="15">
        <f>CJ3/CI3</f>
        <v>2.6533333333333333</v>
      </c>
      <c r="CM3" s="13">
        <f>CG3/CJ3</f>
        <v>106.53266331658291</v>
      </c>
      <c r="CN3" s="13">
        <f>PRODUCT(CK3,CG3)</f>
        <v>411.21608040201005</v>
      </c>
      <c r="CO3" s="11">
        <v>0</v>
      </c>
      <c r="CP3" s="11">
        <v>1</v>
      </c>
      <c r="CQ3" s="11">
        <v>24.6</v>
      </c>
      <c r="CR3" s="12">
        <v>42891</v>
      </c>
      <c r="CS3" s="11" t="s">
        <v>274</v>
      </c>
      <c r="CT3" s="11">
        <v>0</v>
      </c>
      <c r="CU3" s="12" t="s">
        <v>274</v>
      </c>
      <c r="CV3" s="11">
        <v>1</v>
      </c>
      <c r="CW3" s="11">
        <v>1</v>
      </c>
      <c r="CX3" s="11">
        <v>1</v>
      </c>
      <c r="CY3" s="11">
        <v>0</v>
      </c>
      <c r="CZ3" s="11">
        <v>0</v>
      </c>
      <c r="DA3" s="11">
        <v>0</v>
      </c>
      <c r="DB3" s="11">
        <v>0</v>
      </c>
      <c r="DC3" s="11">
        <v>1</v>
      </c>
      <c r="DD3" s="11">
        <v>1</v>
      </c>
      <c r="DE3" s="11">
        <v>1</v>
      </c>
      <c r="DF3" s="12">
        <v>43654</v>
      </c>
      <c r="DH3" s="16" t="s">
        <v>335</v>
      </c>
    </row>
    <row r="4" spans="1:112" ht="20.100000000000001" customHeight="1">
      <c r="A4" s="6">
        <v>3</v>
      </c>
      <c r="B4" s="7">
        <v>43271</v>
      </c>
      <c r="C4" s="8" t="s">
        <v>25</v>
      </c>
      <c r="D4" s="9">
        <v>460823438</v>
      </c>
      <c r="E4" s="10">
        <v>17037</v>
      </c>
      <c r="F4" s="6">
        <v>111</v>
      </c>
      <c r="G4" s="6" t="s">
        <v>4</v>
      </c>
      <c r="H4" s="6" t="s">
        <v>0</v>
      </c>
      <c r="I4" s="6">
        <v>1019.46</v>
      </c>
      <c r="J4" s="6">
        <v>5.0999999999999996</v>
      </c>
      <c r="K4" s="11" t="s">
        <v>48</v>
      </c>
      <c r="L4" s="12">
        <v>43231</v>
      </c>
      <c r="M4" s="13">
        <f t="shared" si="0"/>
        <v>71.716666666666669</v>
      </c>
      <c r="N4" s="11">
        <v>498</v>
      </c>
      <c r="O4" s="11" t="s">
        <v>270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 t="s">
        <v>456</v>
      </c>
      <c r="V4" s="11" t="s">
        <v>274</v>
      </c>
      <c r="W4" s="11">
        <v>1</v>
      </c>
      <c r="X4" s="12">
        <v>43249</v>
      </c>
      <c r="Y4" s="12">
        <v>43699</v>
      </c>
      <c r="Z4" s="12">
        <v>43272</v>
      </c>
      <c r="AA4" s="13">
        <f t="shared" si="1"/>
        <v>427</v>
      </c>
      <c r="AB4" s="13">
        <v>1</v>
      </c>
      <c r="AC4" s="11">
        <v>0</v>
      </c>
      <c r="AD4" s="11">
        <v>0</v>
      </c>
      <c r="AE4" s="11">
        <v>1</v>
      </c>
      <c r="AF4" s="11">
        <v>17.38</v>
      </c>
      <c r="AG4" s="12">
        <v>76200</v>
      </c>
      <c r="AH4" s="11">
        <v>0</v>
      </c>
      <c r="AI4" s="11">
        <v>1</v>
      </c>
      <c r="AJ4" s="11">
        <v>0</v>
      </c>
      <c r="AK4" s="11">
        <v>0</v>
      </c>
      <c r="AL4" s="11">
        <v>0</v>
      </c>
      <c r="AM4" s="11" t="s">
        <v>264</v>
      </c>
      <c r="AN4" s="11" t="s">
        <v>267</v>
      </c>
      <c r="AO4" s="11">
        <v>1</v>
      </c>
      <c r="AP4" s="56">
        <v>43713</v>
      </c>
      <c r="AQ4" s="12" t="s">
        <v>333</v>
      </c>
      <c r="AR4" s="21" t="e">
        <f t="shared" ref="AR4:AR66" si="3">_xlfn.DAYS(AQ4,AP4)</f>
        <v>#VALUE!</v>
      </c>
      <c r="AS4" s="13">
        <f t="shared" si="2"/>
        <v>73.033333333333331</v>
      </c>
      <c r="AT4" s="12">
        <v>43710</v>
      </c>
      <c r="AU4" s="11">
        <v>918.96</v>
      </c>
      <c r="AV4" s="11" t="s">
        <v>269</v>
      </c>
      <c r="AW4" s="11" t="s">
        <v>269</v>
      </c>
      <c r="AX4" s="11">
        <v>5.52</v>
      </c>
      <c r="AY4" s="11">
        <v>18.86</v>
      </c>
      <c r="AZ4" s="11">
        <v>1.1000000000000001</v>
      </c>
      <c r="BA4" s="11">
        <v>138</v>
      </c>
      <c r="BB4" s="11">
        <v>7.32</v>
      </c>
      <c r="BC4" s="11">
        <v>183</v>
      </c>
      <c r="BD4" s="11">
        <v>4.67</v>
      </c>
      <c r="BE4" s="11">
        <v>0.68</v>
      </c>
      <c r="BF4" s="11">
        <v>1.8</v>
      </c>
      <c r="BG4" s="15">
        <f>BD4/BF4</f>
        <v>2.5944444444444446</v>
      </c>
      <c r="BH4" s="15">
        <f>BF4/BE4</f>
        <v>2.6470588235294117</v>
      </c>
      <c r="BI4" s="13">
        <f>BC4/BF4</f>
        <v>101.66666666666666</v>
      </c>
      <c r="BJ4" s="13">
        <f>PRODUCT(BG4,BC4)</f>
        <v>474.78333333333336</v>
      </c>
      <c r="BK4" s="11">
        <v>0</v>
      </c>
      <c r="BL4" s="11">
        <v>2</v>
      </c>
      <c r="BM4" s="11">
        <v>15.22</v>
      </c>
      <c r="BN4" s="12">
        <v>43768</v>
      </c>
      <c r="BO4" s="11">
        <v>1</v>
      </c>
      <c r="BP4" s="11">
        <v>0</v>
      </c>
      <c r="BQ4" s="12" t="s">
        <v>274</v>
      </c>
      <c r="BR4" s="11" t="s">
        <v>274</v>
      </c>
      <c r="BS4" s="11">
        <v>1</v>
      </c>
      <c r="BT4" s="11" t="s">
        <v>273</v>
      </c>
      <c r="BU4" s="12">
        <v>43329</v>
      </c>
      <c r="BV4" s="12">
        <v>43434</v>
      </c>
      <c r="BW4" s="11">
        <v>6</v>
      </c>
      <c r="BX4" s="12">
        <v>43328</v>
      </c>
      <c r="BY4" s="11">
        <v>17.38</v>
      </c>
      <c r="BZ4" s="11" t="s">
        <v>269</v>
      </c>
      <c r="CA4" s="11" t="s">
        <v>269</v>
      </c>
      <c r="CB4" s="11">
        <v>3.54</v>
      </c>
      <c r="CC4" s="11">
        <v>26.16</v>
      </c>
      <c r="CD4" s="11">
        <v>1.2</v>
      </c>
      <c r="CE4" s="11">
        <v>121</v>
      </c>
      <c r="CF4" s="11">
        <v>4.2300000000000004</v>
      </c>
      <c r="CG4" s="11">
        <v>163</v>
      </c>
      <c r="CH4" s="11">
        <v>2.0699999999999998</v>
      </c>
      <c r="CI4" s="11">
        <v>0.44</v>
      </c>
      <c r="CJ4" s="11">
        <v>1.63</v>
      </c>
      <c r="CK4" s="15">
        <f>CH4/CJ4</f>
        <v>1.2699386503067485</v>
      </c>
      <c r="CL4" s="15">
        <f>CJ4/CI4</f>
        <v>3.7045454545454541</v>
      </c>
      <c r="CM4" s="13">
        <f>CG4/CJ4</f>
        <v>100</v>
      </c>
      <c r="CN4" s="13">
        <f>PRODUCT(CK4,CG4)</f>
        <v>207</v>
      </c>
      <c r="CO4" s="11">
        <v>0</v>
      </c>
      <c r="CP4" s="11">
        <v>0</v>
      </c>
      <c r="CQ4" s="11">
        <v>1.69</v>
      </c>
      <c r="CR4" s="12">
        <v>43454</v>
      </c>
      <c r="CS4" s="11" t="s">
        <v>274</v>
      </c>
      <c r="CT4" s="11">
        <v>1</v>
      </c>
      <c r="CU4" s="12">
        <v>43494</v>
      </c>
      <c r="CV4" s="11">
        <v>1</v>
      </c>
      <c r="CW4" s="11">
        <v>0</v>
      </c>
      <c r="CX4" s="11">
        <v>0</v>
      </c>
      <c r="CY4" s="11">
        <v>0</v>
      </c>
      <c r="CZ4" s="11">
        <v>0</v>
      </c>
      <c r="DA4" s="11">
        <v>0</v>
      </c>
      <c r="DB4" s="11">
        <v>0</v>
      </c>
      <c r="DC4" s="11">
        <v>0</v>
      </c>
      <c r="DD4" s="11">
        <v>0</v>
      </c>
      <c r="DE4" s="11">
        <v>0</v>
      </c>
      <c r="DF4" s="12">
        <v>43864</v>
      </c>
      <c r="DH4" s="16" t="s">
        <v>334</v>
      </c>
    </row>
    <row r="5" spans="1:112" ht="20.100000000000001" customHeight="1">
      <c r="A5" s="6">
        <v>4</v>
      </c>
      <c r="B5" s="7">
        <v>43277</v>
      </c>
      <c r="C5" s="8" t="s">
        <v>26</v>
      </c>
      <c r="D5" s="9">
        <v>380707437</v>
      </c>
      <c r="E5" s="10">
        <v>14068</v>
      </c>
      <c r="F5" s="6">
        <v>111</v>
      </c>
      <c r="G5" s="6" t="s">
        <v>5</v>
      </c>
      <c r="H5" s="6" t="s">
        <v>6</v>
      </c>
      <c r="I5" s="6" t="s">
        <v>269</v>
      </c>
      <c r="J5" s="6">
        <v>5.64</v>
      </c>
      <c r="K5" s="11" t="s">
        <v>46</v>
      </c>
      <c r="L5" s="12">
        <v>40907</v>
      </c>
      <c r="M5" s="13">
        <f t="shared" si="0"/>
        <v>73.480555555555554</v>
      </c>
      <c r="N5" s="11">
        <v>9.98</v>
      </c>
      <c r="O5" s="11" t="s">
        <v>275</v>
      </c>
      <c r="P5" s="11">
        <v>0</v>
      </c>
      <c r="Q5" s="11">
        <v>1</v>
      </c>
      <c r="R5" s="11">
        <v>0</v>
      </c>
      <c r="S5" s="11">
        <v>1</v>
      </c>
      <c r="T5" s="11">
        <v>0</v>
      </c>
      <c r="U5" s="11" t="s">
        <v>278</v>
      </c>
      <c r="V5" s="11" t="s">
        <v>292</v>
      </c>
      <c r="W5" s="11">
        <v>0</v>
      </c>
      <c r="X5" s="12">
        <v>43265</v>
      </c>
      <c r="Y5" s="12">
        <v>43265</v>
      </c>
      <c r="Z5" s="12">
        <v>43255</v>
      </c>
      <c r="AA5" s="13">
        <f t="shared" si="1"/>
        <v>10</v>
      </c>
      <c r="AB5" s="13">
        <v>0</v>
      </c>
      <c r="AC5" s="11">
        <v>1</v>
      </c>
      <c r="AD5" s="11" t="s">
        <v>276</v>
      </c>
      <c r="AE5" s="11">
        <v>0</v>
      </c>
      <c r="AF5" s="11" t="s">
        <v>269</v>
      </c>
      <c r="AG5" s="12" t="s">
        <v>269</v>
      </c>
      <c r="AH5" s="11">
        <v>0</v>
      </c>
      <c r="AI5" s="11">
        <v>1</v>
      </c>
      <c r="AJ5" s="11">
        <v>0</v>
      </c>
      <c r="AK5" s="11">
        <v>0</v>
      </c>
      <c r="AL5" s="11">
        <v>0</v>
      </c>
      <c r="AM5" s="11">
        <v>0</v>
      </c>
      <c r="AN5" s="11" t="s">
        <v>274</v>
      </c>
      <c r="AO5" s="11" t="s">
        <v>274</v>
      </c>
      <c r="AP5" s="56" t="s">
        <v>274</v>
      </c>
      <c r="AQ5" s="12" t="s">
        <v>274</v>
      </c>
      <c r="AR5" s="21" t="e">
        <f t="shared" si="3"/>
        <v>#VALUE!</v>
      </c>
      <c r="AS5" s="13" t="e">
        <f t="shared" si="2"/>
        <v>#VALUE!</v>
      </c>
      <c r="AT5" s="12" t="s">
        <v>274</v>
      </c>
      <c r="AU5" s="11" t="s">
        <v>274</v>
      </c>
      <c r="AV5" s="11" t="s">
        <v>274</v>
      </c>
      <c r="AW5" s="11" t="s">
        <v>274</v>
      </c>
      <c r="AX5" s="11" t="s">
        <v>274</v>
      </c>
      <c r="AY5" s="11" t="s">
        <v>274</v>
      </c>
      <c r="AZ5" s="11" t="s">
        <v>274</v>
      </c>
      <c r="BA5" s="11" t="s">
        <v>274</v>
      </c>
      <c r="BB5" s="11" t="s">
        <v>274</v>
      </c>
      <c r="BC5" s="11" t="s">
        <v>274</v>
      </c>
      <c r="BD5" s="11" t="s">
        <v>274</v>
      </c>
      <c r="BE5" s="11" t="s">
        <v>274</v>
      </c>
      <c r="BF5" s="11" t="s">
        <v>274</v>
      </c>
      <c r="BG5" s="15" t="s">
        <v>274</v>
      </c>
      <c r="BH5" s="15" t="s">
        <v>274</v>
      </c>
      <c r="BI5" s="13" t="s">
        <v>274</v>
      </c>
      <c r="BJ5" s="13" t="s">
        <v>274</v>
      </c>
      <c r="BK5" s="11" t="s">
        <v>274</v>
      </c>
      <c r="BL5" s="11" t="s">
        <v>274</v>
      </c>
      <c r="BM5" s="11" t="s">
        <v>274</v>
      </c>
      <c r="BN5" s="12" t="s">
        <v>274</v>
      </c>
      <c r="BO5" s="11" t="s">
        <v>274</v>
      </c>
      <c r="BP5" s="11" t="s">
        <v>274</v>
      </c>
      <c r="BQ5" s="12" t="s">
        <v>274</v>
      </c>
      <c r="BR5" s="11" t="s">
        <v>274</v>
      </c>
      <c r="BS5" s="11">
        <v>0</v>
      </c>
      <c r="BT5" s="11" t="s">
        <v>274</v>
      </c>
      <c r="BU5" s="18" t="s">
        <v>274</v>
      </c>
      <c r="BV5" s="18" t="s">
        <v>274</v>
      </c>
      <c r="BW5" s="18" t="s">
        <v>274</v>
      </c>
      <c r="BX5" s="19" t="s">
        <v>274</v>
      </c>
      <c r="BY5" s="18" t="s">
        <v>274</v>
      </c>
      <c r="BZ5" s="18" t="s">
        <v>274</v>
      </c>
      <c r="CA5" s="18" t="s">
        <v>274</v>
      </c>
      <c r="CB5" s="18" t="s">
        <v>274</v>
      </c>
      <c r="CC5" s="18" t="s">
        <v>274</v>
      </c>
      <c r="CD5" s="18" t="s">
        <v>274</v>
      </c>
      <c r="CE5" s="18" t="s">
        <v>274</v>
      </c>
      <c r="CF5" s="18" t="s">
        <v>274</v>
      </c>
      <c r="CG5" s="18" t="s">
        <v>274</v>
      </c>
      <c r="CH5" s="18" t="s">
        <v>274</v>
      </c>
      <c r="CI5" s="18" t="s">
        <v>274</v>
      </c>
      <c r="CJ5" s="18" t="s">
        <v>274</v>
      </c>
      <c r="CK5" s="20" t="s">
        <v>274</v>
      </c>
      <c r="CL5" s="20" t="s">
        <v>274</v>
      </c>
      <c r="CM5" s="21" t="s">
        <v>274</v>
      </c>
      <c r="CN5" s="21" t="s">
        <v>274</v>
      </c>
      <c r="CO5" s="18" t="s">
        <v>274</v>
      </c>
      <c r="CP5" s="18" t="s">
        <v>274</v>
      </c>
      <c r="CQ5" s="18" t="s">
        <v>274</v>
      </c>
      <c r="CR5" s="18" t="s">
        <v>274</v>
      </c>
      <c r="CS5" s="18" t="s">
        <v>274</v>
      </c>
      <c r="CT5" s="18" t="s">
        <v>274</v>
      </c>
      <c r="CU5" s="18" t="s">
        <v>274</v>
      </c>
      <c r="CV5" s="18" t="s">
        <v>274</v>
      </c>
      <c r="CW5" s="11">
        <v>0</v>
      </c>
      <c r="CX5" s="11">
        <v>0</v>
      </c>
      <c r="CY5" s="11">
        <v>0</v>
      </c>
      <c r="CZ5" s="11">
        <v>0</v>
      </c>
      <c r="DA5" s="11">
        <v>0</v>
      </c>
      <c r="DB5" s="11">
        <v>0</v>
      </c>
      <c r="DC5" s="11">
        <v>0</v>
      </c>
      <c r="DD5" s="11">
        <v>0</v>
      </c>
      <c r="DE5" s="11">
        <v>0</v>
      </c>
      <c r="DF5" s="12">
        <v>43852</v>
      </c>
      <c r="DH5" s="16" t="s">
        <v>336</v>
      </c>
    </row>
    <row r="6" spans="1:112" ht="20.100000000000001" customHeight="1">
      <c r="A6" s="6">
        <v>5</v>
      </c>
      <c r="B6" s="7">
        <v>43278</v>
      </c>
      <c r="C6" s="54" t="s">
        <v>27</v>
      </c>
      <c r="D6" s="9">
        <v>351121080</v>
      </c>
      <c r="E6" s="10">
        <v>13109</v>
      </c>
      <c r="F6" s="6">
        <v>111</v>
      </c>
      <c r="G6" s="6" t="s">
        <v>7</v>
      </c>
      <c r="H6" s="6" t="s">
        <v>6</v>
      </c>
      <c r="I6" s="6">
        <v>57.65</v>
      </c>
      <c r="J6" s="6">
        <v>2.79</v>
      </c>
      <c r="K6" s="11" t="s">
        <v>46</v>
      </c>
      <c r="L6" s="12">
        <v>37622</v>
      </c>
      <c r="M6" s="13">
        <f t="shared" si="0"/>
        <v>67.111111111111114</v>
      </c>
      <c r="N6" s="11" t="s">
        <v>269</v>
      </c>
      <c r="O6" s="11" t="s">
        <v>269</v>
      </c>
      <c r="P6" s="11" t="s">
        <v>269</v>
      </c>
      <c r="Q6" s="11">
        <v>0</v>
      </c>
      <c r="R6" s="11">
        <v>1</v>
      </c>
      <c r="S6" s="11">
        <v>0</v>
      </c>
      <c r="T6" s="11">
        <v>0</v>
      </c>
      <c r="U6" s="11" t="s">
        <v>269</v>
      </c>
      <c r="V6" s="11" t="s">
        <v>274</v>
      </c>
      <c r="W6" s="11">
        <v>0</v>
      </c>
      <c r="X6" s="12">
        <v>43188</v>
      </c>
      <c r="Y6" s="12">
        <v>43188</v>
      </c>
      <c r="Z6" s="12">
        <v>37987</v>
      </c>
      <c r="AA6" s="13">
        <f t="shared" si="1"/>
        <v>5201</v>
      </c>
      <c r="AB6" s="13">
        <v>0</v>
      </c>
      <c r="AC6" s="11">
        <v>0</v>
      </c>
      <c r="AD6" s="11">
        <v>0</v>
      </c>
      <c r="AE6" s="11">
        <v>1</v>
      </c>
      <c r="AF6" s="11" t="s">
        <v>269</v>
      </c>
      <c r="AG6" s="12" t="s">
        <v>269</v>
      </c>
      <c r="AH6" s="11">
        <v>0</v>
      </c>
      <c r="AI6" s="11">
        <v>1</v>
      </c>
      <c r="AJ6" s="11">
        <v>0</v>
      </c>
      <c r="AK6" s="11">
        <v>0</v>
      </c>
      <c r="AL6" s="11">
        <v>0</v>
      </c>
      <c r="AM6" s="11" t="s">
        <v>277</v>
      </c>
      <c r="AN6" s="11" t="s">
        <v>268</v>
      </c>
      <c r="AO6" s="11">
        <v>1</v>
      </c>
      <c r="AP6" s="56">
        <v>43223</v>
      </c>
      <c r="AQ6" s="12">
        <v>43281</v>
      </c>
      <c r="AR6" s="21">
        <f t="shared" si="3"/>
        <v>58</v>
      </c>
      <c r="AS6" s="13">
        <f t="shared" si="2"/>
        <v>82.45</v>
      </c>
      <c r="AT6" s="12">
        <v>43213</v>
      </c>
      <c r="AU6" s="11">
        <v>39.770000000000003</v>
      </c>
      <c r="AV6" s="11">
        <v>12.96</v>
      </c>
      <c r="AW6" s="11">
        <v>138.32</v>
      </c>
      <c r="AX6" s="11">
        <v>3</v>
      </c>
      <c r="AY6" s="11">
        <v>2.75</v>
      </c>
      <c r="AZ6" s="11">
        <v>6.3</v>
      </c>
      <c r="BA6" s="11">
        <v>118</v>
      </c>
      <c r="BB6" s="11">
        <v>7.27</v>
      </c>
      <c r="BC6" s="11">
        <v>229</v>
      </c>
      <c r="BD6" s="11">
        <v>4.93</v>
      </c>
      <c r="BE6" s="11">
        <v>0.61</v>
      </c>
      <c r="BF6" s="11">
        <v>1.54</v>
      </c>
      <c r="BG6" s="15">
        <f>BD6/BF6</f>
        <v>3.2012987012987009</v>
      </c>
      <c r="BH6" s="15">
        <f>BF6/BE6</f>
        <v>2.5245901639344264</v>
      </c>
      <c r="BI6" s="13">
        <f>BC6/BF6</f>
        <v>148.7012987012987</v>
      </c>
      <c r="BJ6" s="13">
        <f>PRODUCT(BG6,BC6)</f>
        <v>733.09740259740249</v>
      </c>
      <c r="BK6" s="11">
        <v>1</v>
      </c>
      <c r="BL6" s="11">
        <v>1</v>
      </c>
      <c r="BM6" s="11">
        <v>38.159999999999997</v>
      </c>
      <c r="BN6" s="12">
        <v>43250</v>
      </c>
      <c r="BO6" s="11" t="s">
        <v>274</v>
      </c>
      <c r="BP6" s="11" t="s">
        <v>274</v>
      </c>
      <c r="BQ6" s="12" t="s">
        <v>274</v>
      </c>
      <c r="BR6" s="11" t="s">
        <v>274</v>
      </c>
      <c r="BS6" s="11">
        <v>0</v>
      </c>
      <c r="BT6" s="11" t="s">
        <v>274</v>
      </c>
      <c r="BU6" s="18" t="s">
        <v>274</v>
      </c>
      <c r="BV6" s="12" t="s">
        <v>274</v>
      </c>
      <c r="BW6" s="11" t="s">
        <v>274</v>
      </c>
      <c r="BX6" s="12" t="s">
        <v>274</v>
      </c>
      <c r="BY6" s="11" t="s">
        <v>274</v>
      </c>
      <c r="BZ6" s="11" t="s">
        <v>274</v>
      </c>
      <c r="CA6" s="11" t="s">
        <v>274</v>
      </c>
      <c r="CB6" s="11" t="s">
        <v>274</v>
      </c>
      <c r="CC6" s="11" t="s">
        <v>274</v>
      </c>
      <c r="CD6" s="11" t="s">
        <v>274</v>
      </c>
      <c r="CE6" s="11" t="s">
        <v>274</v>
      </c>
      <c r="CF6" s="11" t="s">
        <v>274</v>
      </c>
      <c r="CG6" s="11" t="s">
        <v>274</v>
      </c>
      <c r="CH6" s="11" t="s">
        <v>274</v>
      </c>
      <c r="CI6" s="11" t="s">
        <v>274</v>
      </c>
      <c r="CJ6" s="11" t="s">
        <v>274</v>
      </c>
      <c r="CK6" s="15" t="s">
        <v>274</v>
      </c>
      <c r="CL6" s="15" t="s">
        <v>274</v>
      </c>
      <c r="CM6" s="13" t="s">
        <v>274</v>
      </c>
      <c r="CN6" s="13" t="s">
        <v>274</v>
      </c>
      <c r="CO6" s="11" t="s">
        <v>274</v>
      </c>
      <c r="CP6" s="11" t="s">
        <v>274</v>
      </c>
      <c r="CQ6" s="11" t="s">
        <v>274</v>
      </c>
      <c r="CR6" s="12" t="s">
        <v>274</v>
      </c>
      <c r="CS6" s="11" t="s">
        <v>274</v>
      </c>
      <c r="CT6" s="11" t="s">
        <v>274</v>
      </c>
      <c r="CU6" s="12" t="s">
        <v>274</v>
      </c>
      <c r="CV6" s="11" t="s">
        <v>274</v>
      </c>
      <c r="CW6" s="11">
        <v>0</v>
      </c>
      <c r="CX6" s="11">
        <v>0</v>
      </c>
      <c r="CY6" s="11">
        <v>0</v>
      </c>
      <c r="CZ6" s="11">
        <v>0</v>
      </c>
      <c r="DA6" s="11">
        <v>0</v>
      </c>
      <c r="DB6" s="11">
        <v>0</v>
      </c>
      <c r="DC6" s="11">
        <v>0</v>
      </c>
      <c r="DD6" s="11">
        <v>0</v>
      </c>
      <c r="DE6" s="11">
        <v>1</v>
      </c>
      <c r="DF6" s="12">
        <v>43281</v>
      </c>
      <c r="DH6" s="16" t="s">
        <v>351</v>
      </c>
    </row>
    <row r="7" spans="1:112" ht="20.100000000000001" customHeight="1">
      <c r="A7" s="6">
        <v>6</v>
      </c>
      <c r="B7" s="7">
        <v>43292</v>
      </c>
      <c r="C7" s="54" t="s">
        <v>28</v>
      </c>
      <c r="D7" s="9">
        <v>460629442</v>
      </c>
      <c r="E7" s="10">
        <v>16982</v>
      </c>
      <c r="F7" s="6">
        <v>111</v>
      </c>
      <c r="G7" s="6" t="s">
        <v>8</v>
      </c>
      <c r="H7" s="6" t="s">
        <v>0</v>
      </c>
      <c r="I7" s="6">
        <v>3.31</v>
      </c>
      <c r="J7" s="6">
        <v>3.72</v>
      </c>
      <c r="K7" s="11" t="s">
        <v>45</v>
      </c>
      <c r="L7" s="12">
        <v>43235</v>
      </c>
      <c r="M7" s="13">
        <f t="shared" si="0"/>
        <v>71.87777777777778</v>
      </c>
      <c r="N7" s="11">
        <v>44.02</v>
      </c>
      <c r="O7" s="11" t="s">
        <v>270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 t="s">
        <v>457</v>
      </c>
      <c r="V7" s="11" t="s">
        <v>274</v>
      </c>
      <c r="W7" s="11">
        <v>1</v>
      </c>
      <c r="X7" s="12">
        <v>43194</v>
      </c>
      <c r="Y7" s="12" t="s">
        <v>274</v>
      </c>
      <c r="Z7" s="12">
        <v>43236</v>
      </c>
      <c r="AB7" s="13">
        <v>1</v>
      </c>
      <c r="AC7" s="11">
        <v>1</v>
      </c>
      <c r="AD7" s="11" t="s">
        <v>263</v>
      </c>
      <c r="AE7" s="11">
        <v>0</v>
      </c>
      <c r="AF7" s="11">
        <v>1.99</v>
      </c>
      <c r="AG7" s="12">
        <v>43357</v>
      </c>
      <c r="AH7" s="11">
        <v>1</v>
      </c>
      <c r="AI7" s="11">
        <v>1</v>
      </c>
      <c r="AJ7" s="11">
        <v>1</v>
      </c>
      <c r="AK7" s="11">
        <v>0</v>
      </c>
      <c r="AL7" s="11">
        <v>0</v>
      </c>
      <c r="AM7" s="11">
        <v>0</v>
      </c>
      <c r="AN7" s="11" t="s">
        <v>274</v>
      </c>
      <c r="AO7" s="11" t="s">
        <v>274</v>
      </c>
      <c r="AP7" s="57" t="s">
        <v>274</v>
      </c>
      <c r="AQ7" s="11" t="s">
        <v>274</v>
      </c>
      <c r="AR7" s="21" t="e">
        <f t="shared" si="3"/>
        <v>#VALUE!</v>
      </c>
      <c r="AS7" s="13" t="e">
        <f t="shared" si="2"/>
        <v>#VALUE!</v>
      </c>
      <c r="AT7" s="11" t="s">
        <v>274</v>
      </c>
      <c r="AU7" s="11" t="s">
        <v>274</v>
      </c>
      <c r="AV7" s="11" t="s">
        <v>274</v>
      </c>
      <c r="AW7" s="11" t="s">
        <v>274</v>
      </c>
      <c r="AX7" s="11" t="s">
        <v>274</v>
      </c>
      <c r="AY7" s="11" t="s">
        <v>274</v>
      </c>
      <c r="AZ7" s="11" t="s">
        <v>274</v>
      </c>
      <c r="BA7" s="11" t="s">
        <v>274</v>
      </c>
      <c r="BB7" s="11" t="s">
        <v>274</v>
      </c>
      <c r="BC7" s="11" t="s">
        <v>274</v>
      </c>
      <c r="BD7" s="11" t="s">
        <v>274</v>
      </c>
      <c r="BE7" s="11" t="s">
        <v>274</v>
      </c>
      <c r="BF7" s="11" t="s">
        <v>274</v>
      </c>
      <c r="BG7" s="15" t="s">
        <v>274</v>
      </c>
      <c r="BH7" s="15" t="s">
        <v>274</v>
      </c>
      <c r="BI7" s="13" t="s">
        <v>274</v>
      </c>
      <c r="BJ7" s="13" t="s">
        <v>274</v>
      </c>
      <c r="BK7" s="11" t="s">
        <v>274</v>
      </c>
      <c r="BL7" s="11" t="s">
        <v>274</v>
      </c>
      <c r="BM7" s="11" t="s">
        <v>274</v>
      </c>
      <c r="BN7" s="12" t="s">
        <v>274</v>
      </c>
      <c r="BO7" s="11" t="s">
        <v>274</v>
      </c>
      <c r="BP7" s="11" t="s">
        <v>274</v>
      </c>
      <c r="BQ7" s="12" t="s">
        <v>274</v>
      </c>
      <c r="BR7" s="11" t="s">
        <v>274</v>
      </c>
      <c r="BS7" s="11">
        <v>0</v>
      </c>
      <c r="BT7" s="18" t="s">
        <v>274</v>
      </c>
      <c r="BU7" s="12" t="s">
        <v>274</v>
      </c>
      <c r="BV7" s="12" t="s">
        <v>274</v>
      </c>
      <c r="BW7" s="11" t="s">
        <v>274</v>
      </c>
      <c r="BX7" s="12" t="s">
        <v>274</v>
      </c>
      <c r="BY7" s="11" t="s">
        <v>274</v>
      </c>
      <c r="BZ7" s="11" t="s">
        <v>274</v>
      </c>
      <c r="CA7" s="11" t="s">
        <v>274</v>
      </c>
      <c r="CB7" s="11" t="s">
        <v>274</v>
      </c>
      <c r="CC7" s="11" t="s">
        <v>274</v>
      </c>
      <c r="CD7" s="11" t="s">
        <v>274</v>
      </c>
      <c r="CE7" s="11" t="s">
        <v>274</v>
      </c>
      <c r="CF7" s="11" t="s">
        <v>274</v>
      </c>
      <c r="CG7" s="11" t="s">
        <v>274</v>
      </c>
      <c r="CH7" s="11" t="s">
        <v>274</v>
      </c>
      <c r="CI7" s="11" t="s">
        <v>274</v>
      </c>
      <c r="CJ7" s="11" t="s">
        <v>274</v>
      </c>
      <c r="CK7" s="15" t="s">
        <v>274</v>
      </c>
      <c r="CL7" s="15" t="s">
        <v>274</v>
      </c>
      <c r="CM7" s="13" t="s">
        <v>274</v>
      </c>
      <c r="CN7" s="13" t="s">
        <v>274</v>
      </c>
      <c r="CO7" s="11" t="s">
        <v>274</v>
      </c>
      <c r="CP7" s="11" t="s">
        <v>274</v>
      </c>
      <c r="CQ7" s="11" t="s">
        <v>274</v>
      </c>
      <c r="CR7" s="12" t="s">
        <v>274</v>
      </c>
      <c r="CS7" s="11" t="s">
        <v>274</v>
      </c>
      <c r="CT7" s="11" t="s">
        <v>274</v>
      </c>
      <c r="CU7" s="12" t="s">
        <v>274</v>
      </c>
      <c r="CV7" s="11" t="s">
        <v>274</v>
      </c>
      <c r="CW7" s="11">
        <v>0</v>
      </c>
      <c r="CX7" s="11">
        <v>0</v>
      </c>
      <c r="CY7" s="11">
        <v>0</v>
      </c>
      <c r="CZ7" s="11">
        <v>0</v>
      </c>
      <c r="DA7" s="11">
        <v>1</v>
      </c>
      <c r="DB7" s="11">
        <v>1</v>
      </c>
      <c r="DC7" s="11">
        <v>0</v>
      </c>
      <c r="DD7" s="11">
        <v>0</v>
      </c>
      <c r="DE7" s="11">
        <v>1</v>
      </c>
      <c r="DF7" s="12">
        <v>43557</v>
      </c>
      <c r="DH7" s="16" t="s">
        <v>351</v>
      </c>
    </row>
    <row r="8" spans="1:112" ht="20.100000000000001" customHeight="1">
      <c r="A8" s="6">
        <v>7</v>
      </c>
      <c r="B8" s="7">
        <v>43300</v>
      </c>
      <c r="C8" s="23" t="s">
        <v>29</v>
      </c>
      <c r="D8" s="9">
        <v>490505071</v>
      </c>
      <c r="E8" s="10">
        <v>18023</v>
      </c>
      <c r="F8" s="6">
        <v>211</v>
      </c>
      <c r="G8" s="6" t="s">
        <v>9</v>
      </c>
      <c r="H8" s="6" t="s">
        <v>3</v>
      </c>
      <c r="I8" s="6">
        <v>1206.1400000000001</v>
      </c>
      <c r="J8" s="6">
        <v>5.0999999999999996</v>
      </c>
      <c r="K8" s="11" t="s">
        <v>45</v>
      </c>
      <c r="L8" s="12">
        <v>41943</v>
      </c>
      <c r="M8" s="13">
        <f t="shared" si="0"/>
        <v>65.488888888888894</v>
      </c>
      <c r="N8" s="11">
        <v>14.46</v>
      </c>
      <c r="O8" s="11" t="s">
        <v>270</v>
      </c>
      <c r="P8" s="11">
        <v>0</v>
      </c>
      <c r="Q8" s="11">
        <v>0</v>
      </c>
      <c r="R8" s="11">
        <v>1</v>
      </c>
      <c r="S8" s="11">
        <v>0</v>
      </c>
      <c r="T8" s="11">
        <v>0</v>
      </c>
      <c r="U8" s="11" t="s">
        <v>279</v>
      </c>
      <c r="V8" s="11">
        <v>0</v>
      </c>
      <c r="W8" s="11">
        <v>0</v>
      </c>
      <c r="X8" s="12">
        <v>42845</v>
      </c>
      <c r="Y8" s="12">
        <v>42845</v>
      </c>
      <c r="Z8" s="12">
        <v>41963</v>
      </c>
      <c r="AA8" s="13">
        <f t="shared" si="1"/>
        <v>882</v>
      </c>
      <c r="AB8" s="13">
        <v>0</v>
      </c>
      <c r="AC8" s="11">
        <v>1</v>
      </c>
      <c r="AD8" s="11" t="s">
        <v>276</v>
      </c>
      <c r="AE8" s="11">
        <v>0</v>
      </c>
      <c r="AF8" s="11">
        <v>0.13</v>
      </c>
      <c r="AG8" s="12">
        <v>42298</v>
      </c>
      <c r="AH8" s="11">
        <v>1</v>
      </c>
      <c r="AI8" s="11">
        <v>1</v>
      </c>
      <c r="AJ8" s="11">
        <v>1</v>
      </c>
      <c r="AK8" s="11">
        <v>0</v>
      </c>
      <c r="AL8" s="11">
        <v>0</v>
      </c>
      <c r="AM8" s="11" t="s">
        <v>264</v>
      </c>
      <c r="AN8" s="11" t="s">
        <v>267</v>
      </c>
      <c r="AO8" s="11">
        <v>1</v>
      </c>
      <c r="AP8" s="56">
        <v>43116</v>
      </c>
      <c r="AQ8" s="12">
        <v>43182</v>
      </c>
      <c r="AR8" s="21">
        <f t="shared" si="3"/>
        <v>66</v>
      </c>
      <c r="AS8" s="13">
        <f t="shared" si="2"/>
        <v>68.697222222222223</v>
      </c>
      <c r="AT8" s="12">
        <v>43111</v>
      </c>
      <c r="AU8" s="11">
        <v>485.02</v>
      </c>
      <c r="AV8" s="11" t="s">
        <v>269</v>
      </c>
      <c r="AW8" s="11" t="s">
        <v>269</v>
      </c>
      <c r="AX8" s="11">
        <v>3.68</v>
      </c>
      <c r="AY8" s="11">
        <v>1.45</v>
      </c>
      <c r="AZ8" s="11">
        <v>44.3</v>
      </c>
      <c r="BA8" s="11">
        <v>108</v>
      </c>
      <c r="BB8" s="11">
        <v>2.54</v>
      </c>
      <c r="BC8" s="11">
        <v>280</v>
      </c>
      <c r="BD8" s="11">
        <v>0.62</v>
      </c>
      <c r="BE8" s="11">
        <v>0.92</v>
      </c>
      <c r="BF8" s="11">
        <v>0.99</v>
      </c>
      <c r="BG8" s="15">
        <f>BD8/BF8</f>
        <v>0.6262626262626263</v>
      </c>
      <c r="BH8" s="15">
        <f>BF8/BE8</f>
        <v>1.076086956521739</v>
      </c>
      <c r="BI8" s="13">
        <f>BC8/BF8</f>
        <v>282.82828282828285</v>
      </c>
      <c r="BJ8" s="13">
        <f>PRODUCT(BG8,BC8)</f>
        <v>175.35353535353536</v>
      </c>
      <c r="BK8" s="11">
        <v>0</v>
      </c>
      <c r="BL8" s="11">
        <v>0</v>
      </c>
      <c r="BM8" s="11">
        <v>268.08</v>
      </c>
      <c r="BN8" s="12">
        <v>43143</v>
      </c>
      <c r="BO8" s="11" t="s">
        <v>274</v>
      </c>
      <c r="BP8" s="11" t="s">
        <v>274</v>
      </c>
      <c r="BQ8" s="12" t="s">
        <v>274</v>
      </c>
      <c r="BR8" s="11">
        <v>0</v>
      </c>
      <c r="BS8" s="11">
        <v>1</v>
      </c>
      <c r="BT8" s="11" t="s">
        <v>272</v>
      </c>
      <c r="BU8" s="12">
        <v>43020</v>
      </c>
      <c r="BV8" s="12">
        <v>43102</v>
      </c>
      <c r="BW8" s="11">
        <v>5</v>
      </c>
      <c r="BX8" s="12">
        <v>43020</v>
      </c>
      <c r="BY8" s="11">
        <v>271.82</v>
      </c>
      <c r="BZ8" s="11" t="s">
        <v>269</v>
      </c>
      <c r="CA8" s="11" t="s">
        <v>269</v>
      </c>
      <c r="CB8" s="11">
        <v>3.34</v>
      </c>
      <c r="CC8" s="11">
        <v>4.1399999999999997</v>
      </c>
      <c r="CD8" s="11">
        <v>43.2</v>
      </c>
      <c r="CE8" s="11">
        <v>118</v>
      </c>
      <c r="CF8" s="11">
        <v>7.58</v>
      </c>
      <c r="CG8" s="11">
        <v>218</v>
      </c>
      <c r="CH8" s="11">
        <v>5.27</v>
      </c>
      <c r="CI8" s="11">
        <v>0.8</v>
      </c>
      <c r="CJ8" s="11">
        <v>1.36</v>
      </c>
      <c r="CK8" s="15">
        <f t="shared" ref="CK8:CK11" si="4">CH8/CJ8</f>
        <v>3.8749999999999996</v>
      </c>
      <c r="CL8" s="15">
        <f t="shared" ref="CL8:CL11" si="5">CJ8/CI8</f>
        <v>1.7</v>
      </c>
      <c r="CM8" s="13">
        <f t="shared" ref="CM8:CM11" si="6">CG8/CJ8</f>
        <v>160.29411764705881</v>
      </c>
      <c r="CN8" s="13">
        <f t="shared" ref="CN8:CN11" si="7">PRODUCT(CK8,CG8)</f>
        <v>844.74999999999989</v>
      </c>
      <c r="CO8" s="11">
        <v>0</v>
      </c>
      <c r="CP8" s="11">
        <v>0</v>
      </c>
      <c r="CQ8" s="11" t="s">
        <v>274</v>
      </c>
      <c r="CR8" s="12" t="s">
        <v>274</v>
      </c>
      <c r="CS8" s="11" t="s">
        <v>274</v>
      </c>
      <c r="CT8" s="11">
        <v>0</v>
      </c>
      <c r="CU8" s="12" t="s">
        <v>274</v>
      </c>
      <c r="CV8" s="11">
        <v>1</v>
      </c>
      <c r="CW8" s="11">
        <v>0</v>
      </c>
      <c r="CX8" s="11">
        <v>1</v>
      </c>
      <c r="CY8" s="11">
        <v>1</v>
      </c>
      <c r="CZ8" s="11">
        <v>0</v>
      </c>
      <c r="DA8" s="11">
        <v>0</v>
      </c>
      <c r="DB8" s="11">
        <v>0</v>
      </c>
      <c r="DC8" s="11">
        <v>1</v>
      </c>
      <c r="DD8" s="11">
        <v>1</v>
      </c>
      <c r="DE8" s="11">
        <v>1</v>
      </c>
      <c r="DF8" s="12">
        <v>43595</v>
      </c>
      <c r="DG8" s="11" t="s">
        <v>308</v>
      </c>
      <c r="DH8" s="16" t="s">
        <v>335</v>
      </c>
    </row>
    <row r="9" spans="1:112" ht="20.100000000000001" customHeight="1">
      <c r="A9" s="6">
        <v>8</v>
      </c>
      <c r="B9" s="7">
        <v>43301</v>
      </c>
      <c r="C9" s="8" t="s">
        <v>30</v>
      </c>
      <c r="D9" s="9">
        <v>6012221743</v>
      </c>
      <c r="E9" s="10">
        <v>22272</v>
      </c>
      <c r="F9" s="6">
        <v>201</v>
      </c>
      <c r="G9" s="6" t="s">
        <v>10</v>
      </c>
      <c r="H9" s="6" t="s">
        <v>3</v>
      </c>
      <c r="I9" s="6" t="s">
        <v>269</v>
      </c>
      <c r="J9" s="6" t="s">
        <v>269</v>
      </c>
      <c r="K9" s="11" t="s">
        <v>47</v>
      </c>
      <c r="L9" s="12">
        <v>42844</v>
      </c>
      <c r="M9" s="13">
        <f t="shared" si="0"/>
        <v>56.325000000000003</v>
      </c>
      <c r="N9" s="11">
        <v>1243</v>
      </c>
      <c r="O9" s="11" t="s">
        <v>269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 t="s">
        <v>412</v>
      </c>
      <c r="V9" s="11" t="s">
        <v>274</v>
      </c>
      <c r="W9" s="11">
        <v>1</v>
      </c>
      <c r="X9" s="12">
        <v>42836</v>
      </c>
      <c r="Y9" s="12">
        <v>43266</v>
      </c>
      <c r="Z9" s="12">
        <v>42850</v>
      </c>
      <c r="AA9" s="13">
        <f t="shared" si="1"/>
        <v>416</v>
      </c>
      <c r="AB9" s="13">
        <v>1</v>
      </c>
      <c r="AC9" s="11">
        <v>1</v>
      </c>
      <c r="AD9" s="11" t="s">
        <v>263</v>
      </c>
      <c r="AE9" s="11">
        <v>1</v>
      </c>
      <c r="AF9" s="11">
        <v>60.17</v>
      </c>
      <c r="AG9" s="12">
        <v>43019</v>
      </c>
      <c r="AH9" s="11">
        <v>0</v>
      </c>
      <c r="AI9" s="11">
        <v>1</v>
      </c>
      <c r="AJ9" s="11">
        <v>0</v>
      </c>
      <c r="AK9" s="11">
        <v>0</v>
      </c>
      <c r="AL9" s="11">
        <v>0</v>
      </c>
      <c r="AM9" s="11">
        <v>0</v>
      </c>
      <c r="AN9" s="11" t="s">
        <v>274</v>
      </c>
      <c r="AO9" s="11" t="s">
        <v>274</v>
      </c>
      <c r="AP9" s="56" t="s">
        <v>274</v>
      </c>
      <c r="AQ9" s="12" t="s">
        <v>274</v>
      </c>
      <c r="AR9" s="21" t="e">
        <f t="shared" si="3"/>
        <v>#VALUE!</v>
      </c>
      <c r="AS9" s="13" t="e">
        <f t="shared" si="2"/>
        <v>#VALUE!</v>
      </c>
      <c r="AT9" s="12" t="s">
        <v>274</v>
      </c>
      <c r="AU9" s="12" t="s">
        <v>274</v>
      </c>
      <c r="AV9" s="12" t="s">
        <v>274</v>
      </c>
      <c r="AW9" s="12" t="s">
        <v>274</v>
      </c>
      <c r="AX9" s="12" t="s">
        <v>274</v>
      </c>
      <c r="AY9" s="12" t="s">
        <v>274</v>
      </c>
      <c r="AZ9" s="12" t="s">
        <v>274</v>
      </c>
      <c r="BA9" s="12" t="s">
        <v>274</v>
      </c>
      <c r="BB9" s="12" t="s">
        <v>274</v>
      </c>
      <c r="BC9" s="12" t="s">
        <v>274</v>
      </c>
      <c r="BD9" s="12" t="s">
        <v>274</v>
      </c>
      <c r="BE9" s="12" t="s">
        <v>274</v>
      </c>
      <c r="BF9" s="12" t="s">
        <v>274</v>
      </c>
      <c r="BG9" s="15" t="s">
        <v>274</v>
      </c>
      <c r="BH9" s="15" t="s">
        <v>274</v>
      </c>
      <c r="BI9" s="13" t="s">
        <v>274</v>
      </c>
      <c r="BJ9" s="13" t="s">
        <v>274</v>
      </c>
      <c r="BK9" s="12" t="s">
        <v>274</v>
      </c>
      <c r="BL9" s="12" t="s">
        <v>274</v>
      </c>
      <c r="BM9" s="12" t="s">
        <v>274</v>
      </c>
      <c r="BN9" s="12" t="s">
        <v>274</v>
      </c>
      <c r="BO9" s="12" t="s">
        <v>274</v>
      </c>
      <c r="BP9" s="11" t="s">
        <v>274</v>
      </c>
      <c r="BQ9" s="12" t="s">
        <v>274</v>
      </c>
      <c r="BR9" s="11" t="s">
        <v>274</v>
      </c>
      <c r="BS9" s="11">
        <v>1</v>
      </c>
      <c r="BT9" s="11" t="s">
        <v>273</v>
      </c>
      <c r="BU9" s="12">
        <v>42872</v>
      </c>
      <c r="BV9" s="12">
        <v>42977</v>
      </c>
      <c r="BW9" s="11">
        <v>6</v>
      </c>
      <c r="BX9" s="12">
        <v>41754</v>
      </c>
      <c r="BY9" s="11">
        <v>960.67</v>
      </c>
      <c r="BZ9" s="11">
        <v>26.39</v>
      </c>
      <c r="CA9" s="11">
        <v>123.91</v>
      </c>
      <c r="CB9" s="11">
        <v>4</v>
      </c>
      <c r="CC9" s="11">
        <v>3.27</v>
      </c>
      <c r="CD9" s="11">
        <v>3.8</v>
      </c>
      <c r="CE9" s="11">
        <v>167</v>
      </c>
      <c r="CF9" s="11">
        <v>11.11</v>
      </c>
      <c r="CG9" s="11">
        <v>290</v>
      </c>
      <c r="CH9" s="11">
        <v>8.07</v>
      </c>
      <c r="CI9" s="11">
        <v>0.85</v>
      </c>
      <c r="CJ9" s="11">
        <v>2.0299999999999998</v>
      </c>
      <c r="CK9" s="15">
        <f t="shared" si="4"/>
        <v>3.9753694581280792</v>
      </c>
      <c r="CL9" s="15">
        <f t="shared" si="5"/>
        <v>2.388235294117647</v>
      </c>
      <c r="CM9" s="13">
        <f t="shared" si="6"/>
        <v>142.85714285714286</v>
      </c>
      <c r="CN9" s="13">
        <f t="shared" si="7"/>
        <v>1152.8571428571429</v>
      </c>
      <c r="CO9" s="11">
        <v>1</v>
      </c>
      <c r="CP9" s="11">
        <v>4</v>
      </c>
      <c r="CQ9" s="11">
        <v>60.17</v>
      </c>
      <c r="CR9" s="12">
        <v>43019</v>
      </c>
      <c r="CS9" s="11">
        <v>1</v>
      </c>
      <c r="CT9" s="11">
        <v>1</v>
      </c>
      <c r="CU9" s="12">
        <v>43017</v>
      </c>
      <c r="CV9" s="11">
        <v>1</v>
      </c>
      <c r="CW9" s="11">
        <v>1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1</v>
      </c>
      <c r="DF9" s="12">
        <v>43519</v>
      </c>
      <c r="DH9" s="16" t="s">
        <v>337</v>
      </c>
    </row>
    <row r="10" spans="1:112" ht="20.100000000000001" customHeight="1">
      <c r="A10" s="6">
        <v>9</v>
      </c>
      <c r="B10" s="7">
        <v>43304</v>
      </c>
      <c r="C10" s="8" t="s">
        <v>31</v>
      </c>
      <c r="D10" s="9">
        <v>530606056</v>
      </c>
      <c r="E10" s="10">
        <v>19516</v>
      </c>
      <c r="F10" s="6">
        <v>205</v>
      </c>
      <c r="G10" s="6" t="s">
        <v>11</v>
      </c>
      <c r="H10" s="6" t="s">
        <v>3</v>
      </c>
      <c r="I10" s="6">
        <v>0.62</v>
      </c>
      <c r="J10" s="6">
        <v>3.16</v>
      </c>
      <c r="K10" s="11" t="s">
        <v>45</v>
      </c>
      <c r="L10" s="12">
        <v>39953</v>
      </c>
      <c r="M10" s="13">
        <f t="shared" si="0"/>
        <v>55.955555555555556</v>
      </c>
      <c r="N10" s="11">
        <v>118</v>
      </c>
      <c r="O10" s="11" t="s">
        <v>261</v>
      </c>
      <c r="P10" s="11">
        <v>0</v>
      </c>
      <c r="Q10" s="11">
        <v>0</v>
      </c>
      <c r="R10" s="11">
        <v>1</v>
      </c>
      <c r="S10" s="11">
        <v>0</v>
      </c>
      <c r="T10" s="11">
        <v>0</v>
      </c>
      <c r="U10" s="11" t="s">
        <v>280</v>
      </c>
      <c r="V10" s="11" t="s">
        <v>274</v>
      </c>
      <c r="W10" s="11">
        <v>0</v>
      </c>
      <c r="X10" s="12">
        <v>41348</v>
      </c>
      <c r="Y10" s="12">
        <v>41348</v>
      </c>
      <c r="Z10" s="12">
        <v>41045</v>
      </c>
      <c r="AA10" s="13">
        <f t="shared" si="1"/>
        <v>303</v>
      </c>
      <c r="AB10" s="13">
        <v>0</v>
      </c>
      <c r="AC10" s="11">
        <v>0</v>
      </c>
      <c r="AD10" s="11">
        <v>0</v>
      </c>
      <c r="AE10" s="11">
        <v>1</v>
      </c>
      <c r="AF10" s="11">
        <v>5.13</v>
      </c>
      <c r="AG10" s="12">
        <v>41176</v>
      </c>
      <c r="AH10" s="11">
        <v>1</v>
      </c>
      <c r="AI10" s="11">
        <v>1</v>
      </c>
      <c r="AJ10" s="11">
        <v>0</v>
      </c>
      <c r="AK10" s="11">
        <v>0</v>
      </c>
      <c r="AL10" s="11">
        <v>0</v>
      </c>
      <c r="AM10" s="11" t="s">
        <v>264</v>
      </c>
      <c r="AN10" s="11" t="s">
        <v>267</v>
      </c>
      <c r="AO10" s="11">
        <v>1</v>
      </c>
      <c r="AP10" s="56">
        <v>42262</v>
      </c>
      <c r="AQ10" s="12" t="s">
        <v>333</v>
      </c>
      <c r="AR10" s="21" t="e">
        <f t="shared" si="3"/>
        <v>#VALUE!</v>
      </c>
      <c r="AS10" s="13">
        <f t="shared" si="2"/>
        <v>62.274999999999999</v>
      </c>
      <c r="AT10" s="12">
        <v>42261</v>
      </c>
      <c r="AU10" s="11">
        <v>696.6</v>
      </c>
      <c r="AV10" s="11" t="s">
        <v>274</v>
      </c>
      <c r="AW10" s="11" t="s">
        <v>274</v>
      </c>
      <c r="AX10" s="11">
        <v>3.05</v>
      </c>
      <c r="AY10" s="11">
        <v>1.1000000000000001</v>
      </c>
      <c r="AZ10" s="11">
        <v>5.2</v>
      </c>
      <c r="BA10" s="11">
        <v>147</v>
      </c>
      <c r="BB10" s="11">
        <v>6.65</v>
      </c>
      <c r="BC10" s="11">
        <v>178</v>
      </c>
      <c r="BD10" s="11">
        <v>4.3</v>
      </c>
      <c r="BE10" s="11">
        <v>0.8</v>
      </c>
      <c r="BF10" s="11">
        <v>1.32</v>
      </c>
      <c r="BG10" s="20">
        <v>2.1735537190000001</v>
      </c>
      <c r="BH10" s="15">
        <f>BF10/BE10</f>
        <v>1.65</v>
      </c>
      <c r="BI10" s="13">
        <f>BC10/BF10</f>
        <v>134.84848484848484</v>
      </c>
      <c r="BJ10" s="13">
        <f>PRODUCT(BG10,BC10)</f>
        <v>386.89256198200002</v>
      </c>
      <c r="BK10" s="11">
        <v>1</v>
      </c>
      <c r="BL10" s="11">
        <v>1</v>
      </c>
      <c r="BM10" s="11">
        <v>0.1</v>
      </c>
      <c r="BN10" s="12">
        <v>42765</v>
      </c>
      <c r="BO10" s="11">
        <v>1</v>
      </c>
      <c r="BP10" s="11">
        <v>1</v>
      </c>
      <c r="BQ10" s="12">
        <v>42426</v>
      </c>
      <c r="BR10" s="11">
        <v>0</v>
      </c>
      <c r="BS10" s="11">
        <v>1</v>
      </c>
      <c r="BT10" s="11" t="s">
        <v>272</v>
      </c>
      <c r="BU10" s="12">
        <v>41617</v>
      </c>
      <c r="BV10" s="12">
        <v>41722</v>
      </c>
      <c r="BW10" s="11">
        <v>6</v>
      </c>
      <c r="BX10" s="12">
        <v>41597</v>
      </c>
      <c r="BY10" s="11">
        <v>218.17</v>
      </c>
      <c r="BZ10" s="11" t="s">
        <v>274</v>
      </c>
      <c r="CA10" s="11" t="s">
        <v>274</v>
      </c>
      <c r="CB10" s="11">
        <v>2.92</v>
      </c>
      <c r="CC10" s="11">
        <v>1.43</v>
      </c>
      <c r="CD10" s="11">
        <v>2</v>
      </c>
      <c r="CE10" s="11">
        <v>155</v>
      </c>
      <c r="CF10" s="11">
        <v>7.3</v>
      </c>
      <c r="CG10" s="11">
        <v>185</v>
      </c>
      <c r="CH10" s="11">
        <v>5.08</v>
      </c>
      <c r="CI10" s="11">
        <v>0.63</v>
      </c>
      <c r="CJ10" s="11">
        <v>1.32</v>
      </c>
      <c r="CK10" s="15">
        <f t="shared" si="4"/>
        <v>3.8484848484848482</v>
      </c>
      <c r="CL10" s="15">
        <f t="shared" si="5"/>
        <v>2.0952380952380953</v>
      </c>
      <c r="CM10" s="13">
        <f t="shared" si="6"/>
        <v>140.15151515151516</v>
      </c>
      <c r="CN10" s="13">
        <f t="shared" si="7"/>
        <v>711.96969696969688</v>
      </c>
      <c r="CO10" s="11">
        <v>0</v>
      </c>
      <c r="CP10" s="11">
        <v>0</v>
      </c>
      <c r="CQ10" s="11">
        <v>35.58</v>
      </c>
      <c r="CR10" s="12">
        <v>41722</v>
      </c>
      <c r="CS10" s="11" t="s">
        <v>274</v>
      </c>
      <c r="CT10" s="11">
        <v>1</v>
      </c>
      <c r="CU10" s="12">
        <v>41759</v>
      </c>
      <c r="CV10" s="11">
        <v>1</v>
      </c>
      <c r="CW10" s="11">
        <v>1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1</v>
      </c>
      <c r="DD10" s="11">
        <v>0</v>
      </c>
      <c r="DE10" s="11">
        <v>0</v>
      </c>
      <c r="DF10" s="12">
        <v>43880</v>
      </c>
      <c r="DH10" s="16" t="s">
        <v>338</v>
      </c>
    </row>
    <row r="11" spans="1:112" ht="20.100000000000001" customHeight="1">
      <c r="A11" s="6">
        <v>10</v>
      </c>
      <c r="B11" s="7">
        <v>43312</v>
      </c>
      <c r="C11" s="8" t="s">
        <v>32</v>
      </c>
      <c r="D11" s="9">
        <v>410112409</v>
      </c>
      <c r="E11" s="10">
        <v>14988</v>
      </c>
      <c r="F11" s="6">
        <v>111</v>
      </c>
      <c r="G11" s="6" t="s">
        <v>12</v>
      </c>
      <c r="H11" s="6" t="s">
        <v>3</v>
      </c>
      <c r="I11" s="6">
        <v>574.29999999999995</v>
      </c>
      <c r="J11" s="6">
        <v>2.5499999999999998</v>
      </c>
      <c r="K11" s="11" t="s">
        <v>47</v>
      </c>
      <c r="L11" s="12">
        <v>43312</v>
      </c>
      <c r="M11" s="13">
        <f t="shared" si="0"/>
        <v>77.552777777777777</v>
      </c>
      <c r="N11" s="11">
        <v>574.29999999999995</v>
      </c>
      <c r="O11" s="11" t="s">
        <v>270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 t="s">
        <v>281</v>
      </c>
      <c r="V11" s="11" t="s">
        <v>274</v>
      </c>
      <c r="W11" s="11">
        <v>1</v>
      </c>
      <c r="X11" s="12">
        <v>42450</v>
      </c>
      <c r="Y11" s="12" t="s">
        <v>274</v>
      </c>
      <c r="Z11" s="12">
        <v>43326</v>
      </c>
      <c r="AB11" s="13">
        <v>1</v>
      </c>
      <c r="AC11" s="11">
        <v>1</v>
      </c>
      <c r="AD11" s="11" t="s">
        <v>263</v>
      </c>
      <c r="AE11" s="11">
        <v>0</v>
      </c>
      <c r="AF11" s="11">
        <v>0.59</v>
      </c>
      <c r="AG11" s="12">
        <v>43545</v>
      </c>
      <c r="AH11" s="11">
        <v>0</v>
      </c>
      <c r="AI11" s="11">
        <v>1</v>
      </c>
      <c r="AJ11" s="11">
        <v>0</v>
      </c>
      <c r="AK11" s="11">
        <v>0</v>
      </c>
      <c r="AL11" s="11">
        <v>0</v>
      </c>
      <c r="AM11" s="11">
        <v>0</v>
      </c>
      <c r="AN11" s="11" t="s">
        <v>274</v>
      </c>
      <c r="AO11" s="11" t="s">
        <v>274</v>
      </c>
      <c r="AP11" s="57" t="s">
        <v>274</v>
      </c>
      <c r="AQ11" s="11" t="s">
        <v>274</v>
      </c>
      <c r="AR11" s="21" t="e">
        <f t="shared" si="3"/>
        <v>#VALUE!</v>
      </c>
      <c r="AS11" s="13" t="e">
        <f t="shared" si="2"/>
        <v>#VALUE!</v>
      </c>
      <c r="AT11" s="11" t="s">
        <v>274</v>
      </c>
      <c r="AU11" s="11" t="s">
        <v>274</v>
      </c>
      <c r="AV11" s="11" t="s">
        <v>274</v>
      </c>
      <c r="AW11" s="11" t="s">
        <v>274</v>
      </c>
      <c r="AX11" s="11" t="s">
        <v>274</v>
      </c>
      <c r="AY11" s="11" t="s">
        <v>274</v>
      </c>
      <c r="AZ11" s="11" t="s">
        <v>274</v>
      </c>
      <c r="BA11" s="11" t="s">
        <v>274</v>
      </c>
      <c r="BB11" s="11" t="s">
        <v>274</v>
      </c>
      <c r="BC11" s="11" t="s">
        <v>274</v>
      </c>
      <c r="BD11" s="11" t="s">
        <v>274</v>
      </c>
      <c r="BE11" s="11" t="s">
        <v>274</v>
      </c>
      <c r="BF11" s="11" t="s">
        <v>274</v>
      </c>
      <c r="BG11" s="15" t="s">
        <v>274</v>
      </c>
      <c r="BH11" s="15" t="s">
        <v>274</v>
      </c>
      <c r="BI11" s="13" t="s">
        <v>274</v>
      </c>
      <c r="BJ11" s="13" t="s">
        <v>274</v>
      </c>
      <c r="BK11" s="11" t="s">
        <v>274</v>
      </c>
      <c r="BL11" s="11" t="s">
        <v>274</v>
      </c>
      <c r="BM11" s="11" t="s">
        <v>274</v>
      </c>
      <c r="BN11" s="11" t="s">
        <v>274</v>
      </c>
      <c r="BO11" s="11" t="s">
        <v>274</v>
      </c>
      <c r="BP11" s="11" t="s">
        <v>274</v>
      </c>
      <c r="BQ11" s="12" t="s">
        <v>274</v>
      </c>
      <c r="BR11" s="11" t="s">
        <v>274</v>
      </c>
      <c r="BS11" s="11">
        <v>1</v>
      </c>
      <c r="BT11" s="11" t="s">
        <v>273</v>
      </c>
      <c r="BU11" s="12">
        <v>43364</v>
      </c>
      <c r="BV11" s="12">
        <v>43469</v>
      </c>
      <c r="BW11" s="11">
        <v>6</v>
      </c>
      <c r="BX11" s="12">
        <v>43363</v>
      </c>
      <c r="BY11" s="11">
        <v>4.97</v>
      </c>
      <c r="BZ11" s="11" t="s">
        <v>269</v>
      </c>
      <c r="CA11" s="11" t="s">
        <v>269</v>
      </c>
      <c r="CB11" s="11">
        <v>2.56</v>
      </c>
      <c r="CC11" s="11">
        <v>2.5</v>
      </c>
      <c r="CD11" s="11">
        <v>1.6</v>
      </c>
      <c r="CE11" s="11">
        <v>138</v>
      </c>
      <c r="CF11" s="11">
        <v>7.39</v>
      </c>
      <c r="CG11" s="11">
        <v>286</v>
      </c>
      <c r="CH11" s="11">
        <v>4.13</v>
      </c>
      <c r="CI11" s="11">
        <v>0.49</v>
      </c>
      <c r="CJ11" s="11">
        <v>2.38</v>
      </c>
      <c r="CK11" s="15">
        <f t="shared" si="4"/>
        <v>1.7352941176470589</v>
      </c>
      <c r="CL11" s="15">
        <f t="shared" si="5"/>
        <v>4.8571428571428568</v>
      </c>
      <c r="CM11" s="13">
        <f t="shared" si="6"/>
        <v>120.16806722689076</v>
      </c>
      <c r="CN11" s="13">
        <f t="shared" si="7"/>
        <v>496.29411764705884</v>
      </c>
      <c r="CO11" s="11">
        <v>0</v>
      </c>
      <c r="CP11" s="11">
        <v>0</v>
      </c>
      <c r="CQ11" s="11">
        <v>0.59</v>
      </c>
      <c r="CR11" s="12">
        <v>43545</v>
      </c>
      <c r="CS11" s="11" t="s">
        <v>274</v>
      </c>
      <c r="CT11" s="11">
        <v>1</v>
      </c>
      <c r="CU11" s="12">
        <v>43539</v>
      </c>
      <c r="CV11" s="11">
        <v>1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0</v>
      </c>
      <c r="DF11" s="12">
        <v>43894</v>
      </c>
      <c r="DH11" s="16" t="s">
        <v>339</v>
      </c>
    </row>
    <row r="12" spans="1:112" ht="20.100000000000001" customHeight="1">
      <c r="A12" s="6">
        <v>11</v>
      </c>
      <c r="B12" s="7">
        <v>43319</v>
      </c>
      <c r="C12" s="8" t="s">
        <v>33</v>
      </c>
      <c r="D12" s="9">
        <v>410406406</v>
      </c>
      <c r="E12" s="10">
        <v>15072</v>
      </c>
      <c r="F12" s="6">
        <v>111</v>
      </c>
      <c r="G12" s="6" t="s">
        <v>13</v>
      </c>
      <c r="H12" s="6" t="s">
        <v>6</v>
      </c>
      <c r="I12" s="6">
        <v>0.22</v>
      </c>
      <c r="J12" s="6" t="s">
        <v>269</v>
      </c>
      <c r="K12" s="11" t="s">
        <v>46</v>
      </c>
      <c r="L12" s="12">
        <v>43191</v>
      </c>
      <c r="M12" s="13">
        <f t="shared" si="0"/>
        <v>76.986111111111114</v>
      </c>
      <c r="N12" s="11">
        <v>4.26</v>
      </c>
      <c r="O12" s="11" t="s">
        <v>282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 t="s">
        <v>283</v>
      </c>
      <c r="V12" s="11" t="s">
        <v>274</v>
      </c>
      <c r="W12" s="11">
        <v>1</v>
      </c>
      <c r="X12" s="12">
        <v>43242</v>
      </c>
      <c r="Y12" s="12">
        <v>43769</v>
      </c>
      <c r="Z12" s="12">
        <v>43237</v>
      </c>
      <c r="AA12" s="13">
        <f t="shared" si="1"/>
        <v>532</v>
      </c>
      <c r="AB12" s="13">
        <v>0</v>
      </c>
      <c r="AC12" s="11">
        <v>1</v>
      </c>
      <c r="AD12" s="11" t="s">
        <v>284</v>
      </c>
      <c r="AE12" s="11">
        <v>0</v>
      </c>
      <c r="AF12" s="11">
        <v>0.22</v>
      </c>
      <c r="AG12" s="12">
        <v>43319</v>
      </c>
      <c r="AH12" s="11">
        <v>0</v>
      </c>
      <c r="AI12" s="11">
        <v>1</v>
      </c>
      <c r="AJ12" s="11">
        <v>0</v>
      </c>
      <c r="AK12" s="11">
        <v>0</v>
      </c>
      <c r="AL12" s="11">
        <v>0</v>
      </c>
      <c r="AM12" s="11" t="s">
        <v>264</v>
      </c>
      <c r="AN12" s="11" t="s">
        <v>268</v>
      </c>
      <c r="AO12" s="11">
        <v>1</v>
      </c>
      <c r="AP12" s="56">
        <v>43838</v>
      </c>
      <c r="AQ12" s="12" t="s">
        <v>333</v>
      </c>
      <c r="AR12" s="21" t="e">
        <f t="shared" si="3"/>
        <v>#VALUE!</v>
      </c>
      <c r="AS12" s="13">
        <f t="shared" si="2"/>
        <v>78.75555555555556</v>
      </c>
      <c r="AT12" s="12">
        <v>43838</v>
      </c>
      <c r="AU12" s="11">
        <v>126.79</v>
      </c>
      <c r="AV12" s="11" t="s">
        <v>269</v>
      </c>
      <c r="AW12" s="11" t="s">
        <v>269</v>
      </c>
      <c r="AX12" s="11" t="s">
        <v>269</v>
      </c>
      <c r="AY12" s="11" t="s">
        <v>269</v>
      </c>
      <c r="AZ12" s="11" t="s">
        <v>269</v>
      </c>
      <c r="BA12" s="11" t="s">
        <v>269</v>
      </c>
      <c r="BB12" s="11" t="s">
        <v>269</v>
      </c>
      <c r="BC12" s="11" t="s">
        <v>269</v>
      </c>
      <c r="BD12" s="11" t="s">
        <v>269</v>
      </c>
      <c r="BE12" s="11" t="s">
        <v>269</v>
      </c>
      <c r="BF12" s="11" t="s">
        <v>269</v>
      </c>
      <c r="BG12" s="15" t="s">
        <v>269</v>
      </c>
      <c r="BH12" s="15" t="s">
        <v>269</v>
      </c>
      <c r="BI12" s="13" t="s">
        <v>269</v>
      </c>
      <c r="BJ12" s="13" t="s">
        <v>269</v>
      </c>
      <c r="BK12" s="11">
        <v>0</v>
      </c>
      <c r="BL12" s="11">
        <v>0</v>
      </c>
      <c r="BS12" s="11">
        <v>0</v>
      </c>
      <c r="BT12" s="11" t="s">
        <v>274</v>
      </c>
      <c r="BU12" s="11" t="s">
        <v>274</v>
      </c>
      <c r="BV12" s="11" t="s">
        <v>274</v>
      </c>
      <c r="BW12" s="11" t="s">
        <v>274</v>
      </c>
      <c r="BX12" s="11" t="s">
        <v>274</v>
      </c>
      <c r="BY12" s="11" t="s">
        <v>274</v>
      </c>
      <c r="BZ12" s="11" t="s">
        <v>274</v>
      </c>
      <c r="CA12" s="11" t="s">
        <v>274</v>
      </c>
      <c r="CB12" s="11" t="s">
        <v>274</v>
      </c>
      <c r="CC12" s="11" t="s">
        <v>274</v>
      </c>
      <c r="CD12" s="11" t="s">
        <v>274</v>
      </c>
      <c r="CE12" s="11" t="s">
        <v>274</v>
      </c>
      <c r="CF12" s="11" t="s">
        <v>274</v>
      </c>
      <c r="CG12" s="11" t="s">
        <v>274</v>
      </c>
      <c r="CH12" s="11" t="s">
        <v>274</v>
      </c>
      <c r="CI12" s="11" t="s">
        <v>274</v>
      </c>
      <c r="CJ12" s="11" t="s">
        <v>274</v>
      </c>
      <c r="CK12" s="15" t="s">
        <v>274</v>
      </c>
      <c r="CL12" s="15" t="s">
        <v>274</v>
      </c>
      <c r="CM12" s="13" t="s">
        <v>274</v>
      </c>
      <c r="CN12" s="13" t="s">
        <v>274</v>
      </c>
      <c r="CO12" s="11" t="s">
        <v>274</v>
      </c>
      <c r="CP12" s="11" t="s">
        <v>274</v>
      </c>
      <c r="CQ12" s="11" t="s">
        <v>274</v>
      </c>
      <c r="CR12" s="11" t="s">
        <v>274</v>
      </c>
      <c r="CS12" s="11" t="s">
        <v>274</v>
      </c>
      <c r="CT12" s="11" t="s">
        <v>274</v>
      </c>
      <c r="CU12" s="11" t="s">
        <v>274</v>
      </c>
      <c r="CV12" s="11" t="s">
        <v>274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2">
        <v>43866</v>
      </c>
      <c r="DH12" s="16" t="s">
        <v>340</v>
      </c>
    </row>
    <row r="13" spans="1:112" ht="20.100000000000001" customHeight="1">
      <c r="A13" s="6">
        <v>12</v>
      </c>
      <c r="B13" s="7">
        <v>43341</v>
      </c>
      <c r="C13" s="8" t="s">
        <v>34</v>
      </c>
      <c r="D13" s="9">
        <v>501102262</v>
      </c>
      <c r="E13" s="10">
        <v>18569</v>
      </c>
      <c r="F13" s="6">
        <v>111</v>
      </c>
      <c r="G13" s="6" t="s">
        <v>14</v>
      </c>
      <c r="H13" s="6" t="s">
        <v>6</v>
      </c>
      <c r="I13" s="6">
        <v>38.14</v>
      </c>
      <c r="J13" s="6">
        <v>3.16</v>
      </c>
      <c r="K13" s="11" t="s">
        <v>45</v>
      </c>
      <c r="L13" s="12">
        <v>43252</v>
      </c>
      <c r="M13" s="13">
        <f t="shared" si="0"/>
        <v>67.580555555555549</v>
      </c>
      <c r="N13" s="11">
        <v>1481</v>
      </c>
      <c r="O13" s="11" t="s">
        <v>285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 t="s">
        <v>286</v>
      </c>
      <c r="V13" s="11" t="s">
        <v>274</v>
      </c>
      <c r="W13" s="11">
        <v>1</v>
      </c>
      <c r="X13" s="12">
        <v>43273</v>
      </c>
      <c r="Y13" s="12" t="s">
        <v>274</v>
      </c>
      <c r="Z13" s="12">
        <v>43263</v>
      </c>
      <c r="AB13" s="13">
        <v>1</v>
      </c>
      <c r="AC13" s="11">
        <v>0</v>
      </c>
      <c r="AD13" s="11">
        <v>0</v>
      </c>
      <c r="AE13" s="11">
        <v>1</v>
      </c>
      <c r="AF13" s="11">
        <v>7.55</v>
      </c>
      <c r="AG13" s="12">
        <v>43710</v>
      </c>
      <c r="AH13" s="11">
        <v>0</v>
      </c>
      <c r="AI13" s="11">
        <v>1</v>
      </c>
      <c r="AJ13" s="11">
        <v>0</v>
      </c>
      <c r="AK13" s="11">
        <v>0</v>
      </c>
      <c r="AL13" s="11">
        <v>0</v>
      </c>
      <c r="AM13" s="11" t="s">
        <v>277</v>
      </c>
      <c r="AN13" s="11" t="s">
        <v>268</v>
      </c>
      <c r="AO13" s="11">
        <v>0</v>
      </c>
      <c r="AP13" s="57" t="s">
        <v>274</v>
      </c>
      <c r="AQ13" s="11" t="s">
        <v>333</v>
      </c>
      <c r="AR13" s="21" t="e">
        <f t="shared" si="3"/>
        <v>#VALUE!</v>
      </c>
      <c r="AS13" s="13" t="e">
        <f t="shared" si="2"/>
        <v>#VALUE!</v>
      </c>
      <c r="AT13" s="12">
        <v>43880</v>
      </c>
      <c r="AU13" s="11">
        <v>22.59</v>
      </c>
      <c r="AV13" s="11" t="s">
        <v>269</v>
      </c>
      <c r="AW13" s="11" t="s">
        <v>269</v>
      </c>
      <c r="BG13" s="15"/>
      <c r="BH13" s="15"/>
      <c r="BI13" s="13"/>
      <c r="BJ13" s="13"/>
      <c r="BK13" s="11">
        <v>0</v>
      </c>
      <c r="BL13" s="11" t="s">
        <v>269</v>
      </c>
      <c r="BN13" s="11"/>
      <c r="BS13" s="11">
        <v>0</v>
      </c>
      <c r="BT13" s="11" t="s">
        <v>274</v>
      </c>
      <c r="BU13" s="11" t="s">
        <v>274</v>
      </c>
      <c r="BV13" s="11" t="s">
        <v>274</v>
      </c>
      <c r="BW13" s="11" t="s">
        <v>274</v>
      </c>
      <c r="BX13" s="11" t="s">
        <v>274</v>
      </c>
      <c r="BY13" s="11" t="s">
        <v>274</v>
      </c>
      <c r="BZ13" s="11" t="s">
        <v>274</v>
      </c>
      <c r="CA13" s="11" t="s">
        <v>274</v>
      </c>
      <c r="CB13" s="11" t="s">
        <v>274</v>
      </c>
      <c r="CC13" s="11" t="s">
        <v>274</v>
      </c>
      <c r="CD13" s="11" t="s">
        <v>274</v>
      </c>
      <c r="CE13" s="11" t="s">
        <v>274</v>
      </c>
      <c r="CF13" s="11" t="s">
        <v>274</v>
      </c>
      <c r="CG13" s="11" t="s">
        <v>274</v>
      </c>
      <c r="CH13" s="11" t="s">
        <v>274</v>
      </c>
      <c r="CI13" s="11" t="s">
        <v>274</v>
      </c>
      <c r="CJ13" s="11" t="s">
        <v>274</v>
      </c>
      <c r="CK13" s="15" t="s">
        <v>274</v>
      </c>
      <c r="CL13" s="15" t="s">
        <v>274</v>
      </c>
      <c r="CM13" s="13" t="s">
        <v>274</v>
      </c>
      <c r="CN13" s="13" t="s">
        <v>274</v>
      </c>
      <c r="CO13" s="11" t="s">
        <v>274</v>
      </c>
      <c r="CP13" s="11" t="s">
        <v>274</v>
      </c>
      <c r="CQ13" s="11" t="s">
        <v>274</v>
      </c>
      <c r="CR13" s="11" t="s">
        <v>274</v>
      </c>
      <c r="CS13" s="11" t="s">
        <v>274</v>
      </c>
      <c r="CT13" s="11" t="s">
        <v>274</v>
      </c>
      <c r="CU13" s="11" t="s">
        <v>274</v>
      </c>
      <c r="CV13" s="11" t="s">
        <v>274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2">
        <v>43838</v>
      </c>
      <c r="DH13" s="16" t="s">
        <v>433</v>
      </c>
    </row>
    <row r="14" spans="1:112" ht="20.100000000000001" customHeight="1">
      <c r="A14" s="6">
        <v>13</v>
      </c>
      <c r="B14" s="7">
        <v>43343</v>
      </c>
      <c r="C14" s="8" t="s">
        <v>35</v>
      </c>
      <c r="D14" s="9">
        <v>430304423</v>
      </c>
      <c r="E14" s="10">
        <v>15769</v>
      </c>
      <c r="F14" s="6">
        <v>205</v>
      </c>
      <c r="G14" s="6" t="s">
        <v>15</v>
      </c>
      <c r="H14" s="6" t="s">
        <v>3</v>
      </c>
      <c r="I14" s="6">
        <v>165.82</v>
      </c>
      <c r="J14" s="6">
        <v>7.34</v>
      </c>
      <c r="K14" s="11" t="s">
        <v>45</v>
      </c>
      <c r="L14" s="12">
        <v>42977</v>
      </c>
      <c r="M14" s="13">
        <f t="shared" si="0"/>
        <v>74.488888888888894</v>
      </c>
      <c r="N14" s="11">
        <v>757.1</v>
      </c>
      <c r="O14" s="11" t="s">
        <v>287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 t="s">
        <v>286</v>
      </c>
      <c r="V14" s="11" t="s">
        <v>274</v>
      </c>
      <c r="W14" s="11">
        <v>1</v>
      </c>
      <c r="X14" s="12">
        <v>42984</v>
      </c>
      <c r="Y14" s="12">
        <v>43117</v>
      </c>
      <c r="Z14" s="12">
        <v>42993</v>
      </c>
      <c r="AA14" s="13">
        <f t="shared" si="1"/>
        <v>124</v>
      </c>
      <c r="AB14" s="13">
        <v>1</v>
      </c>
      <c r="AC14" s="11">
        <v>1</v>
      </c>
      <c r="AD14" s="11" t="s">
        <v>284</v>
      </c>
      <c r="AE14" s="11">
        <v>0</v>
      </c>
      <c r="AF14" s="11">
        <v>65.28</v>
      </c>
      <c r="AG14" s="12">
        <v>43074</v>
      </c>
      <c r="AH14" s="11">
        <v>0</v>
      </c>
      <c r="AI14" s="11">
        <v>1</v>
      </c>
      <c r="AJ14" s="11">
        <v>0</v>
      </c>
      <c r="AK14" s="11">
        <v>0</v>
      </c>
      <c r="AL14" s="11">
        <v>0</v>
      </c>
      <c r="AM14" s="11" t="s">
        <v>277</v>
      </c>
      <c r="AN14" s="11" t="s">
        <v>267</v>
      </c>
      <c r="AO14" s="11">
        <v>1</v>
      </c>
      <c r="AP14" s="56">
        <v>43357</v>
      </c>
      <c r="AQ14" s="12">
        <v>43381</v>
      </c>
      <c r="AR14" s="21">
        <f t="shared" si="3"/>
        <v>24</v>
      </c>
      <c r="AS14" s="13">
        <f t="shared" si="2"/>
        <v>75.527777777777771</v>
      </c>
      <c r="AT14" s="12">
        <v>43357</v>
      </c>
      <c r="AU14" s="11">
        <v>249.3</v>
      </c>
      <c r="AV14" s="11" t="s">
        <v>269</v>
      </c>
      <c r="AW14" s="11" t="s">
        <v>269</v>
      </c>
      <c r="AX14" s="11" t="s">
        <v>269</v>
      </c>
      <c r="AY14" s="11" t="s">
        <v>269</v>
      </c>
      <c r="AZ14" s="11" t="s">
        <v>269</v>
      </c>
      <c r="BA14" s="11" t="s">
        <v>269</v>
      </c>
      <c r="BB14" s="11" t="s">
        <v>269</v>
      </c>
      <c r="BC14" s="11" t="s">
        <v>269</v>
      </c>
      <c r="BD14" s="11" t="s">
        <v>269</v>
      </c>
      <c r="BE14" s="11" t="s">
        <v>269</v>
      </c>
      <c r="BF14" s="11" t="s">
        <v>269</v>
      </c>
      <c r="BG14" s="15" t="s">
        <v>269</v>
      </c>
      <c r="BH14" s="15" t="s">
        <v>269</v>
      </c>
      <c r="BI14" s="13" t="s">
        <v>269</v>
      </c>
      <c r="BJ14" s="13" t="s">
        <v>269</v>
      </c>
      <c r="BK14" s="11">
        <v>2</v>
      </c>
      <c r="BL14" s="11">
        <v>4</v>
      </c>
      <c r="BM14" s="11" t="s">
        <v>274</v>
      </c>
      <c r="BN14" s="11" t="s">
        <v>274</v>
      </c>
      <c r="BO14" s="11">
        <v>0</v>
      </c>
      <c r="BP14" s="11">
        <v>0</v>
      </c>
      <c r="BQ14" s="12" t="s">
        <v>274</v>
      </c>
      <c r="BR14" s="11">
        <v>0</v>
      </c>
      <c r="BS14" s="11">
        <v>1</v>
      </c>
      <c r="BT14" s="11" t="s">
        <v>272</v>
      </c>
      <c r="BU14" s="12">
        <v>43131</v>
      </c>
      <c r="BV14" s="12">
        <v>43292</v>
      </c>
      <c r="BW14" s="11">
        <v>8</v>
      </c>
      <c r="BX14" s="12">
        <v>43130</v>
      </c>
      <c r="BY14" s="11">
        <v>122.01</v>
      </c>
      <c r="BZ14" s="11" t="s">
        <v>269</v>
      </c>
      <c r="CA14" s="11" t="s">
        <v>269</v>
      </c>
      <c r="CB14" s="11">
        <v>5.15</v>
      </c>
      <c r="CC14" s="11">
        <v>9.01</v>
      </c>
      <c r="CD14" s="11">
        <v>13.1</v>
      </c>
      <c r="CE14" s="11">
        <v>112</v>
      </c>
      <c r="CF14" s="11">
        <v>7.3</v>
      </c>
      <c r="CG14" s="11">
        <v>145</v>
      </c>
      <c r="CH14" s="11">
        <v>4.26</v>
      </c>
      <c r="CI14" s="11">
        <v>0.71</v>
      </c>
      <c r="CJ14" s="11">
        <v>1.99</v>
      </c>
      <c r="CK14" s="15">
        <f>CH14/CJ14</f>
        <v>2.1407035175879394</v>
      </c>
      <c r="CL14" s="15">
        <f>CJ14/CI14</f>
        <v>2.802816901408451</v>
      </c>
      <c r="CM14" s="13">
        <f>CG14/CJ14</f>
        <v>72.8643216080402</v>
      </c>
      <c r="CN14" s="13">
        <f>PRODUCT(CK14,CG14)</f>
        <v>310.40201005025119</v>
      </c>
      <c r="CO14" s="11">
        <v>2</v>
      </c>
      <c r="CP14" s="11">
        <v>5</v>
      </c>
      <c r="CQ14" s="11">
        <v>84.89</v>
      </c>
      <c r="CR14" s="12">
        <v>43249</v>
      </c>
      <c r="CS14" s="11">
        <v>1</v>
      </c>
      <c r="CT14" s="11">
        <v>0</v>
      </c>
      <c r="CU14" s="12" t="s">
        <v>274</v>
      </c>
      <c r="CV14" s="11">
        <v>1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1</v>
      </c>
      <c r="DC14" s="11">
        <v>1</v>
      </c>
      <c r="DD14" s="11">
        <v>1</v>
      </c>
      <c r="DE14" s="11">
        <v>1</v>
      </c>
      <c r="DF14" s="12">
        <v>43403</v>
      </c>
      <c r="DH14" s="16" t="s">
        <v>335</v>
      </c>
    </row>
    <row r="15" spans="1:112" ht="20.100000000000001" customHeight="1">
      <c r="A15" s="6">
        <v>14</v>
      </c>
      <c r="B15" s="7">
        <v>43347</v>
      </c>
      <c r="C15" s="54" t="s">
        <v>36</v>
      </c>
      <c r="D15" s="9">
        <v>511008046</v>
      </c>
      <c r="E15" s="10">
        <v>18909</v>
      </c>
      <c r="F15" s="6">
        <v>205</v>
      </c>
      <c r="G15" s="6" t="s">
        <v>37</v>
      </c>
      <c r="H15" s="6" t="s">
        <v>6</v>
      </c>
      <c r="I15" s="6">
        <v>182.2</v>
      </c>
      <c r="J15" s="6">
        <v>3.39</v>
      </c>
      <c r="K15" s="11" t="s">
        <v>45</v>
      </c>
      <c r="L15" s="12">
        <v>43282</v>
      </c>
      <c r="M15" s="13">
        <f t="shared" si="0"/>
        <v>66.730555555555554</v>
      </c>
      <c r="N15" s="11">
        <v>100</v>
      </c>
      <c r="O15" s="11" t="s">
        <v>270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 t="s">
        <v>288</v>
      </c>
      <c r="V15" s="11" t="s">
        <v>274</v>
      </c>
      <c r="W15" s="11">
        <v>1</v>
      </c>
      <c r="X15" s="12">
        <v>43312</v>
      </c>
      <c r="Y15" s="12">
        <v>43612</v>
      </c>
      <c r="Z15" s="12">
        <v>43362</v>
      </c>
      <c r="AA15" s="13">
        <f t="shared" si="1"/>
        <v>250</v>
      </c>
      <c r="AB15" s="13">
        <v>1</v>
      </c>
      <c r="AC15" s="11">
        <v>1</v>
      </c>
      <c r="AD15" s="11" t="s">
        <v>263</v>
      </c>
      <c r="AE15" s="11">
        <v>0</v>
      </c>
      <c r="AF15" s="11">
        <v>7.97</v>
      </c>
      <c r="AG15" s="12">
        <v>43501</v>
      </c>
      <c r="AH15" s="11">
        <v>1</v>
      </c>
      <c r="AI15" s="11">
        <v>1</v>
      </c>
      <c r="AJ15" s="11">
        <v>0</v>
      </c>
      <c r="AK15" s="11">
        <v>0</v>
      </c>
      <c r="AL15" s="11">
        <v>0</v>
      </c>
      <c r="AM15" s="11">
        <v>0</v>
      </c>
      <c r="AN15" s="11" t="s">
        <v>274</v>
      </c>
      <c r="AO15" s="11" t="s">
        <v>274</v>
      </c>
      <c r="AP15" s="57" t="s">
        <v>274</v>
      </c>
      <c r="AQ15" s="11" t="s">
        <v>274</v>
      </c>
      <c r="AR15" s="21" t="e">
        <f t="shared" si="3"/>
        <v>#VALUE!</v>
      </c>
      <c r="AS15" s="13" t="e">
        <f t="shared" si="2"/>
        <v>#VALUE!</v>
      </c>
      <c r="AT15" s="11" t="s">
        <v>274</v>
      </c>
      <c r="AU15" s="11" t="s">
        <v>274</v>
      </c>
      <c r="AV15" s="11" t="s">
        <v>274</v>
      </c>
      <c r="AW15" s="11" t="s">
        <v>274</v>
      </c>
      <c r="AX15" s="11" t="s">
        <v>274</v>
      </c>
      <c r="AY15" s="11" t="s">
        <v>274</v>
      </c>
      <c r="AZ15" s="11" t="s">
        <v>274</v>
      </c>
      <c r="BA15" s="11" t="s">
        <v>274</v>
      </c>
      <c r="BB15" s="11" t="s">
        <v>274</v>
      </c>
      <c r="BC15" s="11" t="s">
        <v>274</v>
      </c>
      <c r="BD15" s="11" t="s">
        <v>274</v>
      </c>
      <c r="BE15" s="11" t="s">
        <v>274</v>
      </c>
      <c r="BF15" s="11" t="s">
        <v>274</v>
      </c>
      <c r="BG15" s="15" t="s">
        <v>274</v>
      </c>
      <c r="BH15" s="15" t="s">
        <v>274</v>
      </c>
      <c r="BI15" s="13" t="s">
        <v>274</v>
      </c>
      <c r="BJ15" s="13" t="s">
        <v>274</v>
      </c>
      <c r="BK15" s="11" t="s">
        <v>274</v>
      </c>
      <c r="BL15" s="11" t="s">
        <v>274</v>
      </c>
      <c r="BM15" s="11" t="s">
        <v>274</v>
      </c>
      <c r="BN15" s="11" t="s">
        <v>274</v>
      </c>
      <c r="BO15" s="11" t="s">
        <v>274</v>
      </c>
      <c r="BP15" s="11" t="s">
        <v>274</v>
      </c>
      <c r="BQ15" s="12" t="s">
        <v>274</v>
      </c>
      <c r="BR15" s="11" t="s">
        <v>274</v>
      </c>
      <c r="BS15" s="11">
        <v>0</v>
      </c>
      <c r="BT15" s="11" t="s">
        <v>274</v>
      </c>
      <c r="BU15" s="11" t="s">
        <v>274</v>
      </c>
      <c r="BV15" s="11" t="s">
        <v>274</v>
      </c>
      <c r="BW15" s="11" t="s">
        <v>274</v>
      </c>
      <c r="BX15" s="11" t="s">
        <v>274</v>
      </c>
      <c r="BY15" s="11" t="s">
        <v>274</v>
      </c>
      <c r="BZ15" s="11" t="s">
        <v>274</v>
      </c>
      <c r="CA15" s="11" t="s">
        <v>274</v>
      </c>
      <c r="CB15" s="11" t="s">
        <v>274</v>
      </c>
      <c r="CC15" s="11" t="s">
        <v>274</v>
      </c>
      <c r="CD15" s="11" t="s">
        <v>274</v>
      </c>
      <c r="CE15" s="11" t="s">
        <v>274</v>
      </c>
      <c r="CF15" s="11" t="s">
        <v>274</v>
      </c>
      <c r="CG15" s="11" t="s">
        <v>274</v>
      </c>
      <c r="CH15" s="11" t="s">
        <v>274</v>
      </c>
      <c r="CI15" s="11" t="s">
        <v>274</v>
      </c>
      <c r="CJ15" s="11" t="s">
        <v>274</v>
      </c>
      <c r="CK15" s="15" t="s">
        <v>274</v>
      </c>
      <c r="CL15" s="15" t="s">
        <v>274</v>
      </c>
      <c r="CM15" s="13" t="s">
        <v>274</v>
      </c>
      <c r="CN15" s="13" t="s">
        <v>274</v>
      </c>
      <c r="CO15" s="11" t="s">
        <v>274</v>
      </c>
      <c r="CP15" s="11" t="s">
        <v>274</v>
      </c>
      <c r="CQ15" s="11" t="s">
        <v>274</v>
      </c>
      <c r="CR15" s="11" t="s">
        <v>274</v>
      </c>
      <c r="CS15" s="11" t="s">
        <v>274</v>
      </c>
      <c r="CT15" s="11" t="s">
        <v>274</v>
      </c>
      <c r="CU15" s="11" t="s">
        <v>274</v>
      </c>
      <c r="CV15" s="11" t="s">
        <v>274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2">
        <v>43864</v>
      </c>
      <c r="DH15" s="16" t="s">
        <v>336</v>
      </c>
    </row>
    <row r="16" spans="1:112" ht="20.100000000000001" customHeight="1">
      <c r="A16" s="6">
        <v>15</v>
      </c>
      <c r="B16" s="7">
        <v>43348</v>
      </c>
      <c r="C16" s="8" t="s">
        <v>38</v>
      </c>
      <c r="D16" s="9">
        <v>410304428</v>
      </c>
      <c r="E16" s="10">
        <v>15039</v>
      </c>
      <c r="F16" s="6">
        <v>211</v>
      </c>
      <c r="G16" s="6" t="s">
        <v>39</v>
      </c>
      <c r="H16" s="6" t="s">
        <v>3</v>
      </c>
      <c r="I16" s="6">
        <v>13.73</v>
      </c>
      <c r="J16" s="6" t="s">
        <v>269</v>
      </c>
      <c r="K16" s="11" t="s">
        <v>46</v>
      </c>
      <c r="L16" s="12">
        <v>39084</v>
      </c>
      <c r="M16" s="13">
        <f t="shared" si="0"/>
        <v>65.827777777777783</v>
      </c>
      <c r="N16" s="11">
        <v>43.3</v>
      </c>
      <c r="O16" s="11" t="s">
        <v>289</v>
      </c>
      <c r="P16" s="11">
        <v>0</v>
      </c>
      <c r="Q16" s="11">
        <v>0</v>
      </c>
      <c r="R16" s="11">
        <v>1</v>
      </c>
      <c r="S16" s="11">
        <v>0</v>
      </c>
      <c r="T16" s="11">
        <v>0</v>
      </c>
      <c r="U16" s="11" t="s">
        <v>290</v>
      </c>
      <c r="V16" s="11" t="s">
        <v>274</v>
      </c>
      <c r="W16" s="11">
        <v>0</v>
      </c>
      <c r="X16" s="12">
        <v>42522</v>
      </c>
      <c r="Y16" s="12">
        <v>43329</v>
      </c>
      <c r="Z16" s="12">
        <v>42949</v>
      </c>
      <c r="AA16" s="13">
        <f t="shared" si="1"/>
        <v>380</v>
      </c>
      <c r="AB16" s="13">
        <v>0</v>
      </c>
      <c r="AC16" s="11">
        <v>1</v>
      </c>
      <c r="AD16" s="11" t="s">
        <v>266</v>
      </c>
      <c r="AE16" s="11">
        <v>0</v>
      </c>
      <c r="AF16" s="11" t="s">
        <v>269</v>
      </c>
      <c r="AG16" s="12" t="s">
        <v>269</v>
      </c>
      <c r="AH16" s="11">
        <v>0</v>
      </c>
      <c r="AI16" s="11">
        <v>1</v>
      </c>
      <c r="AJ16" s="11">
        <v>0</v>
      </c>
      <c r="AK16" s="11">
        <v>0</v>
      </c>
      <c r="AL16" s="11">
        <v>0</v>
      </c>
      <c r="AM16" s="11" t="s">
        <v>277</v>
      </c>
      <c r="AN16" s="11" t="s">
        <v>268</v>
      </c>
      <c r="AO16" s="11">
        <v>0</v>
      </c>
      <c r="AP16" s="56">
        <v>43348</v>
      </c>
      <c r="AQ16" s="12" t="s">
        <v>333</v>
      </c>
      <c r="AR16" s="21" t="e">
        <f t="shared" si="3"/>
        <v>#VALUE!</v>
      </c>
      <c r="AS16" s="13">
        <f t="shared" si="2"/>
        <v>77.50277777777778</v>
      </c>
      <c r="AT16" s="12">
        <v>43329</v>
      </c>
      <c r="AU16" s="11">
        <v>13.87</v>
      </c>
      <c r="AV16" s="11">
        <v>18.75</v>
      </c>
      <c r="AW16" s="11">
        <v>115.88</v>
      </c>
      <c r="AX16" s="11" t="s">
        <v>269</v>
      </c>
      <c r="AY16" s="11">
        <v>1.07</v>
      </c>
      <c r="AZ16" s="11">
        <v>0.7</v>
      </c>
      <c r="BA16" s="11">
        <v>128</v>
      </c>
      <c r="BB16" s="11">
        <v>5.85</v>
      </c>
      <c r="BC16" s="11">
        <v>191</v>
      </c>
      <c r="BD16" s="11">
        <v>3.79</v>
      </c>
      <c r="BE16" s="11">
        <v>0.47</v>
      </c>
      <c r="BF16" s="11">
        <v>1.42</v>
      </c>
      <c r="BG16" s="20">
        <v>2.1735537190000001</v>
      </c>
      <c r="BH16" s="15">
        <f>BF16/BE16</f>
        <v>3.021276595744681</v>
      </c>
      <c r="BI16" s="13">
        <f>BC16/BF16</f>
        <v>134.50704225352112</v>
      </c>
      <c r="BJ16" s="13">
        <f>PRODUCT(BG16,BC16)</f>
        <v>415.14876032900003</v>
      </c>
      <c r="BK16" s="11">
        <v>1</v>
      </c>
      <c r="BL16" s="11">
        <v>0</v>
      </c>
      <c r="BM16" s="11">
        <v>0.27</v>
      </c>
      <c r="BN16" s="12">
        <v>43620</v>
      </c>
      <c r="BO16" s="11">
        <v>1</v>
      </c>
      <c r="BP16" s="11">
        <v>0</v>
      </c>
      <c r="BQ16" s="12" t="s">
        <v>274</v>
      </c>
      <c r="BR16" s="11">
        <v>0</v>
      </c>
      <c r="BS16" s="11">
        <v>0</v>
      </c>
      <c r="BT16" s="11" t="s">
        <v>274</v>
      </c>
      <c r="BU16" s="11" t="s">
        <v>274</v>
      </c>
      <c r="BV16" s="11" t="s">
        <v>274</v>
      </c>
      <c r="BW16" s="11" t="s">
        <v>274</v>
      </c>
      <c r="BX16" s="11" t="s">
        <v>274</v>
      </c>
      <c r="BY16" s="11" t="s">
        <v>274</v>
      </c>
      <c r="BZ16" s="11" t="s">
        <v>274</v>
      </c>
      <c r="CA16" s="11" t="s">
        <v>274</v>
      </c>
      <c r="CB16" s="11" t="s">
        <v>274</v>
      </c>
      <c r="CC16" s="11" t="s">
        <v>274</v>
      </c>
      <c r="CD16" s="11" t="s">
        <v>274</v>
      </c>
      <c r="CE16" s="11" t="s">
        <v>274</v>
      </c>
      <c r="CF16" s="11" t="s">
        <v>274</v>
      </c>
      <c r="CG16" s="11" t="s">
        <v>274</v>
      </c>
      <c r="CH16" s="11" t="s">
        <v>274</v>
      </c>
      <c r="CI16" s="11" t="s">
        <v>274</v>
      </c>
      <c r="CJ16" s="11" t="s">
        <v>274</v>
      </c>
      <c r="CK16" s="15" t="s">
        <v>274</v>
      </c>
      <c r="CL16" s="15" t="s">
        <v>274</v>
      </c>
      <c r="CM16" s="13" t="s">
        <v>274</v>
      </c>
      <c r="CN16" s="13" t="s">
        <v>274</v>
      </c>
      <c r="CO16" s="11" t="s">
        <v>274</v>
      </c>
      <c r="CP16" s="11" t="s">
        <v>274</v>
      </c>
      <c r="CQ16" s="11" t="s">
        <v>274</v>
      </c>
      <c r="CR16" s="11" t="s">
        <v>274</v>
      </c>
      <c r="CS16" s="11" t="s">
        <v>274</v>
      </c>
      <c r="CT16" s="11" t="s">
        <v>274</v>
      </c>
      <c r="CU16" s="11" t="s">
        <v>274</v>
      </c>
      <c r="CV16" s="11" t="s">
        <v>274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2">
        <v>43880</v>
      </c>
      <c r="DH16" s="16" t="s">
        <v>338</v>
      </c>
    </row>
    <row r="17" spans="1:112" ht="20.100000000000001" customHeight="1">
      <c r="A17" s="6">
        <v>16</v>
      </c>
      <c r="B17" s="7">
        <v>43355</v>
      </c>
      <c r="C17" s="8" t="s">
        <v>40</v>
      </c>
      <c r="D17" s="9">
        <v>430408457</v>
      </c>
      <c r="E17" s="10">
        <v>15804</v>
      </c>
      <c r="F17" s="6">
        <v>207</v>
      </c>
      <c r="G17" s="6" t="s">
        <v>41</v>
      </c>
      <c r="H17" s="6" t="s">
        <v>6</v>
      </c>
      <c r="I17" s="6">
        <v>0.23</v>
      </c>
      <c r="J17" s="6">
        <v>2.95</v>
      </c>
      <c r="K17" s="11" t="s">
        <v>45</v>
      </c>
      <c r="L17" s="12">
        <v>42753</v>
      </c>
      <c r="M17" s="13">
        <f t="shared" si="0"/>
        <v>73.777777777777771</v>
      </c>
      <c r="N17" s="11">
        <v>7.5</v>
      </c>
      <c r="O17" s="11" t="s">
        <v>265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 t="s">
        <v>291</v>
      </c>
      <c r="V17" s="11" t="s">
        <v>274</v>
      </c>
      <c r="W17" s="11">
        <v>1</v>
      </c>
      <c r="X17" s="12">
        <v>42811</v>
      </c>
      <c r="Y17" s="12">
        <v>43521</v>
      </c>
      <c r="Z17" s="12">
        <v>42817</v>
      </c>
      <c r="AA17" s="13">
        <f t="shared" si="1"/>
        <v>704</v>
      </c>
      <c r="AB17" s="13">
        <v>1</v>
      </c>
      <c r="AC17" s="11">
        <v>1</v>
      </c>
      <c r="AD17" s="11" t="s">
        <v>284</v>
      </c>
      <c r="AE17" s="11">
        <v>0</v>
      </c>
      <c r="AF17" s="11">
        <v>0.02</v>
      </c>
      <c r="AG17" s="12">
        <v>42971</v>
      </c>
      <c r="AH17" s="11">
        <v>1</v>
      </c>
      <c r="AI17" s="11">
        <v>1</v>
      </c>
      <c r="AJ17" s="11">
        <v>1</v>
      </c>
      <c r="AK17" s="11">
        <v>0</v>
      </c>
      <c r="AL17" s="11">
        <v>1</v>
      </c>
      <c r="AM17" s="11">
        <v>0</v>
      </c>
      <c r="AN17" s="11" t="s">
        <v>274</v>
      </c>
      <c r="AO17" s="11" t="s">
        <v>274</v>
      </c>
      <c r="AP17" s="57" t="s">
        <v>274</v>
      </c>
      <c r="AQ17" s="11" t="s">
        <v>274</v>
      </c>
      <c r="AR17" s="21" t="e">
        <f t="shared" si="3"/>
        <v>#VALUE!</v>
      </c>
      <c r="AS17" s="13" t="e">
        <f t="shared" si="2"/>
        <v>#VALUE!</v>
      </c>
      <c r="AT17" s="11" t="s">
        <v>274</v>
      </c>
      <c r="AU17" s="11" t="s">
        <v>274</v>
      </c>
      <c r="AV17" s="11" t="s">
        <v>274</v>
      </c>
      <c r="AW17" s="11" t="s">
        <v>274</v>
      </c>
      <c r="AX17" s="11" t="s">
        <v>274</v>
      </c>
      <c r="AY17" s="11" t="s">
        <v>274</v>
      </c>
      <c r="AZ17" s="11" t="s">
        <v>274</v>
      </c>
      <c r="BA17" s="11" t="s">
        <v>274</v>
      </c>
      <c r="BB17" s="11" t="s">
        <v>274</v>
      </c>
      <c r="BC17" s="11" t="s">
        <v>274</v>
      </c>
      <c r="BD17" s="11" t="s">
        <v>274</v>
      </c>
      <c r="BE17" s="11" t="s">
        <v>274</v>
      </c>
      <c r="BF17" s="11" t="s">
        <v>274</v>
      </c>
      <c r="BG17" s="15" t="s">
        <v>274</v>
      </c>
      <c r="BH17" s="15" t="s">
        <v>274</v>
      </c>
      <c r="BI17" s="13" t="s">
        <v>274</v>
      </c>
      <c r="BJ17" s="13" t="s">
        <v>274</v>
      </c>
      <c r="BK17" s="11" t="s">
        <v>274</v>
      </c>
      <c r="BL17" s="11" t="s">
        <v>274</v>
      </c>
      <c r="BM17" s="11" t="s">
        <v>274</v>
      </c>
      <c r="BN17" s="11" t="s">
        <v>274</v>
      </c>
      <c r="BO17" s="11" t="s">
        <v>274</v>
      </c>
      <c r="BP17" s="11" t="s">
        <v>274</v>
      </c>
      <c r="BQ17" s="12" t="s">
        <v>274</v>
      </c>
      <c r="BR17" s="11" t="s">
        <v>274</v>
      </c>
      <c r="BS17" s="11">
        <v>1</v>
      </c>
      <c r="BT17" s="11" t="s">
        <v>273</v>
      </c>
      <c r="BU17" s="12">
        <v>42881</v>
      </c>
      <c r="BV17" s="12">
        <v>42993</v>
      </c>
      <c r="BW17" s="11">
        <v>6</v>
      </c>
      <c r="BX17" s="12">
        <v>42878</v>
      </c>
      <c r="BY17" s="11">
        <v>0.34</v>
      </c>
      <c r="BZ17" s="11">
        <v>23.73</v>
      </c>
      <c r="CA17" s="11">
        <v>848.1</v>
      </c>
      <c r="CB17" s="11">
        <v>4.1100000000000003</v>
      </c>
      <c r="CC17" s="11">
        <v>1.58</v>
      </c>
      <c r="CD17" s="11">
        <v>1.4</v>
      </c>
      <c r="CE17" s="11">
        <v>146</v>
      </c>
      <c r="CF17" s="11">
        <v>9.7799999999999994</v>
      </c>
      <c r="CG17" s="11">
        <v>267</v>
      </c>
      <c r="CH17" s="11">
        <v>5.54</v>
      </c>
      <c r="CI17" s="11">
        <v>0.64</v>
      </c>
      <c r="CJ17" s="11">
        <v>3.09</v>
      </c>
      <c r="CK17" s="15">
        <f>CH17/CJ17</f>
        <v>1.7928802588996764</v>
      </c>
      <c r="CL17" s="15">
        <f>CJ17/CI17</f>
        <v>4.828125</v>
      </c>
      <c r="CM17" s="13">
        <f>CG17/CJ17</f>
        <v>86.407766990291265</v>
      </c>
      <c r="CN17" s="13">
        <f>PRODUCT(CK17,CG17)</f>
        <v>478.69902912621359</v>
      </c>
      <c r="CO17" s="11">
        <v>1</v>
      </c>
      <c r="CP17" s="11">
        <v>0</v>
      </c>
      <c r="CQ17" s="11">
        <v>0.02</v>
      </c>
      <c r="CR17" s="12">
        <v>42971</v>
      </c>
      <c r="CS17" s="11">
        <v>1</v>
      </c>
      <c r="CT17" s="11">
        <v>1</v>
      </c>
      <c r="CU17" s="12">
        <v>43083</v>
      </c>
      <c r="CV17" s="11">
        <v>1</v>
      </c>
      <c r="CW17" s="11">
        <v>0</v>
      </c>
      <c r="CX17" s="11">
        <v>1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1</v>
      </c>
      <c r="DF17" s="12">
        <v>43776</v>
      </c>
      <c r="DH17" s="16" t="s">
        <v>337</v>
      </c>
    </row>
    <row r="18" spans="1:112" ht="20.100000000000001" customHeight="1">
      <c r="A18" s="6">
        <v>17</v>
      </c>
      <c r="B18" s="7">
        <v>43361</v>
      </c>
      <c r="C18" s="8" t="s">
        <v>42</v>
      </c>
      <c r="D18" s="9">
        <v>501217185</v>
      </c>
      <c r="E18" s="10">
        <v>18614</v>
      </c>
      <c r="F18" s="6">
        <v>205</v>
      </c>
      <c r="G18" s="6" t="s">
        <v>43</v>
      </c>
      <c r="H18" s="6" t="s">
        <v>3</v>
      </c>
      <c r="I18" s="6">
        <v>1.97</v>
      </c>
      <c r="J18" s="6">
        <v>3.14</v>
      </c>
      <c r="K18" s="11" t="s">
        <v>45</v>
      </c>
      <c r="L18" s="12">
        <v>41744</v>
      </c>
      <c r="M18" s="13">
        <f t="shared" si="0"/>
        <v>63.327777777777776</v>
      </c>
      <c r="N18" s="11">
        <v>4.6100000000000003</v>
      </c>
      <c r="O18" s="11" t="s">
        <v>270</v>
      </c>
      <c r="P18" s="11">
        <v>0</v>
      </c>
      <c r="Q18" s="11">
        <v>1</v>
      </c>
      <c r="R18" s="11">
        <v>0</v>
      </c>
      <c r="S18" s="11">
        <v>0</v>
      </c>
      <c r="T18" s="11">
        <v>0</v>
      </c>
      <c r="U18" s="11" t="s">
        <v>279</v>
      </c>
      <c r="V18" s="11" t="s">
        <v>292</v>
      </c>
      <c r="W18" s="11">
        <v>0</v>
      </c>
      <c r="X18" s="12">
        <v>41897</v>
      </c>
      <c r="Y18" s="12">
        <v>43327</v>
      </c>
      <c r="Z18" s="12">
        <v>41907</v>
      </c>
      <c r="AA18" s="13">
        <f t="shared" si="1"/>
        <v>1420</v>
      </c>
      <c r="AB18" s="13">
        <v>0</v>
      </c>
      <c r="AC18" s="11">
        <v>1</v>
      </c>
      <c r="AD18" s="11" t="s">
        <v>266</v>
      </c>
      <c r="AE18" s="11">
        <v>1</v>
      </c>
      <c r="AF18" s="11">
        <v>0.01</v>
      </c>
      <c r="AG18" s="12">
        <v>42011</v>
      </c>
      <c r="AH18" s="11">
        <v>0</v>
      </c>
      <c r="AI18" s="11">
        <v>1</v>
      </c>
      <c r="AJ18" s="11">
        <v>0</v>
      </c>
      <c r="AK18" s="11">
        <v>0</v>
      </c>
      <c r="AL18" s="11">
        <v>0</v>
      </c>
      <c r="AM18" s="11" t="s">
        <v>277</v>
      </c>
      <c r="AN18" s="11" t="s">
        <v>268</v>
      </c>
      <c r="AO18" s="11">
        <v>1</v>
      </c>
      <c r="AP18" s="56">
        <v>43417</v>
      </c>
      <c r="AQ18" s="12" t="s">
        <v>333</v>
      </c>
      <c r="AR18" s="21" t="e">
        <f t="shared" si="3"/>
        <v>#VALUE!</v>
      </c>
      <c r="AS18" s="13">
        <f t="shared" si="2"/>
        <v>67.905555555555551</v>
      </c>
      <c r="AT18" s="12">
        <v>43417</v>
      </c>
      <c r="AU18" s="11">
        <v>4.7300000000000004</v>
      </c>
      <c r="AV18" s="11" t="s">
        <v>269</v>
      </c>
      <c r="AW18" s="11" t="s">
        <v>269</v>
      </c>
      <c r="AX18" s="11">
        <v>2.87</v>
      </c>
      <c r="AY18" s="11">
        <v>1.34</v>
      </c>
      <c r="AZ18" s="11">
        <v>0.9</v>
      </c>
      <c r="BA18" s="11">
        <v>149</v>
      </c>
      <c r="BB18" s="11">
        <v>7.64</v>
      </c>
      <c r="BC18" s="11">
        <v>274</v>
      </c>
      <c r="BD18" s="11">
        <v>3.79</v>
      </c>
      <c r="BE18" s="11">
        <v>0.69</v>
      </c>
      <c r="BF18" s="11">
        <v>3.08</v>
      </c>
      <c r="BG18" s="20">
        <v>2.1735537190000001</v>
      </c>
      <c r="BH18" s="15">
        <f t="shared" ref="BH18:BH52" si="8">BF18/BE18</f>
        <v>4.4637681159420293</v>
      </c>
      <c r="BI18" s="13">
        <f t="shared" ref="BI18:BI52" si="9">BC18/BF18</f>
        <v>88.961038961038966</v>
      </c>
      <c r="BJ18" s="13">
        <f t="shared" ref="BJ18:BJ52" si="10">PRODUCT(BG18,BC18)</f>
        <v>595.55371900600005</v>
      </c>
      <c r="BK18" s="11">
        <v>0</v>
      </c>
      <c r="BL18" s="11">
        <v>0</v>
      </c>
      <c r="BM18" s="11">
        <v>0.19</v>
      </c>
      <c r="BN18" s="12">
        <v>43594</v>
      </c>
      <c r="BO18" s="11">
        <v>0</v>
      </c>
      <c r="BP18" s="11">
        <v>0</v>
      </c>
      <c r="BQ18" s="12" t="s">
        <v>274</v>
      </c>
      <c r="BR18" s="11">
        <v>0</v>
      </c>
      <c r="BS18" s="11">
        <v>0</v>
      </c>
      <c r="BT18" s="11" t="s">
        <v>274</v>
      </c>
      <c r="BU18" s="11" t="s">
        <v>274</v>
      </c>
      <c r="BV18" s="11" t="s">
        <v>274</v>
      </c>
      <c r="BW18" s="11" t="s">
        <v>274</v>
      </c>
      <c r="BX18" s="11" t="s">
        <v>274</v>
      </c>
      <c r="BY18" s="11" t="s">
        <v>274</v>
      </c>
      <c r="BZ18" s="11" t="s">
        <v>274</v>
      </c>
      <c r="CA18" s="11" t="s">
        <v>274</v>
      </c>
      <c r="CB18" s="11" t="s">
        <v>274</v>
      </c>
      <c r="CC18" s="11" t="s">
        <v>274</v>
      </c>
      <c r="CD18" s="11" t="s">
        <v>274</v>
      </c>
      <c r="CE18" s="11" t="s">
        <v>274</v>
      </c>
      <c r="CF18" s="11" t="s">
        <v>274</v>
      </c>
      <c r="CG18" s="11" t="s">
        <v>274</v>
      </c>
      <c r="CH18" s="11" t="s">
        <v>274</v>
      </c>
      <c r="CI18" s="11" t="s">
        <v>274</v>
      </c>
      <c r="CJ18" s="11" t="s">
        <v>274</v>
      </c>
      <c r="CK18" s="15" t="s">
        <v>274</v>
      </c>
      <c r="CL18" s="15" t="s">
        <v>274</v>
      </c>
      <c r="CM18" s="13" t="s">
        <v>274</v>
      </c>
      <c r="CN18" s="13" t="s">
        <v>274</v>
      </c>
      <c r="CO18" s="11" t="s">
        <v>274</v>
      </c>
      <c r="CP18" s="11" t="s">
        <v>274</v>
      </c>
      <c r="CQ18" s="11" t="s">
        <v>274</v>
      </c>
      <c r="CR18" s="11" t="s">
        <v>274</v>
      </c>
      <c r="CS18" s="11" t="s">
        <v>274</v>
      </c>
      <c r="CT18" s="11" t="s">
        <v>274</v>
      </c>
      <c r="CU18" s="11" t="s">
        <v>274</v>
      </c>
      <c r="CV18" s="11" t="s">
        <v>274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2">
        <v>43875</v>
      </c>
      <c r="DH18" s="16" t="s">
        <v>338</v>
      </c>
    </row>
    <row r="19" spans="1:112" ht="20.100000000000001" customHeight="1">
      <c r="A19" s="6">
        <v>18</v>
      </c>
      <c r="B19" s="7">
        <v>43381</v>
      </c>
      <c r="C19" s="8" t="s">
        <v>49</v>
      </c>
      <c r="D19" s="9">
        <v>380322444</v>
      </c>
      <c r="E19" s="10">
        <v>13961</v>
      </c>
      <c r="F19" s="6">
        <v>201</v>
      </c>
      <c r="G19" s="6" t="s">
        <v>50</v>
      </c>
      <c r="H19" s="6" t="s">
        <v>3</v>
      </c>
      <c r="I19" s="6">
        <v>235.89</v>
      </c>
      <c r="J19" s="6">
        <v>2.92</v>
      </c>
      <c r="K19" s="11" t="s">
        <v>45</v>
      </c>
      <c r="L19" s="12">
        <v>39542</v>
      </c>
      <c r="M19" s="13">
        <f t="shared" si="0"/>
        <v>70.033333333333331</v>
      </c>
      <c r="N19" s="11">
        <v>4.4000000000000004</v>
      </c>
      <c r="O19" s="11" t="s">
        <v>289</v>
      </c>
      <c r="P19" s="11">
        <v>0</v>
      </c>
      <c r="Q19" s="11">
        <v>0</v>
      </c>
      <c r="R19" s="11">
        <v>1</v>
      </c>
      <c r="S19" s="11">
        <v>0</v>
      </c>
      <c r="T19" s="11">
        <v>0</v>
      </c>
      <c r="U19" s="11" t="s">
        <v>292</v>
      </c>
      <c r="V19" s="11" t="s">
        <v>274</v>
      </c>
      <c r="W19" s="11">
        <v>0</v>
      </c>
      <c r="X19" s="12">
        <v>42776</v>
      </c>
      <c r="Y19" s="12">
        <v>42776</v>
      </c>
      <c r="Z19" s="12">
        <v>39623</v>
      </c>
      <c r="AA19" s="13">
        <f t="shared" si="1"/>
        <v>3153</v>
      </c>
      <c r="AB19" s="13">
        <v>0</v>
      </c>
      <c r="AC19" s="11">
        <v>1</v>
      </c>
      <c r="AD19" s="11" t="s">
        <v>266</v>
      </c>
      <c r="AE19" s="11">
        <v>1</v>
      </c>
      <c r="AF19" s="11">
        <v>0.02</v>
      </c>
      <c r="AG19" s="12">
        <v>40140</v>
      </c>
      <c r="AH19" s="11">
        <v>0</v>
      </c>
      <c r="AI19" s="11">
        <v>1</v>
      </c>
      <c r="AJ19" s="11">
        <v>1</v>
      </c>
      <c r="AK19" s="11">
        <v>0</v>
      </c>
      <c r="AL19" s="11">
        <v>0</v>
      </c>
      <c r="AM19" s="11" t="s">
        <v>277</v>
      </c>
      <c r="AN19" s="11" t="s">
        <v>267</v>
      </c>
      <c r="AO19" s="11">
        <v>1</v>
      </c>
      <c r="AP19" s="56">
        <v>43267</v>
      </c>
      <c r="AQ19" s="12">
        <v>43381</v>
      </c>
      <c r="AR19" s="21">
        <f t="shared" si="3"/>
        <v>114</v>
      </c>
      <c r="AS19" s="13">
        <f t="shared" si="2"/>
        <v>80.233333333333334</v>
      </c>
      <c r="AT19" s="12">
        <v>43252</v>
      </c>
      <c r="AU19" s="11">
        <v>143.02000000000001</v>
      </c>
      <c r="AV19" s="11" t="s">
        <v>269</v>
      </c>
      <c r="AW19" s="11" t="s">
        <v>269</v>
      </c>
      <c r="AX19" s="11">
        <v>3.42</v>
      </c>
      <c r="AY19" s="11">
        <v>1.51</v>
      </c>
      <c r="AZ19" s="11">
        <v>5.4</v>
      </c>
      <c r="BA19" s="11">
        <v>120</v>
      </c>
      <c r="BB19" s="11">
        <v>6.64</v>
      </c>
      <c r="BC19" s="11">
        <v>247</v>
      </c>
      <c r="BD19" s="11">
        <v>4.49</v>
      </c>
      <c r="BE19" s="11">
        <v>0.42</v>
      </c>
      <c r="BF19" s="11">
        <v>1.62</v>
      </c>
      <c r="BG19" s="15">
        <f t="shared" ref="BG19:BG52" si="11">BD19/BF19</f>
        <v>2.7716049382716048</v>
      </c>
      <c r="BH19" s="15">
        <f t="shared" si="8"/>
        <v>3.8571428571428577</v>
      </c>
      <c r="BI19" s="13">
        <f t="shared" si="9"/>
        <v>152.46913580246914</v>
      </c>
      <c r="BJ19" s="13">
        <f t="shared" si="10"/>
        <v>684.58641975308637</v>
      </c>
      <c r="BK19" s="11">
        <v>1</v>
      </c>
      <c r="BL19" s="11" t="s">
        <v>269</v>
      </c>
      <c r="BM19" s="11" t="s">
        <v>274</v>
      </c>
      <c r="BN19" s="12" t="s">
        <v>274</v>
      </c>
      <c r="BO19" s="11">
        <v>0</v>
      </c>
      <c r="BP19" s="11">
        <v>0</v>
      </c>
      <c r="BQ19" s="12" t="s">
        <v>274</v>
      </c>
      <c r="BR19" s="11">
        <v>0</v>
      </c>
      <c r="BS19" s="11">
        <v>1</v>
      </c>
      <c r="BT19" s="11" t="s">
        <v>272</v>
      </c>
      <c r="BU19" s="12">
        <v>42895</v>
      </c>
      <c r="BV19" s="12">
        <v>43042</v>
      </c>
      <c r="BW19" s="11">
        <v>9</v>
      </c>
      <c r="BX19" s="12">
        <v>42895</v>
      </c>
      <c r="BY19" s="11">
        <v>77.349999999999994</v>
      </c>
      <c r="BZ19" s="11" t="s">
        <v>269</v>
      </c>
      <c r="CA19" s="11" t="s">
        <v>269</v>
      </c>
      <c r="CB19" s="11">
        <v>3.42</v>
      </c>
      <c r="CC19" s="11">
        <v>1.55</v>
      </c>
      <c r="CD19" s="11">
        <v>6.7</v>
      </c>
      <c r="CE19" s="11">
        <v>131</v>
      </c>
      <c r="CF19" s="11">
        <v>8.61</v>
      </c>
      <c r="CG19" s="11">
        <v>227</v>
      </c>
      <c r="CH19" s="11">
        <v>6.44</v>
      </c>
      <c r="CI19" s="11">
        <v>0.61</v>
      </c>
      <c r="CJ19" s="11">
        <v>1.45</v>
      </c>
      <c r="CK19" s="15">
        <f>CH19/CJ19</f>
        <v>4.4413793103448276</v>
      </c>
      <c r="CL19" s="15">
        <f>CJ19/CI19</f>
        <v>2.377049180327869</v>
      </c>
      <c r="CM19" s="13">
        <f>CG19/CJ19</f>
        <v>156.55172413793105</v>
      </c>
      <c r="CN19" s="13">
        <f>PRODUCT(CK19,CG19)</f>
        <v>1008.1931034482759</v>
      </c>
      <c r="CO19" s="11">
        <v>1</v>
      </c>
      <c r="CP19" s="11" t="s">
        <v>269</v>
      </c>
      <c r="CQ19" s="11">
        <v>0.69</v>
      </c>
      <c r="CR19" s="12">
        <v>43063</v>
      </c>
      <c r="CS19" s="11">
        <v>1</v>
      </c>
      <c r="CT19" s="11">
        <v>0</v>
      </c>
      <c r="CU19" s="12" t="s">
        <v>274</v>
      </c>
      <c r="CV19" s="11">
        <v>0</v>
      </c>
      <c r="CW19" s="11">
        <v>1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1</v>
      </c>
      <c r="DF19" s="12">
        <v>43693</v>
      </c>
      <c r="DH19" s="16" t="s">
        <v>335</v>
      </c>
    </row>
    <row r="20" spans="1:112" ht="20.100000000000001" customHeight="1">
      <c r="A20" s="6">
        <v>19</v>
      </c>
      <c r="B20" s="7">
        <v>43381</v>
      </c>
      <c r="C20" s="8" t="s">
        <v>51</v>
      </c>
      <c r="D20" s="9">
        <v>450504401</v>
      </c>
      <c r="E20" s="10">
        <v>16561</v>
      </c>
      <c r="F20" s="6">
        <v>207</v>
      </c>
      <c r="G20" s="6" t="s">
        <v>52</v>
      </c>
      <c r="H20" s="6" t="s">
        <v>3</v>
      </c>
      <c r="I20" s="6">
        <v>0.38</v>
      </c>
      <c r="J20" s="6">
        <v>2.98</v>
      </c>
      <c r="K20" s="11" t="s">
        <v>46</v>
      </c>
      <c r="L20" s="12">
        <v>41759</v>
      </c>
      <c r="M20" s="13">
        <f t="shared" si="0"/>
        <v>68.988888888888894</v>
      </c>
      <c r="N20" s="11">
        <v>6.8</v>
      </c>
      <c r="O20" s="11" t="s">
        <v>285</v>
      </c>
      <c r="P20" s="11">
        <v>0</v>
      </c>
      <c r="Q20" s="11">
        <v>1</v>
      </c>
      <c r="R20" s="11">
        <v>0</v>
      </c>
      <c r="S20" s="11">
        <v>1</v>
      </c>
      <c r="T20" s="11">
        <v>0</v>
      </c>
      <c r="U20" s="11" t="s">
        <v>290</v>
      </c>
      <c r="V20" s="11" t="s">
        <v>293</v>
      </c>
      <c r="W20" s="11">
        <v>0</v>
      </c>
      <c r="X20" s="12">
        <v>43193</v>
      </c>
      <c r="Y20" s="12">
        <v>43193</v>
      </c>
      <c r="Z20" s="12">
        <v>42278</v>
      </c>
      <c r="AA20" s="13">
        <f t="shared" si="1"/>
        <v>915</v>
      </c>
      <c r="AB20" s="13">
        <v>0</v>
      </c>
      <c r="AC20" s="11">
        <v>1</v>
      </c>
      <c r="AD20" s="11" t="s">
        <v>284</v>
      </c>
      <c r="AE20" s="11">
        <v>1</v>
      </c>
      <c r="AF20" s="11">
        <v>0.01</v>
      </c>
      <c r="AG20" s="12">
        <v>42375</v>
      </c>
      <c r="AH20" s="11">
        <v>1</v>
      </c>
      <c r="AI20" s="11">
        <v>0</v>
      </c>
      <c r="AJ20" s="11">
        <v>0</v>
      </c>
      <c r="AK20" s="11">
        <v>0</v>
      </c>
      <c r="AL20" s="11">
        <v>0</v>
      </c>
      <c r="AM20" s="11" t="s">
        <v>277</v>
      </c>
      <c r="AN20" s="11" t="s">
        <v>268</v>
      </c>
      <c r="AO20" s="11">
        <v>0</v>
      </c>
      <c r="AP20" s="56">
        <v>43213</v>
      </c>
      <c r="AQ20" s="12" t="s">
        <v>333</v>
      </c>
      <c r="AR20" s="21" t="e">
        <f t="shared" si="3"/>
        <v>#VALUE!</v>
      </c>
      <c r="AS20" s="13">
        <f t="shared" si="2"/>
        <v>72.969444444444449</v>
      </c>
      <c r="AT20" s="12">
        <v>43207</v>
      </c>
      <c r="AU20" s="11">
        <v>4.71</v>
      </c>
      <c r="AV20" s="11">
        <v>16.239999999999998</v>
      </c>
      <c r="AW20" s="11">
        <v>218.13</v>
      </c>
      <c r="AX20" s="11">
        <v>3.44</v>
      </c>
      <c r="AY20" s="11">
        <v>1.47</v>
      </c>
      <c r="AZ20" s="11" t="s">
        <v>294</v>
      </c>
      <c r="BA20" s="11">
        <v>118</v>
      </c>
      <c r="BB20" s="11">
        <v>5.07</v>
      </c>
      <c r="BC20" s="11">
        <v>183</v>
      </c>
      <c r="BD20" s="11">
        <v>3.49</v>
      </c>
      <c r="BE20" s="11">
        <v>0.43</v>
      </c>
      <c r="BF20" s="11">
        <v>1.02</v>
      </c>
      <c r="BG20" s="15">
        <f t="shared" si="11"/>
        <v>3.4215686274509807</v>
      </c>
      <c r="BH20" s="15">
        <f t="shared" si="8"/>
        <v>2.3720930232558142</v>
      </c>
      <c r="BI20" s="13">
        <f t="shared" si="9"/>
        <v>179.41176470588235</v>
      </c>
      <c r="BJ20" s="13">
        <f t="shared" si="10"/>
        <v>626.14705882352951</v>
      </c>
      <c r="BK20" s="11">
        <v>1</v>
      </c>
      <c r="BL20" s="11">
        <v>0</v>
      </c>
      <c r="BM20" s="11">
        <v>0.1</v>
      </c>
      <c r="BN20" s="12">
        <v>43866</v>
      </c>
      <c r="BO20" s="11" t="s">
        <v>274</v>
      </c>
      <c r="BP20" s="11">
        <v>0</v>
      </c>
      <c r="BQ20" s="12" t="s">
        <v>274</v>
      </c>
      <c r="BR20" s="11">
        <v>0</v>
      </c>
      <c r="BS20" s="11">
        <v>0</v>
      </c>
      <c r="BT20" s="11" t="s">
        <v>274</v>
      </c>
      <c r="BU20" s="11" t="s">
        <v>274</v>
      </c>
      <c r="BV20" s="11" t="s">
        <v>274</v>
      </c>
      <c r="BW20" s="11" t="s">
        <v>274</v>
      </c>
      <c r="BX20" s="11" t="s">
        <v>274</v>
      </c>
      <c r="BY20" s="11" t="s">
        <v>274</v>
      </c>
      <c r="BZ20" s="11" t="s">
        <v>274</v>
      </c>
      <c r="CA20" s="11" t="s">
        <v>274</v>
      </c>
      <c r="CB20" s="11" t="s">
        <v>274</v>
      </c>
      <c r="CC20" s="11" t="s">
        <v>274</v>
      </c>
      <c r="CD20" s="11" t="s">
        <v>274</v>
      </c>
      <c r="CE20" s="11" t="s">
        <v>274</v>
      </c>
      <c r="CF20" s="11" t="s">
        <v>274</v>
      </c>
      <c r="CG20" s="11" t="s">
        <v>274</v>
      </c>
      <c r="CH20" s="11" t="s">
        <v>274</v>
      </c>
      <c r="CI20" s="11" t="s">
        <v>274</v>
      </c>
      <c r="CJ20" s="11" t="s">
        <v>274</v>
      </c>
      <c r="CK20" s="15" t="s">
        <v>274</v>
      </c>
      <c r="CL20" s="15" t="s">
        <v>274</v>
      </c>
      <c r="CM20" s="13" t="s">
        <v>274</v>
      </c>
      <c r="CN20" s="13" t="s">
        <v>274</v>
      </c>
      <c r="CO20" s="11" t="s">
        <v>274</v>
      </c>
      <c r="CP20" s="11" t="s">
        <v>274</v>
      </c>
      <c r="CQ20" s="11" t="s">
        <v>274</v>
      </c>
      <c r="CR20" s="11" t="s">
        <v>274</v>
      </c>
      <c r="CS20" s="11" t="s">
        <v>274</v>
      </c>
      <c r="CT20" s="11" t="s">
        <v>274</v>
      </c>
      <c r="CU20" s="11" t="s">
        <v>274</v>
      </c>
      <c r="CV20" s="11" t="s">
        <v>274</v>
      </c>
      <c r="CW20" s="11">
        <v>0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2">
        <v>43894</v>
      </c>
      <c r="DH20" s="16" t="s">
        <v>341</v>
      </c>
    </row>
    <row r="21" spans="1:112" ht="20.100000000000001" customHeight="1">
      <c r="A21" s="6">
        <v>20</v>
      </c>
      <c r="B21" s="7">
        <v>43381</v>
      </c>
      <c r="C21" s="8" t="s">
        <v>53</v>
      </c>
      <c r="D21" s="9">
        <v>460304404</v>
      </c>
      <c r="E21" s="10">
        <v>16865</v>
      </c>
      <c r="F21" s="6">
        <v>111</v>
      </c>
      <c r="G21" s="6" t="s">
        <v>54</v>
      </c>
      <c r="H21" s="6" t="s">
        <v>0</v>
      </c>
      <c r="I21" s="6">
        <v>161.4</v>
      </c>
      <c r="J21" s="6">
        <v>3.47</v>
      </c>
      <c r="K21" s="11" t="s">
        <v>46</v>
      </c>
      <c r="L21" s="12">
        <v>40651</v>
      </c>
      <c r="M21" s="13">
        <f t="shared" si="0"/>
        <v>65.12222222222222</v>
      </c>
      <c r="N21" s="11">
        <v>6.27</v>
      </c>
      <c r="O21" s="11" t="s">
        <v>289</v>
      </c>
      <c r="P21" s="11">
        <v>0</v>
      </c>
      <c r="Q21" s="11">
        <v>1</v>
      </c>
      <c r="R21" s="11">
        <v>0</v>
      </c>
      <c r="S21" s="11">
        <v>0</v>
      </c>
      <c r="T21" s="11">
        <v>1</v>
      </c>
      <c r="U21" s="11" t="s">
        <v>296</v>
      </c>
      <c r="V21" s="11" t="s">
        <v>295</v>
      </c>
      <c r="W21" s="11">
        <v>0</v>
      </c>
      <c r="X21" s="12">
        <v>42955</v>
      </c>
      <c r="Y21" s="12">
        <v>42955</v>
      </c>
      <c r="Z21" s="12">
        <v>42271</v>
      </c>
      <c r="AA21" s="13">
        <f t="shared" si="1"/>
        <v>684</v>
      </c>
      <c r="AB21" s="13">
        <v>0</v>
      </c>
      <c r="AC21" s="11">
        <v>1</v>
      </c>
      <c r="AD21" s="11" t="s">
        <v>263</v>
      </c>
      <c r="AE21" s="11">
        <v>1</v>
      </c>
      <c r="AF21" s="11">
        <v>1.94</v>
      </c>
      <c r="AG21" s="12">
        <v>42304</v>
      </c>
      <c r="AH21" s="11">
        <v>1</v>
      </c>
      <c r="AI21" s="11">
        <v>1</v>
      </c>
      <c r="AJ21" s="11">
        <v>0</v>
      </c>
      <c r="AK21" s="11">
        <v>0</v>
      </c>
      <c r="AL21" s="11">
        <v>0</v>
      </c>
      <c r="AM21" s="11" t="s">
        <v>277</v>
      </c>
      <c r="AN21" s="11" t="s">
        <v>268</v>
      </c>
      <c r="AO21" s="11">
        <v>1</v>
      </c>
      <c r="AP21" s="56">
        <v>42997</v>
      </c>
      <c r="AQ21" s="12">
        <v>43472</v>
      </c>
      <c r="AR21" s="21">
        <f t="shared" si="3"/>
        <v>475</v>
      </c>
      <c r="AS21" s="13">
        <f t="shared" si="2"/>
        <v>71.541666666666671</v>
      </c>
      <c r="AT21" s="12">
        <v>42997</v>
      </c>
      <c r="AU21" s="11">
        <v>340.08</v>
      </c>
      <c r="AV21" s="11" t="s">
        <v>269</v>
      </c>
      <c r="AW21" s="11" t="s">
        <v>269</v>
      </c>
      <c r="AX21" s="11">
        <v>2.95</v>
      </c>
      <c r="AY21" s="11">
        <v>1.1599999999999999</v>
      </c>
      <c r="AZ21" s="11" t="s">
        <v>297</v>
      </c>
      <c r="BA21" s="11">
        <v>119</v>
      </c>
      <c r="BB21" s="11">
        <v>7.17</v>
      </c>
      <c r="BC21" s="11">
        <v>202</v>
      </c>
      <c r="BD21" s="11">
        <v>4.97</v>
      </c>
      <c r="BE21" s="11">
        <v>0.95</v>
      </c>
      <c r="BF21" s="11">
        <v>1.2</v>
      </c>
      <c r="BG21" s="15">
        <f t="shared" si="11"/>
        <v>4.1416666666666666</v>
      </c>
      <c r="BH21" s="15">
        <f t="shared" si="8"/>
        <v>1.263157894736842</v>
      </c>
      <c r="BI21" s="13">
        <f t="shared" si="9"/>
        <v>168.33333333333334</v>
      </c>
      <c r="BJ21" s="13">
        <f t="shared" si="10"/>
        <v>836.61666666666667</v>
      </c>
      <c r="BK21" s="11">
        <v>1</v>
      </c>
      <c r="BL21" s="11">
        <v>0</v>
      </c>
      <c r="BM21" s="11">
        <v>68.31</v>
      </c>
      <c r="BN21" s="12">
        <v>43255</v>
      </c>
      <c r="BO21" s="11">
        <v>1</v>
      </c>
      <c r="BP21" s="11">
        <v>0</v>
      </c>
      <c r="BQ21" s="12" t="s">
        <v>274</v>
      </c>
      <c r="BR21" s="11">
        <v>0</v>
      </c>
      <c r="BS21" s="11">
        <v>1</v>
      </c>
      <c r="BT21" s="11" t="s">
        <v>272</v>
      </c>
      <c r="BU21" s="12">
        <v>43476</v>
      </c>
      <c r="BV21" s="12">
        <v>43642</v>
      </c>
      <c r="BW21" s="11">
        <v>9</v>
      </c>
      <c r="BX21" s="12">
        <v>43472</v>
      </c>
      <c r="BY21" s="11">
        <v>375.61</v>
      </c>
      <c r="BZ21" s="11" t="s">
        <v>269</v>
      </c>
      <c r="CA21" s="11" t="s">
        <v>269</v>
      </c>
      <c r="CB21" s="11">
        <v>4.04</v>
      </c>
      <c r="CC21" s="11">
        <v>1.63</v>
      </c>
      <c r="CD21" s="11">
        <v>1.3</v>
      </c>
      <c r="CE21" s="11">
        <v>126</v>
      </c>
      <c r="CF21" s="11">
        <v>6.19</v>
      </c>
      <c r="CG21" s="11">
        <v>176</v>
      </c>
      <c r="CH21" s="11">
        <v>3.98</v>
      </c>
      <c r="CI21" s="11">
        <v>0.57999999999999996</v>
      </c>
      <c r="CJ21" s="11">
        <v>1.44</v>
      </c>
      <c r="CK21" s="15">
        <f>CH21/CJ21</f>
        <v>2.7638888888888888</v>
      </c>
      <c r="CL21" s="15">
        <f>CJ21/CI21</f>
        <v>2.4827586206896552</v>
      </c>
      <c r="CM21" s="13">
        <f>CG21/CJ21</f>
        <v>122.22222222222223</v>
      </c>
      <c r="CN21" s="13">
        <f>PRODUCT(CK21,CG21)</f>
        <v>486.44444444444446</v>
      </c>
      <c r="CO21" s="11">
        <v>1</v>
      </c>
      <c r="CP21" s="11">
        <v>4</v>
      </c>
      <c r="CQ21" s="11">
        <v>79.069999999999993</v>
      </c>
      <c r="CR21" s="12">
        <v>43600</v>
      </c>
      <c r="CS21" s="11">
        <v>1</v>
      </c>
      <c r="CT21" s="11">
        <v>0</v>
      </c>
      <c r="CU21" s="12" t="s">
        <v>274</v>
      </c>
      <c r="CV21" s="11">
        <v>1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1</v>
      </c>
      <c r="DF21" s="12">
        <v>43717</v>
      </c>
      <c r="DH21" s="16" t="s">
        <v>335</v>
      </c>
    </row>
    <row r="22" spans="1:112" ht="20.100000000000001" customHeight="1">
      <c r="A22" s="6">
        <v>21</v>
      </c>
      <c r="B22" s="7">
        <v>43381</v>
      </c>
      <c r="C22" s="8" t="s">
        <v>55</v>
      </c>
      <c r="D22" s="9">
        <v>500508086</v>
      </c>
      <c r="E22" s="10">
        <v>18391</v>
      </c>
      <c r="F22" s="6">
        <v>111</v>
      </c>
      <c r="G22" s="6" t="s">
        <v>56</v>
      </c>
      <c r="H22" s="6" t="s">
        <v>3</v>
      </c>
      <c r="I22" s="6">
        <v>14.14</v>
      </c>
      <c r="J22" s="6">
        <v>3.06</v>
      </c>
      <c r="K22" s="11" t="s">
        <v>46</v>
      </c>
      <c r="L22" s="12">
        <v>40106</v>
      </c>
      <c r="M22" s="13">
        <f t="shared" si="0"/>
        <v>59.45</v>
      </c>
      <c r="N22" s="11">
        <v>8.1</v>
      </c>
      <c r="O22" s="11" t="s">
        <v>265</v>
      </c>
      <c r="P22" s="11">
        <v>0</v>
      </c>
      <c r="Q22" s="11">
        <v>1</v>
      </c>
      <c r="R22" s="11">
        <v>0</v>
      </c>
      <c r="S22" s="11">
        <v>1</v>
      </c>
      <c r="T22" s="11">
        <v>0</v>
      </c>
      <c r="U22" s="11" t="s">
        <v>295</v>
      </c>
      <c r="V22" s="11" t="s">
        <v>292</v>
      </c>
      <c r="W22" s="11">
        <v>0</v>
      </c>
      <c r="X22" s="12">
        <v>43377</v>
      </c>
      <c r="Y22" s="12">
        <v>43377</v>
      </c>
      <c r="Z22" s="12">
        <v>41752</v>
      </c>
      <c r="AA22" s="13">
        <f t="shared" si="1"/>
        <v>1625</v>
      </c>
      <c r="AB22" s="13">
        <v>0</v>
      </c>
      <c r="AC22" s="11">
        <v>1</v>
      </c>
      <c r="AD22" s="11" t="s">
        <v>284</v>
      </c>
      <c r="AE22" s="11">
        <v>0</v>
      </c>
      <c r="AF22" s="11" t="s">
        <v>298</v>
      </c>
      <c r="AG22" s="12">
        <v>41821</v>
      </c>
      <c r="AH22" s="11">
        <v>1</v>
      </c>
      <c r="AI22" s="11">
        <v>0</v>
      </c>
      <c r="AJ22" s="11">
        <v>0</v>
      </c>
      <c r="AK22" s="11">
        <v>0</v>
      </c>
      <c r="AL22" s="11">
        <v>1</v>
      </c>
      <c r="AM22" s="11" t="s">
        <v>264</v>
      </c>
      <c r="AN22" s="11" t="s">
        <v>268</v>
      </c>
      <c r="AO22" s="11">
        <v>1</v>
      </c>
      <c r="AP22" s="56">
        <v>43388</v>
      </c>
      <c r="AQ22" s="12" t="s">
        <v>333</v>
      </c>
      <c r="AR22" s="21" t="e">
        <f t="shared" si="3"/>
        <v>#VALUE!</v>
      </c>
      <c r="AS22" s="13">
        <f t="shared" si="2"/>
        <v>68.436111111111117</v>
      </c>
      <c r="AT22" s="12">
        <v>43381</v>
      </c>
      <c r="AU22" s="11">
        <v>14.14</v>
      </c>
      <c r="AV22" s="11">
        <v>18.68</v>
      </c>
      <c r="AW22" s="11">
        <v>70.33</v>
      </c>
      <c r="AX22" s="11">
        <v>3.06</v>
      </c>
      <c r="AY22" s="11">
        <v>1.34</v>
      </c>
      <c r="AZ22" s="11">
        <v>1.1000000000000001</v>
      </c>
      <c r="BA22" s="11">
        <v>130</v>
      </c>
      <c r="BB22" s="11">
        <v>4.18</v>
      </c>
      <c r="BC22" s="11">
        <v>248</v>
      </c>
      <c r="BD22" s="11">
        <v>2.6</v>
      </c>
      <c r="BE22" s="11">
        <v>0.48</v>
      </c>
      <c r="BF22" s="11">
        <v>0.96</v>
      </c>
      <c r="BG22" s="15">
        <f t="shared" si="11"/>
        <v>2.7083333333333335</v>
      </c>
      <c r="BH22" s="15">
        <f t="shared" si="8"/>
        <v>2</v>
      </c>
      <c r="BI22" s="13">
        <f t="shared" si="9"/>
        <v>258.33333333333337</v>
      </c>
      <c r="BJ22" s="13">
        <f t="shared" si="10"/>
        <v>671.66666666666674</v>
      </c>
      <c r="BK22" s="11">
        <v>0</v>
      </c>
      <c r="BL22" s="11">
        <v>0</v>
      </c>
      <c r="BM22" s="11">
        <v>14.38</v>
      </c>
      <c r="BN22" s="12">
        <v>43894</v>
      </c>
      <c r="BO22" s="11" t="s">
        <v>274</v>
      </c>
      <c r="BP22" s="11">
        <v>0</v>
      </c>
      <c r="BQ22" s="12" t="s">
        <v>274</v>
      </c>
      <c r="BR22" s="11">
        <v>0</v>
      </c>
      <c r="BS22" s="11">
        <v>0</v>
      </c>
      <c r="BT22" s="11" t="s">
        <v>274</v>
      </c>
      <c r="BU22" s="11" t="s">
        <v>274</v>
      </c>
      <c r="BV22" s="11" t="s">
        <v>274</v>
      </c>
      <c r="BW22" s="11" t="s">
        <v>274</v>
      </c>
      <c r="BX22" s="11" t="s">
        <v>274</v>
      </c>
      <c r="BY22" s="11" t="s">
        <v>274</v>
      </c>
      <c r="BZ22" s="11" t="s">
        <v>274</v>
      </c>
      <c r="CA22" s="11" t="s">
        <v>274</v>
      </c>
      <c r="CB22" s="11" t="s">
        <v>274</v>
      </c>
      <c r="CC22" s="11" t="s">
        <v>274</v>
      </c>
      <c r="CD22" s="11" t="s">
        <v>274</v>
      </c>
      <c r="CE22" s="11" t="s">
        <v>274</v>
      </c>
      <c r="CF22" s="11" t="s">
        <v>274</v>
      </c>
      <c r="CG22" s="11" t="s">
        <v>274</v>
      </c>
      <c r="CH22" s="11" t="s">
        <v>274</v>
      </c>
      <c r="CI22" s="11" t="s">
        <v>274</v>
      </c>
      <c r="CJ22" s="11" t="s">
        <v>274</v>
      </c>
      <c r="CK22" s="15" t="s">
        <v>274</v>
      </c>
      <c r="CL22" s="15" t="s">
        <v>274</v>
      </c>
      <c r="CM22" s="13" t="s">
        <v>274</v>
      </c>
      <c r="CN22" s="13" t="s">
        <v>274</v>
      </c>
      <c r="CO22" s="11" t="s">
        <v>274</v>
      </c>
      <c r="CP22" s="11" t="s">
        <v>274</v>
      </c>
      <c r="CQ22" s="11" t="s">
        <v>274</v>
      </c>
      <c r="CR22" s="11" t="s">
        <v>274</v>
      </c>
      <c r="CS22" s="11" t="s">
        <v>274</v>
      </c>
      <c r="CT22" s="11" t="s">
        <v>274</v>
      </c>
      <c r="CU22" s="11" t="s">
        <v>274</v>
      </c>
      <c r="CV22" s="11" t="s">
        <v>274</v>
      </c>
      <c r="CW22" s="11">
        <v>0</v>
      </c>
      <c r="CX22" s="11">
        <v>0</v>
      </c>
      <c r="CY22" s="11">
        <v>0</v>
      </c>
      <c r="CZ22" s="11">
        <v>0</v>
      </c>
      <c r="DA22" s="11">
        <v>1</v>
      </c>
      <c r="DB22" s="11">
        <v>0</v>
      </c>
      <c r="DC22" s="11">
        <v>0</v>
      </c>
      <c r="DD22" s="11">
        <v>0</v>
      </c>
      <c r="DE22" s="11">
        <v>0</v>
      </c>
      <c r="DF22" s="12">
        <v>43894</v>
      </c>
      <c r="DH22" s="16" t="s">
        <v>341</v>
      </c>
    </row>
    <row r="23" spans="1:112" ht="20.100000000000001" customHeight="1">
      <c r="A23" s="6">
        <v>22</v>
      </c>
      <c r="B23" s="7">
        <v>43381</v>
      </c>
      <c r="C23" s="8" t="s">
        <v>57</v>
      </c>
      <c r="D23" s="9">
        <v>350130440</v>
      </c>
      <c r="E23" s="10">
        <v>12814</v>
      </c>
      <c r="F23" s="6">
        <v>111</v>
      </c>
      <c r="G23" s="6" t="s">
        <v>58</v>
      </c>
      <c r="H23" s="6" t="s">
        <v>6</v>
      </c>
      <c r="I23" s="6">
        <v>25.18</v>
      </c>
      <c r="J23" s="6">
        <v>3.71</v>
      </c>
      <c r="K23" s="11" t="s">
        <v>46</v>
      </c>
      <c r="L23" s="12">
        <v>40795</v>
      </c>
      <c r="M23" s="13">
        <f t="shared" si="0"/>
        <v>76.608333333333334</v>
      </c>
      <c r="N23" s="11">
        <v>3.13</v>
      </c>
      <c r="O23" s="11" t="s">
        <v>270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 t="s">
        <v>299</v>
      </c>
      <c r="V23" s="11" t="s">
        <v>274</v>
      </c>
      <c r="W23" s="11">
        <v>1</v>
      </c>
      <c r="X23" s="12">
        <v>40812</v>
      </c>
      <c r="Y23" s="12">
        <v>41725</v>
      </c>
      <c r="Z23" s="12">
        <v>41060</v>
      </c>
      <c r="AA23" s="13">
        <f t="shared" si="1"/>
        <v>665</v>
      </c>
      <c r="AB23" s="13">
        <v>1</v>
      </c>
      <c r="AC23" s="11">
        <v>1</v>
      </c>
      <c r="AD23" s="11" t="s">
        <v>284</v>
      </c>
      <c r="AE23" s="11">
        <v>1</v>
      </c>
      <c r="AF23" s="11">
        <v>0.04</v>
      </c>
      <c r="AG23" s="12">
        <v>41088</v>
      </c>
      <c r="AH23" s="11">
        <v>0</v>
      </c>
      <c r="AI23" s="11">
        <v>1</v>
      </c>
      <c r="AJ23" s="11">
        <v>0</v>
      </c>
      <c r="AK23" s="11">
        <v>1</v>
      </c>
      <c r="AL23" s="11">
        <v>0</v>
      </c>
      <c r="AM23" s="11" t="s">
        <v>277</v>
      </c>
      <c r="AN23" s="11" t="s">
        <v>268</v>
      </c>
      <c r="AO23" s="11">
        <v>1</v>
      </c>
      <c r="AP23" s="56">
        <v>42492</v>
      </c>
      <c r="AQ23" s="12">
        <v>43591</v>
      </c>
      <c r="AR23" s="21">
        <f t="shared" si="3"/>
        <v>1099</v>
      </c>
      <c r="AS23" s="13">
        <f t="shared" si="2"/>
        <v>81.25555555555556</v>
      </c>
      <c r="AT23" s="12">
        <v>42492</v>
      </c>
      <c r="AU23" s="11">
        <v>62.6</v>
      </c>
      <c r="AV23" s="11" t="s">
        <v>269</v>
      </c>
      <c r="AW23" s="11" t="s">
        <v>269</v>
      </c>
      <c r="AX23" s="11">
        <v>2.71</v>
      </c>
      <c r="AY23" s="11">
        <v>1.7</v>
      </c>
      <c r="AZ23" s="11">
        <v>9</v>
      </c>
      <c r="BA23" s="11">
        <v>104</v>
      </c>
      <c r="BB23" s="11">
        <v>12.16</v>
      </c>
      <c r="BC23" s="11">
        <v>425</v>
      </c>
      <c r="BD23" s="11">
        <v>9.14</v>
      </c>
      <c r="BE23" s="11">
        <v>1</v>
      </c>
      <c r="BF23" s="11">
        <v>1.9</v>
      </c>
      <c r="BG23" s="15">
        <f t="shared" si="11"/>
        <v>4.810526315789474</v>
      </c>
      <c r="BH23" s="15">
        <f t="shared" si="8"/>
        <v>1.9</v>
      </c>
      <c r="BI23" s="13">
        <f t="shared" si="9"/>
        <v>223.68421052631581</v>
      </c>
      <c r="BJ23" s="13">
        <f t="shared" si="10"/>
        <v>2044.4736842105265</v>
      </c>
      <c r="BK23" s="11">
        <v>1</v>
      </c>
      <c r="BL23" s="11">
        <v>0</v>
      </c>
      <c r="BM23" s="11">
        <v>2.94</v>
      </c>
      <c r="BN23" s="12">
        <v>42835</v>
      </c>
      <c r="BO23" s="11">
        <v>0</v>
      </c>
      <c r="BP23" s="11">
        <v>0</v>
      </c>
      <c r="BQ23" s="12" t="s">
        <v>274</v>
      </c>
      <c r="BR23" s="11">
        <v>0</v>
      </c>
      <c r="BS23" s="11">
        <v>0</v>
      </c>
      <c r="BT23" s="11" t="s">
        <v>274</v>
      </c>
      <c r="BU23" s="11" t="s">
        <v>274</v>
      </c>
      <c r="BV23" s="11" t="s">
        <v>274</v>
      </c>
      <c r="BW23" s="11" t="s">
        <v>274</v>
      </c>
      <c r="BX23" s="11" t="s">
        <v>274</v>
      </c>
      <c r="BY23" s="11" t="s">
        <v>274</v>
      </c>
      <c r="BZ23" s="11" t="s">
        <v>274</v>
      </c>
      <c r="CA23" s="11" t="s">
        <v>274</v>
      </c>
      <c r="CB23" s="11" t="s">
        <v>274</v>
      </c>
      <c r="CC23" s="11" t="s">
        <v>274</v>
      </c>
      <c r="CD23" s="11" t="s">
        <v>274</v>
      </c>
      <c r="CE23" s="11" t="s">
        <v>274</v>
      </c>
      <c r="CF23" s="11" t="s">
        <v>274</v>
      </c>
      <c r="CG23" s="11" t="s">
        <v>274</v>
      </c>
      <c r="CH23" s="11" t="s">
        <v>274</v>
      </c>
      <c r="CI23" s="11" t="s">
        <v>274</v>
      </c>
      <c r="CJ23" s="11" t="s">
        <v>274</v>
      </c>
      <c r="CK23" s="15" t="s">
        <v>274</v>
      </c>
      <c r="CL23" s="15" t="s">
        <v>274</v>
      </c>
      <c r="CM23" s="13" t="s">
        <v>274</v>
      </c>
      <c r="CN23" s="13" t="s">
        <v>274</v>
      </c>
      <c r="CO23" s="11" t="s">
        <v>274</v>
      </c>
      <c r="CP23" s="11" t="s">
        <v>274</v>
      </c>
      <c r="CQ23" s="11" t="s">
        <v>274</v>
      </c>
      <c r="CR23" s="11" t="s">
        <v>274</v>
      </c>
      <c r="CS23" s="11" t="s">
        <v>274</v>
      </c>
      <c r="CT23" s="11" t="s">
        <v>274</v>
      </c>
      <c r="CU23" s="11" t="s">
        <v>274</v>
      </c>
      <c r="CV23" s="11" t="s">
        <v>274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1</v>
      </c>
      <c r="DF23" s="12">
        <v>43607</v>
      </c>
      <c r="DH23" s="16" t="s">
        <v>335</v>
      </c>
    </row>
    <row r="24" spans="1:112" ht="20.100000000000001" customHeight="1">
      <c r="A24" s="6">
        <v>23</v>
      </c>
      <c r="B24" s="7">
        <v>43381</v>
      </c>
      <c r="C24" s="8" t="s">
        <v>59</v>
      </c>
      <c r="D24" s="9">
        <v>5405140202</v>
      </c>
      <c r="E24" s="10">
        <v>19858</v>
      </c>
      <c r="F24" s="6">
        <v>201</v>
      </c>
      <c r="G24" s="6" t="s">
        <v>60</v>
      </c>
      <c r="H24" s="6" t="s">
        <v>3</v>
      </c>
      <c r="I24" s="6">
        <v>0.01</v>
      </c>
      <c r="J24" s="6">
        <v>3.37</v>
      </c>
      <c r="K24" s="11" t="s">
        <v>46</v>
      </c>
      <c r="L24" s="12">
        <v>41136</v>
      </c>
      <c r="M24" s="13">
        <f t="shared" si="0"/>
        <v>58.25277777777778</v>
      </c>
      <c r="N24" s="11">
        <v>6.39</v>
      </c>
      <c r="O24" s="11" t="s">
        <v>285</v>
      </c>
      <c r="P24" s="11">
        <v>0</v>
      </c>
      <c r="Q24" s="11">
        <v>1</v>
      </c>
      <c r="R24" s="11">
        <v>0</v>
      </c>
      <c r="S24" s="11">
        <v>1</v>
      </c>
      <c r="T24" s="11">
        <v>0</v>
      </c>
      <c r="U24" s="11" t="s">
        <v>290</v>
      </c>
      <c r="V24" s="11" t="s">
        <v>295</v>
      </c>
      <c r="W24" s="11">
        <v>0</v>
      </c>
      <c r="X24" s="12">
        <v>42280</v>
      </c>
      <c r="Y24" s="12">
        <v>42917</v>
      </c>
      <c r="Z24" s="12">
        <v>42286</v>
      </c>
      <c r="AA24" s="13">
        <f t="shared" si="1"/>
        <v>631</v>
      </c>
      <c r="AB24" s="13">
        <v>0</v>
      </c>
      <c r="AC24" s="11">
        <v>1</v>
      </c>
      <c r="AD24" s="11" t="s">
        <v>266</v>
      </c>
      <c r="AE24" s="11">
        <v>0</v>
      </c>
      <c r="AF24" s="11">
        <v>0.02</v>
      </c>
      <c r="AG24" s="12">
        <v>42564</v>
      </c>
      <c r="AH24" s="11">
        <v>0</v>
      </c>
      <c r="AI24" s="11">
        <v>1</v>
      </c>
      <c r="AJ24" s="11">
        <v>0</v>
      </c>
      <c r="AK24" s="11">
        <v>0</v>
      </c>
      <c r="AL24" s="11">
        <v>0</v>
      </c>
      <c r="AM24" s="11" t="s">
        <v>277</v>
      </c>
      <c r="AN24" s="11" t="s">
        <v>268</v>
      </c>
      <c r="AO24" s="11">
        <v>1</v>
      </c>
      <c r="AP24" s="56">
        <v>43282</v>
      </c>
      <c r="AQ24" s="12">
        <v>43802</v>
      </c>
      <c r="AR24" s="21">
        <f t="shared" si="3"/>
        <v>520</v>
      </c>
      <c r="AS24" s="13">
        <f t="shared" si="2"/>
        <v>64.13055555555556</v>
      </c>
      <c r="AT24" s="12">
        <v>42901</v>
      </c>
      <c r="AU24" s="11" t="s">
        <v>269</v>
      </c>
      <c r="AV24" s="11" t="s">
        <v>269</v>
      </c>
      <c r="AW24" s="11" t="s">
        <v>269</v>
      </c>
      <c r="AX24" s="11">
        <v>4.09</v>
      </c>
      <c r="AY24" s="11">
        <v>1.62</v>
      </c>
      <c r="AZ24" s="11">
        <v>4</v>
      </c>
      <c r="BA24" s="11">
        <v>137</v>
      </c>
      <c r="BB24" s="11">
        <v>6.93</v>
      </c>
      <c r="BC24" s="11">
        <v>330</v>
      </c>
      <c r="BD24" s="11">
        <v>4.92</v>
      </c>
      <c r="BE24" s="11">
        <v>0.68</v>
      </c>
      <c r="BF24" s="11">
        <v>1.1499999999999999</v>
      </c>
      <c r="BG24" s="15">
        <f t="shared" si="11"/>
        <v>4.2782608695652176</v>
      </c>
      <c r="BH24" s="15">
        <f t="shared" si="8"/>
        <v>1.6911764705882351</v>
      </c>
      <c r="BI24" s="13">
        <f t="shared" si="9"/>
        <v>286.95652173913044</v>
      </c>
      <c r="BJ24" s="13">
        <f t="shared" si="10"/>
        <v>1411.8260869565217</v>
      </c>
      <c r="BK24" s="11">
        <v>0</v>
      </c>
      <c r="BL24" s="11">
        <v>0</v>
      </c>
      <c r="BM24" s="11" t="s">
        <v>300</v>
      </c>
      <c r="BN24" s="12">
        <v>43294</v>
      </c>
      <c r="BO24" s="11" t="s">
        <v>274</v>
      </c>
      <c r="BP24" s="11">
        <v>0</v>
      </c>
      <c r="BQ24" s="12" t="s">
        <v>274</v>
      </c>
      <c r="BR24" s="11">
        <v>0</v>
      </c>
      <c r="BS24" s="11">
        <v>0</v>
      </c>
      <c r="BT24" s="11" t="s">
        <v>274</v>
      </c>
      <c r="BU24" s="11" t="s">
        <v>274</v>
      </c>
      <c r="BV24" s="11" t="s">
        <v>274</v>
      </c>
      <c r="BW24" s="11" t="s">
        <v>274</v>
      </c>
      <c r="BX24" s="11" t="s">
        <v>274</v>
      </c>
      <c r="BY24" s="11" t="s">
        <v>274</v>
      </c>
      <c r="BZ24" s="11" t="s">
        <v>274</v>
      </c>
      <c r="CA24" s="11" t="s">
        <v>274</v>
      </c>
      <c r="CB24" s="11" t="s">
        <v>274</v>
      </c>
      <c r="CC24" s="11" t="s">
        <v>274</v>
      </c>
      <c r="CD24" s="11" t="s">
        <v>274</v>
      </c>
      <c r="CE24" s="11" t="s">
        <v>274</v>
      </c>
      <c r="CF24" s="11" t="s">
        <v>274</v>
      </c>
      <c r="CG24" s="11" t="s">
        <v>274</v>
      </c>
      <c r="CH24" s="11" t="s">
        <v>274</v>
      </c>
      <c r="CI24" s="11" t="s">
        <v>274</v>
      </c>
      <c r="CJ24" s="11" t="s">
        <v>274</v>
      </c>
      <c r="CK24" s="15" t="s">
        <v>274</v>
      </c>
      <c r="CL24" s="15" t="s">
        <v>274</v>
      </c>
      <c r="CM24" s="13" t="s">
        <v>274</v>
      </c>
      <c r="CN24" s="13" t="s">
        <v>274</v>
      </c>
      <c r="CO24" s="11" t="s">
        <v>274</v>
      </c>
      <c r="CP24" s="11" t="s">
        <v>274</v>
      </c>
      <c r="CQ24" s="11" t="s">
        <v>274</v>
      </c>
      <c r="CR24" s="11" t="s">
        <v>274</v>
      </c>
      <c r="CS24" s="11" t="s">
        <v>274</v>
      </c>
      <c r="CT24" s="11" t="s">
        <v>274</v>
      </c>
      <c r="CU24" s="11" t="s">
        <v>274</v>
      </c>
      <c r="CV24" s="11" t="s">
        <v>274</v>
      </c>
      <c r="CW24" s="11">
        <v>0</v>
      </c>
      <c r="CX24" s="11">
        <v>0</v>
      </c>
      <c r="CY24" s="11">
        <v>1</v>
      </c>
      <c r="CZ24" s="11">
        <v>0</v>
      </c>
      <c r="DA24" s="11">
        <v>1</v>
      </c>
      <c r="DB24" s="11">
        <v>0</v>
      </c>
      <c r="DC24" s="11">
        <v>0</v>
      </c>
      <c r="DD24" s="11">
        <v>0</v>
      </c>
      <c r="DE24" s="11">
        <v>0</v>
      </c>
      <c r="DF24" s="12">
        <v>43893</v>
      </c>
      <c r="DH24" s="16" t="s">
        <v>342</v>
      </c>
    </row>
    <row r="25" spans="1:112" ht="20.100000000000001" customHeight="1">
      <c r="A25" s="6">
        <v>24</v>
      </c>
      <c r="B25" s="7">
        <v>43382</v>
      </c>
      <c r="C25" s="8" t="s">
        <v>61</v>
      </c>
      <c r="D25" s="9">
        <v>5703251103</v>
      </c>
      <c r="E25" s="10">
        <v>20904</v>
      </c>
      <c r="F25" s="6">
        <v>201</v>
      </c>
      <c r="G25" s="6" t="s">
        <v>62</v>
      </c>
      <c r="H25" s="6" t="s">
        <v>6</v>
      </c>
      <c r="I25" s="6">
        <v>0.03</v>
      </c>
      <c r="J25" s="6">
        <v>3.83</v>
      </c>
      <c r="K25" s="11" t="s">
        <v>46</v>
      </c>
      <c r="L25" s="12">
        <v>40029</v>
      </c>
      <c r="M25" s="13">
        <f t="shared" si="0"/>
        <v>52.358333333333334</v>
      </c>
      <c r="N25" s="11">
        <v>5</v>
      </c>
      <c r="O25" s="11" t="s">
        <v>285</v>
      </c>
      <c r="P25" s="11">
        <v>0</v>
      </c>
      <c r="Q25" s="11">
        <v>1</v>
      </c>
      <c r="R25" s="11">
        <v>0</v>
      </c>
      <c r="S25" s="11">
        <v>1</v>
      </c>
      <c r="T25" s="11">
        <v>0</v>
      </c>
      <c r="U25" s="11" t="s">
        <v>290</v>
      </c>
      <c r="V25" s="11" t="s">
        <v>295</v>
      </c>
      <c r="W25" s="11">
        <v>0</v>
      </c>
      <c r="X25" s="12">
        <v>42788</v>
      </c>
      <c r="Y25" s="12">
        <v>42788</v>
      </c>
      <c r="Z25" s="12">
        <v>42459</v>
      </c>
      <c r="AA25" s="13">
        <f t="shared" si="1"/>
        <v>329</v>
      </c>
      <c r="AB25" s="13">
        <v>0</v>
      </c>
      <c r="AC25" s="11">
        <v>1</v>
      </c>
      <c r="AD25" s="11" t="s">
        <v>263</v>
      </c>
      <c r="AE25" s="11">
        <v>0</v>
      </c>
      <c r="AF25" s="11">
        <v>1.42</v>
      </c>
      <c r="AG25" s="12">
        <v>42572</v>
      </c>
      <c r="AH25" s="11">
        <v>0</v>
      </c>
      <c r="AI25" s="11">
        <v>1</v>
      </c>
      <c r="AJ25" s="11">
        <v>0</v>
      </c>
      <c r="AK25" s="11">
        <v>0</v>
      </c>
      <c r="AL25" s="11">
        <v>0</v>
      </c>
      <c r="AM25" s="11" t="s">
        <v>277</v>
      </c>
      <c r="AN25" s="11" t="s">
        <v>268</v>
      </c>
      <c r="AO25" s="11">
        <v>1</v>
      </c>
      <c r="AP25" s="56">
        <v>42810</v>
      </c>
      <c r="AQ25" s="12" t="s">
        <v>333</v>
      </c>
      <c r="AR25" s="21" t="e">
        <f t="shared" si="3"/>
        <v>#VALUE!</v>
      </c>
      <c r="AS25" s="13">
        <f t="shared" si="2"/>
        <v>59.975000000000001</v>
      </c>
      <c r="AT25" s="12">
        <v>42810</v>
      </c>
      <c r="AU25" s="11">
        <v>7.83</v>
      </c>
      <c r="AV25" s="11">
        <v>16.46</v>
      </c>
      <c r="AW25" s="11" t="s">
        <v>269</v>
      </c>
      <c r="AX25" s="11">
        <v>3.37</v>
      </c>
      <c r="AY25" s="11">
        <v>1.29</v>
      </c>
      <c r="AZ25" s="11">
        <v>1.5</v>
      </c>
      <c r="BA25" s="11">
        <v>134</v>
      </c>
      <c r="BB25" s="11">
        <v>6.3</v>
      </c>
      <c r="BC25" s="11">
        <v>265</v>
      </c>
      <c r="BD25" s="11">
        <v>3.34</v>
      </c>
      <c r="BE25" s="11">
        <v>0.63</v>
      </c>
      <c r="BF25" s="11">
        <v>1.92</v>
      </c>
      <c r="BG25" s="15">
        <f t="shared" si="11"/>
        <v>1.7395833333333333</v>
      </c>
      <c r="BH25" s="15">
        <f t="shared" si="8"/>
        <v>3.0476190476190474</v>
      </c>
      <c r="BI25" s="13">
        <f t="shared" si="9"/>
        <v>138.02083333333334</v>
      </c>
      <c r="BJ25" s="13">
        <f t="shared" si="10"/>
        <v>460.98958333333331</v>
      </c>
      <c r="BK25" s="11">
        <v>0</v>
      </c>
      <c r="BL25" s="11">
        <v>0</v>
      </c>
      <c r="BM25" s="11">
        <v>0.02</v>
      </c>
      <c r="BN25" s="12">
        <v>43039</v>
      </c>
      <c r="BO25" s="11">
        <v>0</v>
      </c>
      <c r="BP25" s="11">
        <v>0</v>
      </c>
      <c r="BQ25" s="12" t="s">
        <v>274</v>
      </c>
      <c r="BR25" s="11">
        <v>0</v>
      </c>
      <c r="BS25" s="11">
        <v>0</v>
      </c>
      <c r="BT25" s="11" t="s">
        <v>274</v>
      </c>
      <c r="BU25" s="11" t="s">
        <v>274</v>
      </c>
      <c r="BV25" s="11" t="s">
        <v>274</v>
      </c>
      <c r="BW25" s="11" t="s">
        <v>274</v>
      </c>
      <c r="BX25" s="11" t="s">
        <v>274</v>
      </c>
      <c r="BY25" s="11" t="s">
        <v>274</v>
      </c>
      <c r="BZ25" s="11" t="s">
        <v>274</v>
      </c>
      <c r="CA25" s="11" t="s">
        <v>274</v>
      </c>
      <c r="CB25" s="11" t="s">
        <v>274</v>
      </c>
      <c r="CC25" s="11" t="s">
        <v>274</v>
      </c>
      <c r="CD25" s="11" t="s">
        <v>274</v>
      </c>
      <c r="CE25" s="11" t="s">
        <v>274</v>
      </c>
      <c r="CF25" s="11" t="s">
        <v>274</v>
      </c>
      <c r="CG25" s="11" t="s">
        <v>274</v>
      </c>
      <c r="CH25" s="11" t="s">
        <v>274</v>
      </c>
      <c r="CI25" s="11" t="s">
        <v>274</v>
      </c>
      <c r="CJ25" s="11" t="s">
        <v>274</v>
      </c>
      <c r="CK25" s="15" t="s">
        <v>274</v>
      </c>
      <c r="CL25" s="15" t="s">
        <v>274</v>
      </c>
      <c r="CM25" s="13" t="s">
        <v>274</v>
      </c>
      <c r="CN25" s="13" t="s">
        <v>274</v>
      </c>
      <c r="CO25" s="11" t="s">
        <v>274</v>
      </c>
      <c r="CP25" s="11" t="s">
        <v>274</v>
      </c>
      <c r="CQ25" s="11" t="s">
        <v>274</v>
      </c>
      <c r="CR25" s="11" t="s">
        <v>274</v>
      </c>
      <c r="CS25" s="11" t="s">
        <v>274</v>
      </c>
      <c r="CT25" s="11" t="s">
        <v>274</v>
      </c>
      <c r="CU25" s="11" t="s">
        <v>274</v>
      </c>
      <c r="CV25" s="11" t="s">
        <v>274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2">
        <v>43887</v>
      </c>
      <c r="DH25" s="16" t="s">
        <v>338</v>
      </c>
    </row>
    <row r="26" spans="1:112" ht="20.100000000000001" customHeight="1">
      <c r="A26" s="6">
        <v>25</v>
      </c>
      <c r="B26" s="7">
        <v>43382</v>
      </c>
      <c r="C26" s="8" t="s">
        <v>63</v>
      </c>
      <c r="D26" s="9">
        <v>480405150</v>
      </c>
      <c r="E26" s="10">
        <v>17628</v>
      </c>
      <c r="F26" s="6">
        <v>205</v>
      </c>
      <c r="G26" s="6" t="s">
        <v>64</v>
      </c>
      <c r="H26" s="6" t="s">
        <v>6</v>
      </c>
      <c r="I26" s="6">
        <v>24.96</v>
      </c>
      <c r="J26" s="6">
        <v>3.72</v>
      </c>
      <c r="K26" s="11" t="s">
        <v>46</v>
      </c>
      <c r="L26" s="12">
        <v>39300</v>
      </c>
      <c r="M26" s="13">
        <f t="shared" si="0"/>
        <v>59.336111111111109</v>
      </c>
      <c r="N26" s="11">
        <v>7.55</v>
      </c>
      <c r="O26" s="11" t="s">
        <v>285</v>
      </c>
      <c r="P26" s="11">
        <v>0</v>
      </c>
      <c r="Q26" s="11">
        <v>0</v>
      </c>
      <c r="R26" s="11">
        <v>1</v>
      </c>
      <c r="S26" s="11">
        <v>0</v>
      </c>
      <c r="T26" s="11">
        <v>0</v>
      </c>
      <c r="U26" s="11" t="s">
        <v>296</v>
      </c>
      <c r="V26" s="11" t="s">
        <v>274</v>
      </c>
      <c r="W26" s="11">
        <v>0</v>
      </c>
      <c r="X26" s="12">
        <v>43076</v>
      </c>
      <c r="Y26" s="12">
        <v>43076</v>
      </c>
      <c r="Z26" s="12">
        <v>40026</v>
      </c>
      <c r="AA26" s="13">
        <f t="shared" si="1"/>
        <v>3050</v>
      </c>
      <c r="AB26" s="13">
        <v>0</v>
      </c>
      <c r="AC26" s="11">
        <v>1</v>
      </c>
      <c r="AD26" s="11" t="s">
        <v>284</v>
      </c>
      <c r="AE26" s="11">
        <v>1</v>
      </c>
      <c r="AF26" s="11" t="s">
        <v>269</v>
      </c>
      <c r="AG26" s="12" t="s">
        <v>269</v>
      </c>
      <c r="AH26" s="11">
        <v>1</v>
      </c>
      <c r="AI26" s="11">
        <v>0</v>
      </c>
      <c r="AJ26" s="11">
        <v>0</v>
      </c>
      <c r="AK26" s="11">
        <v>0</v>
      </c>
      <c r="AL26" s="11">
        <v>0</v>
      </c>
      <c r="AM26" s="11" t="s">
        <v>277</v>
      </c>
      <c r="AN26" s="11" t="s">
        <v>268</v>
      </c>
      <c r="AO26" s="11">
        <v>0</v>
      </c>
      <c r="AP26" s="56">
        <v>43089</v>
      </c>
      <c r="AQ26" s="12" t="s">
        <v>333</v>
      </c>
      <c r="AR26" s="21" t="e">
        <f t="shared" si="3"/>
        <v>#VALUE!</v>
      </c>
      <c r="AS26" s="13">
        <f t="shared" si="2"/>
        <v>69.708333333333329</v>
      </c>
      <c r="AT26" s="12">
        <v>43089</v>
      </c>
      <c r="AU26" s="11">
        <v>23.79</v>
      </c>
      <c r="AV26" s="11" t="s">
        <v>269</v>
      </c>
      <c r="AW26" s="11" t="s">
        <v>269</v>
      </c>
      <c r="AX26" s="11">
        <v>3.59</v>
      </c>
      <c r="AY26" s="11">
        <v>1.36</v>
      </c>
      <c r="AZ26" s="11">
        <v>1</v>
      </c>
      <c r="BA26" s="11">
        <v>142</v>
      </c>
      <c r="BB26" s="11">
        <v>5.49</v>
      </c>
      <c r="BC26" s="11">
        <v>283</v>
      </c>
      <c r="BD26" s="11">
        <v>2.97</v>
      </c>
      <c r="BE26" s="11">
        <v>0.41</v>
      </c>
      <c r="BF26" s="11">
        <v>1.95</v>
      </c>
      <c r="BG26" s="15">
        <f t="shared" si="11"/>
        <v>1.5230769230769232</v>
      </c>
      <c r="BH26" s="15">
        <f t="shared" si="8"/>
        <v>4.7560975609756095</v>
      </c>
      <c r="BI26" s="13">
        <f t="shared" si="9"/>
        <v>145.12820512820514</v>
      </c>
      <c r="BJ26" s="13">
        <f t="shared" si="10"/>
        <v>431.03076923076929</v>
      </c>
      <c r="BK26" s="11">
        <v>1</v>
      </c>
      <c r="BL26" s="11">
        <v>0</v>
      </c>
      <c r="BM26" s="11">
        <v>16.93</v>
      </c>
      <c r="BN26" s="12">
        <v>43322</v>
      </c>
      <c r="BO26" s="11" t="s">
        <v>274</v>
      </c>
      <c r="BP26" s="11">
        <v>0</v>
      </c>
      <c r="BQ26" s="12" t="s">
        <v>274</v>
      </c>
      <c r="BR26" s="11">
        <v>0</v>
      </c>
      <c r="BS26" s="11">
        <v>0</v>
      </c>
      <c r="BT26" s="11" t="s">
        <v>274</v>
      </c>
      <c r="BU26" s="11" t="s">
        <v>274</v>
      </c>
      <c r="BV26" s="11" t="s">
        <v>274</v>
      </c>
      <c r="BW26" s="11" t="s">
        <v>274</v>
      </c>
      <c r="BX26" s="11" t="s">
        <v>274</v>
      </c>
      <c r="BY26" s="11" t="s">
        <v>274</v>
      </c>
      <c r="BZ26" s="11" t="s">
        <v>274</v>
      </c>
      <c r="CA26" s="11" t="s">
        <v>274</v>
      </c>
      <c r="CB26" s="11" t="s">
        <v>274</v>
      </c>
      <c r="CC26" s="11" t="s">
        <v>274</v>
      </c>
      <c r="CD26" s="11" t="s">
        <v>274</v>
      </c>
      <c r="CE26" s="11" t="s">
        <v>274</v>
      </c>
      <c r="CF26" s="11" t="s">
        <v>274</v>
      </c>
      <c r="CG26" s="11" t="s">
        <v>274</v>
      </c>
      <c r="CH26" s="11" t="s">
        <v>274</v>
      </c>
      <c r="CI26" s="11" t="s">
        <v>274</v>
      </c>
      <c r="CJ26" s="11" t="s">
        <v>274</v>
      </c>
      <c r="CK26" s="15" t="s">
        <v>274</v>
      </c>
      <c r="CL26" s="15" t="s">
        <v>274</v>
      </c>
      <c r="CM26" s="13" t="s">
        <v>274</v>
      </c>
      <c r="CN26" s="13" t="s">
        <v>274</v>
      </c>
      <c r="CO26" s="11" t="s">
        <v>274</v>
      </c>
      <c r="CP26" s="11" t="s">
        <v>274</v>
      </c>
      <c r="CQ26" s="11" t="s">
        <v>274</v>
      </c>
      <c r="CR26" s="11" t="s">
        <v>274</v>
      </c>
      <c r="CS26" s="11" t="s">
        <v>274</v>
      </c>
      <c r="CT26" s="11" t="s">
        <v>274</v>
      </c>
      <c r="CU26" s="11" t="s">
        <v>274</v>
      </c>
      <c r="CV26" s="11" t="s">
        <v>274</v>
      </c>
      <c r="CW26" s="11">
        <v>0</v>
      </c>
      <c r="CX26" s="11">
        <v>0</v>
      </c>
      <c r="CY26" s="11">
        <v>0</v>
      </c>
      <c r="CZ26" s="11">
        <v>0</v>
      </c>
      <c r="DA26" s="11">
        <v>1</v>
      </c>
      <c r="DB26" s="11">
        <v>0</v>
      </c>
      <c r="DC26" s="11">
        <v>0</v>
      </c>
      <c r="DD26" s="11">
        <v>0</v>
      </c>
      <c r="DE26" s="11">
        <v>0</v>
      </c>
      <c r="DF26" s="12">
        <v>43868</v>
      </c>
      <c r="DH26" s="16" t="s">
        <v>338</v>
      </c>
    </row>
    <row r="27" spans="1:112" ht="20.100000000000001" customHeight="1">
      <c r="A27" s="6">
        <v>26</v>
      </c>
      <c r="B27" s="7">
        <v>43383</v>
      </c>
      <c r="C27" s="54" t="s">
        <v>65</v>
      </c>
      <c r="D27" s="9">
        <v>490821109</v>
      </c>
      <c r="E27" s="10">
        <v>18131</v>
      </c>
      <c r="F27" s="6">
        <v>211</v>
      </c>
      <c r="G27" s="6" t="s">
        <v>72</v>
      </c>
      <c r="H27" s="6" t="s">
        <v>6</v>
      </c>
      <c r="I27" s="6">
        <v>0.02</v>
      </c>
      <c r="J27" s="6">
        <v>2.83</v>
      </c>
      <c r="K27" s="11" t="s">
        <v>45</v>
      </c>
      <c r="L27" s="12">
        <v>41953</v>
      </c>
      <c r="M27" s="13">
        <f t="shared" si="0"/>
        <v>65.219444444444449</v>
      </c>
      <c r="N27" s="11">
        <v>27.9</v>
      </c>
      <c r="O27" s="11" t="s">
        <v>270</v>
      </c>
      <c r="P27" s="11">
        <v>0</v>
      </c>
      <c r="Q27" s="11">
        <v>1</v>
      </c>
      <c r="R27" s="11">
        <v>0</v>
      </c>
      <c r="S27" s="11">
        <v>0</v>
      </c>
      <c r="T27" s="11">
        <v>0</v>
      </c>
      <c r="U27" s="11" t="s">
        <v>295</v>
      </c>
      <c r="V27" s="11" t="s">
        <v>301</v>
      </c>
      <c r="W27" s="11">
        <v>0</v>
      </c>
      <c r="X27" s="12">
        <v>42110</v>
      </c>
      <c r="Y27" s="12">
        <v>42782</v>
      </c>
      <c r="Z27" s="12">
        <v>42121</v>
      </c>
      <c r="AA27" s="13">
        <f t="shared" si="1"/>
        <v>661</v>
      </c>
      <c r="AB27" s="13">
        <v>1</v>
      </c>
      <c r="AC27" s="11">
        <v>1</v>
      </c>
      <c r="AD27" s="11" t="s">
        <v>263</v>
      </c>
      <c r="AE27" s="11">
        <v>0</v>
      </c>
      <c r="AF27" s="11">
        <v>0.14000000000000001</v>
      </c>
      <c r="AG27" s="12">
        <v>42572</v>
      </c>
      <c r="AH27" s="11">
        <v>1</v>
      </c>
      <c r="AI27" s="11">
        <v>1</v>
      </c>
      <c r="AJ27" s="11">
        <v>1</v>
      </c>
      <c r="AK27" s="11">
        <v>0</v>
      </c>
      <c r="AL27" s="11">
        <v>1</v>
      </c>
      <c r="AM27" s="11" t="s">
        <v>264</v>
      </c>
      <c r="AN27" s="11" t="s">
        <v>267</v>
      </c>
      <c r="AO27" s="11">
        <v>1</v>
      </c>
      <c r="AP27" s="56">
        <v>42824</v>
      </c>
      <c r="AQ27" s="12">
        <v>43635</v>
      </c>
      <c r="AR27" s="21">
        <f t="shared" si="3"/>
        <v>811</v>
      </c>
      <c r="AS27" s="13">
        <f t="shared" si="2"/>
        <v>67.608333333333334</v>
      </c>
      <c r="AT27" s="12">
        <v>42824</v>
      </c>
      <c r="AU27" s="11">
        <v>0.2</v>
      </c>
      <c r="AV27" s="11">
        <v>22.8</v>
      </c>
      <c r="AW27" s="11" t="s">
        <v>269</v>
      </c>
      <c r="AX27" s="11">
        <v>4.04</v>
      </c>
      <c r="AY27" s="11">
        <v>1.57</v>
      </c>
      <c r="AZ27" s="11">
        <v>2.2000000000000002</v>
      </c>
      <c r="BA27" s="11">
        <v>152</v>
      </c>
      <c r="BB27" s="11">
        <v>9</v>
      </c>
      <c r="BC27" s="11">
        <v>213</v>
      </c>
      <c r="BD27" s="11">
        <v>5.71</v>
      </c>
      <c r="BE27" s="11">
        <v>0.77</v>
      </c>
      <c r="BF27" s="11">
        <v>2.19</v>
      </c>
      <c r="BG27" s="15">
        <f t="shared" si="11"/>
        <v>2.6073059360730593</v>
      </c>
      <c r="BH27" s="15">
        <f t="shared" si="8"/>
        <v>2.8441558441558441</v>
      </c>
      <c r="BI27" s="13">
        <f t="shared" si="9"/>
        <v>97.260273972602747</v>
      </c>
      <c r="BJ27" s="13">
        <f t="shared" si="10"/>
        <v>555.35616438356158</v>
      </c>
      <c r="BK27" s="11">
        <v>1</v>
      </c>
      <c r="BL27" s="11">
        <v>0</v>
      </c>
      <c r="BM27" s="11">
        <v>0.01</v>
      </c>
      <c r="BN27" s="12">
        <v>43523</v>
      </c>
      <c r="BO27" s="11">
        <v>0</v>
      </c>
      <c r="BP27" s="11">
        <v>1</v>
      </c>
      <c r="BQ27" s="12">
        <v>42929</v>
      </c>
      <c r="BR27" s="11">
        <v>0</v>
      </c>
      <c r="BS27" s="11">
        <v>1</v>
      </c>
      <c r="BT27" s="11" t="s">
        <v>273</v>
      </c>
      <c r="BU27" s="12">
        <v>42163</v>
      </c>
      <c r="BV27" s="12">
        <v>42268</v>
      </c>
      <c r="BW27" s="11">
        <v>6</v>
      </c>
      <c r="BX27" s="12">
        <v>42149</v>
      </c>
      <c r="BY27" s="11">
        <v>1.27</v>
      </c>
      <c r="BZ27" s="11" t="s">
        <v>269</v>
      </c>
      <c r="CA27" s="11" t="s">
        <v>269</v>
      </c>
      <c r="CB27" s="11">
        <v>2.76</v>
      </c>
      <c r="CC27" s="11">
        <v>1.45</v>
      </c>
      <c r="CD27" s="11">
        <v>2.8</v>
      </c>
      <c r="CE27" s="11">
        <v>160</v>
      </c>
      <c r="CF27" s="11">
        <v>10.130000000000001</v>
      </c>
      <c r="CG27" s="11">
        <v>224</v>
      </c>
      <c r="CH27" s="11">
        <v>6.59</v>
      </c>
      <c r="CI27" s="11">
        <v>0.82</v>
      </c>
      <c r="CJ27" s="11">
        <v>2.46</v>
      </c>
      <c r="CK27" s="15">
        <f t="shared" ref="CK27:CK28" si="12">CH27/CJ27</f>
        <v>2.678861788617886</v>
      </c>
      <c r="CL27" s="15">
        <f t="shared" ref="CL27:CL28" si="13">CJ27/CI27</f>
        <v>3</v>
      </c>
      <c r="CM27" s="13">
        <f>CG27/CJ27</f>
        <v>91.056910569105696</v>
      </c>
      <c r="CN27" s="13">
        <f t="shared" ref="CN27:CN28" si="14">PRODUCT(CK27,CG27)</f>
        <v>600.06504065040644</v>
      </c>
      <c r="CO27" s="11">
        <v>0</v>
      </c>
      <c r="CP27" s="11">
        <v>0</v>
      </c>
      <c r="CQ27" s="18">
        <v>0.14000000000000001</v>
      </c>
      <c r="CR27" s="19">
        <v>42572</v>
      </c>
      <c r="CS27" s="11" t="s">
        <v>274</v>
      </c>
      <c r="CT27" s="11">
        <v>1</v>
      </c>
      <c r="CU27" s="12">
        <v>42397</v>
      </c>
      <c r="CV27" s="11">
        <v>1</v>
      </c>
      <c r="CW27" s="11">
        <v>1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1</v>
      </c>
      <c r="DF27" s="12">
        <v>43707</v>
      </c>
      <c r="DH27" s="16" t="s">
        <v>351</v>
      </c>
    </row>
    <row r="28" spans="1:112" ht="20.100000000000001" customHeight="1">
      <c r="A28" s="6">
        <v>27</v>
      </c>
      <c r="B28" s="7">
        <v>43383</v>
      </c>
      <c r="C28" s="8" t="s">
        <v>66</v>
      </c>
      <c r="D28" s="9">
        <v>7402155343</v>
      </c>
      <c r="E28" s="10">
        <v>27075</v>
      </c>
      <c r="F28" s="6">
        <v>205</v>
      </c>
      <c r="G28" s="6" t="s">
        <v>67</v>
      </c>
      <c r="H28" s="6" t="s">
        <v>3</v>
      </c>
      <c r="I28" s="6">
        <v>0.06</v>
      </c>
      <c r="J28" s="6">
        <v>3.84</v>
      </c>
      <c r="K28" s="11" t="s">
        <v>45</v>
      </c>
      <c r="L28" s="12">
        <v>42348</v>
      </c>
      <c r="M28" s="13">
        <f t="shared" si="0"/>
        <v>41.819444444444443</v>
      </c>
      <c r="N28" s="11">
        <v>16.5</v>
      </c>
      <c r="O28" s="11" t="s">
        <v>265</v>
      </c>
      <c r="P28" s="11">
        <v>0</v>
      </c>
      <c r="Q28" s="11">
        <v>1</v>
      </c>
      <c r="R28" s="11">
        <v>0</v>
      </c>
      <c r="S28" s="11">
        <v>0</v>
      </c>
      <c r="T28" s="11">
        <v>0</v>
      </c>
      <c r="U28" s="11" t="s">
        <v>296</v>
      </c>
      <c r="V28" s="11" t="s">
        <v>293</v>
      </c>
      <c r="W28" s="11">
        <v>0</v>
      </c>
      <c r="X28" s="12">
        <v>42474</v>
      </c>
      <c r="Y28" s="12">
        <v>42999</v>
      </c>
      <c r="Z28" s="12">
        <v>42478</v>
      </c>
      <c r="AA28" s="13">
        <f t="shared" si="1"/>
        <v>521</v>
      </c>
      <c r="AB28" s="13">
        <v>1</v>
      </c>
      <c r="AC28" s="11">
        <v>1</v>
      </c>
      <c r="AD28" s="11" t="s">
        <v>263</v>
      </c>
      <c r="AE28" s="11">
        <v>0</v>
      </c>
      <c r="AF28" s="18">
        <v>0.06</v>
      </c>
      <c r="AG28" s="19">
        <v>42731</v>
      </c>
      <c r="AH28" s="11">
        <v>1</v>
      </c>
      <c r="AI28" s="11">
        <v>1</v>
      </c>
      <c r="AJ28" s="11">
        <v>1</v>
      </c>
      <c r="AK28" s="11">
        <v>0</v>
      </c>
      <c r="AL28" s="11">
        <v>0</v>
      </c>
      <c r="AM28" s="11" t="s">
        <v>264</v>
      </c>
      <c r="AN28" s="11" t="s">
        <v>267</v>
      </c>
      <c r="AO28" s="11">
        <v>1</v>
      </c>
      <c r="AP28" s="56">
        <v>43194</v>
      </c>
      <c r="AQ28" s="12" t="s">
        <v>333</v>
      </c>
      <c r="AR28" s="21" t="e">
        <f t="shared" si="3"/>
        <v>#VALUE!</v>
      </c>
      <c r="AS28" s="13">
        <f t="shared" si="2"/>
        <v>44.136111111111113</v>
      </c>
      <c r="AT28" s="12">
        <v>43187</v>
      </c>
      <c r="AU28" s="11">
        <v>15.71</v>
      </c>
      <c r="AV28" s="11" t="s">
        <v>269</v>
      </c>
      <c r="AW28" s="11" t="s">
        <v>269</v>
      </c>
      <c r="AX28" s="11">
        <v>4.4800000000000004</v>
      </c>
      <c r="AY28" s="11">
        <v>1.66</v>
      </c>
      <c r="AZ28" s="11">
        <v>1</v>
      </c>
      <c r="BA28" s="11">
        <v>146</v>
      </c>
      <c r="BB28" s="11">
        <v>5.62</v>
      </c>
      <c r="BC28" s="11">
        <v>202</v>
      </c>
      <c r="BD28" s="11">
        <v>2.99</v>
      </c>
      <c r="BE28" s="11">
        <v>0.47</v>
      </c>
      <c r="BF28" s="11">
        <v>1.71</v>
      </c>
      <c r="BG28" s="15">
        <f t="shared" si="11"/>
        <v>1.7485380116959066</v>
      </c>
      <c r="BH28" s="15">
        <f t="shared" si="8"/>
        <v>3.6382978723404258</v>
      </c>
      <c r="BI28" s="13">
        <f t="shared" si="9"/>
        <v>118.12865497076024</v>
      </c>
      <c r="BJ28" s="13">
        <f t="shared" si="10"/>
        <v>353.20467836257313</v>
      </c>
      <c r="BK28" s="11">
        <v>0</v>
      </c>
      <c r="BL28" s="11" t="s">
        <v>269</v>
      </c>
      <c r="BM28" s="11">
        <v>0.02</v>
      </c>
      <c r="BN28" s="12">
        <v>43509</v>
      </c>
      <c r="BO28" s="11">
        <v>1</v>
      </c>
      <c r="BP28" s="11">
        <v>1</v>
      </c>
      <c r="BQ28" s="12">
        <v>43517</v>
      </c>
      <c r="BR28" s="11">
        <v>0</v>
      </c>
      <c r="BS28" s="11">
        <v>1</v>
      </c>
      <c r="BT28" s="11" t="s">
        <v>273</v>
      </c>
      <c r="BU28" s="12">
        <v>42507</v>
      </c>
      <c r="BV28" s="12">
        <v>42612</v>
      </c>
      <c r="BW28" s="11">
        <v>6</v>
      </c>
      <c r="BX28" s="12">
        <v>42506</v>
      </c>
      <c r="BY28" s="11">
        <v>12.39</v>
      </c>
      <c r="BZ28" s="11">
        <v>12.39</v>
      </c>
      <c r="CA28" s="11" t="s">
        <v>269</v>
      </c>
      <c r="CB28" s="11">
        <v>3.04</v>
      </c>
      <c r="CC28" s="11">
        <v>1.82</v>
      </c>
      <c r="CD28" s="11" t="s">
        <v>297</v>
      </c>
      <c r="CE28" s="11">
        <v>160</v>
      </c>
      <c r="CF28" s="11">
        <v>13.98</v>
      </c>
      <c r="CG28" s="11">
        <v>241</v>
      </c>
      <c r="CH28" s="11">
        <v>11.93</v>
      </c>
      <c r="CI28" s="11">
        <v>0.75</v>
      </c>
      <c r="CJ28" s="11">
        <v>1.3</v>
      </c>
      <c r="CK28" s="15">
        <f t="shared" si="12"/>
        <v>9.1769230769230763</v>
      </c>
      <c r="CL28" s="15">
        <f t="shared" si="13"/>
        <v>1.7333333333333334</v>
      </c>
      <c r="CM28" s="13">
        <f>CG28/CJ28</f>
        <v>185.38461538461539</v>
      </c>
      <c r="CN28" s="13">
        <f t="shared" si="14"/>
        <v>2211.6384615384613</v>
      </c>
      <c r="CO28" s="11">
        <v>0</v>
      </c>
      <c r="CP28" s="11">
        <v>0</v>
      </c>
      <c r="CQ28" s="11">
        <v>0.06</v>
      </c>
      <c r="CR28" s="12">
        <v>42731</v>
      </c>
      <c r="CS28" s="11" t="s">
        <v>274</v>
      </c>
      <c r="CT28" s="11">
        <v>1</v>
      </c>
      <c r="CU28" s="12">
        <v>42747</v>
      </c>
      <c r="CV28" s="11">
        <v>0</v>
      </c>
      <c r="CW28" s="11">
        <v>1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2">
        <v>43885</v>
      </c>
      <c r="DH28" s="16" t="s">
        <v>338</v>
      </c>
    </row>
    <row r="29" spans="1:112" ht="20.100000000000001" customHeight="1">
      <c r="A29" s="6">
        <v>28</v>
      </c>
      <c r="B29" s="7">
        <v>43384</v>
      </c>
      <c r="C29" s="8" t="s">
        <v>68</v>
      </c>
      <c r="D29" s="9">
        <v>421123408</v>
      </c>
      <c r="E29" s="10">
        <v>15668</v>
      </c>
      <c r="F29" s="6">
        <v>111</v>
      </c>
      <c r="G29" s="6" t="s">
        <v>69</v>
      </c>
      <c r="H29" s="6" t="s">
        <v>3</v>
      </c>
      <c r="I29" s="6">
        <v>9.07</v>
      </c>
      <c r="J29" s="6">
        <v>4.84</v>
      </c>
      <c r="K29" s="11" t="s">
        <v>46</v>
      </c>
      <c r="L29" s="12">
        <v>40085</v>
      </c>
      <c r="M29" s="13">
        <f t="shared" si="0"/>
        <v>66.849999999999994</v>
      </c>
      <c r="N29" s="11">
        <v>40</v>
      </c>
      <c r="O29" s="11" t="s">
        <v>285</v>
      </c>
      <c r="P29" s="11">
        <v>0</v>
      </c>
      <c r="Q29" s="11">
        <v>0</v>
      </c>
      <c r="R29" s="11">
        <v>1</v>
      </c>
      <c r="S29" s="11">
        <v>0</v>
      </c>
      <c r="T29" s="11">
        <v>0</v>
      </c>
      <c r="U29" s="11" t="s">
        <v>458</v>
      </c>
      <c r="V29" s="11" t="s">
        <v>274</v>
      </c>
      <c r="W29" s="11">
        <v>0</v>
      </c>
      <c r="X29" s="12">
        <v>43277</v>
      </c>
      <c r="Y29" s="12">
        <v>43277</v>
      </c>
      <c r="Z29" s="12">
        <v>40915</v>
      </c>
      <c r="AA29" s="13">
        <f t="shared" si="1"/>
        <v>2362</v>
      </c>
      <c r="AB29" s="13">
        <v>0</v>
      </c>
      <c r="AC29" s="11">
        <v>0</v>
      </c>
      <c r="AD29" s="11" t="s">
        <v>274</v>
      </c>
      <c r="AE29" s="11">
        <v>1</v>
      </c>
      <c r="AF29" s="11" t="s">
        <v>269</v>
      </c>
      <c r="AG29" s="12" t="s">
        <v>269</v>
      </c>
      <c r="AH29" s="11">
        <v>1</v>
      </c>
      <c r="AI29" s="11">
        <v>0</v>
      </c>
      <c r="AJ29" s="11">
        <v>0</v>
      </c>
      <c r="AK29" s="11">
        <v>0</v>
      </c>
      <c r="AL29" s="11">
        <v>0</v>
      </c>
      <c r="AM29" s="11" t="s">
        <v>277</v>
      </c>
      <c r="AN29" s="11" t="s">
        <v>268</v>
      </c>
      <c r="AO29" s="11">
        <v>0</v>
      </c>
      <c r="AP29" s="56">
        <v>43328</v>
      </c>
      <c r="AQ29" s="12">
        <v>43627</v>
      </c>
      <c r="AR29" s="21">
        <f t="shared" si="3"/>
        <v>299</v>
      </c>
      <c r="AS29" s="13">
        <f t="shared" si="2"/>
        <v>75.730555555555554</v>
      </c>
      <c r="AT29" s="12">
        <v>43291</v>
      </c>
      <c r="AU29" s="11">
        <v>6.74</v>
      </c>
      <c r="AV29" s="11" t="s">
        <v>269</v>
      </c>
      <c r="AW29" s="11" t="s">
        <v>269</v>
      </c>
      <c r="AX29" s="11">
        <v>4.43</v>
      </c>
      <c r="AY29" s="11">
        <v>1.68</v>
      </c>
      <c r="AZ29" s="11">
        <v>1.9</v>
      </c>
      <c r="BA29" s="11">
        <v>91</v>
      </c>
      <c r="BB29" s="11">
        <v>5.45</v>
      </c>
      <c r="BC29" s="11">
        <v>118</v>
      </c>
      <c r="BD29" s="11">
        <v>3.58</v>
      </c>
      <c r="BE29" s="11">
        <v>0.45</v>
      </c>
      <c r="BF29" s="11">
        <v>1.33</v>
      </c>
      <c r="BG29" s="15">
        <f t="shared" si="11"/>
        <v>2.6917293233082704</v>
      </c>
      <c r="BH29" s="15">
        <f t="shared" si="8"/>
        <v>2.9555555555555557</v>
      </c>
      <c r="BI29" s="13">
        <f t="shared" si="9"/>
        <v>88.721804511278194</v>
      </c>
      <c r="BJ29" s="13">
        <f t="shared" si="10"/>
        <v>317.6240601503759</v>
      </c>
      <c r="BK29" s="11">
        <v>1</v>
      </c>
      <c r="BL29" s="11">
        <v>0</v>
      </c>
      <c r="BM29" s="11">
        <v>4.68</v>
      </c>
      <c r="BN29" s="12">
        <v>43475</v>
      </c>
      <c r="BO29" s="11">
        <v>0</v>
      </c>
      <c r="BP29" s="11">
        <v>0</v>
      </c>
      <c r="BQ29" s="12" t="s">
        <v>274</v>
      </c>
      <c r="BR29" s="11">
        <v>0</v>
      </c>
      <c r="BS29" s="11">
        <v>0</v>
      </c>
      <c r="BT29" s="11" t="s">
        <v>274</v>
      </c>
      <c r="BU29" s="11" t="s">
        <v>274</v>
      </c>
      <c r="BV29" s="11" t="s">
        <v>274</v>
      </c>
      <c r="BW29" s="11" t="s">
        <v>274</v>
      </c>
      <c r="BX29" s="11" t="s">
        <v>274</v>
      </c>
      <c r="BY29" s="11" t="s">
        <v>274</v>
      </c>
      <c r="BZ29" s="11" t="s">
        <v>274</v>
      </c>
      <c r="CA29" s="11" t="s">
        <v>274</v>
      </c>
      <c r="CB29" s="11" t="s">
        <v>274</v>
      </c>
      <c r="CC29" s="11" t="s">
        <v>274</v>
      </c>
      <c r="CD29" s="11" t="s">
        <v>274</v>
      </c>
      <c r="CE29" s="11" t="s">
        <v>274</v>
      </c>
      <c r="CF29" s="11" t="s">
        <v>274</v>
      </c>
      <c r="CG29" s="11" t="s">
        <v>274</v>
      </c>
      <c r="CH29" s="11" t="s">
        <v>274</v>
      </c>
      <c r="CI29" s="11" t="s">
        <v>274</v>
      </c>
      <c r="CJ29" s="11" t="s">
        <v>274</v>
      </c>
      <c r="CK29" s="15" t="s">
        <v>274</v>
      </c>
      <c r="CL29" s="15" t="s">
        <v>274</v>
      </c>
      <c r="CM29" s="13" t="s">
        <v>274</v>
      </c>
      <c r="CN29" s="13" t="s">
        <v>274</v>
      </c>
      <c r="CO29" s="11" t="s">
        <v>274</v>
      </c>
      <c r="CP29" s="11" t="s">
        <v>274</v>
      </c>
      <c r="CQ29" s="11" t="s">
        <v>274</v>
      </c>
      <c r="CR29" s="11" t="s">
        <v>274</v>
      </c>
      <c r="CS29" s="11" t="s">
        <v>274</v>
      </c>
      <c r="CT29" s="11" t="s">
        <v>274</v>
      </c>
      <c r="CU29" s="11" t="s">
        <v>274</v>
      </c>
      <c r="CV29" s="11" t="s">
        <v>274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1</v>
      </c>
      <c r="DF29" s="12">
        <v>43697</v>
      </c>
      <c r="DG29" s="11" t="s">
        <v>302</v>
      </c>
      <c r="DH29" s="16" t="s">
        <v>335</v>
      </c>
    </row>
    <row r="30" spans="1:112" ht="20.100000000000001" customHeight="1">
      <c r="A30" s="6">
        <v>29</v>
      </c>
      <c r="B30" s="7">
        <v>43385</v>
      </c>
      <c r="C30" s="8" t="s">
        <v>70</v>
      </c>
      <c r="D30" s="9">
        <v>430708176</v>
      </c>
      <c r="E30" s="10">
        <v>15895</v>
      </c>
      <c r="F30" s="6">
        <v>205</v>
      </c>
      <c r="G30" s="6" t="s">
        <v>71</v>
      </c>
      <c r="H30" s="6" t="s">
        <v>6</v>
      </c>
      <c r="I30" s="6">
        <v>4.17</v>
      </c>
      <c r="J30" s="6">
        <v>2.88</v>
      </c>
      <c r="K30" s="11" t="s">
        <v>46</v>
      </c>
      <c r="L30" s="12">
        <v>40585</v>
      </c>
      <c r="M30" s="13">
        <f t="shared" si="0"/>
        <v>67.591666666666669</v>
      </c>
      <c r="N30" s="11">
        <v>3.78</v>
      </c>
      <c r="O30" s="11" t="s">
        <v>270</v>
      </c>
      <c r="P30" s="11">
        <v>0</v>
      </c>
      <c r="Q30" s="11">
        <v>1</v>
      </c>
      <c r="R30" s="11">
        <v>0</v>
      </c>
      <c r="S30" s="11">
        <v>0</v>
      </c>
      <c r="T30" s="11">
        <v>0</v>
      </c>
      <c r="U30" s="11" t="s">
        <v>303</v>
      </c>
      <c r="V30" s="11" t="s">
        <v>292</v>
      </c>
      <c r="W30" s="11">
        <v>0</v>
      </c>
      <c r="X30" s="12">
        <v>42565</v>
      </c>
      <c r="Y30" s="12">
        <v>42565</v>
      </c>
      <c r="Z30" s="12">
        <v>41535</v>
      </c>
      <c r="AA30" s="13">
        <f t="shared" si="1"/>
        <v>1030</v>
      </c>
      <c r="AB30" s="13">
        <v>0</v>
      </c>
      <c r="AC30" s="11">
        <v>1</v>
      </c>
      <c r="AD30" s="11" t="s">
        <v>266</v>
      </c>
      <c r="AE30" s="11">
        <v>0</v>
      </c>
      <c r="AF30" s="11" t="s">
        <v>304</v>
      </c>
      <c r="AG30" s="12">
        <v>41718</v>
      </c>
      <c r="AH30" s="11">
        <v>0</v>
      </c>
      <c r="AI30" s="11">
        <v>1</v>
      </c>
      <c r="AJ30" s="11">
        <v>0</v>
      </c>
      <c r="AK30" s="11">
        <v>0</v>
      </c>
      <c r="AL30" s="11">
        <v>0</v>
      </c>
      <c r="AM30" s="11" t="s">
        <v>277</v>
      </c>
      <c r="AN30" s="11" t="s">
        <v>268</v>
      </c>
      <c r="AO30" s="11">
        <v>1</v>
      </c>
      <c r="AP30" s="56">
        <v>42578</v>
      </c>
      <c r="AQ30" s="12">
        <v>43506</v>
      </c>
      <c r="AR30" s="21">
        <f t="shared" si="3"/>
        <v>928</v>
      </c>
      <c r="AS30" s="13">
        <f t="shared" si="2"/>
        <v>73.052777777777777</v>
      </c>
      <c r="AT30" s="12">
        <v>42578</v>
      </c>
      <c r="AU30" s="11">
        <v>5.51</v>
      </c>
      <c r="AV30" s="11" t="s">
        <v>269</v>
      </c>
      <c r="AW30" s="11" t="s">
        <v>269</v>
      </c>
      <c r="AX30" s="11">
        <v>2.48</v>
      </c>
      <c r="AY30" s="11">
        <v>2.2599999999999998</v>
      </c>
      <c r="AZ30" s="11">
        <v>17.399999999999999</v>
      </c>
      <c r="BA30" s="11">
        <v>134</v>
      </c>
      <c r="BB30" s="11">
        <v>5.61</v>
      </c>
      <c r="BC30" s="11">
        <v>216</v>
      </c>
      <c r="BD30" s="11">
        <v>3.18</v>
      </c>
      <c r="BE30" s="11">
        <v>0.55000000000000004</v>
      </c>
      <c r="BF30" s="11">
        <v>1.72</v>
      </c>
      <c r="BG30" s="15">
        <f t="shared" si="11"/>
        <v>1.8488372093023258</v>
      </c>
      <c r="BH30" s="15">
        <f t="shared" si="8"/>
        <v>3.127272727272727</v>
      </c>
      <c r="BI30" s="13">
        <f t="shared" si="9"/>
        <v>125.58139534883721</v>
      </c>
      <c r="BJ30" s="13">
        <f t="shared" si="10"/>
        <v>399.34883720930236</v>
      </c>
      <c r="BK30" s="11">
        <v>0</v>
      </c>
      <c r="BL30" s="11">
        <v>0</v>
      </c>
      <c r="BM30" s="11">
        <v>0.02</v>
      </c>
      <c r="BN30" s="12">
        <v>42800</v>
      </c>
      <c r="BO30" s="11" t="s">
        <v>274</v>
      </c>
      <c r="BP30" s="11">
        <v>1</v>
      </c>
      <c r="BQ30" s="12">
        <v>42776</v>
      </c>
      <c r="BR30" s="11">
        <v>0</v>
      </c>
      <c r="BS30" s="11">
        <v>1</v>
      </c>
      <c r="BT30" s="11" t="s">
        <v>272</v>
      </c>
      <c r="BU30" s="12">
        <v>43524</v>
      </c>
      <c r="BV30" s="12">
        <v>43643</v>
      </c>
      <c r="BW30" s="11">
        <v>6</v>
      </c>
      <c r="BX30" s="12">
        <v>43511</v>
      </c>
      <c r="BY30" s="11">
        <v>8.09</v>
      </c>
      <c r="BZ30" s="11" t="s">
        <v>269</v>
      </c>
      <c r="CA30" s="11" t="s">
        <v>269</v>
      </c>
      <c r="CB30" s="11">
        <v>2.5099999999999998</v>
      </c>
      <c r="CC30" s="11">
        <v>2.72</v>
      </c>
      <c r="CD30" s="11">
        <v>29.5</v>
      </c>
      <c r="CE30" s="11">
        <v>113</v>
      </c>
      <c r="CF30" s="11">
        <v>6.39</v>
      </c>
      <c r="CG30" s="11">
        <v>290</v>
      </c>
      <c r="CH30" s="11">
        <v>4.0599999999999996</v>
      </c>
      <c r="CI30" s="11">
        <v>0.56999999999999995</v>
      </c>
      <c r="CJ30" s="11">
        <v>1.51</v>
      </c>
      <c r="CK30" s="15">
        <f>CH30/CJ30</f>
        <v>2.6887417218543042</v>
      </c>
      <c r="CL30" s="15">
        <f>CJ30/CI30</f>
        <v>2.6491228070175441</v>
      </c>
      <c r="CM30" s="13">
        <f>CG30/CJ30</f>
        <v>192.05298013245033</v>
      </c>
      <c r="CN30" s="13">
        <f>PRODUCT(CK30,CG30)</f>
        <v>779.73509933774824</v>
      </c>
      <c r="CO30" s="11">
        <v>1</v>
      </c>
      <c r="CP30" s="11" t="s">
        <v>269</v>
      </c>
      <c r="CQ30" s="11">
        <v>5.22</v>
      </c>
      <c r="CR30" s="12">
        <v>43545</v>
      </c>
      <c r="CS30" s="11">
        <v>0</v>
      </c>
      <c r="CT30" s="11">
        <v>0</v>
      </c>
      <c r="CU30" s="12" t="s">
        <v>274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1</v>
      </c>
      <c r="DB30" s="11">
        <v>0</v>
      </c>
      <c r="DC30" s="11">
        <v>1</v>
      </c>
      <c r="DD30" s="11">
        <v>0</v>
      </c>
      <c r="DE30" s="11">
        <v>0</v>
      </c>
      <c r="DF30" s="12">
        <v>43894</v>
      </c>
      <c r="DH30" s="16" t="s">
        <v>338</v>
      </c>
    </row>
    <row r="31" spans="1:112" ht="20.100000000000001" customHeight="1">
      <c r="A31" s="6">
        <v>30</v>
      </c>
      <c r="B31" s="7">
        <v>43388</v>
      </c>
      <c r="C31" s="8" t="s">
        <v>81</v>
      </c>
      <c r="D31" s="9">
        <v>450418410</v>
      </c>
      <c r="E31" s="10">
        <v>16545</v>
      </c>
      <c r="F31" s="6">
        <v>205</v>
      </c>
      <c r="G31" s="6" t="s">
        <v>82</v>
      </c>
      <c r="H31" s="6" t="s">
        <v>3</v>
      </c>
      <c r="I31" s="6">
        <v>0.28999999999999998</v>
      </c>
      <c r="J31" s="6">
        <v>2.46</v>
      </c>
      <c r="K31" s="11" t="s">
        <v>46</v>
      </c>
      <c r="L31" s="12">
        <v>39325</v>
      </c>
      <c r="M31" s="13">
        <f t="shared" si="0"/>
        <v>62.369444444444447</v>
      </c>
      <c r="N31" s="11">
        <v>7.43</v>
      </c>
      <c r="O31" s="11" t="s">
        <v>270</v>
      </c>
      <c r="P31" s="11">
        <v>0</v>
      </c>
      <c r="Q31" s="11">
        <v>1</v>
      </c>
      <c r="R31" s="11">
        <v>0</v>
      </c>
      <c r="S31" s="11">
        <v>1</v>
      </c>
      <c r="T31" s="11">
        <v>0</v>
      </c>
      <c r="U31" s="11" t="s">
        <v>290</v>
      </c>
      <c r="V31" s="11" t="s">
        <v>292</v>
      </c>
      <c r="W31" s="11">
        <v>0</v>
      </c>
      <c r="X31" s="12">
        <v>41656</v>
      </c>
      <c r="Y31" s="12">
        <v>41656</v>
      </c>
      <c r="Z31" s="12">
        <v>40120</v>
      </c>
      <c r="AA31" s="13">
        <f t="shared" si="1"/>
        <v>1536</v>
      </c>
      <c r="AB31" s="13">
        <v>0</v>
      </c>
      <c r="AC31" s="11">
        <v>0</v>
      </c>
      <c r="AD31" s="11" t="s">
        <v>274</v>
      </c>
      <c r="AE31" s="11">
        <v>1</v>
      </c>
      <c r="AF31" s="11">
        <v>0.06</v>
      </c>
      <c r="AG31" s="12">
        <v>40618</v>
      </c>
      <c r="AH31" s="11">
        <v>1</v>
      </c>
      <c r="AI31" s="11">
        <v>1</v>
      </c>
      <c r="AJ31" s="11">
        <v>0</v>
      </c>
      <c r="AK31" s="11">
        <v>0</v>
      </c>
      <c r="AL31" s="11">
        <v>0</v>
      </c>
      <c r="AM31" s="11" t="s">
        <v>277</v>
      </c>
      <c r="AN31" s="11" t="s">
        <v>268</v>
      </c>
      <c r="AO31" s="11">
        <v>0</v>
      </c>
      <c r="AP31" s="56">
        <v>43273</v>
      </c>
      <c r="AQ31" s="12">
        <v>43759</v>
      </c>
      <c r="AR31" s="21">
        <f t="shared" si="3"/>
        <v>486</v>
      </c>
      <c r="AS31" s="13">
        <f t="shared" si="2"/>
        <v>73.177777777777777</v>
      </c>
      <c r="AT31" s="12">
        <v>43273</v>
      </c>
      <c r="AU31" s="11">
        <v>10.51</v>
      </c>
      <c r="AV31" s="11" t="s">
        <v>269</v>
      </c>
      <c r="AW31" s="11" t="s">
        <v>269</v>
      </c>
      <c r="AX31" s="11">
        <v>3.12</v>
      </c>
      <c r="AY31" s="11">
        <v>1.25</v>
      </c>
      <c r="AZ31" s="11">
        <v>2</v>
      </c>
      <c r="BA31" s="11">
        <v>133</v>
      </c>
      <c r="BB31" s="11">
        <v>6.58</v>
      </c>
      <c r="BC31" s="11">
        <v>183</v>
      </c>
      <c r="BD31" s="11">
        <v>3.76</v>
      </c>
      <c r="BE31" s="11">
        <v>0.65</v>
      </c>
      <c r="BF31" s="11">
        <v>1.9</v>
      </c>
      <c r="BG31" s="15">
        <f t="shared" si="11"/>
        <v>1.9789473684210526</v>
      </c>
      <c r="BH31" s="15">
        <f t="shared" si="8"/>
        <v>2.9230769230769229</v>
      </c>
      <c r="BI31" s="13">
        <f t="shared" si="9"/>
        <v>96.31578947368422</v>
      </c>
      <c r="BJ31" s="13">
        <f t="shared" si="10"/>
        <v>362.14736842105265</v>
      </c>
      <c r="BK31" s="11">
        <v>1</v>
      </c>
      <c r="BL31" s="11">
        <v>0</v>
      </c>
      <c r="BM31" s="11">
        <v>0.13</v>
      </c>
      <c r="BN31" s="12">
        <v>43535</v>
      </c>
      <c r="BO31" s="11" t="s">
        <v>274</v>
      </c>
      <c r="BP31" s="11">
        <v>0</v>
      </c>
      <c r="BQ31" s="12" t="s">
        <v>274</v>
      </c>
      <c r="BR31" s="11">
        <v>1</v>
      </c>
      <c r="BS31" s="11">
        <v>0</v>
      </c>
      <c r="BT31" s="11" t="s">
        <v>274</v>
      </c>
      <c r="BU31" s="11" t="s">
        <v>274</v>
      </c>
      <c r="BV31" s="11" t="s">
        <v>274</v>
      </c>
      <c r="BW31" s="11" t="s">
        <v>274</v>
      </c>
      <c r="BX31" s="11" t="s">
        <v>274</v>
      </c>
      <c r="BY31" s="11" t="s">
        <v>274</v>
      </c>
      <c r="BZ31" s="11" t="s">
        <v>274</v>
      </c>
      <c r="CA31" s="11" t="s">
        <v>274</v>
      </c>
      <c r="CB31" s="11" t="s">
        <v>274</v>
      </c>
      <c r="CC31" s="11" t="s">
        <v>274</v>
      </c>
      <c r="CD31" s="11" t="s">
        <v>274</v>
      </c>
      <c r="CE31" s="11" t="s">
        <v>274</v>
      </c>
      <c r="CF31" s="11" t="s">
        <v>274</v>
      </c>
      <c r="CG31" s="11" t="s">
        <v>274</v>
      </c>
      <c r="CH31" s="11" t="s">
        <v>274</v>
      </c>
      <c r="CI31" s="11" t="s">
        <v>274</v>
      </c>
      <c r="CJ31" s="11" t="s">
        <v>274</v>
      </c>
      <c r="CK31" s="15" t="s">
        <v>274</v>
      </c>
      <c r="CL31" s="15" t="s">
        <v>274</v>
      </c>
      <c r="CM31" s="13" t="s">
        <v>274</v>
      </c>
      <c r="CN31" s="13" t="s">
        <v>274</v>
      </c>
      <c r="CO31" s="11" t="s">
        <v>274</v>
      </c>
      <c r="CP31" s="11" t="s">
        <v>274</v>
      </c>
      <c r="CQ31" s="11" t="s">
        <v>274</v>
      </c>
      <c r="CR31" s="11" t="s">
        <v>274</v>
      </c>
      <c r="CS31" s="11" t="s">
        <v>274</v>
      </c>
      <c r="CT31" s="11" t="s">
        <v>274</v>
      </c>
      <c r="CU31" s="11" t="s">
        <v>274</v>
      </c>
      <c r="CV31" s="11" t="s">
        <v>274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2">
        <v>43779</v>
      </c>
      <c r="DH31" s="16" t="s">
        <v>335</v>
      </c>
    </row>
    <row r="32" spans="1:112" ht="20.100000000000001" customHeight="1">
      <c r="A32" s="6">
        <v>31</v>
      </c>
      <c r="B32" s="7">
        <v>43388</v>
      </c>
      <c r="C32" s="8" t="s">
        <v>79</v>
      </c>
      <c r="D32" s="9">
        <v>4903110373</v>
      </c>
      <c r="E32" s="10">
        <v>17967</v>
      </c>
      <c r="F32" s="6">
        <v>111</v>
      </c>
      <c r="G32" s="6" t="s">
        <v>80</v>
      </c>
      <c r="H32" s="6" t="s">
        <v>6</v>
      </c>
      <c r="I32" s="6">
        <v>0.01</v>
      </c>
      <c r="J32" s="6">
        <v>3.32</v>
      </c>
      <c r="K32" s="11" t="s">
        <v>46</v>
      </c>
      <c r="L32" s="12">
        <v>40545</v>
      </c>
      <c r="M32" s="13">
        <f t="shared" si="0"/>
        <v>61.81111111111111</v>
      </c>
      <c r="N32" s="11" t="s">
        <v>269</v>
      </c>
      <c r="O32" s="11" t="s">
        <v>270</v>
      </c>
      <c r="P32" s="11">
        <v>0</v>
      </c>
      <c r="Q32" s="11">
        <v>1</v>
      </c>
      <c r="R32" s="11">
        <v>0</v>
      </c>
      <c r="S32" s="11">
        <v>0</v>
      </c>
      <c r="T32" s="11">
        <v>1</v>
      </c>
      <c r="U32" s="11" t="s">
        <v>269</v>
      </c>
      <c r="V32" s="11" t="s">
        <v>292</v>
      </c>
      <c r="W32" s="11">
        <v>0</v>
      </c>
      <c r="X32" s="12">
        <v>42894</v>
      </c>
      <c r="Y32" s="12">
        <v>42894</v>
      </c>
      <c r="Z32" s="12">
        <v>41883</v>
      </c>
      <c r="AA32" s="13">
        <f>_xlfn.DAYS(Y32,Z32)</f>
        <v>1011</v>
      </c>
      <c r="AB32" s="13">
        <v>0</v>
      </c>
      <c r="AC32" s="11">
        <v>1</v>
      </c>
      <c r="AD32" s="11" t="s">
        <v>266</v>
      </c>
      <c r="AE32" s="11">
        <v>0</v>
      </c>
      <c r="AF32" s="11" t="s">
        <v>269</v>
      </c>
      <c r="AG32" s="12" t="s">
        <v>269</v>
      </c>
      <c r="AH32" s="11">
        <v>0</v>
      </c>
      <c r="AI32" s="11">
        <v>1</v>
      </c>
      <c r="AJ32" s="11">
        <v>0</v>
      </c>
      <c r="AK32" s="11">
        <v>0</v>
      </c>
      <c r="AL32" s="11">
        <v>0</v>
      </c>
      <c r="AM32" s="11" t="s">
        <v>277</v>
      </c>
      <c r="AN32" s="11" t="s">
        <v>268</v>
      </c>
      <c r="AO32" s="11">
        <v>0</v>
      </c>
      <c r="AP32" s="56">
        <v>42926</v>
      </c>
      <c r="AQ32" s="12" t="s">
        <v>333</v>
      </c>
      <c r="AR32" s="21" t="e">
        <f t="shared" si="3"/>
        <v>#VALUE!</v>
      </c>
      <c r="AS32" s="13">
        <f t="shared" si="2"/>
        <v>68.333333333333329</v>
      </c>
      <c r="AT32" s="12">
        <v>42919</v>
      </c>
      <c r="AU32" s="11">
        <v>2.13</v>
      </c>
      <c r="AV32" s="11">
        <v>19.079999999999998</v>
      </c>
      <c r="AW32" s="11">
        <v>166.14</v>
      </c>
      <c r="AX32" s="11">
        <v>3.78</v>
      </c>
      <c r="AY32" s="11">
        <v>1.1000000000000001</v>
      </c>
      <c r="AZ32" s="11">
        <v>8.6</v>
      </c>
      <c r="BA32" s="11">
        <v>140</v>
      </c>
      <c r="BB32" s="11">
        <v>5.89</v>
      </c>
      <c r="BC32" s="11">
        <v>280</v>
      </c>
      <c r="BD32" s="11">
        <v>3.84</v>
      </c>
      <c r="BE32" s="11">
        <v>0.56000000000000005</v>
      </c>
      <c r="BF32" s="11">
        <v>1.4</v>
      </c>
      <c r="BG32" s="15">
        <f t="shared" si="11"/>
        <v>2.7428571428571429</v>
      </c>
      <c r="BH32" s="15">
        <f t="shared" si="8"/>
        <v>2.4999999999999996</v>
      </c>
      <c r="BI32" s="13">
        <f t="shared" si="9"/>
        <v>200</v>
      </c>
      <c r="BJ32" s="13">
        <f t="shared" si="10"/>
        <v>768</v>
      </c>
      <c r="BK32" s="11">
        <v>0</v>
      </c>
      <c r="BL32" s="11">
        <v>0</v>
      </c>
      <c r="BM32" s="11" t="s">
        <v>304</v>
      </c>
      <c r="BN32" s="12">
        <v>43185</v>
      </c>
      <c r="BO32" s="11" t="s">
        <v>274</v>
      </c>
      <c r="BP32" s="11">
        <v>1</v>
      </c>
      <c r="BQ32" s="12">
        <v>43118</v>
      </c>
      <c r="BR32" s="11">
        <v>0</v>
      </c>
      <c r="BS32" s="11">
        <v>0</v>
      </c>
      <c r="BT32" s="11" t="s">
        <v>274</v>
      </c>
      <c r="BU32" s="11" t="s">
        <v>274</v>
      </c>
      <c r="BV32" s="11" t="s">
        <v>274</v>
      </c>
      <c r="BW32" s="11" t="s">
        <v>274</v>
      </c>
      <c r="BX32" s="11" t="s">
        <v>274</v>
      </c>
      <c r="BY32" s="11" t="s">
        <v>274</v>
      </c>
      <c r="BZ32" s="11" t="s">
        <v>274</v>
      </c>
      <c r="CA32" s="11" t="s">
        <v>274</v>
      </c>
      <c r="CB32" s="11" t="s">
        <v>274</v>
      </c>
      <c r="CC32" s="11" t="s">
        <v>274</v>
      </c>
      <c r="CD32" s="11" t="s">
        <v>274</v>
      </c>
      <c r="CE32" s="11" t="s">
        <v>274</v>
      </c>
      <c r="CF32" s="11" t="s">
        <v>274</v>
      </c>
      <c r="CG32" s="11" t="s">
        <v>274</v>
      </c>
      <c r="CH32" s="11" t="s">
        <v>274</v>
      </c>
      <c r="CI32" s="11" t="s">
        <v>274</v>
      </c>
      <c r="CJ32" s="11" t="s">
        <v>274</v>
      </c>
      <c r="CK32" s="15" t="s">
        <v>274</v>
      </c>
      <c r="CL32" s="15" t="s">
        <v>274</v>
      </c>
      <c r="CM32" s="13" t="s">
        <v>274</v>
      </c>
      <c r="CN32" s="13" t="s">
        <v>274</v>
      </c>
      <c r="CO32" s="11" t="s">
        <v>274</v>
      </c>
      <c r="CP32" s="11" t="s">
        <v>274</v>
      </c>
      <c r="CQ32" s="11" t="s">
        <v>274</v>
      </c>
      <c r="CR32" s="11" t="s">
        <v>274</v>
      </c>
      <c r="CS32" s="11" t="s">
        <v>274</v>
      </c>
      <c r="CT32" s="11" t="s">
        <v>274</v>
      </c>
      <c r="CU32" s="11" t="s">
        <v>274</v>
      </c>
      <c r="CV32" s="11" t="s">
        <v>274</v>
      </c>
      <c r="CW32" s="11">
        <v>0</v>
      </c>
      <c r="CX32" s="11">
        <v>0</v>
      </c>
      <c r="CY32" s="11">
        <v>0</v>
      </c>
      <c r="CZ32" s="11">
        <v>0</v>
      </c>
      <c r="DA32" s="11">
        <v>1</v>
      </c>
      <c r="DB32" s="11">
        <v>0</v>
      </c>
      <c r="DC32" s="11">
        <v>1</v>
      </c>
      <c r="DD32" s="11">
        <v>1</v>
      </c>
      <c r="DE32" s="11">
        <v>0</v>
      </c>
      <c r="DF32" s="12">
        <v>43892</v>
      </c>
      <c r="DG32" s="11" t="s">
        <v>343</v>
      </c>
      <c r="DH32" s="16" t="s">
        <v>344</v>
      </c>
    </row>
    <row r="33" spans="1:112" ht="20.100000000000001" customHeight="1">
      <c r="A33" s="24">
        <v>32</v>
      </c>
      <c r="B33" s="7">
        <v>43389</v>
      </c>
      <c r="C33" s="54" t="s">
        <v>77</v>
      </c>
      <c r="D33" s="9">
        <v>380801418</v>
      </c>
      <c r="E33" s="10">
        <v>14093</v>
      </c>
      <c r="F33" s="6">
        <v>111</v>
      </c>
      <c r="G33" s="6" t="s">
        <v>78</v>
      </c>
      <c r="H33" s="6" t="s">
        <v>3</v>
      </c>
      <c r="I33" s="6">
        <v>0.5</v>
      </c>
      <c r="J33" s="6">
        <v>3.61</v>
      </c>
      <c r="K33" s="11" t="s">
        <v>46</v>
      </c>
      <c r="L33" s="12">
        <v>39449</v>
      </c>
      <c r="M33" s="13">
        <f t="shared" si="0"/>
        <v>69.419444444444451</v>
      </c>
      <c r="N33" s="11" t="s">
        <v>269</v>
      </c>
      <c r="O33" s="11" t="s">
        <v>287</v>
      </c>
      <c r="P33" s="11">
        <v>0</v>
      </c>
      <c r="Q33" s="11">
        <v>0</v>
      </c>
      <c r="R33" s="11">
        <v>1</v>
      </c>
      <c r="S33" s="11">
        <v>0</v>
      </c>
      <c r="T33" s="11">
        <v>0</v>
      </c>
      <c r="U33" s="11" t="s">
        <v>279</v>
      </c>
      <c r="V33" s="11" t="s">
        <v>274</v>
      </c>
      <c r="W33" s="11">
        <v>0</v>
      </c>
      <c r="X33" s="12">
        <v>42965</v>
      </c>
      <c r="Y33" s="12">
        <v>42965</v>
      </c>
      <c r="Z33" s="12">
        <v>40179</v>
      </c>
      <c r="AA33" s="13">
        <f>_xlfn.DAYS(Y33,Z33)</f>
        <v>2786</v>
      </c>
      <c r="AB33" s="13">
        <v>0</v>
      </c>
      <c r="AC33" s="11">
        <v>1</v>
      </c>
      <c r="AD33" s="11" t="s">
        <v>266</v>
      </c>
      <c r="AE33" s="11">
        <v>0</v>
      </c>
      <c r="AF33" s="11" t="s">
        <v>269</v>
      </c>
      <c r="AG33" s="12" t="s">
        <v>269</v>
      </c>
      <c r="AH33" s="11">
        <v>0</v>
      </c>
      <c r="AI33" s="11">
        <v>1</v>
      </c>
      <c r="AJ33" s="11">
        <v>0</v>
      </c>
      <c r="AK33" s="11">
        <v>0</v>
      </c>
      <c r="AL33" s="11">
        <v>0</v>
      </c>
      <c r="AM33" s="11" t="s">
        <v>277</v>
      </c>
      <c r="AN33" s="11" t="s">
        <v>268</v>
      </c>
      <c r="AO33" s="11">
        <v>1</v>
      </c>
      <c r="AP33" s="56">
        <v>43067</v>
      </c>
      <c r="AQ33" s="12">
        <v>43754</v>
      </c>
      <c r="AR33" s="21">
        <f t="shared" si="3"/>
        <v>687</v>
      </c>
      <c r="AS33" s="13">
        <f t="shared" si="2"/>
        <v>79.325000000000003</v>
      </c>
      <c r="AT33" s="12">
        <v>43067</v>
      </c>
      <c r="AU33" s="11">
        <v>41.14</v>
      </c>
      <c r="AV33" s="11" t="s">
        <v>269</v>
      </c>
      <c r="AW33" s="11" t="s">
        <v>269</v>
      </c>
      <c r="AX33" s="11">
        <v>3.63</v>
      </c>
      <c r="AY33" s="11">
        <v>2.02</v>
      </c>
      <c r="AZ33" s="11">
        <v>2.7</v>
      </c>
      <c r="BA33" s="11">
        <v>127</v>
      </c>
      <c r="BB33" s="11">
        <v>4.55</v>
      </c>
      <c r="BC33" s="11">
        <v>219</v>
      </c>
      <c r="BD33" s="11">
        <v>2.98</v>
      </c>
      <c r="BE33" s="11">
        <v>0.25</v>
      </c>
      <c r="BF33" s="11">
        <v>1.2</v>
      </c>
      <c r="BG33" s="15">
        <f t="shared" si="11"/>
        <v>2.4833333333333334</v>
      </c>
      <c r="BH33" s="15">
        <f t="shared" si="8"/>
        <v>4.8</v>
      </c>
      <c r="BI33" s="13">
        <f t="shared" si="9"/>
        <v>182.5</v>
      </c>
      <c r="BJ33" s="13">
        <f t="shared" si="10"/>
        <v>543.85</v>
      </c>
      <c r="BK33" s="11">
        <v>1</v>
      </c>
      <c r="BL33" s="11">
        <v>0</v>
      </c>
      <c r="BM33" s="11">
        <v>0.45</v>
      </c>
      <c r="BN33" s="12">
        <v>43417</v>
      </c>
      <c r="BO33" s="11" t="s">
        <v>274</v>
      </c>
      <c r="BP33" s="11">
        <v>0</v>
      </c>
      <c r="BQ33" s="12" t="s">
        <v>274</v>
      </c>
      <c r="BR33" s="11">
        <v>0</v>
      </c>
      <c r="BS33" s="11">
        <v>0</v>
      </c>
      <c r="BT33" s="11" t="s">
        <v>274</v>
      </c>
      <c r="BU33" s="11" t="s">
        <v>274</v>
      </c>
      <c r="BV33" s="11" t="s">
        <v>274</v>
      </c>
      <c r="BW33" s="11" t="s">
        <v>274</v>
      </c>
      <c r="BX33" s="11" t="s">
        <v>274</v>
      </c>
      <c r="BY33" s="11" t="s">
        <v>274</v>
      </c>
      <c r="BZ33" s="11" t="s">
        <v>274</v>
      </c>
      <c r="CA33" s="11" t="s">
        <v>274</v>
      </c>
      <c r="CB33" s="11" t="s">
        <v>274</v>
      </c>
      <c r="CC33" s="11" t="s">
        <v>274</v>
      </c>
      <c r="CD33" s="11" t="s">
        <v>274</v>
      </c>
      <c r="CE33" s="11" t="s">
        <v>274</v>
      </c>
      <c r="CF33" s="11" t="s">
        <v>274</v>
      </c>
      <c r="CG33" s="11" t="s">
        <v>274</v>
      </c>
      <c r="CH33" s="11" t="s">
        <v>274</v>
      </c>
      <c r="CI33" s="11" t="s">
        <v>274</v>
      </c>
      <c r="CJ33" s="11" t="s">
        <v>274</v>
      </c>
      <c r="CK33" s="15" t="s">
        <v>274</v>
      </c>
      <c r="CL33" s="15" t="s">
        <v>274</v>
      </c>
      <c r="CM33" s="13" t="s">
        <v>274</v>
      </c>
      <c r="CN33" s="13" t="s">
        <v>274</v>
      </c>
      <c r="CO33" s="11" t="s">
        <v>274</v>
      </c>
      <c r="CP33" s="11" t="s">
        <v>274</v>
      </c>
      <c r="CQ33" s="11" t="s">
        <v>274</v>
      </c>
      <c r="CR33" s="11" t="s">
        <v>274</v>
      </c>
      <c r="CS33" s="11" t="s">
        <v>274</v>
      </c>
      <c r="CT33" s="11" t="s">
        <v>274</v>
      </c>
      <c r="CU33" s="11" t="s">
        <v>274</v>
      </c>
      <c r="CV33" s="11" t="s">
        <v>274</v>
      </c>
      <c r="CW33" s="11">
        <v>0</v>
      </c>
      <c r="CX33" s="11">
        <v>0</v>
      </c>
      <c r="CY33" s="11">
        <v>0</v>
      </c>
      <c r="CZ33" s="11">
        <v>0</v>
      </c>
      <c r="DA33" s="11">
        <v>1</v>
      </c>
      <c r="DB33" s="11">
        <v>0</v>
      </c>
      <c r="DC33" s="11">
        <v>0</v>
      </c>
      <c r="DD33" s="11">
        <v>0</v>
      </c>
      <c r="DE33" s="11">
        <v>0</v>
      </c>
      <c r="DF33" s="12">
        <v>43864</v>
      </c>
      <c r="DH33" s="16" t="s">
        <v>338</v>
      </c>
    </row>
    <row r="34" spans="1:112" ht="20.100000000000001" customHeight="1">
      <c r="A34" s="6">
        <v>33</v>
      </c>
      <c r="B34" s="7">
        <v>43389</v>
      </c>
      <c r="C34" s="54" t="s">
        <v>75</v>
      </c>
      <c r="D34" s="9">
        <v>6102150219</v>
      </c>
      <c r="E34" s="10">
        <v>22327</v>
      </c>
      <c r="F34" s="6">
        <v>111</v>
      </c>
      <c r="G34" s="6" t="s">
        <v>76</v>
      </c>
      <c r="H34" s="6" t="s">
        <v>3</v>
      </c>
      <c r="I34" s="6">
        <v>40.99</v>
      </c>
      <c r="J34" s="6">
        <v>15.45</v>
      </c>
      <c r="K34" s="11" t="s">
        <v>45</v>
      </c>
      <c r="L34" s="12">
        <v>43035</v>
      </c>
      <c r="M34" s="13">
        <f t="shared" si="0"/>
        <v>56.7</v>
      </c>
      <c r="N34" s="11">
        <v>72</v>
      </c>
      <c r="O34" s="11" t="s">
        <v>270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 t="s">
        <v>286</v>
      </c>
      <c r="V34" s="11" t="s">
        <v>274</v>
      </c>
      <c r="W34" s="11">
        <v>1</v>
      </c>
      <c r="X34" s="12">
        <v>43034</v>
      </c>
      <c r="Y34" s="12">
        <v>43313</v>
      </c>
      <c r="Z34" s="12">
        <v>43040</v>
      </c>
      <c r="AA34" s="13">
        <f t="shared" si="1"/>
        <v>273</v>
      </c>
      <c r="AB34" s="13">
        <v>1</v>
      </c>
      <c r="AC34" s="11">
        <v>1</v>
      </c>
      <c r="AD34" s="11" t="s">
        <v>263</v>
      </c>
      <c r="AE34" s="11">
        <v>1</v>
      </c>
      <c r="AF34" s="11" t="s">
        <v>269</v>
      </c>
      <c r="AG34" s="12" t="s">
        <v>269</v>
      </c>
      <c r="AH34" s="11">
        <v>1</v>
      </c>
      <c r="AI34" s="11">
        <v>1</v>
      </c>
      <c r="AJ34" s="11">
        <v>1</v>
      </c>
      <c r="AK34" s="11">
        <v>0</v>
      </c>
      <c r="AL34" s="11">
        <v>0</v>
      </c>
      <c r="AM34" s="11" t="s">
        <v>264</v>
      </c>
      <c r="AN34" s="11" t="s">
        <v>267</v>
      </c>
      <c r="AO34" s="11">
        <v>1</v>
      </c>
      <c r="AP34" s="56">
        <v>43417</v>
      </c>
      <c r="AQ34" s="12">
        <v>43584</v>
      </c>
      <c r="AR34" s="21">
        <f t="shared" si="3"/>
        <v>167</v>
      </c>
      <c r="AS34" s="13">
        <f t="shared" si="2"/>
        <v>57.744444444444447</v>
      </c>
      <c r="AT34" s="12">
        <v>43417</v>
      </c>
      <c r="AU34" s="11">
        <v>89.55</v>
      </c>
      <c r="AV34" s="11" t="s">
        <v>269</v>
      </c>
      <c r="AW34" s="11" t="s">
        <v>305</v>
      </c>
      <c r="AX34" s="11">
        <v>21.26</v>
      </c>
      <c r="AY34" s="11">
        <v>8.52</v>
      </c>
      <c r="AZ34" s="11">
        <v>10.7</v>
      </c>
      <c r="BA34" s="11">
        <v>130</v>
      </c>
      <c r="BB34" s="11">
        <v>8.02</v>
      </c>
      <c r="BC34" s="11">
        <v>253</v>
      </c>
      <c r="BD34" s="11">
        <v>6.05</v>
      </c>
      <c r="BE34" s="11">
        <v>0.63</v>
      </c>
      <c r="BF34" s="11">
        <v>1.26</v>
      </c>
      <c r="BG34" s="15">
        <f t="shared" si="11"/>
        <v>4.8015873015873014</v>
      </c>
      <c r="BH34" s="15">
        <f t="shared" si="8"/>
        <v>2</v>
      </c>
      <c r="BI34" s="13">
        <f t="shared" si="9"/>
        <v>200.79365079365078</v>
      </c>
      <c r="BJ34" s="13">
        <f t="shared" si="10"/>
        <v>1214.8015873015872</v>
      </c>
      <c r="BK34" s="11">
        <v>1</v>
      </c>
      <c r="BL34" s="11" t="s">
        <v>269</v>
      </c>
      <c r="BM34" s="11">
        <v>5.21</v>
      </c>
      <c r="BN34" s="12">
        <v>43472</v>
      </c>
      <c r="BO34" s="11">
        <v>1</v>
      </c>
      <c r="BP34" s="11">
        <v>0</v>
      </c>
      <c r="BQ34" s="12" t="s">
        <v>274</v>
      </c>
      <c r="BR34" s="11">
        <v>0</v>
      </c>
      <c r="BS34" s="11">
        <v>1</v>
      </c>
      <c r="BT34" s="11" t="s">
        <v>272</v>
      </c>
      <c r="BU34" s="12">
        <v>43313</v>
      </c>
      <c r="BV34" s="12">
        <v>43370</v>
      </c>
      <c r="BW34" s="11">
        <v>3</v>
      </c>
      <c r="BX34" s="12" t="s">
        <v>269</v>
      </c>
      <c r="BY34" s="11" t="s">
        <v>269</v>
      </c>
      <c r="BZ34" s="11" t="s">
        <v>269</v>
      </c>
      <c r="CA34" s="11" t="s">
        <v>269</v>
      </c>
      <c r="CB34" s="11" t="s">
        <v>269</v>
      </c>
      <c r="CC34" s="11" t="s">
        <v>269</v>
      </c>
      <c r="CD34" s="11" t="s">
        <v>269</v>
      </c>
      <c r="CE34" s="11" t="s">
        <v>269</v>
      </c>
      <c r="CF34" s="11" t="s">
        <v>269</v>
      </c>
      <c r="CG34" s="11" t="s">
        <v>269</v>
      </c>
      <c r="CH34" s="11" t="s">
        <v>269</v>
      </c>
      <c r="CI34" s="11" t="s">
        <v>269</v>
      </c>
      <c r="CJ34" s="11" t="s">
        <v>269</v>
      </c>
      <c r="CK34" s="15" t="s">
        <v>269</v>
      </c>
      <c r="CL34" s="15" t="s">
        <v>269</v>
      </c>
      <c r="CM34" s="13" t="s">
        <v>269</v>
      </c>
      <c r="CN34" s="13" t="s">
        <v>269</v>
      </c>
      <c r="CO34" s="11" t="s">
        <v>269</v>
      </c>
      <c r="CP34" s="11" t="s">
        <v>269</v>
      </c>
      <c r="CQ34" s="11" t="s">
        <v>274</v>
      </c>
      <c r="CR34" s="12" t="s">
        <v>274</v>
      </c>
      <c r="CS34" s="11" t="s">
        <v>269</v>
      </c>
      <c r="CT34" s="11">
        <v>0</v>
      </c>
      <c r="CU34" s="12" t="s">
        <v>274</v>
      </c>
      <c r="CV34" s="11">
        <v>1</v>
      </c>
      <c r="CW34" s="11">
        <v>1</v>
      </c>
      <c r="CX34" s="11">
        <v>0</v>
      </c>
      <c r="CY34" s="11">
        <v>0</v>
      </c>
      <c r="CZ34" s="11">
        <v>0</v>
      </c>
      <c r="DA34" s="11">
        <v>1</v>
      </c>
      <c r="DB34" s="11">
        <v>0</v>
      </c>
      <c r="DC34" s="11">
        <v>0</v>
      </c>
      <c r="DD34" s="11">
        <v>0</v>
      </c>
      <c r="DE34" s="11">
        <v>1</v>
      </c>
      <c r="DF34" s="12">
        <v>43806</v>
      </c>
      <c r="DG34" s="11" t="s">
        <v>306</v>
      </c>
      <c r="DH34" s="16" t="s">
        <v>335</v>
      </c>
    </row>
    <row r="35" spans="1:112" ht="20.100000000000001" customHeight="1">
      <c r="A35" s="6">
        <v>34</v>
      </c>
      <c r="B35" s="7">
        <v>43390</v>
      </c>
      <c r="C35" s="8" t="s">
        <v>73</v>
      </c>
      <c r="D35" s="9">
        <v>460522472</v>
      </c>
      <c r="E35" s="10">
        <v>16944</v>
      </c>
      <c r="F35" s="6">
        <v>111</v>
      </c>
      <c r="G35" s="6" t="s">
        <v>74</v>
      </c>
      <c r="H35" s="6" t="s">
        <v>6</v>
      </c>
      <c r="I35" s="6">
        <v>2.75</v>
      </c>
      <c r="J35" s="6">
        <v>2.88</v>
      </c>
      <c r="K35" s="11" t="s">
        <v>46</v>
      </c>
      <c r="L35" s="12">
        <v>41730</v>
      </c>
      <c r="M35" s="13">
        <f t="shared" si="0"/>
        <v>67.858333333333334</v>
      </c>
      <c r="N35" s="11">
        <v>76</v>
      </c>
      <c r="O35" s="11" t="s">
        <v>270</v>
      </c>
      <c r="P35" s="11">
        <v>0</v>
      </c>
      <c r="Q35" s="11">
        <v>1</v>
      </c>
      <c r="R35" s="11">
        <v>0</v>
      </c>
      <c r="S35" s="11">
        <v>0</v>
      </c>
      <c r="T35" s="11">
        <v>0</v>
      </c>
      <c r="U35" s="11" t="s">
        <v>290</v>
      </c>
      <c r="V35" s="11" t="s">
        <v>269</v>
      </c>
      <c r="W35" s="11">
        <v>0</v>
      </c>
      <c r="X35" s="12">
        <v>43019</v>
      </c>
      <c r="Y35" s="12">
        <v>43019</v>
      </c>
      <c r="Z35" s="12">
        <v>42005</v>
      </c>
      <c r="AA35" s="13">
        <f>_xlfn.DAYS(Y35,Z35)</f>
        <v>1014</v>
      </c>
      <c r="AB35" s="13">
        <v>0</v>
      </c>
      <c r="AC35" s="11">
        <v>1</v>
      </c>
      <c r="AD35" s="11" t="s">
        <v>266</v>
      </c>
      <c r="AE35" s="11">
        <v>0</v>
      </c>
      <c r="AF35" s="11" t="s">
        <v>269</v>
      </c>
      <c r="AG35" s="12" t="s">
        <v>269</v>
      </c>
      <c r="AH35" s="11">
        <v>0</v>
      </c>
      <c r="AI35" s="11">
        <v>0</v>
      </c>
      <c r="AJ35" s="11">
        <v>1</v>
      </c>
      <c r="AK35" s="11">
        <v>0</v>
      </c>
      <c r="AL35" s="11">
        <v>0</v>
      </c>
      <c r="AM35" s="11" t="s">
        <v>264</v>
      </c>
      <c r="AN35" s="11" t="s">
        <v>268</v>
      </c>
      <c r="AO35" s="11">
        <v>1</v>
      </c>
      <c r="AP35" s="56">
        <v>43252</v>
      </c>
      <c r="AQ35" s="12" t="s">
        <v>333</v>
      </c>
      <c r="AR35" s="21" t="e">
        <f t="shared" si="3"/>
        <v>#VALUE!</v>
      </c>
      <c r="AS35" s="13">
        <f t="shared" si="2"/>
        <v>72.025000000000006</v>
      </c>
      <c r="AT35" s="12">
        <v>43252</v>
      </c>
      <c r="AU35" s="11">
        <v>14.44</v>
      </c>
      <c r="AV35" s="11" t="s">
        <v>269</v>
      </c>
      <c r="AW35" s="11" t="s">
        <v>269</v>
      </c>
      <c r="AX35" s="11">
        <v>3.3</v>
      </c>
      <c r="AY35" s="11">
        <v>1.55</v>
      </c>
      <c r="AZ35" s="11">
        <v>10.7</v>
      </c>
      <c r="BA35" s="11">
        <v>129</v>
      </c>
      <c r="BB35" s="11">
        <v>7.15</v>
      </c>
      <c r="BC35" s="11">
        <v>198</v>
      </c>
      <c r="BD35" s="11">
        <v>4.4400000000000004</v>
      </c>
      <c r="BE35" s="11">
        <v>0.95</v>
      </c>
      <c r="BF35" s="11">
        <v>1.38</v>
      </c>
      <c r="BG35" s="15">
        <f t="shared" si="11"/>
        <v>3.2173913043478266</v>
      </c>
      <c r="BH35" s="15">
        <f t="shared" si="8"/>
        <v>1.4526315789473683</v>
      </c>
      <c r="BI35" s="13">
        <f t="shared" si="9"/>
        <v>143.47826086956522</v>
      </c>
      <c r="BJ35" s="13">
        <f t="shared" si="10"/>
        <v>637.04347826086962</v>
      </c>
      <c r="BK35" s="11">
        <v>0</v>
      </c>
      <c r="BL35" s="11">
        <v>0</v>
      </c>
      <c r="BM35" s="11">
        <v>2.57</v>
      </c>
      <c r="BN35" s="12">
        <v>43446</v>
      </c>
      <c r="BO35" s="11" t="s">
        <v>274</v>
      </c>
      <c r="BP35" s="11">
        <v>0</v>
      </c>
      <c r="BQ35" s="12" t="s">
        <v>274</v>
      </c>
      <c r="BR35" s="11">
        <v>0</v>
      </c>
      <c r="BS35" s="11">
        <v>0</v>
      </c>
      <c r="BT35" s="11" t="s">
        <v>274</v>
      </c>
      <c r="BU35" s="11" t="s">
        <v>274</v>
      </c>
      <c r="BV35" s="11" t="s">
        <v>274</v>
      </c>
      <c r="BW35" s="11" t="s">
        <v>274</v>
      </c>
      <c r="BX35" s="11" t="s">
        <v>274</v>
      </c>
      <c r="BY35" s="11" t="s">
        <v>274</v>
      </c>
      <c r="BZ35" s="11" t="s">
        <v>274</v>
      </c>
      <c r="CA35" s="11" t="s">
        <v>274</v>
      </c>
      <c r="CB35" s="11" t="s">
        <v>274</v>
      </c>
      <c r="CC35" s="11" t="s">
        <v>274</v>
      </c>
      <c r="CD35" s="11" t="s">
        <v>274</v>
      </c>
      <c r="CE35" s="11" t="s">
        <v>274</v>
      </c>
      <c r="CF35" s="11" t="s">
        <v>274</v>
      </c>
      <c r="CG35" s="11" t="s">
        <v>274</v>
      </c>
      <c r="CH35" s="11" t="s">
        <v>274</v>
      </c>
      <c r="CI35" s="11" t="s">
        <v>274</v>
      </c>
      <c r="CJ35" s="11" t="s">
        <v>274</v>
      </c>
      <c r="CK35" s="15" t="s">
        <v>274</v>
      </c>
      <c r="CL35" s="15" t="s">
        <v>274</v>
      </c>
      <c r="CM35" s="13" t="s">
        <v>274</v>
      </c>
      <c r="CN35" s="13" t="s">
        <v>274</v>
      </c>
      <c r="CO35" s="11" t="s">
        <v>274</v>
      </c>
      <c r="CP35" s="11" t="s">
        <v>274</v>
      </c>
      <c r="CQ35" s="11" t="s">
        <v>274</v>
      </c>
      <c r="CR35" s="11" t="s">
        <v>274</v>
      </c>
      <c r="CS35" s="11" t="s">
        <v>274</v>
      </c>
      <c r="CT35" s="11" t="s">
        <v>274</v>
      </c>
      <c r="CU35" s="11" t="s">
        <v>274</v>
      </c>
      <c r="CV35" s="11" t="s">
        <v>274</v>
      </c>
      <c r="CW35" s="11">
        <v>0</v>
      </c>
      <c r="CX35" s="11">
        <v>0</v>
      </c>
      <c r="CY35" s="11">
        <v>0</v>
      </c>
      <c r="CZ35" s="11">
        <v>0</v>
      </c>
      <c r="DA35" s="11">
        <v>1</v>
      </c>
      <c r="DB35" s="11">
        <v>0</v>
      </c>
      <c r="DC35" s="11">
        <v>0</v>
      </c>
      <c r="DD35" s="11">
        <v>0</v>
      </c>
      <c r="DE35" s="11">
        <v>0</v>
      </c>
      <c r="DF35" s="12">
        <v>43894</v>
      </c>
      <c r="DH35" s="16" t="s">
        <v>338</v>
      </c>
    </row>
    <row r="36" spans="1:112" s="40" customFormat="1" ht="20.100000000000001" customHeight="1">
      <c r="A36" s="35">
        <v>35</v>
      </c>
      <c r="B36" s="36">
        <v>43390</v>
      </c>
      <c r="C36" s="37" t="s">
        <v>29</v>
      </c>
      <c r="D36" s="38">
        <v>490505071</v>
      </c>
      <c r="E36" s="39" t="s">
        <v>345</v>
      </c>
      <c r="F36" s="35">
        <v>211</v>
      </c>
      <c r="G36" s="35" t="s">
        <v>85</v>
      </c>
      <c r="H36" s="35" t="s">
        <v>3</v>
      </c>
      <c r="I36" s="35"/>
      <c r="J36" s="35"/>
      <c r="K36" s="47" t="s">
        <v>46</v>
      </c>
      <c r="L36" s="48"/>
      <c r="M36" s="13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8"/>
      <c r="Y36" s="48"/>
      <c r="Z36" s="48"/>
      <c r="AA36" s="13"/>
      <c r="AB36" s="13"/>
      <c r="AC36" s="47"/>
      <c r="AD36" s="47"/>
      <c r="AE36" s="47"/>
      <c r="AF36" s="47"/>
      <c r="AG36" s="48"/>
      <c r="AH36" s="47"/>
      <c r="AI36" s="47"/>
      <c r="AJ36" s="47"/>
      <c r="AK36" s="47"/>
      <c r="AL36" s="47"/>
      <c r="AM36" s="47"/>
      <c r="AN36" s="47"/>
      <c r="AO36" s="47"/>
      <c r="AP36" s="58"/>
      <c r="AQ36" s="48"/>
      <c r="AR36" s="21">
        <f t="shared" si="3"/>
        <v>0</v>
      </c>
      <c r="AS36" s="13" t="e">
        <f t="shared" si="2"/>
        <v>#VALUE!</v>
      </c>
      <c r="AT36" s="48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15"/>
      <c r="BH36" s="15"/>
      <c r="BI36" s="13"/>
      <c r="BJ36" s="13"/>
      <c r="BK36" s="47"/>
      <c r="BL36" s="47"/>
      <c r="BM36" s="47"/>
      <c r="BN36" s="48"/>
      <c r="BO36" s="47"/>
      <c r="BP36" s="47"/>
      <c r="BQ36" s="48"/>
      <c r="BR36" s="47"/>
      <c r="BS36" s="47"/>
      <c r="BT36" s="47"/>
      <c r="BU36" s="48"/>
      <c r="BV36" s="48"/>
      <c r="BW36" s="47"/>
      <c r="BX36" s="48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9"/>
      <c r="CL36" s="49"/>
      <c r="CM36" s="50"/>
      <c r="CN36" s="50"/>
      <c r="CO36" s="47"/>
      <c r="CP36" s="47"/>
      <c r="CQ36" s="47"/>
      <c r="CR36" s="48"/>
      <c r="CS36" s="47"/>
      <c r="CT36" s="47"/>
      <c r="CU36" s="48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8"/>
      <c r="DG36" s="47"/>
    </row>
    <row r="37" spans="1:112" ht="20.100000000000001" customHeight="1">
      <c r="A37" s="6">
        <v>36</v>
      </c>
      <c r="B37" s="7">
        <v>43390</v>
      </c>
      <c r="C37" s="8" t="s">
        <v>83</v>
      </c>
      <c r="D37" s="9">
        <v>520423387</v>
      </c>
      <c r="E37" s="10">
        <v>19107</v>
      </c>
      <c r="F37" s="6">
        <v>201</v>
      </c>
      <c r="G37" s="6" t="s">
        <v>86</v>
      </c>
      <c r="H37" s="6" t="s">
        <v>3</v>
      </c>
      <c r="I37" s="6">
        <v>6.06</v>
      </c>
      <c r="J37" s="6">
        <v>3.49</v>
      </c>
      <c r="K37" s="11" t="s">
        <v>46</v>
      </c>
      <c r="L37" s="12">
        <v>41641</v>
      </c>
      <c r="M37" s="13">
        <f t="shared" si="0"/>
        <v>61.69166666666667</v>
      </c>
      <c r="N37" s="11">
        <v>18</v>
      </c>
      <c r="O37" s="11" t="s">
        <v>285</v>
      </c>
      <c r="P37" s="11">
        <v>0</v>
      </c>
      <c r="Q37" s="11">
        <v>0</v>
      </c>
      <c r="R37" s="11">
        <v>1</v>
      </c>
      <c r="S37" s="11">
        <v>0</v>
      </c>
      <c r="T37" s="11">
        <v>0</v>
      </c>
      <c r="U37" s="11" t="s">
        <v>292</v>
      </c>
      <c r="V37" s="11" t="s">
        <v>274</v>
      </c>
      <c r="W37" s="11">
        <v>0</v>
      </c>
      <c r="X37" s="12">
        <v>43018</v>
      </c>
      <c r="Y37" s="12">
        <v>43018</v>
      </c>
      <c r="Z37" s="12">
        <v>41730</v>
      </c>
      <c r="AA37" s="13">
        <f t="shared" si="1"/>
        <v>1288</v>
      </c>
      <c r="AB37" s="13">
        <v>0</v>
      </c>
      <c r="AC37" s="11">
        <v>1</v>
      </c>
      <c r="AD37" s="11" t="s">
        <v>266</v>
      </c>
      <c r="AE37" s="11">
        <v>0</v>
      </c>
      <c r="AF37" s="25" t="s">
        <v>269</v>
      </c>
      <c r="AG37" s="12" t="s">
        <v>269</v>
      </c>
      <c r="AH37" s="11">
        <v>0</v>
      </c>
      <c r="AI37" s="11">
        <v>1</v>
      </c>
      <c r="AJ37" s="11">
        <v>0</v>
      </c>
      <c r="AK37" s="11">
        <v>0</v>
      </c>
      <c r="AL37" s="11">
        <v>0</v>
      </c>
      <c r="AM37" s="11" t="s">
        <v>277</v>
      </c>
      <c r="AN37" s="11" t="s">
        <v>268</v>
      </c>
      <c r="AO37" s="11">
        <v>0</v>
      </c>
      <c r="AP37" s="56">
        <v>43046</v>
      </c>
      <c r="AQ37" s="12" t="s">
        <v>333</v>
      </c>
      <c r="AR37" s="21" t="e">
        <f t="shared" si="3"/>
        <v>#VALUE!</v>
      </c>
      <c r="AS37" s="13">
        <f t="shared" si="2"/>
        <v>65.538888888888891</v>
      </c>
      <c r="AT37" s="12">
        <v>43033</v>
      </c>
      <c r="AU37" s="11">
        <v>20.43</v>
      </c>
      <c r="AV37" s="11" t="s">
        <v>269</v>
      </c>
      <c r="AW37" s="11">
        <v>84.79</v>
      </c>
      <c r="AX37" s="11">
        <v>3.43</v>
      </c>
      <c r="AY37" s="11">
        <v>1.59</v>
      </c>
      <c r="AZ37" s="11">
        <v>1.6</v>
      </c>
      <c r="BA37" s="11">
        <v>156</v>
      </c>
      <c r="BB37" s="11">
        <v>8.0399999999999991</v>
      </c>
      <c r="BC37" s="11">
        <v>208</v>
      </c>
      <c r="BD37" s="11">
        <v>5.52</v>
      </c>
      <c r="BE37" s="11">
        <v>0.61</v>
      </c>
      <c r="BF37" s="11">
        <v>1.79</v>
      </c>
      <c r="BG37" s="15">
        <f t="shared" si="11"/>
        <v>3.0837988826815641</v>
      </c>
      <c r="BH37" s="15">
        <f t="shared" si="8"/>
        <v>2.9344262295081966</v>
      </c>
      <c r="BI37" s="13">
        <f t="shared" si="9"/>
        <v>116.20111731843575</v>
      </c>
      <c r="BJ37" s="13">
        <f t="shared" si="10"/>
        <v>641.43016759776538</v>
      </c>
      <c r="BK37" s="11">
        <v>1</v>
      </c>
      <c r="BL37" s="11">
        <v>0</v>
      </c>
      <c r="BM37" s="11">
        <v>5.27</v>
      </c>
      <c r="BN37" s="12">
        <v>43705</v>
      </c>
      <c r="BO37" s="11">
        <v>1</v>
      </c>
      <c r="BP37" s="11">
        <v>1</v>
      </c>
      <c r="BQ37" s="12">
        <v>43230</v>
      </c>
      <c r="BR37" s="11">
        <v>0</v>
      </c>
      <c r="BS37" s="11">
        <v>0</v>
      </c>
      <c r="BT37" s="11" t="s">
        <v>274</v>
      </c>
      <c r="BU37" s="11" t="s">
        <v>274</v>
      </c>
      <c r="BV37" s="11" t="s">
        <v>274</v>
      </c>
      <c r="BW37" s="11" t="s">
        <v>274</v>
      </c>
      <c r="BX37" s="11" t="s">
        <v>274</v>
      </c>
      <c r="BY37" s="11" t="s">
        <v>274</v>
      </c>
      <c r="BZ37" s="11" t="s">
        <v>274</v>
      </c>
      <c r="CA37" s="11" t="s">
        <v>274</v>
      </c>
      <c r="CB37" s="11" t="s">
        <v>274</v>
      </c>
      <c r="CC37" s="11" t="s">
        <v>274</v>
      </c>
      <c r="CD37" s="11" t="s">
        <v>274</v>
      </c>
      <c r="CE37" s="11" t="s">
        <v>274</v>
      </c>
      <c r="CF37" s="11" t="s">
        <v>274</v>
      </c>
      <c r="CG37" s="11" t="s">
        <v>274</v>
      </c>
      <c r="CH37" s="11" t="s">
        <v>274</v>
      </c>
      <c r="CI37" s="11" t="s">
        <v>274</v>
      </c>
      <c r="CJ37" s="11" t="s">
        <v>274</v>
      </c>
      <c r="CK37" s="15" t="s">
        <v>274</v>
      </c>
      <c r="CL37" s="15" t="s">
        <v>274</v>
      </c>
      <c r="CM37" s="13" t="s">
        <v>274</v>
      </c>
      <c r="CN37" s="13" t="s">
        <v>274</v>
      </c>
      <c r="CO37" s="11" t="s">
        <v>274</v>
      </c>
      <c r="CP37" s="11" t="s">
        <v>274</v>
      </c>
      <c r="CQ37" s="11" t="s">
        <v>274</v>
      </c>
      <c r="CR37" s="11" t="s">
        <v>274</v>
      </c>
      <c r="CS37" s="11" t="s">
        <v>274</v>
      </c>
      <c r="CT37" s="11" t="s">
        <v>274</v>
      </c>
      <c r="CU37" s="11" t="s">
        <v>274</v>
      </c>
      <c r="CV37" s="11" t="s">
        <v>274</v>
      </c>
      <c r="CW37" s="11">
        <v>0</v>
      </c>
      <c r="CX37" s="11">
        <v>0</v>
      </c>
      <c r="CY37" s="11">
        <v>0</v>
      </c>
      <c r="CZ37" s="11">
        <v>0</v>
      </c>
      <c r="DA37" s="11">
        <v>0</v>
      </c>
      <c r="DB37" s="11">
        <v>0</v>
      </c>
      <c r="DC37" s="11">
        <v>0</v>
      </c>
      <c r="DD37" s="11">
        <v>0</v>
      </c>
      <c r="DE37" s="11">
        <v>0</v>
      </c>
      <c r="DF37" s="12">
        <v>43887</v>
      </c>
      <c r="DG37" s="11" t="s">
        <v>307</v>
      </c>
      <c r="DH37" s="16" t="s">
        <v>338</v>
      </c>
    </row>
    <row r="38" spans="1:112" ht="20.100000000000001" customHeight="1">
      <c r="A38" s="6">
        <v>37</v>
      </c>
      <c r="B38" s="7">
        <v>43390</v>
      </c>
      <c r="C38" s="8" t="s">
        <v>84</v>
      </c>
      <c r="D38" s="9">
        <v>460409494</v>
      </c>
      <c r="E38" s="10">
        <v>16901</v>
      </c>
      <c r="F38" s="6">
        <v>211</v>
      </c>
      <c r="G38" s="6" t="s">
        <v>87</v>
      </c>
      <c r="H38" s="6" t="s">
        <v>6</v>
      </c>
      <c r="I38" s="6">
        <v>10.37</v>
      </c>
      <c r="J38" s="6">
        <v>4.55</v>
      </c>
      <c r="K38" s="11" t="s">
        <v>46</v>
      </c>
      <c r="L38" s="12">
        <v>42838</v>
      </c>
      <c r="M38" s="13">
        <f t="shared" si="0"/>
        <v>71.011111111111106</v>
      </c>
      <c r="N38" s="11">
        <v>724</v>
      </c>
      <c r="O38" s="11" t="s">
        <v>275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 t="s">
        <v>281</v>
      </c>
      <c r="V38" s="11" t="s">
        <v>274</v>
      </c>
      <c r="W38" s="11">
        <v>1</v>
      </c>
      <c r="X38" s="12">
        <v>42817</v>
      </c>
      <c r="Z38" s="12">
        <v>42872</v>
      </c>
      <c r="AB38" s="13">
        <v>1</v>
      </c>
      <c r="AC38" s="11">
        <v>1</v>
      </c>
      <c r="AD38" s="11" t="s">
        <v>263</v>
      </c>
      <c r="AE38" s="11">
        <v>0</v>
      </c>
      <c r="AF38" s="11">
        <v>3.52</v>
      </c>
      <c r="AG38" s="12">
        <v>43677</v>
      </c>
      <c r="AH38" s="11">
        <v>0</v>
      </c>
      <c r="AI38" s="11">
        <v>1</v>
      </c>
      <c r="AJ38" s="11">
        <v>0</v>
      </c>
      <c r="AK38" s="11">
        <v>0</v>
      </c>
      <c r="AL38" s="11">
        <v>0</v>
      </c>
      <c r="AM38" s="11" t="s">
        <v>277</v>
      </c>
      <c r="AN38" s="11" t="s">
        <v>273</v>
      </c>
      <c r="AO38" s="11">
        <v>1</v>
      </c>
      <c r="AP38" s="56">
        <v>42935</v>
      </c>
      <c r="AQ38" s="12" t="s">
        <v>333</v>
      </c>
      <c r="AR38" s="21" t="e">
        <f t="shared" si="3"/>
        <v>#VALUE!</v>
      </c>
      <c r="AS38" s="13">
        <f t="shared" si="2"/>
        <v>71.277777777777771</v>
      </c>
      <c r="AT38" s="12">
        <v>42935</v>
      </c>
      <c r="AU38" s="11">
        <v>167.41</v>
      </c>
      <c r="AV38" s="11" t="s">
        <v>269</v>
      </c>
      <c r="AW38" s="11" t="s">
        <v>269</v>
      </c>
      <c r="AX38" s="11">
        <v>4.59</v>
      </c>
      <c r="AY38" s="11">
        <v>13.08</v>
      </c>
      <c r="AZ38" s="11" t="s">
        <v>297</v>
      </c>
      <c r="BA38" s="11">
        <v>129</v>
      </c>
      <c r="BB38" s="11">
        <v>4.32</v>
      </c>
      <c r="BC38" s="11">
        <v>220</v>
      </c>
      <c r="BD38" s="11">
        <v>2.16</v>
      </c>
      <c r="BE38" s="11">
        <v>0.51</v>
      </c>
      <c r="BF38" s="11">
        <v>1.46</v>
      </c>
      <c r="BG38" s="15">
        <f t="shared" si="11"/>
        <v>1.4794520547945207</v>
      </c>
      <c r="BH38" s="15">
        <f t="shared" si="8"/>
        <v>2.8627450980392157</v>
      </c>
      <c r="BI38" s="13">
        <f t="shared" si="9"/>
        <v>150.68493150684932</v>
      </c>
      <c r="BJ38" s="13">
        <f t="shared" si="10"/>
        <v>325.47945205479454</v>
      </c>
      <c r="BK38" s="11">
        <v>1</v>
      </c>
      <c r="BL38" s="11">
        <v>0</v>
      </c>
      <c r="BM38" s="11">
        <v>1.89</v>
      </c>
      <c r="BN38" s="12">
        <v>43852</v>
      </c>
      <c r="BO38" s="11" t="s">
        <v>274</v>
      </c>
      <c r="BP38" s="11">
        <v>1</v>
      </c>
      <c r="BQ38" s="12">
        <v>43118</v>
      </c>
      <c r="BR38" s="11">
        <v>0</v>
      </c>
      <c r="BS38" s="11">
        <v>0</v>
      </c>
      <c r="BT38" s="11" t="s">
        <v>274</v>
      </c>
      <c r="BU38" s="11" t="s">
        <v>274</v>
      </c>
      <c r="BV38" s="11" t="s">
        <v>274</v>
      </c>
      <c r="BW38" s="11" t="s">
        <v>274</v>
      </c>
      <c r="BX38" s="11" t="s">
        <v>274</v>
      </c>
      <c r="BY38" s="11" t="s">
        <v>274</v>
      </c>
      <c r="BZ38" s="11" t="s">
        <v>274</v>
      </c>
      <c r="CA38" s="11" t="s">
        <v>274</v>
      </c>
      <c r="CB38" s="11" t="s">
        <v>274</v>
      </c>
      <c r="CC38" s="11" t="s">
        <v>274</v>
      </c>
      <c r="CD38" s="11" t="s">
        <v>274</v>
      </c>
      <c r="CE38" s="11" t="s">
        <v>274</v>
      </c>
      <c r="CF38" s="11" t="s">
        <v>274</v>
      </c>
      <c r="CG38" s="11" t="s">
        <v>274</v>
      </c>
      <c r="CH38" s="11" t="s">
        <v>274</v>
      </c>
      <c r="CI38" s="11" t="s">
        <v>274</v>
      </c>
      <c r="CJ38" s="11" t="s">
        <v>274</v>
      </c>
      <c r="CK38" s="15" t="s">
        <v>274</v>
      </c>
      <c r="CL38" s="15" t="s">
        <v>274</v>
      </c>
      <c r="CM38" s="13" t="s">
        <v>274</v>
      </c>
      <c r="CN38" s="13" t="s">
        <v>274</v>
      </c>
      <c r="CO38" s="11" t="s">
        <v>274</v>
      </c>
      <c r="CP38" s="11" t="s">
        <v>274</v>
      </c>
      <c r="CQ38" s="11" t="s">
        <v>274</v>
      </c>
      <c r="CR38" s="11" t="s">
        <v>274</v>
      </c>
      <c r="CS38" s="11" t="s">
        <v>274</v>
      </c>
      <c r="CT38" s="11" t="s">
        <v>274</v>
      </c>
      <c r="CU38" s="11" t="s">
        <v>274</v>
      </c>
      <c r="CV38" s="11" t="s">
        <v>274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2">
        <v>43887</v>
      </c>
      <c r="DH38" s="16" t="s">
        <v>347</v>
      </c>
    </row>
    <row r="39" spans="1:112" ht="20.100000000000001" customHeight="1">
      <c r="A39" s="6">
        <v>38</v>
      </c>
      <c r="B39" s="7">
        <v>43390</v>
      </c>
      <c r="C39" s="54" t="s">
        <v>88</v>
      </c>
      <c r="D39" s="9">
        <v>401216430</v>
      </c>
      <c r="E39" s="10">
        <v>14961</v>
      </c>
      <c r="F39" s="6">
        <v>205</v>
      </c>
      <c r="G39" s="6" t="s">
        <v>89</v>
      </c>
      <c r="H39" s="6" t="s">
        <v>6</v>
      </c>
      <c r="I39" s="6">
        <v>3.15</v>
      </c>
      <c r="J39" s="6">
        <v>3.18</v>
      </c>
      <c r="K39" s="11" t="s">
        <v>46</v>
      </c>
      <c r="L39" s="12">
        <v>37504</v>
      </c>
      <c r="M39" s="13">
        <f t="shared" si="0"/>
        <v>61.719444444444441</v>
      </c>
      <c r="N39" s="11">
        <v>30</v>
      </c>
      <c r="O39" s="11" t="s">
        <v>309</v>
      </c>
      <c r="P39" s="11">
        <v>0</v>
      </c>
      <c r="Q39" s="11">
        <v>0</v>
      </c>
      <c r="R39" s="11">
        <v>1</v>
      </c>
      <c r="S39" s="11">
        <v>0</v>
      </c>
      <c r="T39" s="11">
        <v>0</v>
      </c>
      <c r="U39" s="11" t="s">
        <v>278</v>
      </c>
      <c r="V39" s="11" t="s">
        <v>274</v>
      </c>
      <c r="W39" s="11">
        <v>0</v>
      </c>
      <c r="X39" s="12">
        <v>41015</v>
      </c>
      <c r="Y39" s="12">
        <v>42439</v>
      </c>
      <c r="Z39" s="12">
        <v>41089</v>
      </c>
      <c r="AA39" s="13">
        <f t="shared" si="1"/>
        <v>1350</v>
      </c>
      <c r="AB39" s="13">
        <v>1</v>
      </c>
      <c r="AC39" s="11">
        <v>0</v>
      </c>
      <c r="AD39" s="11" t="s">
        <v>274</v>
      </c>
      <c r="AE39" s="11">
        <v>1</v>
      </c>
      <c r="AF39" s="11">
        <v>0.1</v>
      </c>
      <c r="AG39" s="12">
        <v>41239</v>
      </c>
      <c r="AH39" s="11">
        <v>0</v>
      </c>
      <c r="AI39" s="11">
        <v>1</v>
      </c>
      <c r="AJ39" s="11">
        <v>1</v>
      </c>
      <c r="AK39" s="11">
        <v>0</v>
      </c>
      <c r="AL39" s="11">
        <v>0</v>
      </c>
      <c r="AM39" s="11" t="s">
        <v>264</v>
      </c>
      <c r="AN39" s="11" t="s">
        <v>267</v>
      </c>
      <c r="AO39" s="11">
        <v>1</v>
      </c>
      <c r="AP39" s="56">
        <v>43133</v>
      </c>
      <c r="AQ39" s="12">
        <v>43271</v>
      </c>
      <c r="AR39" s="21">
        <f t="shared" si="3"/>
        <v>138</v>
      </c>
      <c r="AS39" s="13">
        <f t="shared" si="2"/>
        <v>77.12777777777778</v>
      </c>
      <c r="AT39" s="12">
        <v>43133</v>
      </c>
      <c r="AU39" s="11">
        <v>13.45</v>
      </c>
      <c r="AV39" s="11" t="s">
        <v>269</v>
      </c>
      <c r="AW39" s="11" t="s">
        <v>269</v>
      </c>
      <c r="AX39" s="11">
        <v>3.82</v>
      </c>
      <c r="AY39" s="11">
        <v>1.73</v>
      </c>
      <c r="AZ39" s="11" t="s">
        <v>297</v>
      </c>
      <c r="BA39" s="11">
        <v>171</v>
      </c>
      <c r="BB39" s="11">
        <v>7.24</v>
      </c>
      <c r="BC39" s="11">
        <v>400</v>
      </c>
      <c r="BD39" s="11">
        <v>5.09</v>
      </c>
      <c r="BE39" s="11">
        <v>0.54</v>
      </c>
      <c r="BF39" s="11">
        <v>1.24</v>
      </c>
      <c r="BG39" s="15">
        <f t="shared" si="11"/>
        <v>4.104838709677419</v>
      </c>
      <c r="BH39" s="15">
        <f t="shared" si="8"/>
        <v>2.2962962962962963</v>
      </c>
      <c r="BI39" s="13">
        <f t="shared" si="9"/>
        <v>322.58064516129031</v>
      </c>
      <c r="BJ39" s="13">
        <f t="shared" si="10"/>
        <v>1641.9354838709676</v>
      </c>
      <c r="BK39" s="11">
        <v>1</v>
      </c>
      <c r="BL39" s="11" t="s">
        <v>269</v>
      </c>
      <c r="BM39" s="11">
        <v>8.58</v>
      </c>
      <c r="BN39" s="12">
        <v>43187</v>
      </c>
      <c r="BO39" s="11">
        <v>1</v>
      </c>
      <c r="BP39" s="11">
        <v>0</v>
      </c>
      <c r="BQ39" s="12" t="s">
        <v>274</v>
      </c>
      <c r="BR39" s="11">
        <v>0</v>
      </c>
      <c r="BS39" s="11">
        <v>1</v>
      </c>
      <c r="BT39" s="11" t="s">
        <v>272</v>
      </c>
      <c r="BU39" s="12">
        <v>42571</v>
      </c>
      <c r="BV39" s="12">
        <v>42760</v>
      </c>
      <c r="BW39" s="11">
        <v>10</v>
      </c>
      <c r="BX39" s="12">
        <v>42571</v>
      </c>
      <c r="BY39" s="11">
        <v>15.98</v>
      </c>
      <c r="BZ39" s="11" t="s">
        <v>269</v>
      </c>
      <c r="CA39" s="11" t="s">
        <v>269</v>
      </c>
      <c r="CB39" s="11">
        <v>3.05</v>
      </c>
      <c r="CC39" s="11">
        <v>1.75</v>
      </c>
      <c r="CD39" s="11" t="s">
        <v>297</v>
      </c>
      <c r="CE39" s="11">
        <v>168</v>
      </c>
      <c r="CF39" s="11">
        <v>12.25</v>
      </c>
      <c r="CG39" s="11">
        <v>537</v>
      </c>
      <c r="CH39" s="11">
        <v>11.54</v>
      </c>
      <c r="CI39" s="11">
        <v>0.12</v>
      </c>
      <c r="CJ39" s="11">
        <v>0.56999999999999995</v>
      </c>
      <c r="CK39" s="15">
        <f>CH39/CJ39</f>
        <v>20.245614035087719</v>
      </c>
      <c r="CL39" s="15">
        <f>CJ39/CI39</f>
        <v>4.75</v>
      </c>
      <c r="CM39" s="13">
        <f>CG39/CJ39</f>
        <v>942.1052631578948</v>
      </c>
      <c r="CN39" s="13">
        <f>PRODUCT(CK39,CG39)</f>
        <v>10871.894736842105</v>
      </c>
      <c r="CO39" s="11">
        <v>1</v>
      </c>
      <c r="CP39" s="11">
        <v>0</v>
      </c>
      <c r="CQ39" s="11">
        <v>0.04</v>
      </c>
      <c r="CR39" s="12">
        <v>42797</v>
      </c>
      <c r="CS39" s="11">
        <v>0</v>
      </c>
      <c r="CT39" s="11">
        <v>1</v>
      </c>
      <c r="CU39" s="12">
        <v>42718</v>
      </c>
      <c r="CV39" s="11">
        <v>1</v>
      </c>
      <c r="CW39" s="11">
        <v>1</v>
      </c>
      <c r="CX39" s="11">
        <v>0</v>
      </c>
      <c r="CY39" s="11">
        <v>0</v>
      </c>
      <c r="CZ39" s="11">
        <v>0</v>
      </c>
      <c r="DA39" s="11">
        <v>0</v>
      </c>
      <c r="DB39" s="11">
        <v>0</v>
      </c>
      <c r="DC39" s="11">
        <v>0</v>
      </c>
      <c r="DD39" s="11">
        <v>0</v>
      </c>
      <c r="DE39" s="11">
        <v>1</v>
      </c>
      <c r="DF39" s="12">
        <v>43839</v>
      </c>
      <c r="DH39" s="16" t="s">
        <v>335</v>
      </c>
    </row>
    <row r="40" spans="1:112" ht="20.100000000000001" customHeight="1">
      <c r="A40" s="6">
        <v>39</v>
      </c>
      <c r="B40" s="7">
        <v>43391</v>
      </c>
      <c r="C40" s="8" t="s">
        <v>90</v>
      </c>
      <c r="D40" s="9">
        <v>510708131</v>
      </c>
      <c r="E40" s="10">
        <v>18817</v>
      </c>
      <c r="F40" s="6">
        <v>111</v>
      </c>
      <c r="G40" s="6" t="s">
        <v>91</v>
      </c>
      <c r="H40" s="6" t="s">
        <v>3</v>
      </c>
      <c r="I40" s="6">
        <v>0.51</v>
      </c>
      <c r="J40" s="6" t="s">
        <v>269</v>
      </c>
      <c r="K40" s="11" t="s">
        <v>46</v>
      </c>
      <c r="L40" s="12">
        <v>40149</v>
      </c>
      <c r="M40" s="13">
        <f t="shared" si="0"/>
        <v>58.4</v>
      </c>
      <c r="N40" s="11">
        <v>3.11</v>
      </c>
      <c r="O40" s="11" t="s">
        <v>285</v>
      </c>
      <c r="P40" s="11">
        <v>0</v>
      </c>
      <c r="Q40" s="11">
        <v>1</v>
      </c>
      <c r="R40" s="11">
        <v>0</v>
      </c>
      <c r="S40" s="11">
        <v>1</v>
      </c>
      <c r="T40" s="11">
        <v>0</v>
      </c>
      <c r="U40" s="11" t="s">
        <v>296</v>
      </c>
      <c r="V40" s="11" t="s">
        <v>295</v>
      </c>
      <c r="W40" s="11">
        <v>0</v>
      </c>
      <c r="X40" s="12">
        <v>42710</v>
      </c>
      <c r="Y40" s="12">
        <v>42710</v>
      </c>
      <c r="Z40" s="12">
        <v>42013</v>
      </c>
      <c r="AA40" s="13">
        <f t="shared" si="1"/>
        <v>697</v>
      </c>
      <c r="AB40" s="13">
        <v>0</v>
      </c>
      <c r="AC40" s="11">
        <v>1</v>
      </c>
      <c r="AD40" s="11" t="s">
        <v>263</v>
      </c>
      <c r="AE40" s="11">
        <v>1</v>
      </c>
      <c r="AF40" s="11">
        <v>0.79</v>
      </c>
      <c r="AG40" s="12">
        <v>42327</v>
      </c>
      <c r="AH40" s="11">
        <v>1</v>
      </c>
      <c r="AI40" s="11">
        <v>1</v>
      </c>
      <c r="AJ40" s="11">
        <v>0</v>
      </c>
      <c r="AK40" s="11">
        <v>0</v>
      </c>
      <c r="AL40" s="11">
        <v>0</v>
      </c>
      <c r="AM40" s="11" t="s">
        <v>277</v>
      </c>
      <c r="AN40" s="11" t="s">
        <v>268</v>
      </c>
      <c r="AO40" s="11">
        <v>0</v>
      </c>
      <c r="AP40" s="56">
        <v>42768</v>
      </c>
      <c r="AQ40" s="12" t="s">
        <v>333</v>
      </c>
      <c r="AR40" s="21" t="e">
        <f t="shared" si="3"/>
        <v>#VALUE!</v>
      </c>
      <c r="AS40" s="13">
        <f t="shared" si="2"/>
        <v>65.566666666666663</v>
      </c>
      <c r="AT40" s="12">
        <v>42753</v>
      </c>
      <c r="AU40" s="11">
        <v>4.38</v>
      </c>
      <c r="AV40" s="11" t="s">
        <v>269</v>
      </c>
      <c r="AW40" s="11" t="s">
        <v>269</v>
      </c>
      <c r="AX40" s="11">
        <v>2.71</v>
      </c>
      <c r="AY40" s="11">
        <v>1.63</v>
      </c>
      <c r="AZ40" s="11" t="s">
        <v>297</v>
      </c>
      <c r="BA40" s="11">
        <v>128</v>
      </c>
      <c r="BB40" s="11">
        <v>4.42</v>
      </c>
      <c r="BC40" s="11">
        <v>252</v>
      </c>
      <c r="BD40" s="11">
        <v>2.72</v>
      </c>
      <c r="BE40" s="11">
        <v>0.4</v>
      </c>
      <c r="BF40" s="11">
        <v>1.2</v>
      </c>
      <c r="BG40" s="15">
        <f t="shared" si="11"/>
        <v>2.2666666666666671</v>
      </c>
      <c r="BH40" s="15">
        <f t="shared" si="8"/>
        <v>2.9999999999999996</v>
      </c>
      <c r="BI40" s="13">
        <f t="shared" si="9"/>
        <v>210</v>
      </c>
      <c r="BJ40" s="13">
        <f t="shared" si="10"/>
        <v>571.20000000000005</v>
      </c>
      <c r="BK40" s="11">
        <v>0</v>
      </c>
      <c r="BL40" s="11">
        <v>1</v>
      </c>
      <c r="BM40" s="11">
        <v>0.25</v>
      </c>
      <c r="BN40" s="12">
        <v>43292</v>
      </c>
      <c r="BO40" s="11">
        <v>0</v>
      </c>
      <c r="BP40" s="11">
        <v>0</v>
      </c>
      <c r="BQ40" s="12" t="s">
        <v>274</v>
      </c>
      <c r="BR40" s="11">
        <v>0</v>
      </c>
      <c r="BS40" s="11">
        <v>0</v>
      </c>
      <c r="BT40" s="11" t="s">
        <v>274</v>
      </c>
      <c r="BU40" s="11" t="s">
        <v>274</v>
      </c>
      <c r="BV40" s="11" t="s">
        <v>274</v>
      </c>
      <c r="BW40" s="11" t="s">
        <v>274</v>
      </c>
      <c r="BX40" s="11" t="s">
        <v>274</v>
      </c>
      <c r="BY40" s="11" t="s">
        <v>274</v>
      </c>
      <c r="BZ40" s="11" t="s">
        <v>274</v>
      </c>
      <c r="CA40" s="11" t="s">
        <v>274</v>
      </c>
      <c r="CB40" s="11" t="s">
        <v>274</v>
      </c>
      <c r="CC40" s="11" t="s">
        <v>274</v>
      </c>
      <c r="CD40" s="11" t="s">
        <v>274</v>
      </c>
      <c r="CE40" s="11" t="s">
        <v>274</v>
      </c>
      <c r="CF40" s="11" t="s">
        <v>274</v>
      </c>
      <c r="CG40" s="11" t="s">
        <v>274</v>
      </c>
      <c r="CH40" s="11" t="s">
        <v>274</v>
      </c>
      <c r="CI40" s="11" t="s">
        <v>274</v>
      </c>
      <c r="CJ40" s="11" t="s">
        <v>274</v>
      </c>
      <c r="CK40" s="15" t="s">
        <v>274</v>
      </c>
      <c r="CL40" s="15" t="s">
        <v>274</v>
      </c>
      <c r="CM40" s="13" t="s">
        <v>274</v>
      </c>
      <c r="CN40" s="13" t="s">
        <v>274</v>
      </c>
      <c r="CO40" s="11" t="s">
        <v>274</v>
      </c>
      <c r="CP40" s="11" t="s">
        <v>274</v>
      </c>
      <c r="CQ40" s="11" t="s">
        <v>274</v>
      </c>
      <c r="CR40" s="11" t="s">
        <v>274</v>
      </c>
      <c r="CS40" s="11" t="s">
        <v>274</v>
      </c>
      <c r="CT40" s="11" t="s">
        <v>274</v>
      </c>
      <c r="CU40" s="11" t="s">
        <v>274</v>
      </c>
      <c r="CV40" s="11" t="s">
        <v>274</v>
      </c>
      <c r="CW40" s="11">
        <v>0</v>
      </c>
      <c r="CX40" s="11">
        <v>0</v>
      </c>
      <c r="CY40" s="11">
        <v>0</v>
      </c>
      <c r="CZ40" s="11">
        <v>0</v>
      </c>
      <c r="DA40" s="11">
        <v>1</v>
      </c>
      <c r="DB40" s="11">
        <v>0</v>
      </c>
      <c r="DC40" s="11">
        <v>0</v>
      </c>
      <c r="DD40" s="11">
        <v>0</v>
      </c>
      <c r="DE40" s="11">
        <v>0</v>
      </c>
      <c r="DF40" s="12">
        <v>43889</v>
      </c>
      <c r="DH40" s="16" t="s">
        <v>338</v>
      </c>
    </row>
    <row r="41" spans="1:112" ht="20.100000000000001" customHeight="1">
      <c r="A41" s="6">
        <v>40</v>
      </c>
      <c r="B41" s="7">
        <v>43391</v>
      </c>
      <c r="C41" s="8" t="s">
        <v>92</v>
      </c>
      <c r="D41" s="26">
        <v>400102006</v>
      </c>
      <c r="E41" s="10">
        <v>14612</v>
      </c>
      <c r="F41" s="6">
        <v>211</v>
      </c>
      <c r="G41" s="6" t="s">
        <v>93</v>
      </c>
      <c r="H41" s="6" t="s">
        <v>6</v>
      </c>
      <c r="I41" s="6" t="s">
        <v>269</v>
      </c>
      <c r="J41" s="6" t="s">
        <v>269</v>
      </c>
      <c r="K41" s="11" t="s">
        <v>46</v>
      </c>
      <c r="L41" s="12">
        <v>39539</v>
      </c>
      <c r="M41" s="13">
        <f t="shared" si="0"/>
        <v>68.24722222222222</v>
      </c>
      <c r="N41" s="11">
        <v>13.4</v>
      </c>
      <c r="O41" s="11" t="s">
        <v>275</v>
      </c>
      <c r="P41" s="11">
        <v>0</v>
      </c>
      <c r="Q41" s="11">
        <v>1</v>
      </c>
      <c r="R41" s="11">
        <v>0</v>
      </c>
      <c r="S41" s="11">
        <v>0</v>
      </c>
      <c r="T41" s="11">
        <v>1</v>
      </c>
      <c r="U41" s="11" t="s">
        <v>303</v>
      </c>
      <c r="V41" s="11" t="s">
        <v>295</v>
      </c>
      <c r="W41" s="11">
        <v>0</v>
      </c>
      <c r="X41" s="12">
        <v>42472</v>
      </c>
      <c r="Y41" s="12">
        <v>42472</v>
      </c>
      <c r="Z41" s="12">
        <v>40890</v>
      </c>
      <c r="AA41" s="13">
        <f t="shared" si="1"/>
        <v>1582</v>
      </c>
      <c r="AB41" s="13">
        <v>0</v>
      </c>
      <c r="AC41" s="11">
        <v>1</v>
      </c>
      <c r="AD41" s="11" t="s">
        <v>266</v>
      </c>
      <c r="AE41" s="11">
        <v>0</v>
      </c>
      <c r="AF41" s="11">
        <v>0.54</v>
      </c>
      <c r="AG41" s="12">
        <v>41176</v>
      </c>
      <c r="AH41" s="11">
        <v>1</v>
      </c>
      <c r="AI41" s="11">
        <v>1</v>
      </c>
      <c r="AJ41" s="11">
        <v>0</v>
      </c>
      <c r="AK41" s="11">
        <v>0</v>
      </c>
      <c r="AL41" s="11">
        <v>0</v>
      </c>
      <c r="AM41" s="11" t="s">
        <v>277</v>
      </c>
      <c r="AN41" s="11" t="s">
        <v>268</v>
      </c>
      <c r="AO41" s="11">
        <v>1</v>
      </c>
      <c r="AP41" s="56">
        <v>42522</v>
      </c>
      <c r="AQ41" s="12">
        <v>42971</v>
      </c>
      <c r="AR41" s="21">
        <f t="shared" si="3"/>
        <v>449</v>
      </c>
      <c r="AS41" s="13">
        <f t="shared" si="2"/>
        <v>76.413888888888891</v>
      </c>
      <c r="AT41" s="12">
        <v>42506</v>
      </c>
      <c r="AU41" s="11">
        <v>178.31</v>
      </c>
      <c r="AV41" s="11" t="s">
        <v>269</v>
      </c>
      <c r="AW41" s="11" t="s">
        <v>269</v>
      </c>
      <c r="AX41" s="11">
        <v>3.82</v>
      </c>
      <c r="AY41" s="11">
        <v>1.51</v>
      </c>
      <c r="AZ41" s="11">
        <v>1.4</v>
      </c>
      <c r="BA41" s="11">
        <v>141</v>
      </c>
      <c r="BB41" s="11">
        <v>7.65</v>
      </c>
      <c r="BC41" s="11">
        <v>303</v>
      </c>
      <c r="BD41" s="11">
        <v>5.12</v>
      </c>
      <c r="BE41" s="11">
        <v>0.71</v>
      </c>
      <c r="BF41" s="11">
        <v>1.57</v>
      </c>
      <c r="BG41" s="15">
        <f t="shared" si="11"/>
        <v>3.2611464968152863</v>
      </c>
      <c r="BH41" s="15">
        <f t="shared" si="8"/>
        <v>2.211267605633803</v>
      </c>
      <c r="BI41" s="13">
        <f t="shared" si="9"/>
        <v>192.9936305732484</v>
      </c>
      <c r="BJ41" s="13">
        <f t="shared" si="10"/>
        <v>988.12738853503174</v>
      </c>
      <c r="BK41" s="11">
        <v>0</v>
      </c>
      <c r="BL41" s="11">
        <v>0</v>
      </c>
      <c r="BM41" s="11">
        <v>26.88</v>
      </c>
      <c r="BN41" s="12">
        <v>42719</v>
      </c>
      <c r="BO41" s="11">
        <v>0</v>
      </c>
      <c r="BP41" s="11">
        <v>0</v>
      </c>
      <c r="BQ41" s="12" t="s">
        <v>274</v>
      </c>
      <c r="BR41" s="11">
        <v>0</v>
      </c>
      <c r="BS41" s="11">
        <v>1</v>
      </c>
      <c r="BT41" s="11" t="s">
        <v>272</v>
      </c>
      <c r="BU41" s="12">
        <v>43024</v>
      </c>
      <c r="BV41" s="12">
        <v>43213</v>
      </c>
      <c r="BW41" s="11">
        <v>10</v>
      </c>
      <c r="BX41" s="12">
        <v>43024</v>
      </c>
      <c r="BY41" s="11">
        <v>119.19</v>
      </c>
      <c r="BZ41" s="11" t="s">
        <v>269</v>
      </c>
      <c r="CA41" s="11" t="s">
        <v>269</v>
      </c>
      <c r="CB41" s="11">
        <v>4.0999999999999996</v>
      </c>
      <c r="CC41" s="11">
        <v>1.71</v>
      </c>
      <c r="CD41" s="11" t="s">
        <v>297</v>
      </c>
      <c r="CE41" s="11">
        <v>143</v>
      </c>
      <c r="CF41" s="11">
        <v>9.85</v>
      </c>
      <c r="CG41" s="11">
        <v>281</v>
      </c>
      <c r="CH41" s="11">
        <v>9.1</v>
      </c>
      <c r="CI41" s="11">
        <v>0.21</v>
      </c>
      <c r="CJ41" s="11">
        <v>0.54</v>
      </c>
      <c r="CK41" s="15">
        <f>CH41/CJ41</f>
        <v>16.851851851851851</v>
      </c>
      <c r="CL41" s="15">
        <f t="shared" ref="CL41:CL42" si="15">CJ41/CI41</f>
        <v>2.5714285714285716</v>
      </c>
      <c r="CM41" s="13">
        <f t="shared" ref="CM41:CM42" si="16">CG41/CJ41</f>
        <v>520.37037037037032</v>
      </c>
      <c r="CN41" s="13">
        <f t="shared" ref="CN41:CN42" si="17">PRODUCT(CK41,CG41)</f>
        <v>4735.3703703703704</v>
      </c>
      <c r="CO41" s="11">
        <v>0</v>
      </c>
      <c r="CP41" s="11" t="s">
        <v>269</v>
      </c>
      <c r="CQ41" s="11">
        <v>60.17</v>
      </c>
      <c r="CR41" s="12">
        <v>43193</v>
      </c>
      <c r="CS41" s="11">
        <v>0</v>
      </c>
      <c r="CT41" s="11">
        <v>0</v>
      </c>
      <c r="CU41" s="12" t="s">
        <v>274</v>
      </c>
      <c r="CV41" s="11">
        <v>1</v>
      </c>
      <c r="CW41" s="11">
        <v>1</v>
      </c>
      <c r="CX41" s="11">
        <v>0</v>
      </c>
      <c r="CY41" s="11">
        <v>0</v>
      </c>
      <c r="CZ41" s="11">
        <v>0</v>
      </c>
      <c r="DA41" s="11">
        <v>1</v>
      </c>
      <c r="DB41" s="11">
        <v>0</v>
      </c>
      <c r="DC41" s="11">
        <v>0</v>
      </c>
      <c r="DD41" s="11">
        <v>0</v>
      </c>
      <c r="DE41" s="11">
        <v>0</v>
      </c>
      <c r="DF41" s="12">
        <v>43887</v>
      </c>
      <c r="DH41" s="16" t="s">
        <v>338</v>
      </c>
    </row>
    <row r="42" spans="1:112" ht="20.100000000000001" customHeight="1">
      <c r="A42" s="6">
        <v>41</v>
      </c>
      <c r="B42" s="7">
        <v>43391</v>
      </c>
      <c r="C42" s="8" t="s">
        <v>94</v>
      </c>
      <c r="D42" s="9">
        <v>390217440</v>
      </c>
      <c r="E42" s="10">
        <v>14293</v>
      </c>
      <c r="F42" s="6">
        <v>111</v>
      </c>
      <c r="G42" s="6" t="s">
        <v>95</v>
      </c>
      <c r="H42" s="6" t="s">
        <v>6</v>
      </c>
      <c r="I42" s="6">
        <v>0.89</v>
      </c>
      <c r="J42" s="6">
        <v>3.43</v>
      </c>
      <c r="K42" s="11" t="s">
        <v>46</v>
      </c>
      <c r="L42" s="12">
        <v>40701</v>
      </c>
      <c r="M42" s="13">
        <f t="shared" si="0"/>
        <v>72.305555555555557</v>
      </c>
      <c r="N42" s="11">
        <v>53.59</v>
      </c>
      <c r="O42" s="11" t="s">
        <v>270</v>
      </c>
      <c r="P42" s="11">
        <v>0</v>
      </c>
      <c r="Q42" s="11">
        <v>0</v>
      </c>
      <c r="R42" s="11">
        <v>1</v>
      </c>
      <c r="S42" s="11">
        <v>0</v>
      </c>
      <c r="T42" s="11">
        <v>0</v>
      </c>
      <c r="U42" s="11" t="s">
        <v>290</v>
      </c>
      <c r="V42" s="11" t="s">
        <v>274</v>
      </c>
      <c r="W42" s="11">
        <v>0</v>
      </c>
      <c r="X42" s="12">
        <v>42307</v>
      </c>
      <c r="Y42" s="12">
        <v>42307</v>
      </c>
      <c r="Z42" s="12">
        <v>42026</v>
      </c>
      <c r="AA42" s="13">
        <f t="shared" si="1"/>
        <v>281</v>
      </c>
      <c r="AB42" s="13">
        <v>0</v>
      </c>
      <c r="AC42" s="11">
        <v>1</v>
      </c>
      <c r="AD42" s="11" t="s">
        <v>266</v>
      </c>
      <c r="AE42" s="11">
        <v>1</v>
      </c>
      <c r="AF42" s="11" t="s">
        <v>274</v>
      </c>
      <c r="AG42" s="12" t="s">
        <v>274</v>
      </c>
      <c r="AH42" s="11">
        <v>0</v>
      </c>
      <c r="AI42" s="11">
        <v>1</v>
      </c>
      <c r="AJ42" s="11">
        <v>0</v>
      </c>
      <c r="AK42" s="11">
        <v>0</v>
      </c>
      <c r="AL42" s="11">
        <v>0</v>
      </c>
      <c r="AM42" s="11" t="s">
        <v>264</v>
      </c>
      <c r="AN42" s="11" t="s">
        <v>267</v>
      </c>
      <c r="AO42" s="11">
        <v>1</v>
      </c>
      <c r="AP42" s="56">
        <v>43084</v>
      </c>
      <c r="AQ42" s="12" t="s">
        <v>333</v>
      </c>
      <c r="AR42" s="21" t="e">
        <f t="shared" si="3"/>
        <v>#VALUE!</v>
      </c>
      <c r="AS42" s="13">
        <f t="shared" si="2"/>
        <v>78.827777777777783</v>
      </c>
      <c r="AT42" s="12">
        <v>43063</v>
      </c>
      <c r="AU42" s="11">
        <v>41.63</v>
      </c>
      <c r="AV42" s="11" t="s">
        <v>269</v>
      </c>
      <c r="AW42" s="11" t="s">
        <v>269</v>
      </c>
      <c r="AX42" s="11">
        <v>3.66</v>
      </c>
      <c r="AY42" s="11">
        <v>0.64</v>
      </c>
      <c r="AZ42" s="11">
        <v>0.8</v>
      </c>
      <c r="BA42" s="11">
        <v>106</v>
      </c>
      <c r="BB42" s="11">
        <v>1.7</v>
      </c>
      <c r="BC42" s="11">
        <v>185</v>
      </c>
      <c r="BD42" s="11">
        <v>0.82</v>
      </c>
      <c r="BE42" s="11">
        <v>0.31</v>
      </c>
      <c r="BF42" s="11">
        <v>0.44</v>
      </c>
      <c r="BG42" s="15">
        <f t="shared" si="11"/>
        <v>1.8636363636363635</v>
      </c>
      <c r="BH42" s="15">
        <f t="shared" si="8"/>
        <v>1.4193548387096775</v>
      </c>
      <c r="BI42" s="13">
        <f t="shared" si="9"/>
        <v>420.45454545454544</v>
      </c>
      <c r="BJ42" s="13">
        <f t="shared" si="10"/>
        <v>344.77272727272725</v>
      </c>
      <c r="BK42" s="11">
        <v>2</v>
      </c>
      <c r="BL42" s="11" t="s">
        <v>269</v>
      </c>
      <c r="BM42" s="11">
        <v>0.57999999999999996</v>
      </c>
      <c r="BN42" s="12">
        <v>43308</v>
      </c>
      <c r="BO42" s="11">
        <v>0</v>
      </c>
      <c r="BP42" s="11">
        <v>0</v>
      </c>
      <c r="BQ42" s="12" t="s">
        <v>274</v>
      </c>
      <c r="BR42" s="11">
        <v>0</v>
      </c>
      <c r="BS42" s="11">
        <v>1</v>
      </c>
      <c r="BT42" s="11" t="s">
        <v>272</v>
      </c>
      <c r="BU42" s="12">
        <v>42748</v>
      </c>
      <c r="BV42" s="12">
        <v>42874</v>
      </c>
      <c r="BW42" s="11">
        <v>7</v>
      </c>
      <c r="BX42" s="12">
        <v>42748</v>
      </c>
      <c r="BY42" s="11">
        <v>156.82</v>
      </c>
      <c r="BZ42" s="11" t="s">
        <v>269</v>
      </c>
      <c r="CA42" s="11" t="s">
        <v>269</v>
      </c>
      <c r="CB42" s="11">
        <v>5.69</v>
      </c>
      <c r="CC42" s="11">
        <v>1.05</v>
      </c>
      <c r="CD42" s="11">
        <v>1.2</v>
      </c>
      <c r="CE42" s="11">
        <v>112</v>
      </c>
      <c r="CF42" s="11">
        <v>4.5199999999999996</v>
      </c>
      <c r="CG42" s="11">
        <v>240</v>
      </c>
      <c r="CH42" s="11">
        <v>3.64</v>
      </c>
      <c r="CI42" s="11">
        <v>0.19</v>
      </c>
      <c r="CJ42" s="11">
        <v>0.68</v>
      </c>
      <c r="CK42" s="15">
        <f>CH42/CJ42</f>
        <v>5.3529411764705879</v>
      </c>
      <c r="CL42" s="15">
        <f t="shared" si="15"/>
        <v>3.5789473684210527</v>
      </c>
      <c r="CM42" s="13">
        <f t="shared" si="16"/>
        <v>352.94117647058823</v>
      </c>
      <c r="CN42" s="13">
        <f t="shared" si="17"/>
        <v>1284.705882352941</v>
      </c>
      <c r="CO42" s="11">
        <v>1</v>
      </c>
      <c r="CP42" s="11" t="s">
        <v>269</v>
      </c>
      <c r="CQ42" s="11">
        <v>0.41</v>
      </c>
      <c r="CR42" s="12">
        <v>42916</v>
      </c>
      <c r="CS42" s="11">
        <v>0</v>
      </c>
      <c r="CT42" s="11">
        <v>0</v>
      </c>
      <c r="CU42" s="12" t="s">
        <v>274</v>
      </c>
      <c r="CV42" s="11">
        <v>1</v>
      </c>
      <c r="CW42" s="11">
        <v>0</v>
      </c>
      <c r="CX42" s="11">
        <v>0</v>
      </c>
      <c r="CY42" s="11">
        <v>0</v>
      </c>
      <c r="CZ42" s="11">
        <v>0</v>
      </c>
      <c r="DA42" s="11">
        <v>0</v>
      </c>
      <c r="DB42" s="11">
        <v>0</v>
      </c>
      <c r="DC42" s="11">
        <v>0</v>
      </c>
      <c r="DD42" s="11">
        <v>0</v>
      </c>
      <c r="DE42" s="11">
        <v>0</v>
      </c>
      <c r="DF42" s="12">
        <v>43875</v>
      </c>
      <c r="DH42" s="11" t="s">
        <v>316</v>
      </c>
    </row>
    <row r="43" spans="1:112" ht="20.100000000000001" customHeight="1">
      <c r="A43" s="6">
        <v>42</v>
      </c>
      <c r="B43" s="7">
        <v>43391</v>
      </c>
      <c r="C43" s="8" t="s">
        <v>96</v>
      </c>
      <c r="D43" s="9">
        <v>400731445</v>
      </c>
      <c r="E43" s="10">
        <v>14823</v>
      </c>
      <c r="F43" s="6">
        <v>211</v>
      </c>
      <c r="G43" s="6" t="s">
        <v>97</v>
      </c>
      <c r="H43" s="6" t="s">
        <v>6</v>
      </c>
      <c r="I43" s="6">
        <v>42.14</v>
      </c>
      <c r="J43" s="6">
        <v>4.1399999999999997</v>
      </c>
      <c r="K43" s="11" t="s">
        <v>46</v>
      </c>
      <c r="L43" s="12">
        <v>42023</v>
      </c>
      <c r="M43" s="13">
        <f t="shared" si="0"/>
        <v>74.469444444444449</v>
      </c>
      <c r="N43" s="11">
        <v>5229.26</v>
      </c>
      <c r="O43" s="11" t="s">
        <v>265</v>
      </c>
      <c r="P43" s="11">
        <v>0</v>
      </c>
      <c r="Q43" s="11">
        <v>0</v>
      </c>
      <c r="R43" s="11">
        <v>1</v>
      </c>
      <c r="S43" s="11">
        <v>0</v>
      </c>
      <c r="T43" s="11">
        <v>0</v>
      </c>
      <c r="U43" s="11" t="s">
        <v>310</v>
      </c>
      <c r="V43" s="11" t="s">
        <v>274</v>
      </c>
      <c r="W43" s="11">
        <v>1</v>
      </c>
      <c r="X43" s="12">
        <v>42023</v>
      </c>
      <c r="Y43" s="12">
        <v>42767</v>
      </c>
      <c r="Z43" s="12">
        <v>42036</v>
      </c>
      <c r="AA43" s="13">
        <f t="shared" si="1"/>
        <v>731</v>
      </c>
      <c r="AB43" s="13">
        <v>1</v>
      </c>
      <c r="AC43" s="11">
        <v>1</v>
      </c>
      <c r="AD43" s="11" t="s">
        <v>266</v>
      </c>
      <c r="AE43" s="11">
        <v>0</v>
      </c>
      <c r="AF43" s="11" t="s">
        <v>269</v>
      </c>
      <c r="AG43" s="12" t="s">
        <v>269</v>
      </c>
      <c r="AH43" s="11">
        <v>0</v>
      </c>
      <c r="AI43" s="11">
        <v>1</v>
      </c>
      <c r="AJ43" s="11">
        <v>0</v>
      </c>
      <c r="AK43" s="11">
        <v>0</v>
      </c>
      <c r="AL43" s="11">
        <v>0</v>
      </c>
      <c r="AM43" s="11" t="s">
        <v>277</v>
      </c>
      <c r="AN43" s="11" t="s">
        <v>268</v>
      </c>
      <c r="AO43" s="11">
        <v>1</v>
      </c>
      <c r="AP43" s="56">
        <v>42809</v>
      </c>
      <c r="AQ43" s="12">
        <v>43847</v>
      </c>
      <c r="AR43" s="21">
        <f t="shared" si="3"/>
        <v>1038</v>
      </c>
      <c r="AS43" s="13">
        <f t="shared" si="2"/>
        <v>76.625</v>
      </c>
      <c r="AT43" s="12">
        <v>42809</v>
      </c>
      <c r="AU43" s="11">
        <v>205.39</v>
      </c>
      <c r="AV43" s="11" t="s">
        <v>269</v>
      </c>
      <c r="AW43" s="11" t="s">
        <v>269</v>
      </c>
      <c r="AX43" s="11">
        <v>3.8</v>
      </c>
      <c r="AY43" s="11">
        <v>3.43</v>
      </c>
      <c r="AZ43" s="11">
        <v>5.3</v>
      </c>
      <c r="BA43" s="11">
        <v>136</v>
      </c>
      <c r="BB43" s="11">
        <v>7.07</v>
      </c>
      <c r="BC43" s="11">
        <v>189</v>
      </c>
      <c r="BD43" s="11">
        <v>4.7</v>
      </c>
      <c r="BE43" s="11">
        <v>0.66</v>
      </c>
      <c r="BF43" s="11">
        <v>1.37</v>
      </c>
      <c r="BG43" s="15">
        <f t="shared" si="11"/>
        <v>3.4306569343065694</v>
      </c>
      <c r="BH43" s="15">
        <f t="shared" si="8"/>
        <v>2.0757575757575757</v>
      </c>
      <c r="BI43" s="13">
        <f t="shared" si="9"/>
        <v>137.95620437956202</v>
      </c>
      <c r="BJ43" s="13">
        <f t="shared" si="10"/>
        <v>648.39416058394158</v>
      </c>
      <c r="BK43" s="11">
        <v>1</v>
      </c>
      <c r="BL43" s="11">
        <v>1</v>
      </c>
      <c r="BM43" s="11">
        <v>14.88</v>
      </c>
      <c r="BN43" s="12">
        <v>43195</v>
      </c>
      <c r="BO43" s="11">
        <v>0</v>
      </c>
      <c r="BP43" s="11">
        <v>0</v>
      </c>
      <c r="BQ43" s="12" t="s">
        <v>274</v>
      </c>
      <c r="BR43" s="11">
        <v>0</v>
      </c>
      <c r="BS43" s="11">
        <v>0</v>
      </c>
      <c r="BT43" s="11" t="s">
        <v>274</v>
      </c>
      <c r="BU43" s="11" t="s">
        <v>274</v>
      </c>
      <c r="BV43" s="11" t="s">
        <v>274</v>
      </c>
      <c r="BW43" s="11" t="s">
        <v>274</v>
      </c>
      <c r="BX43" s="11" t="s">
        <v>274</v>
      </c>
      <c r="BY43" s="11" t="s">
        <v>274</v>
      </c>
      <c r="BZ43" s="11" t="s">
        <v>274</v>
      </c>
      <c r="CA43" s="11" t="s">
        <v>274</v>
      </c>
      <c r="CB43" s="11" t="s">
        <v>274</v>
      </c>
      <c r="CC43" s="11" t="s">
        <v>274</v>
      </c>
      <c r="CD43" s="11" t="s">
        <v>274</v>
      </c>
      <c r="CE43" s="11" t="s">
        <v>274</v>
      </c>
      <c r="CF43" s="11" t="s">
        <v>274</v>
      </c>
      <c r="CG43" s="11" t="s">
        <v>274</v>
      </c>
      <c r="CH43" s="11" t="s">
        <v>274</v>
      </c>
      <c r="CI43" s="11" t="s">
        <v>274</v>
      </c>
      <c r="CJ43" s="11" t="s">
        <v>274</v>
      </c>
      <c r="CK43" s="15" t="s">
        <v>274</v>
      </c>
      <c r="CL43" s="15" t="s">
        <v>274</v>
      </c>
      <c r="CM43" s="13" t="s">
        <v>274</v>
      </c>
      <c r="CN43" s="13" t="s">
        <v>274</v>
      </c>
      <c r="CO43" s="11" t="s">
        <v>274</v>
      </c>
      <c r="CP43" s="11" t="s">
        <v>274</v>
      </c>
      <c r="CQ43" s="11" t="s">
        <v>274</v>
      </c>
      <c r="CR43" s="11" t="s">
        <v>274</v>
      </c>
      <c r="CS43" s="11" t="s">
        <v>274</v>
      </c>
      <c r="CT43" s="11" t="s">
        <v>274</v>
      </c>
      <c r="CU43" s="11" t="s">
        <v>274</v>
      </c>
      <c r="CV43" s="11" t="s">
        <v>274</v>
      </c>
      <c r="CW43" s="11">
        <v>0</v>
      </c>
      <c r="CX43" s="11">
        <v>0</v>
      </c>
      <c r="CY43" s="11">
        <v>0</v>
      </c>
      <c r="CZ43" s="11">
        <v>0</v>
      </c>
      <c r="DA43" s="11">
        <v>0</v>
      </c>
      <c r="DB43" s="11">
        <v>0</v>
      </c>
      <c r="DC43" s="11">
        <v>1</v>
      </c>
      <c r="DD43" s="11">
        <v>1</v>
      </c>
      <c r="DE43" s="11">
        <v>0</v>
      </c>
      <c r="DF43" s="12">
        <v>43847</v>
      </c>
      <c r="DH43" s="16" t="s">
        <v>348</v>
      </c>
    </row>
    <row r="44" spans="1:112" ht="20.100000000000001" customHeight="1">
      <c r="A44" s="6">
        <v>43</v>
      </c>
      <c r="B44" s="7">
        <v>43392</v>
      </c>
      <c r="C44" s="8" t="s">
        <v>98</v>
      </c>
      <c r="D44" s="9">
        <v>500316013</v>
      </c>
      <c r="E44" s="10">
        <v>18338</v>
      </c>
      <c r="F44" s="6">
        <v>111</v>
      </c>
      <c r="G44" s="6" t="s">
        <v>99</v>
      </c>
      <c r="H44" s="6" t="s">
        <v>6</v>
      </c>
      <c r="I44" s="6">
        <v>153.18</v>
      </c>
      <c r="J44" s="6">
        <v>3.41</v>
      </c>
      <c r="K44" s="11" t="s">
        <v>46</v>
      </c>
      <c r="L44" s="12">
        <v>42310</v>
      </c>
      <c r="M44" s="13">
        <f t="shared" si="0"/>
        <v>65.62777777777778</v>
      </c>
      <c r="N44" s="11">
        <v>122</v>
      </c>
      <c r="O44" s="11" t="s">
        <v>270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 t="s">
        <v>311</v>
      </c>
      <c r="V44" s="11" t="s">
        <v>274</v>
      </c>
      <c r="W44" s="11">
        <v>1</v>
      </c>
      <c r="X44" s="12">
        <v>42290</v>
      </c>
      <c r="Y44" s="12">
        <v>42884</v>
      </c>
      <c r="Z44" s="12">
        <v>42327</v>
      </c>
      <c r="AA44" s="13">
        <f t="shared" si="1"/>
        <v>557</v>
      </c>
      <c r="AB44" s="13">
        <v>1</v>
      </c>
      <c r="AC44" s="11">
        <v>1</v>
      </c>
      <c r="AD44" s="11" t="s">
        <v>266</v>
      </c>
      <c r="AE44" s="11">
        <v>1</v>
      </c>
      <c r="AF44" s="11" t="s">
        <v>269</v>
      </c>
      <c r="AG44" s="12" t="s">
        <v>269</v>
      </c>
      <c r="AH44" s="11">
        <v>1</v>
      </c>
      <c r="AI44" s="11">
        <v>1</v>
      </c>
      <c r="AJ44" s="11">
        <v>0</v>
      </c>
      <c r="AK44" s="11">
        <v>0</v>
      </c>
      <c r="AL44" s="11">
        <v>0</v>
      </c>
      <c r="AM44" s="11" t="s">
        <v>264</v>
      </c>
      <c r="AN44" s="11" t="s">
        <v>267</v>
      </c>
      <c r="AO44" s="11">
        <v>1</v>
      </c>
      <c r="AP44" s="19">
        <v>43168</v>
      </c>
      <c r="AQ44" s="12" t="s">
        <v>333</v>
      </c>
      <c r="AR44" s="21" t="e">
        <f t="shared" si="3"/>
        <v>#VALUE!</v>
      </c>
      <c r="AS44" s="13">
        <f t="shared" si="2"/>
        <v>67.980555555555554</v>
      </c>
      <c r="AT44" s="12">
        <v>43168</v>
      </c>
      <c r="AU44" s="11">
        <v>641.25</v>
      </c>
      <c r="AV44" s="11" t="s">
        <v>269</v>
      </c>
      <c r="AW44" s="11" t="s">
        <v>269</v>
      </c>
      <c r="AX44" s="11" t="s">
        <v>269</v>
      </c>
      <c r="AY44" s="11">
        <v>5.63</v>
      </c>
      <c r="AZ44" s="11">
        <v>8.5</v>
      </c>
      <c r="BA44" s="11">
        <v>148</v>
      </c>
      <c r="BB44" s="11">
        <v>9.1300000000000008</v>
      </c>
      <c r="BC44" s="11">
        <v>305</v>
      </c>
      <c r="BD44" s="11">
        <v>5.3</v>
      </c>
      <c r="BE44" s="11">
        <v>0.45</v>
      </c>
      <c r="BF44" s="11">
        <v>2.87</v>
      </c>
      <c r="BG44" s="15">
        <f t="shared" si="11"/>
        <v>1.8466898954703832</v>
      </c>
      <c r="BH44" s="15">
        <f t="shared" si="8"/>
        <v>6.3777777777777782</v>
      </c>
      <c r="BI44" s="13">
        <f t="shared" si="9"/>
        <v>106.27177700348432</v>
      </c>
      <c r="BJ44" s="13">
        <f t="shared" si="10"/>
        <v>563.24041811846689</v>
      </c>
      <c r="BK44" s="11">
        <v>2</v>
      </c>
      <c r="BL44" s="11">
        <v>0</v>
      </c>
      <c r="BM44" s="11">
        <v>48.83</v>
      </c>
      <c r="BN44" s="12">
        <v>43251</v>
      </c>
      <c r="BO44" s="11" t="s">
        <v>274</v>
      </c>
      <c r="BP44" s="11">
        <v>1</v>
      </c>
      <c r="BQ44" s="12">
        <v>43276</v>
      </c>
      <c r="BR44" s="11">
        <v>0</v>
      </c>
      <c r="BS44" s="11">
        <v>1</v>
      </c>
      <c r="BT44" s="11" t="s">
        <v>272</v>
      </c>
      <c r="BU44" s="12">
        <v>42908</v>
      </c>
      <c r="BV44" s="12">
        <v>43014</v>
      </c>
      <c r="BW44" s="11">
        <v>6</v>
      </c>
      <c r="BX44" s="12">
        <v>42906</v>
      </c>
      <c r="BY44" s="11">
        <v>715.32</v>
      </c>
      <c r="BZ44" s="11" t="s">
        <v>269</v>
      </c>
      <c r="CA44" s="11" t="s">
        <v>269</v>
      </c>
      <c r="CB44" s="11">
        <v>5.5</v>
      </c>
      <c r="CC44" s="11">
        <v>6.7</v>
      </c>
      <c r="CD44" s="11">
        <v>25.8</v>
      </c>
      <c r="CE44" s="11">
        <v>122</v>
      </c>
      <c r="CF44" s="11">
        <v>7.77</v>
      </c>
      <c r="CG44" s="11">
        <v>291</v>
      </c>
      <c r="CH44" s="11">
        <v>4.07</v>
      </c>
      <c r="CI44" s="11">
        <v>0.38</v>
      </c>
      <c r="CJ44" s="11">
        <v>3.14</v>
      </c>
      <c r="CK44" s="15">
        <f t="shared" ref="CK44:CK45" si="18">CH44/CJ44</f>
        <v>1.2961783439490446</v>
      </c>
      <c r="CL44" s="15">
        <f t="shared" ref="CL44:CL45" si="19">CJ44/CI44</f>
        <v>8.2631578947368425</v>
      </c>
      <c r="CM44" s="13">
        <f t="shared" ref="CM44:CM45" si="20">CG44/CJ44</f>
        <v>92.675159235668787</v>
      </c>
      <c r="CN44" s="13">
        <f t="shared" ref="CN44:CN45" si="21">PRODUCT(CK44,CG44)</f>
        <v>377.18789808917199</v>
      </c>
      <c r="CO44" s="11">
        <v>2</v>
      </c>
      <c r="CP44" s="11" t="s">
        <v>269</v>
      </c>
      <c r="CQ44" s="11">
        <v>32.93</v>
      </c>
      <c r="CR44" s="12">
        <v>43066</v>
      </c>
      <c r="CS44" s="11">
        <v>1</v>
      </c>
      <c r="CT44" s="11">
        <v>0</v>
      </c>
      <c r="CU44" s="12" t="s">
        <v>274</v>
      </c>
      <c r="CV44" s="11">
        <v>1</v>
      </c>
      <c r="CW44" s="11">
        <v>0</v>
      </c>
      <c r="CX44" s="11">
        <v>0</v>
      </c>
      <c r="CY44" s="11">
        <v>0</v>
      </c>
      <c r="CZ44" s="11">
        <v>0</v>
      </c>
      <c r="DA44" s="11">
        <v>0</v>
      </c>
      <c r="DB44" s="11">
        <v>0</v>
      </c>
      <c r="DC44" s="11">
        <v>1</v>
      </c>
      <c r="DD44" s="11">
        <v>1</v>
      </c>
      <c r="DE44" s="11">
        <v>0</v>
      </c>
      <c r="DF44" s="12">
        <v>43850</v>
      </c>
      <c r="DH44" s="16" t="s">
        <v>338</v>
      </c>
    </row>
    <row r="45" spans="1:112" s="46" customFormat="1" ht="20.100000000000001" customHeight="1">
      <c r="A45" s="41">
        <v>44</v>
      </c>
      <c r="B45" s="42">
        <v>43395</v>
      </c>
      <c r="C45" s="43" t="s">
        <v>100</v>
      </c>
      <c r="D45" s="44">
        <v>6201211478</v>
      </c>
      <c r="E45" s="45">
        <v>22667</v>
      </c>
      <c r="F45" s="41">
        <v>111</v>
      </c>
      <c r="G45" s="41" t="s">
        <v>101</v>
      </c>
      <c r="H45" s="41" t="s">
        <v>0</v>
      </c>
      <c r="I45" s="41">
        <v>2.78</v>
      </c>
      <c r="J45" s="41">
        <v>2.69</v>
      </c>
      <c r="K45" s="51" t="s">
        <v>46</v>
      </c>
      <c r="L45" s="52">
        <v>41153</v>
      </c>
      <c r="M45" s="53">
        <f t="shared" si="0"/>
        <v>50.611111111111114</v>
      </c>
      <c r="N45" s="51">
        <v>386</v>
      </c>
      <c r="O45" s="51" t="s">
        <v>285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 t="s">
        <v>313</v>
      </c>
      <c r="V45" s="51" t="s">
        <v>274</v>
      </c>
      <c r="W45" s="51">
        <v>1</v>
      </c>
      <c r="X45" s="52">
        <v>41194</v>
      </c>
      <c r="Y45" s="52">
        <v>42117</v>
      </c>
      <c r="Z45" s="52">
        <v>41206</v>
      </c>
      <c r="AA45" s="53">
        <f t="shared" si="1"/>
        <v>911</v>
      </c>
      <c r="AB45" s="53">
        <v>1</v>
      </c>
      <c r="AC45" s="51">
        <v>1</v>
      </c>
      <c r="AD45" s="51" t="s">
        <v>266</v>
      </c>
      <c r="AE45" s="51">
        <v>1</v>
      </c>
      <c r="AF45" s="51">
        <v>1.07</v>
      </c>
      <c r="AG45" s="52">
        <v>41388</v>
      </c>
      <c r="AH45" s="51">
        <v>1</v>
      </c>
      <c r="AI45" s="51">
        <v>1</v>
      </c>
      <c r="AJ45" s="51">
        <v>0</v>
      </c>
      <c r="AK45" s="51">
        <v>0</v>
      </c>
      <c r="AL45" s="51">
        <v>0</v>
      </c>
      <c r="AM45" s="51" t="s">
        <v>264</v>
      </c>
      <c r="AN45" s="51" t="s">
        <v>267</v>
      </c>
      <c r="AO45" s="51">
        <v>1</v>
      </c>
      <c r="AP45" s="56">
        <v>42920</v>
      </c>
      <c r="AQ45" s="52">
        <v>43878</v>
      </c>
      <c r="AR45" s="60">
        <f t="shared" si="3"/>
        <v>958</v>
      </c>
      <c r="AS45" s="53">
        <f t="shared" si="2"/>
        <v>55.452777777777776</v>
      </c>
      <c r="AT45" s="52">
        <v>42905</v>
      </c>
      <c r="AU45" s="51">
        <v>20.38</v>
      </c>
      <c r="AV45" s="51" t="s">
        <v>269</v>
      </c>
      <c r="AW45" s="51" t="s">
        <v>269</v>
      </c>
      <c r="AX45" s="51">
        <v>3.33</v>
      </c>
      <c r="AY45" s="51">
        <v>1.08</v>
      </c>
      <c r="AZ45" s="51">
        <v>1.6</v>
      </c>
      <c r="BA45" s="51">
        <v>126</v>
      </c>
      <c r="BB45" s="51">
        <v>5.81</v>
      </c>
      <c r="BC45" s="51">
        <v>216</v>
      </c>
      <c r="BD45" s="51">
        <v>3.02</v>
      </c>
      <c r="BE45" s="51">
        <v>0.35</v>
      </c>
      <c r="BF45" s="51">
        <v>2.2799999999999998</v>
      </c>
      <c r="BG45" s="61">
        <f t="shared" si="11"/>
        <v>1.3245614035087721</v>
      </c>
      <c r="BH45" s="61">
        <f t="shared" si="8"/>
        <v>6.5142857142857142</v>
      </c>
      <c r="BI45" s="53">
        <f t="shared" si="9"/>
        <v>94.736842105263165</v>
      </c>
      <c r="BJ45" s="53">
        <f t="shared" si="10"/>
        <v>286.10526315789474</v>
      </c>
      <c r="BK45" s="51">
        <v>1</v>
      </c>
      <c r="BL45" s="51">
        <v>0</v>
      </c>
      <c r="BM45" s="51">
        <v>0.71</v>
      </c>
      <c r="BN45" s="52">
        <v>43003</v>
      </c>
      <c r="BO45" s="51">
        <v>0</v>
      </c>
      <c r="BP45" s="51">
        <v>0</v>
      </c>
      <c r="BQ45" s="52" t="s">
        <v>274</v>
      </c>
      <c r="BR45" s="51">
        <v>0</v>
      </c>
      <c r="BS45" s="51">
        <v>1</v>
      </c>
      <c r="BT45" s="62" t="s">
        <v>272</v>
      </c>
      <c r="BU45" s="52">
        <v>42144</v>
      </c>
      <c r="BV45" s="52">
        <v>42248</v>
      </c>
      <c r="BW45" s="51">
        <v>6</v>
      </c>
      <c r="BX45" s="52">
        <v>42248</v>
      </c>
      <c r="BY45" s="51">
        <v>3.06</v>
      </c>
      <c r="BZ45" s="51" t="s">
        <v>269</v>
      </c>
      <c r="CA45" s="51" t="s">
        <v>269</v>
      </c>
      <c r="CB45" s="51">
        <v>4.21</v>
      </c>
      <c r="CC45" s="51">
        <v>1.65</v>
      </c>
      <c r="CD45" s="51">
        <v>1.8</v>
      </c>
      <c r="CE45" s="51">
        <v>102</v>
      </c>
      <c r="CF45" s="51">
        <v>6.6</v>
      </c>
      <c r="CG45" s="51">
        <v>460</v>
      </c>
      <c r="CH45" s="51">
        <v>5.28</v>
      </c>
      <c r="CI45" s="51">
        <v>7.0000000000000007E-2</v>
      </c>
      <c r="CJ45" s="51">
        <v>1.24</v>
      </c>
      <c r="CK45" s="61">
        <f t="shared" si="18"/>
        <v>4.2580645161290329</v>
      </c>
      <c r="CL45" s="61">
        <f t="shared" si="19"/>
        <v>17.714285714285712</v>
      </c>
      <c r="CM45" s="53">
        <f t="shared" si="20"/>
        <v>370.9677419354839</v>
      </c>
      <c r="CN45" s="53">
        <f t="shared" si="21"/>
        <v>1958.7096774193551</v>
      </c>
      <c r="CO45" s="51">
        <v>1</v>
      </c>
      <c r="CP45" s="51">
        <v>0</v>
      </c>
      <c r="CQ45" s="51">
        <v>1.1599999999999999</v>
      </c>
      <c r="CR45" s="52">
        <v>42299</v>
      </c>
      <c r="CS45" s="51" t="s">
        <v>274</v>
      </c>
      <c r="CT45" s="51">
        <v>1</v>
      </c>
      <c r="CU45" s="52">
        <v>42291</v>
      </c>
      <c r="CV45" s="51">
        <v>1</v>
      </c>
      <c r="CW45" s="51">
        <v>1</v>
      </c>
      <c r="CX45" s="51">
        <v>0</v>
      </c>
      <c r="CY45" s="51">
        <v>0</v>
      </c>
      <c r="CZ45" s="51">
        <v>0</v>
      </c>
      <c r="DA45" s="51">
        <v>1</v>
      </c>
      <c r="DB45" s="51">
        <v>1</v>
      </c>
      <c r="DC45" s="51">
        <v>1</v>
      </c>
      <c r="DD45" s="51">
        <v>1</v>
      </c>
      <c r="DE45" s="51">
        <v>0</v>
      </c>
      <c r="DF45" s="52">
        <v>43895</v>
      </c>
      <c r="DG45" s="51"/>
      <c r="DH45" s="46" t="s">
        <v>338</v>
      </c>
    </row>
    <row r="46" spans="1:112" ht="20.100000000000001" customHeight="1">
      <c r="A46" s="6">
        <v>45</v>
      </c>
      <c r="B46" s="7">
        <v>43395</v>
      </c>
      <c r="C46" s="54" t="s">
        <v>354</v>
      </c>
      <c r="D46" s="9">
        <v>380621728</v>
      </c>
      <c r="E46" s="10">
        <v>14052</v>
      </c>
      <c r="F46" s="6">
        <v>211</v>
      </c>
      <c r="G46" s="6" t="s">
        <v>102</v>
      </c>
      <c r="H46" s="6" t="s">
        <v>3</v>
      </c>
      <c r="I46" s="6">
        <v>1384.21</v>
      </c>
      <c r="J46" s="6">
        <v>5.74</v>
      </c>
      <c r="K46" s="11" t="s">
        <v>46</v>
      </c>
      <c r="L46" s="12">
        <v>38456</v>
      </c>
      <c r="M46" s="13">
        <f t="shared" si="0"/>
        <v>66.813888888888883</v>
      </c>
      <c r="N46" s="11">
        <v>6.05</v>
      </c>
      <c r="O46" s="11" t="s">
        <v>314</v>
      </c>
      <c r="P46" s="11">
        <v>0</v>
      </c>
      <c r="Q46" s="11">
        <v>1</v>
      </c>
      <c r="R46" s="11">
        <v>0</v>
      </c>
      <c r="S46" s="11">
        <v>0</v>
      </c>
      <c r="T46" s="11">
        <v>0</v>
      </c>
      <c r="U46" s="11" t="s">
        <v>296</v>
      </c>
      <c r="V46" s="11" t="s">
        <v>315</v>
      </c>
      <c r="W46" s="11">
        <v>0</v>
      </c>
      <c r="X46" s="12">
        <v>40960</v>
      </c>
      <c r="Y46" s="12">
        <v>40960</v>
      </c>
      <c r="Z46" s="12">
        <v>40644</v>
      </c>
      <c r="AA46" s="13">
        <f t="shared" si="1"/>
        <v>316</v>
      </c>
      <c r="AB46" s="13">
        <v>1</v>
      </c>
      <c r="AC46" s="11">
        <v>0</v>
      </c>
      <c r="AD46" s="11" t="s">
        <v>274</v>
      </c>
      <c r="AE46" s="11">
        <v>1</v>
      </c>
      <c r="AF46" s="11" t="s">
        <v>274</v>
      </c>
      <c r="AG46" s="12" t="s">
        <v>274</v>
      </c>
      <c r="AH46" s="11">
        <v>0</v>
      </c>
      <c r="AI46" s="11">
        <v>1</v>
      </c>
      <c r="AJ46" s="11">
        <v>0</v>
      </c>
      <c r="AK46" s="11">
        <v>0</v>
      </c>
      <c r="AL46" s="11">
        <v>0</v>
      </c>
      <c r="AM46" s="11" t="s">
        <v>277</v>
      </c>
      <c r="AN46" s="11" t="s">
        <v>268</v>
      </c>
      <c r="AO46" s="11">
        <v>1</v>
      </c>
      <c r="AP46" s="56">
        <v>41599</v>
      </c>
      <c r="AQ46" s="12">
        <v>42851</v>
      </c>
      <c r="AR46" s="21">
        <f t="shared" si="3"/>
        <v>1252</v>
      </c>
      <c r="AS46" s="13">
        <f t="shared" si="2"/>
        <v>75.416666666666671</v>
      </c>
      <c r="AT46" s="12">
        <v>41599</v>
      </c>
      <c r="AU46" s="11">
        <v>100.75</v>
      </c>
      <c r="AV46" s="11" t="s">
        <v>269</v>
      </c>
      <c r="AW46" s="11" t="s">
        <v>269</v>
      </c>
      <c r="AX46" s="11">
        <v>3.25</v>
      </c>
      <c r="AY46" s="11">
        <v>1.1399999999999999</v>
      </c>
      <c r="AZ46" s="11">
        <v>3.2</v>
      </c>
      <c r="BA46" s="11">
        <v>156</v>
      </c>
      <c r="BB46" s="11">
        <v>7.03</v>
      </c>
      <c r="BC46" s="11">
        <v>208</v>
      </c>
      <c r="BD46" s="11">
        <v>4.42</v>
      </c>
      <c r="BE46" s="11">
        <v>0.64</v>
      </c>
      <c r="BF46" s="11">
        <v>1.75</v>
      </c>
      <c r="BG46" s="15">
        <f t="shared" si="11"/>
        <v>2.5257142857142858</v>
      </c>
      <c r="BH46" s="15">
        <f t="shared" si="8"/>
        <v>2.734375</v>
      </c>
      <c r="BI46" s="13">
        <f t="shared" si="9"/>
        <v>118.85714285714286</v>
      </c>
      <c r="BJ46" s="13">
        <f t="shared" si="10"/>
        <v>525.3485714285714</v>
      </c>
      <c r="BK46" s="11">
        <v>0</v>
      </c>
      <c r="BL46" s="11">
        <v>0</v>
      </c>
      <c r="BM46" s="11">
        <v>0.02</v>
      </c>
      <c r="BN46" s="12">
        <v>41773</v>
      </c>
      <c r="BO46" s="11" t="s">
        <v>274</v>
      </c>
      <c r="BP46" s="11">
        <v>1</v>
      </c>
      <c r="BQ46" s="12">
        <v>41807</v>
      </c>
      <c r="BR46" s="11">
        <v>0</v>
      </c>
      <c r="BS46" s="11">
        <v>0</v>
      </c>
      <c r="BT46" s="11" t="s">
        <v>274</v>
      </c>
      <c r="BU46" s="11" t="s">
        <v>274</v>
      </c>
      <c r="BV46" s="11" t="s">
        <v>274</v>
      </c>
      <c r="BW46" s="11" t="s">
        <v>274</v>
      </c>
      <c r="BX46" s="11" t="s">
        <v>274</v>
      </c>
      <c r="BY46" s="11" t="s">
        <v>274</v>
      </c>
      <c r="BZ46" s="11" t="s">
        <v>274</v>
      </c>
      <c r="CA46" s="11" t="s">
        <v>274</v>
      </c>
      <c r="CB46" s="11" t="s">
        <v>274</v>
      </c>
      <c r="CC46" s="11" t="s">
        <v>274</v>
      </c>
      <c r="CD46" s="11" t="s">
        <v>274</v>
      </c>
      <c r="CE46" s="11" t="s">
        <v>274</v>
      </c>
      <c r="CF46" s="11" t="s">
        <v>274</v>
      </c>
      <c r="CG46" s="11" t="s">
        <v>274</v>
      </c>
      <c r="CH46" s="11" t="s">
        <v>274</v>
      </c>
      <c r="CI46" s="11" t="s">
        <v>274</v>
      </c>
      <c r="CJ46" s="11" t="s">
        <v>274</v>
      </c>
      <c r="CK46" s="15" t="s">
        <v>274</v>
      </c>
      <c r="CL46" s="15" t="s">
        <v>274</v>
      </c>
      <c r="CM46" s="13" t="s">
        <v>274</v>
      </c>
      <c r="CN46" s="13" t="s">
        <v>274</v>
      </c>
      <c r="CO46" s="11" t="s">
        <v>274</v>
      </c>
      <c r="CP46" s="11" t="s">
        <v>274</v>
      </c>
      <c r="CQ46" s="11" t="s">
        <v>274</v>
      </c>
      <c r="CR46" s="11" t="s">
        <v>274</v>
      </c>
      <c r="CS46" s="11" t="s">
        <v>274</v>
      </c>
      <c r="CT46" s="11" t="s">
        <v>274</v>
      </c>
      <c r="CU46" s="11" t="s">
        <v>274</v>
      </c>
      <c r="CV46" s="11" t="s">
        <v>274</v>
      </c>
      <c r="CW46" s="11">
        <v>0</v>
      </c>
      <c r="CX46" s="11">
        <v>0</v>
      </c>
      <c r="CY46" s="11">
        <v>0</v>
      </c>
      <c r="CZ46" s="11">
        <v>1</v>
      </c>
      <c r="DA46" s="11">
        <v>0</v>
      </c>
      <c r="DB46" s="11">
        <v>0</v>
      </c>
      <c r="DC46" s="11">
        <v>1</v>
      </c>
      <c r="DD46" s="11">
        <v>1</v>
      </c>
      <c r="DE46" s="11">
        <v>1</v>
      </c>
      <c r="DF46" s="12">
        <v>43463</v>
      </c>
      <c r="DH46" s="16" t="s">
        <v>349</v>
      </c>
    </row>
    <row r="47" spans="1:112" s="40" customFormat="1" ht="20.100000000000001" customHeight="1">
      <c r="A47" s="35">
        <v>46</v>
      </c>
      <c r="B47" s="36">
        <v>43395</v>
      </c>
      <c r="C47" s="37" t="s">
        <v>31</v>
      </c>
      <c r="D47" s="38">
        <v>530606056</v>
      </c>
      <c r="E47" s="39" t="s">
        <v>312</v>
      </c>
      <c r="F47" s="35">
        <v>205</v>
      </c>
      <c r="G47" s="35" t="s">
        <v>103</v>
      </c>
      <c r="H47" s="35" t="s">
        <v>3</v>
      </c>
      <c r="I47" s="35"/>
      <c r="J47" s="35"/>
      <c r="K47" s="47" t="s">
        <v>46</v>
      </c>
      <c r="L47" s="48"/>
      <c r="M47" s="13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8"/>
      <c r="Y47" s="48"/>
      <c r="Z47" s="48"/>
      <c r="AA47" s="13"/>
      <c r="AB47" s="13"/>
      <c r="AC47" s="47"/>
      <c r="AD47" s="47"/>
      <c r="AE47" s="47"/>
      <c r="AF47" s="47"/>
      <c r="AG47" s="48"/>
      <c r="AH47" s="47"/>
      <c r="AI47" s="47"/>
      <c r="AJ47" s="47"/>
      <c r="AK47" s="47"/>
      <c r="AL47" s="47"/>
      <c r="AM47" s="47"/>
      <c r="AN47" s="47"/>
      <c r="AO47" s="47"/>
      <c r="AP47" s="58"/>
      <c r="AQ47" s="48"/>
      <c r="AR47" s="21">
        <f t="shared" si="3"/>
        <v>0</v>
      </c>
      <c r="AS47" s="13" t="e">
        <f t="shared" si="2"/>
        <v>#VALUE!</v>
      </c>
      <c r="AT47" s="48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15"/>
      <c r="BH47" s="15"/>
      <c r="BI47" s="13"/>
      <c r="BJ47" s="13"/>
      <c r="BK47" s="47"/>
      <c r="BL47" s="47"/>
      <c r="BM47" s="47"/>
      <c r="BN47" s="48"/>
      <c r="BO47" s="47"/>
      <c r="BP47" s="47"/>
      <c r="BQ47" s="48"/>
      <c r="BR47" s="47"/>
      <c r="BS47" s="47"/>
      <c r="BT47" s="47"/>
      <c r="BU47" s="48"/>
      <c r="BV47" s="48"/>
      <c r="BW47" s="47"/>
      <c r="BX47" s="48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9"/>
      <c r="CL47" s="49"/>
      <c r="CM47" s="50"/>
      <c r="CN47" s="50"/>
      <c r="CO47" s="47"/>
      <c r="CP47" s="47"/>
      <c r="CQ47" s="47"/>
      <c r="CR47" s="48"/>
      <c r="CS47" s="47"/>
      <c r="CT47" s="47"/>
      <c r="CU47" s="48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8"/>
      <c r="DG47" s="47"/>
    </row>
    <row r="48" spans="1:112" ht="20.100000000000001" customHeight="1">
      <c r="A48" s="6">
        <v>47</v>
      </c>
      <c r="B48" s="7">
        <v>43395</v>
      </c>
      <c r="C48" s="8" t="s">
        <v>104</v>
      </c>
      <c r="D48" s="9">
        <v>470917521</v>
      </c>
      <c r="E48" s="10">
        <v>17427</v>
      </c>
      <c r="F48" s="6">
        <v>211</v>
      </c>
      <c r="G48" s="6" t="s">
        <v>105</v>
      </c>
      <c r="H48" s="6" t="s">
        <v>6</v>
      </c>
      <c r="I48" s="6">
        <v>6.4</v>
      </c>
      <c r="J48" s="6">
        <v>5.0599999999999996</v>
      </c>
      <c r="K48" s="11" t="s">
        <v>46</v>
      </c>
      <c r="L48" s="12">
        <v>42439</v>
      </c>
      <c r="M48" s="13">
        <f t="shared" si="0"/>
        <v>68.480555555555554</v>
      </c>
      <c r="N48" s="11">
        <v>52.23</v>
      </c>
      <c r="O48" s="11" t="s">
        <v>265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 t="s">
        <v>281</v>
      </c>
      <c r="V48" s="11" t="s">
        <v>274</v>
      </c>
      <c r="W48" s="11">
        <v>1</v>
      </c>
      <c r="X48" s="12">
        <v>42458</v>
      </c>
      <c r="Y48" s="12">
        <v>42873</v>
      </c>
      <c r="Z48" s="12">
        <v>42459</v>
      </c>
      <c r="AA48" s="13">
        <f t="shared" si="1"/>
        <v>414</v>
      </c>
      <c r="AB48" s="13">
        <v>0</v>
      </c>
      <c r="AC48" s="11">
        <v>1</v>
      </c>
      <c r="AD48" s="11" t="s">
        <v>263</v>
      </c>
      <c r="AE48" s="11">
        <v>1</v>
      </c>
      <c r="AF48" s="11">
        <v>0.53</v>
      </c>
      <c r="AG48" s="12">
        <v>42627</v>
      </c>
      <c r="AH48" s="11">
        <v>1</v>
      </c>
      <c r="AI48" s="11">
        <v>1</v>
      </c>
      <c r="AJ48" s="11">
        <v>0</v>
      </c>
      <c r="AK48" s="11">
        <v>0</v>
      </c>
      <c r="AL48" s="11">
        <v>0</v>
      </c>
      <c r="AM48" s="11" t="s">
        <v>277</v>
      </c>
      <c r="AN48" s="11" t="s">
        <v>268</v>
      </c>
      <c r="AO48" s="11">
        <v>0</v>
      </c>
      <c r="AP48" s="56">
        <v>42905</v>
      </c>
      <c r="AQ48" s="12">
        <v>43474</v>
      </c>
      <c r="AR48" s="21">
        <f t="shared" si="3"/>
        <v>569</v>
      </c>
      <c r="AS48" s="13">
        <f t="shared" si="2"/>
        <v>69.75555555555556</v>
      </c>
      <c r="AT48" s="12">
        <v>42905</v>
      </c>
      <c r="AU48" s="11">
        <v>13.06</v>
      </c>
      <c r="AV48" s="11" t="s">
        <v>269</v>
      </c>
      <c r="AW48" s="11" t="s">
        <v>269</v>
      </c>
      <c r="AX48" s="11">
        <v>4.2</v>
      </c>
      <c r="AY48" s="11">
        <v>1</v>
      </c>
      <c r="AZ48" s="11">
        <v>3.3</v>
      </c>
      <c r="BA48" s="11">
        <v>89</v>
      </c>
      <c r="BB48" s="11">
        <v>5.98</v>
      </c>
      <c r="BC48" s="11">
        <v>286</v>
      </c>
      <c r="BD48" s="11">
        <v>3.55</v>
      </c>
      <c r="BE48" s="11">
        <v>0.54</v>
      </c>
      <c r="BF48" s="11">
        <v>1.45</v>
      </c>
      <c r="BG48" s="15">
        <f t="shared" si="11"/>
        <v>2.4482758620689653</v>
      </c>
      <c r="BH48" s="15">
        <f t="shared" si="8"/>
        <v>2.6851851851851851</v>
      </c>
      <c r="BI48" s="13">
        <f t="shared" si="9"/>
        <v>197.24137931034483</v>
      </c>
      <c r="BJ48" s="13">
        <f t="shared" si="10"/>
        <v>700.20689655172407</v>
      </c>
      <c r="BK48" s="11">
        <v>0</v>
      </c>
      <c r="BL48" s="11">
        <v>0</v>
      </c>
      <c r="BM48" s="11">
        <v>0.43</v>
      </c>
      <c r="BN48" s="12">
        <v>43136</v>
      </c>
      <c r="BO48" s="11">
        <v>1</v>
      </c>
      <c r="BP48" s="11">
        <v>1</v>
      </c>
      <c r="BQ48" s="12">
        <v>43059</v>
      </c>
      <c r="BR48" s="11">
        <v>0</v>
      </c>
      <c r="BS48" s="11">
        <v>0</v>
      </c>
      <c r="BT48" s="11" t="s">
        <v>274</v>
      </c>
      <c r="BU48" s="11" t="s">
        <v>274</v>
      </c>
      <c r="BV48" s="11" t="s">
        <v>274</v>
      </c>
      <c r="BW48" s="11" t="s">
        <v>274</v>
      </c>
      <c r="BX48" s="11" t="s">
        <v>274</v>
      </c>
      <c r="BY48" s="11" t="s">
        <v>274</v>
      </c>
      <c r="BZ48" s="11" t="s">
        <v>274</v>
      </c>
      <c r="CA48" s="11" t="s">
        <v>274</v>
      </c>
      <c r="CB48" s="11" t="s">
        <v>274</v>
      </c>
      <c r="CC48" s="11" t="s">
        <v>274</v>
      </c>
      <c r="CD48" s="11" t="s">
        <v>274</v>
      </c>
      <c r="CE48" s="11" t="s">
        <v>274</v>
      </c>
      <c r="CF48" s="11" t="s">
        <v>274</v>
      </c>
      <c r="CG48" s="11" t="s">
        <v>274</v>
      </c>
      <c r="CH48" s="11" t="s">
        <v>274</v>
      </c>
      <c r="CI48" s="11" t="s">
        <v>274</v>
      </c>
      <c r="CJ48" s="11" t="s">
        <v>274</v>
      </c>
      <c r="CK48" s="15" t="s">
        <v>274</v>
      </c>
      <c r="CL48" s="15" t="s">
        <v>274</v>
      </c>
      <c r="CM48" s="13" t="s">
        <v>274</v>
      </c>
      <c r="CN48" s="13" t="s">
        <v>274</v>
      </c>
      <c r="CO48" s="11" t="s">
        <v>274</v>
      </c>
      <c r="CP48" s="11" t="s">
        <v>274</v>
      </c>
      <c r="CQ48" s="11" t="s">
        <v>274</v>
      </c>
      <c r="CR48" s="11" t="s">
        <v>274</v>
      </c>
      <c r="CS48" s="11" t="s">
        <v>274</v>
      </c>
      <c r="CT48" s="11" t="s">
        <v>274</v>
      </c>
      <c r="CU48" s="11" t="s">
        <v>274</v>
      </c>
      <c r="CV48" s="11" t="s">
        <v>274</v>
      </c>
      <c r="CW48" s="11">
        <v>0</v>
      </c>
      <c r="CX48" s="11">
        <v>0</v>
      </c>
      <c r="CY48" s="11">
        <v>0</v>
      </c>
      <c r="CZ48" s="11">
        <v>0</v>
      </c>
      <c r="DA48" s="11">
        <v>1</v>
      </c>
      <c r="DB48" s="11">
        <v>0</v>
      </c>
      <c r="DC48" s="11">
        <v>0</v>
      </c>
      <c r="DD48" s="11">
        <v>0</v>
      </c>
      <c r="DE48" s="11">
        <v>0</v>
      </c>
      <c r="DF48" s="12">
        <v>43901</v>
      </c>
      <c r="DH48" s="16" t="s">
        <v>338</v>
      </c>
    </row>
    <row r="49" spans="1:112" ht="20.100000000000001" customHeight="1">
      <c r="A49" s="6">
        <v>48</v>
      </c>
      <c r="B49" s="7">
        <v>43396</v>
      </c>
      <c r="C49" s="8" t="s">
        <v>106</v>
      </c>
      <c r="D49" s="9">
        <v>470810427</v>
      </c>
      <c r="E49" s="10">
        <v>17389</v>
      </c>
      <c r="F49" s="6">
        <v>111</v>
      </c>
      <c r="G49" s="6" t="s">
        <v>107</v>
      </c>
      <c r="H49" s="6" t="s">
        <v>6</v>
      </c>
      <c r="I49" s="6">
        <v>23.63</v>
      </c>
      <c r="J49" s="6">
        <v>5.85</v>
      </c>
      <c r="K49" s="11" t="s">
        <v>46</v>
      </c>
      <c r="L49" s="12">
        <v>40664</v>
      </c>
      <c r="M49" s="13">
        <f t="shared" si="0"/>
        <v>63.725000000000001</v>
      </c>
      <c r="N49" s="11" t="s">
        <v>269</v>
      </c>
      <c r="O49" s="11" t="s">
        <v>269</v>
      </c>
      <c r="P49" s="11" t="s">
        <v>269</v>
      </c>
      <c r="Q49" s="11">
        <v>0</v>
      </c>
      <c r="R49" s="11">
        <v>0</v>
      </c>
      <c r="S49" s="11">
        <v>0</v>
      </c>
      <c r="T49" s="11">
        <v>0</v>
      </c>
      <c r="U49" s="11" t="s">
        <v>286</v>
      </c>
      <c r="V49" s="11" t="s">
        <v>274</v>
      </c>
      <c r="W49" s="11">
        <v>1</v>
      </c>
      <c r="X49" s="12" t="s">
        <v>317</v>
      </c>
      <c r="Y49" s="12">
        <v>42737</v>
      </c>
      <c r="Z49" s="12">
        <v>40695</v>
      </c>
      <c r="AA49" s="13">
        <f t="shared" si="1"/>
        <v>2042</v>
      </c>
      <c r="AB49" s="13">
        <v>1</v>
      </c>
      <c r="AC49" s="11">
        <v>0</v>
      </c>
      <c r="AD49" s="11" t="s">
        <v>274</v>
      </c>
      <c r="AE49" s="11">
        <v>1</v>
      </c>
      <c r="AF49" s="11" t="s">
        <v>269</v>
      </c>
      <c r="AG49" s="12" t="s">
        <v>269</v>
      </c>
      <c r="AH49" s="11">
        <v>0</v>
      </c>
      <c r="AI49" s="11">
        <v>1</v>
      </c>
      <c r="AJ49" s="11">
        <v>0</v>
      </c>
      <c r="AK49" s="11">
        <v>0</v>
      </c>
      <c r="AL49" s="11">
        <v>0</v>
      </c>
      <c r="AM49" s="11" t="s">
        <v>264</v>
      </c>
      <c r="AN49" s="11" t="s">
        <v>267</v>
      </c>
      <c r="AO49" s="11">
        <v>1</v>
      </c>
      <c r="AP49" s="56">
        <v>43340</v>
      </c>
      <c r="AQ49" s="12">
        <v>43395</v>
      </c>
      <c r="AR49" s="21">
        <f t="shared" si="3"/>
        <v>55</v>
      </c>
      <c r="AS49" s="13">
        <f t="shared" si="2"/>
        <v>71.05</v>
      </c>
      <c r="AT49" s="12">
        <v>43340</v>
      </c>
      <c r="AU49" s="11">
        <v>97.28</v>
      </c>
      <c r="AV49" s="11" t="s">
        <v>269</v>
      </c>
      <c r="AW49" s="11" t="s">
        <v>269</v>
      </c>
      <c r="AX49" s="11">
        <v>9.1199999999999992</v>
      </c>
      <c r="AY49" s="11">
        <v>1.08</v>
      </c>
      <c r="AZ49" s="11" t="s">
        <v>297</v>
      </c>
      <c r="BA49" s="11">
        <v>105</v>
      </c>
      <c r="BB49" s="11">
        <v>5.03</v>
      </c>
      <c r="BC49" s="11">
        <v>214</v>
      </c>
      <c r="BD49" s="11">
        <v>3.44</v>
      </c>
      <c r="BE49" s="11">
        <v>0.38</v>
      </c>
      <c r="BF49" s="11">
        <v>1.08</v>
      </c>
      <c r="BG49" s="15">
        <f t="shared" si="11"/>
        <v>3.1851851851851851</v>
      </c>
      <c r="BH49" s="15">
        <f t="shared" si="8"/>
        <v>2.8421052631578947</v>
      </c>
      <c r="BI49" s="13">
        <f t="shared" si="9"/>
        <v>198.14814814814812</v>
      </c>
      <c r="BJ49" s="13">
        <f t="shared" si="10"/>
        <v>681.62962962962956</v>
      </c>
      <c r="BK49" s="11">
        <v>1</v>
      </c>
      <c r="BL49" s="11">
        <v>0</v>
      </c>
      <c r="BM49" s="11">
        <v>11.86</v>
      </c>
      <c r="BN49" s="12">
        <v>43424</v>
      </c>
      <c r="BO49" s="11">
        <v>0</v>
      </c>
      <c r="BP49" s="11">
        <v>0</v>
      </c>
      <c r="BQ49" s="12" t="s">
        <v>274</v>
      </c>
      <c r="BR49" s="11">
        <v>0</v>
      </c>
      <c r="BS49" s="11">
        <v>1</v>
      </c>
      <c r="BT49" s="11" t="s">
        <v>272</v>
      </c>
      <c r="BU49" s="12" t="s">
        <v>318</v>
      </c>
      <c r="BV49" s="12" t="s">
        <v>319</v>
      </c>
      <c r="BW49" s="11">
        <v>5</v>
      </c>
      <c r="BX49" s="12" t="s">
        <v>269</v>
      </c>
      <c r="BY49" s="12" t="s">
        <v>269</v>
      </c>
      <c r="BZ49" s="12" t="s">
        <v>269</v>
      </c>
      <c r="CA49" s="12" t="s">
        <v>269</v>
      </c>
      <c r="CB49" s="12" t="s">
        <v>269</v>
      </c>
      <c r="CC49" s="12" t="s">
        <v>269</v>
      </c>
      <c r="CD49" s="12" t="s">
        <v>269</v>
      </c>
      <c r="CE49" s="12" t="s">
        <v>269</v>
      </c>
      <c r="CF49" s="12" t="s">
        <v>269</v>
      </c>
      <c r="CG49" s="12" t="s">
        <v>269</v>
      </c>
      <c r="CH49" s="12" t="s">
        <v>269</v>
      </c>
      <c r="CI49" s="12" t="s">
        <v>269</v>
      </c>
      <c r="CJ49" s="12" t="s">
        <v>269</v>
      </c>
      <c r="CK49" s="15" t="s">
        <v>269</v>
      </c>
      <c r="CL49" s="15" t="s">
        <v>269</v>
      </c>
      <c r="CM49" s="13" t="s">
        <v>269</v>
      </c>
      <c r="CN49" s="13" t="s">
        <v>269</v>
      </c>
      <c r="CO49" s="12" t="s">
        <v>269</v>
      </c>
      <c r="CP49" s="12" t="s">
        <v>269</v>
      </c>
      <c r="CQ49" s="12" t="s">
        <v>269</v>
      </c>
      <c r="CR49" s="12" t="s">
        <v>269</v>
      </c>
      <c r="CS49" s="12" t="s">
        <v>269</v>
      </c>
      <c r="CT49" s="12" t="s">
        <v>269</v>
      </c>
      <c r="CU49" s="12" t="s">
        <v>269</v>
      </c>
      <c r="CV49" s="12" t="s">
        <v>269</v>
      </c>
      <c r="CW49" s="11">
        <v>0</v>
      </c>
      <c r="CX49" s="11">
        <v>0</v>
      </c>
      <c r="CY49" s="11">
        <v>0</v>
      </c>
      <c r="CZ49" s="11">
        <v>0</v>
      </c>
      <c r="DA49" s="11">
        <v>1</v>
      </c>
      <c r="DB49" s="11">
        <v>1</v>
      </c>
      <c r="DC49" s="11">
        <v>1</v>
      </c>
      <c r="DD49" s="11">
        <v>1</v>
      </c>
      <c r="DE49" s="11">
        <v>1</v>
      </c>
      <c r="DF49" s="12">
        <v>43616</v>
      </c>
      <c r="DH49" s="16" t="s">
        <v>350</v>
      </c>
    </row>
    <row r="50" spans="1:112" ht="20.100000000000001" customHeight="1">
      <c r="A50" s="6">
        <v>49</v>
      </c>
      <c r="B50" s="7">
        <v>43396</v>
      </c>
      <c r="C50" s="8" t="s">
        <v>108</v>
      </c>
      <c r="D50" s="9">
        <v>380925432</v>
      </c>
      <c r="E50" s="10">
        <v>14148</v>
      </c>
      <c r="F50" s="6">
        <v>207</v>
      </c>
      <c r="G50" s="6" t="s">
        <v>109</v>
      </c>
      <c r="H50" s="6" t="s">
        <v>3</v>
      </c>
      <c r="I50" s="6">
        <v>4.8</v>
      </c>
      <c r="J50" s="6">
        <v>3.08</v>
      </c>
      <c r="K50" s="11" t="s">
        <v>46</v>
      </c>
      <c r="L50" s="12">
        <v>41787</v>
      </c>
      <c r="M50" s="13">
        <f t="shared" si="0"/>
        <v>75.674999999999997</v>
      </c>
      <c r="N50" s="11">
        <v>200.6</v>
      </c>
      <c r="O50" s="11" t="s">
        <v>285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 t="s">
        <v>320</v>
      </c>
      <c r="V50" s="11" t="s">
        <v>274</v>
      </c>
      <c r="W50" s="11">
        <v>0</v>
      </c>
      <c r="X50" s="12">
        <v>42951</v>
      </c>
      <c r="Y50" s="12">
        <v>42951</v>
      </c>
      <c r="Z50" s="12">
        <v>41869</v>
      </c>
      <c r="AA50" s="13">
        <f t="shared" si="1"/>
        <v>1082</v>
      </c>
      <c r="AB50" s="13">
        <v>0</v>
      </c>
      <c r="AC50" s="11">
        <v>0</v>
      </c>
      <c r="AD50" s="11" t="s">
        <v>274</v>
      </c>
      <c r="AE50" s="11">
        <v>1</v>
      </c>
      <c r="AF50" s="11">
        <v>3.5</v>
      </c>
      <c r="AG50" s="12">
        <v>42472</v>
      </c>
      <c r="AH50" s="11">
        <v>1</v>
      </c>
      <c r="AI50" s="11">
        <v>1</v>
      </c>
      <c r="AJ50" s="11">
        <v>0</v>
      </c>
      <c r="AK50" s="11">
        <v>0</v>
      </c>
      <c r="AL50" s="11">
        <v>0</v>
      </c>
      <c r="AM50" s="11" t="s">
        <v>277</v>
      </c>
      <c r="AN50" s="11" t="s">
        <v>268</v>
      </c>
      <c r="AO50" s="11">
        <v>0</v>
      </c>
      <c r="AP50" s="56">
        <v>42992</v>
      </c>
      <c r="AQ50" s="12">
        <v>43896</v>
      </c>
      <c r="AR50" s="21">
        <f t="shared" si="3"/>
        <v>904</v>
      </c>
      <c r="AS50" s="13">
        <f t="shared" si="2"/>
        <v>78.969444444444449</v>
      </c>
      <c r="AT50" s="12">
        <v>42990</v>
      </c>
      <c r="AU50" s="11">
        <v>15.82</v>
      </c>
      <c r="AV50" s="11">
        <v>17.43</v>
      </c>
      <c r="AW50" s="11" t="s">
        <v>269</v>
      </c>
      <c r="AX50" s="11">
        <v>2.66</v>
      </c>
      <c r="AY50" s="11">
        <v>1.53</v>
      </c>
      <c r="AZ50" s="11">
        <v>3.1</v>
      </c>
      <c r="BA50" s="11">
        <v>147</v>
      </c>
      <c r="BB50" s="11">
        <v>7.01</v>
      </c>
      <c r="BC50" s="11">
        <v>224</v>
      </c>
      <c r="BD50" s="11">
        <v>3.95</v>
      </c>
      <c r="BE50" s="11">
        <v>0.66</v>
      </c>
      <c r="BF50" s="11">
        <v>2.11</v>
      </c>
      <c r="BG50" s="15">
        <f t="shared" si="11"/>
        <v>1.8720379146919433</v>
      </c>
      <c r="BH50" s="15">
        <f t="shared" si="8"/>
        <v>3.1969696969696968</v>
      </c>
      <c r="BI50" s="13">
        <f t="shared" si="9"/>
        <v>106.1611374407583</v>
      </c>
      <c r="BJ50" s="13">
        <f t="shared" si="10"/>
        <v>419.33649289099526</v>
      </c>
      <c r="BK50" s="11">
        <v>1</v>
      </c>
      <c r="BL50" s="11">
        <v>0</v>
      </c>
      <c r="BM50" s="11">
        <v>3.35</v>
      </c>
      <c r="BN50" s="12">
        <v>43284</v>
      </c>
      <c r="BO50" s="11" t="s">
        <v>274</v>
      </c>
      <c r="BP50" s="11">
        <v>0</v>
      </c>
      <c r="BQ50" s="12" t="s">
        <v>274</v>
      </c>
      <c r="BR50" s="11">
        <v>0</v>
      </c>
      <c r="BS50" s="11">
        <v>0</v>
      </c>
      <c r="BT50" s="11" t="s">
        <v>274</v>
      </c>
      <c r="BU50" s="11" t="s">
        <v>274</v>
      </c>
      <c r="BV50" s="11" t="s">
        <v>274</v>
      </c>
      <c r="BW50" s="11" t="s">
        <v>274</v>
      </c>
      <c r="BX50" s="11" t="s">
        <v>274</v>
      </c>
      <c r="BY50" s="11" t="s">
        <v>274</v>
      </c>
      <c r="BZ50" s="11" t="s">
        <v>274</v>
      </c>
      <c r="CA50" s="11" t="s">
        <v>274</v>
      </c>
      <c r="CB50" s="11" t="s">
        <v>274</v>
      </c>
      <c r="CC50" s="11" t="s">
        <v>274</v>
      </c>
      <c r="CD50" s="11" t="s">
        <v>274</v>
      </c>
      <c r="CE50" s="11" t="s">
        <v>274</v>
      </c>
      <c r="CF50" s="11" t="s">
        <v>274</v>
      </c>
      <c r="CG50" s="11" t="s">
        <v>274</v>
      </c>
      <c r="CH50" s="11" t="s">
        <v>274</v>
      </c>
      <c r="CI50" s="11" t="s">
        <v>274</v>
      </c>
      <c r="CJ50" s="11" t="s">
        <v>274</v>
      </c>
      <c r="CK50" s="15" t="s">
        <v>274</v>
      </c>
      <c r="CL50" s="15" t="s">
        <v>274</v>
      </c>
      <c r="CM50" s="13" t="s">
        <v>274</v>
      </c>
      <c r="CN50" s="13" t="s">
        <v>274</v>
      </c>
      <c r="CO50" s="11" t="s">
        <v>274</v>
      </c>
      <c r="CP50" s="11" t="s">
        <v>274</v>
      </c>
      <c r="CQ50" s="11" t="s">
        <v>274</v>
      </c>
      <c r="CR50" s="11" t="s">
        <v>274</v>
      </c>
      <c r="CS50" s="11" t="s">
        <v>274</v>
      </c>
      <c r="CT50" s="11" t="s">
        <v>274</v>
      </c>
      <c r="CU50" s="11" t="s">
        <v>274</v>
      </c>
      <c r="CV50" s="11" t="s">
        <v>274</v>
      </c>
      <c r="CW50" s="11">
        <v>0</v>
      </c>
      <c r="CX50" s="11">
        <v>0</v>
      </c>
      <c r="CY50" s="11">
        <v>0</v>
      </c>
      <c r="CZ50" s="11">
        <v>0</v>
      </c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2">
        <v>43896</v>
      </c>
      <c r="DH50" s="16" t="s">
        <v>437</v>
      </c>
    </row>
    <row r="51" spans="1:112" ht="20.100000000000001" customHeight="1">
      <c r="A51" s="6">
        <v>50</v>
      </c>
      <c r="B51" s="7">
        <v>43396</v>
      </c>
      <c r="C51" s="8" t="s">
        <v>110</v>
      </c>
      <c r="D51" s="9">
        <v>461004457</v>
      </c>
      <c r="E51" s="10">
        <v>17079</v>
      </c>
      <c r="F51" s="6">
        <v>111</v>
      </c>
      <c r="G51" s="6" t="s">
        <v>111</v>
      </c>
      <c r="H51" s="6" t="s">
        <v>3</v>
      </c>
      <c r="I51" s="6">
        <v>6.67</v>
      </c>
      <c r="J51" s="6">
        <v>2.38</v>
      </c>
      <c r="K51" s="11" t="s">
        <v>46</v>
      </c>
      <c r="L51" s="12">
        <v>42396</v>
      </c>
      <c r="M51" s="13">
        <f t="shared" si="0"/>
        <v>69.313888888888883</v>
      </c>
      <c r="N51" s="11">
        <v>6.93</v>
      </c>
      <c r="O51" s="11" t="s">
        <v>275</v>
      </c>
      <c r="P51" s="11">
        <v>0</v>
      </c>
      <c r="Q51" s="11">
        <v>1</v>
      </c>
      <c r="R51" s="11">
        <v>0</v>
      </c>
      <c r="S51" s="11">
        <v>0</v>
      </c>
      <c r="T51" s="11">
        <v>0</v>
      </c>
      <c r="U51" s="11" t="s">
        <v>278</v>
      </c>
      <c r="V51" s="11" t="s">
        <v>293</v>
      </c>
      <c r="W51" s="11">
        <v>0</v>
      </c>
      <c r="X51" s="12">
        <v>42530</v>
      </c>
      <c r="Y51" s="12">
        <v>42625</v>
      </c>
      <c r="Z51" s="12">
        <v>42546</v>
      </c>
      <c r="AA51" s="13">
        <f t="shared" si="1"/>
        <v>79</v>
      </c>
      <c r="AB51" s="13">
        <v>1</v>
      </c>
      <c r="AC51" s="11">
        <v>1</v>
      </c>
      <c r="AD51" s="11" t="s">
        <v>263</v>
      </c>
      <c r="AE51" s="11">
        <v>1</v>
      </c>
      <c r="AF51" s="11">
        <v>118.19</v>
      </c>
      <c r="AG51" s="12">
        <v>42579</v>
      </c>
      <c r="AH51" s="11">
        <v>0</v>
      </c>
      <c r="AI51" s="11">
        <v>1</v>
      </c>
      <c r="AJ51" s="11">
        <v>0</v>
      </c>
      <c r="AK51" s="11">
        <v>0</v>
      </c>
      <c r="AL51" s="11">
        <v>0</v>
      </c>
      <c r="AM51" s="11" t="s">
        <v>264</v>
      </c>
      <c r="AN51" s="11" t="s">
        <v>267</v>
      </c>
      <c r="AO51" s="11">
        <v>1</v>
      </c>
      <c r="AP51" s="56">
        <v>43119</v>
      </c>
      <c r="AQ51" s="12">
        <v>43707</v>
      </c>
      <c r="AR51" s="21">
        <f t="shared" si="3"/>
        <v>588</v>
      </c>
      <c r="AS51" s="13">
        <f t="shared" si="2"/>
        <v>71.291666666666671</v>
      </c>
      <c r="AT51" s="12">
        <v>43119</v>
      </c>
      <c r="AU51" s="11">
        <v>45.96</v>
      </c>
      <c r="AV51" s="11" t="s">
        <v>269</v>
      </c>
      <c r="AW51" s="11" t="s">
        <v>269</v>
      </c>
      <c r="AX51" s="11">
        <v>3.18</v>
      </c>
      <c r="AY51" s="11">
        <v>2.2599999999999998</v>
      </c>
      <c r="AZ51" s="11">
        <v>7.2</v>
      </c>
      <c r="BA51" s="11">
        <v>126</v>
      </c>
      <c r="BB51" s="11">
        <v>9.6199999999999992</v>
      </c>
      <c r="BC51" s="11">
        <v>319</v>
      </c>
      <c r="BD51" s="11">
        <v>6.18</v>
      </c>
      <c r="BE51" s="11">
        <v>1</v>
      </c>
      <c r="BF51" s="11">
        <v>2.2400000000000002</v>
      </c>
      <c r="BG51" s="15">
        <f t="shared" si="11"/>
        <v>2.7589285714285712</v>
      </c>
      <c r="BH51" s="15">
        <f t="shared" si="8"/>
        <v>2.2400000000000002</v>
      </c>
      <c r="BI51" s="13">
        <f t="shared" si="9"/>
        <v>142.41071428571428</v>
      </c>
      <c r="BJ51" s="13">
        <f t="shared" si="10"/>
        <v>880.09821428571422</v>
      </c>
      <c r="BK51" s="11">
        <v>1</v>
      </c>
      <c r="BL51" s="11">
        <v>0</v>
      </c>
      <c r="BM51" s="11">
        <v>5.21</v>
      </c>
      <c r="BN51" s="12">
        <v>43424</v>
      </c>
      <c r="BO51" s="11">
        <v>0</v>
      </c>
      <c r="BP51" s="11">
        <v>0</v>
      </c>
      <c r="BQ51" s="12" t="s">
        <v>274</v>
      </c>
      <c r="BR51" s="11">
        <v>0</v>
      </c>
      <c r="BS51" s="11">
        <v>1</v>
      </c>
      <c r="BT51" s="11" t="s">
        <v>272</v>
      </c>
      <c r="BU51" s="12">
        <v>42695</v>
      </c>
      <c r="BV51" s="12">
        <v>42884</v>
      </c>
      <c r="BW51" s="11">
        <v>10</v>
      </c>
      <c r="BX51" s="12">
        <v>42695</v>
      </c>
      <c r="BY51" s="11" t="s">
        <v>322</v>
      </c>
      <c r="BZ51" s="11" t="s">
        <v>269</v>
      </c>
      <c r="CA51" s="11" t="s">
        <v>269</v>
      </c>
      <c r="CB51" s="11">
        <v>2.97</v>
      </c>
      <c r="CC51" s="11">
        <v>5.67</v>
      </c>
      <c r="CD51" s="11">
        <v>0.8</v>
      </c>
      <c r="CE51" s="11">
        <v>141</v>
      </c>
      <c r="CF51" s="11">
        <v>6.8</v>
      </c>
      <c r="CG51" s="11">
        <v>257</v>
      </c>
      <c r="CH51" s="11">
        <v>4.49</v>
      </c>
      <c r="CI51" s="11">
        <v>0.56999999999999995</v>
      </c>
      <c r="CJ51" s="11">
        <v>1.6</v>
      </c>
      <c r="CK51" s="15">
        <f>CH51/CJ51</f>
        <v>2.8062499999999999</v>
      </c>
      <c r="CL51" s="15">
        <f>CJ51/CI51</f>
        <v>2.8070175438596494</v>
      </c>
      <c r="CM51" s="13">
        <f>CG51/CJ51</f>
        <v>160.625</v>
      </c>
      <c r="CN51" s="13">
        <f>PRODUCT(CK51,CG51)</f>
        <v>721.20624999999995</v>
      </c>
      <c r="CO51" s="11">
        <v>0</v>
      </c>
      <c r="CP51" s="11">
        <v>0</v>
      </c>
      <c r="CQ51" s="11">
        <v>3.14</v>
      </c>
      <c r="CR51" s="12">
        <v>42927</v>
      </c>
      <c r="CS51" s="11" t="s">
        <v>274</v>
      </c>
      <c r="CT51" s="11">
        <v>0</v>
      </c>
      <c r="CU51" s="12" t="s">
        <v>274</v>
      </c>
      <c r="CV51" s="11">
        <v>1</v>
      </c>
      <c r="CW51" s="11">
        <v>0</v>
      </c>
      <c r="CX51" s="11">
        <v>0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1</v>
      </c>
      <c r="DF51" s="12">
        <v>43707</v>
      </c>
      <c r="DG51" s="25"/>
      <c r="DH51" s="16" t="s">
        <v>351</v>
      </c>
    </row>
    <row r="52" spans="1:112" ht="20.100000000000001" customHeight="1">
      <c r="A52" s="6">
        <v>51</v>
      </c>
      <c r="B52" s="7">
        <v>43397</v>
      </c>
      <c r="C52" s="54" t="s">
        <v>112</v>
      </c>
      <c r="D52" s="9">
        <v>490714032</v>
      </c>
      <c r="E52" s="10">
        <v>18096</v>
      </c>
      <c r="F52" s="6">
        <v>211</v>
      </c>
      <c r="G52" s="6" t="s">
        <v>113</v>
      </c>
      <c r="H52" s="6" t="s">
        <v>3</v>
      </c>
      <c r="I52" s="6">
        <v>10.67</v>
      </c>
      <c r="J52" s="6">
        <v>4.6900000000000004</v>
      </c>
      <c r="K52" s="11" t="s">
        <v>46</v>
      </c>
      <c r="L52" s="12">
        <v>37588</v>
      </c>
      <c r="M52" s="13">
        <f t="shared" si="0"/>
        <v>53.363888888888887</v>
      </c>
      <c r="N52" s="11">
        <v>7</v>
      </c>
      <c r="O52" s="11" t="s">
        <v>323</v>
      </c>
      <c r="P52" s="11">
        <v>0</v>
      </c>
      <c r="Q52" s="11">
        <v>1</v>
      </c>
      <c r="R52" s="11">
        <v>0</v>
      </c>
      <c r="S52" s="11">
        <v>0</v>
      </c>
      <c r="T52" s="11">
        <v>0</v>
      </c>
      <c r="U52" s="11" t="s">
        <v>324</v>
      </c>
      <c r="V52" s="11" t="s">
        <v>303</v>
      </c>
      <c r="W52" s="11">
        <v>0</v>
      </c>
      <c r="X52" s="12">
        <v>43090</v>
      </c>
      <c r="Y52" s="12">
        <v>43090</v>
      </c>
      <c r="Z52" s="12">
        <v>40879</v>
      </c>
      <c r="AA52" s="13">
        <f t="shared" si="1"/>
        <v>2211</v>
      </c>
      <c r="AB52" s="13">
        <v>0</v>
      </c>
      <c r="AC52" s="11">
        <v>0</v>
      </c>
      <c r="AD52" s="11">
        <v>0</v>
      </c>
      <c r="AE52" s="11">
        <v>1</v>
      </c>
      <c r="AF52" s="11">
        <v>0.8</v>
      </c>
      <c r="AG52" s="12">
        <v>40973</v>
      </c>
      <c r="AH52" s="11">
        <v>0</v>
      </c>
      <c r="AI52" s="11">
        <v>1</v>
      </c>
      <c r="AJ52" s="11">
        <v>0</v>
      </c>
      <c r="AK52" s="11">
        <v>0</v>
      </c>
      <c r="AL52" s="11">
        <v>0</v>
      </c>
      <c r="AM52" s="11" t="s">
        <v>277</v>
      </c>
      <c r="AN52" s="11" t="s">
        <v>268</v>
      </c>
      <c r="AO52" s="11">
        <v>1</v>
      </c>
      <c r="AP52" s="56">
        <v>43203</v>
      </c>
      <c r="AQ52" s="12">
        <v>43430</v>
      </c>
      <c r="AR52" s="21">
        <f t="shared" si="3"/>
        <v>227</v>
      </c>
      <c r="AS52" s="13">
        <f t="shared" si="2"/>
        <v>68.738888888888894</v>
      </c>
      <c r="AT52" s="12">
        <v>43199</v>
      </c>
      <c r="AU52" s="11">
        <v>45.14</v>
      </c>
      <c r="AV52" s="11">
        <v>16.350000000000001</v>
      </c>
      <c r="AW52" s="11">
        <v>359.44</v>
      </c>
      <c r="AX52" s="11">
        <v>5.62</v>
      </c>
      <c r="AY52" s="11">
        <v>4.6399999999999997</v>
      </c>
      <c r="AZ52" s="11">
        <v>24.6</v>
      </c>
      <c r="BA52" s="11">
        <v>104</v>
      </c>
      <c r="BB52" s="11">
        <v>8.01</v>
      </c>
      <c r="BC52" s="11">
        <v>360</v>
      </c>
      <c r="BD52" s="11">
        <v>5.58</v>
      </c>
      <c r="BE52" s="11">
        <v>0.68</v>
      </c>
      <c r="BF52" s="11">
        <v>1.53</v>
      </c>
      <c r="BG52" s="15">
        <f t="shared" si="11"/>
        <v>3.6470588235294117</v>
      </c>
      <c r="BH52" s="15">
        <f t="shared" si="8"/>
        <v>2.25</v>
      </c>
      <c r="BI52" s="13">
        <f t="shared" si="9"/>
        <v>235.29411764705881</v>
      </c>
      <c r="BJ52" s="13">
        <f t="shared" si="10"/>
        <v>1312.9411764705883</v>
      </c>
      <c r="BK52" s="11">
        <v>1</v>
      </c>
      <c r="BL52" s="11" t="s">
        <v>269</v>
      </c>
      <c r="BM52" s="11">
        <v>6.93</v>
      </c>
      <c r="BN52" s="12">
        <v>43369</v>
      </c>
      <c r="BO52" s="11">
        <v>0</v>
      </c>
      <c r="BP52" s="11">
        <v>0</v>
      </c>
      <c r="BQ52" s="12" t="s">
        <v>274</v>
      </c>
      <c r="BR52" s="11">
        <v>0</v>
      </c>
      <c r="BS52" s="11">
        <v>0</v>
      </c>
      <c r="BT52" s="11" t="s">
        <v>274</v>
      </c>
      <c r="BU52" s="11" t="s">
        <v>274</v>
      </c>
      <c r="BV52" s="11" t="s">
        <v>274</v>
      </c>
      <c r="BW52" s="11" t="s">
        <v>274</v>
      </c>
      <c r="BX52" s="11" t="s">
        <v>274</v>
      </c>
      <c r="BY52" s="11" t="s">
        <v>274</v>
      </c>
      <c r="BZ52" s="11" t="s">
        <v>274</v>
      </c>
      <c r="CA52" s="11" t="s">
        <v>274</v>
      </c>
      <c r="CB52" s="11" t="s">
        <v>274</v>
      </c>
      <c r="CC52" s="11" t="s">
        <v>274</v>
      </c>
      <c r="CD52" s="11" t="s">
        <v>274</v>
      </c>
      <c r="CE52" s="11" t="s">
        <v>274</v>
      </c>
      <c r="CF52" s="11" t="s">
        <v>274</v>
      </c>
      <c r="CG52" s="11" t="s">
        <v>274</v>
      </c>
      <c r="CH52" s="11" t="s">
        <v>274</v>
      </c>
      <c r="CI52" s="11" t="s">
        <v>274</v>
      </c>
      <c r="CJ52" s="11" t="s">
        <v>274</v>
      </c>
      <c r="CK52" s="11" t="s">
        <v>274</v>
      </c>
      <c r="CL52" s="11" t="s">
        <v>274</v>
      </c>
      <c r="CM52" s="11" t="s">
        <v>274</v>
      </c>
      <c r="CN52" s="11" t="s">
        <v>274</v>
      </c>
      <c r="CO52" s="11" t="s">
        <v>274</v>
      </c>
      <c r="CP52" s="11" t="s">
        <v>274</v>
      </c>
      <c r="CQ52" s="11" t="s">
        <v>274</v>
      </c>
      <c r="CR52" s="11" t="s">
        <v>274</v>
      </c>
      <c r="CS52" s="11" t="s">
        <v>274</v>
      </c>
      <c r="CT52" s="11" t="s">
        <v>274</v>
      </c>
      <c r="CU52" s="11" t="s">
        <v>274</v>
      </c>
      <c r="CV52" s="11" t="s">
        <v>274</v>
      </c>
      <c r="CW52" s="11">
        <v>0</v>
      </c>
      <c r="CX52" s="11">
        <v>0</v>
      </c>
      <c r="CY52" s="11">
        <v>0</v>
      </c>
      <c r="CZ52" s="11">
        <v>0</v>
      </c>
      <c r="DA52" s="11">
        <v>1</v>
      </c>
      <c r="DB52" s="11">
        <v>0</v>
      </c>
      <c r="DC52" s="11">
        <v>1</v>
      </c>
      <c r="DD52" s="11">
        <v>1</v>
      </c>
      <c r="DE52" s="11">
        <v>1</v>
      </c>
      <c r="DF52" s="12">
        <v>43576</v>
      </c>
      <c r="DG52" s="11" t="s">
        <v>325</v>
      </c>
      <c r="DH52" s="16" t="s">
        <v>335</v>
      </c>
    </row>
    <row r="53" spans="1:112" ht="20.100000000000001" customHeight="1">
      <c r="A53" s="6">
        <v>52</v>
      </c>
      <c r="B53" s="7">
        <v>43399</v>
      </c>
      <c r="C53" s="8" t="s">
        <v>114</v>
      </c>
      <c r="D53" s="9">
        <v>500811125</v>
      </c>
      <c r="E53" s="10">
        <v>18486</v>
      </c>
      <c r="F53" s="6">
        <v>213</v>
      </c>
      <c r="G53" s="6" t="s">
        <v>115</v>
      </c>
      <c r="H53" s="6" t="s">
        <v>3</v>
      </c>
      <c r="I53" s="6">
        <v>0.87</v>
      </c>
      <c r="J53" s="6" t="s">
        <v>269</v>
      </c>
      <c r="K53" s="11" t="s">
        <v>45</v>
      </c>
      <c r="L53" s="12">
        <v>43313</v>
      </c>
      <c r="M53" s="13">
        <f t="shared" si="0"/>
        <v>67.972222222222229</v>
      </c>
      <c r="N53" s="11">
        <v>19.059999999999999</v>
      </c>
      <c r="O53" s="11" t="s">
        <v>270</v>
      </c>
      <c r="P53" s="11">
        <v>0</v>
      </c>
      <c r="Q53" s="11">
        <v>0</v>
      </c>
      <c r="R53" s="11">
        <v>1</v>
      </c>
      <c r="S53" s="11">
        <v>0</v>
      </c>
      <c r="T53" s="11">
        <v>0</v>
      </c>
      <c r="U53" s="11" t="s">
        <v>281</v>
      </c>
      <c r="V53" s="11" t="s">
        <v>274</v>
      </c>
      <c r="W53" s="11">
        <v>1</v>
      </c>
      <c r="X53" s="12">
        <v>43322</v>
      </c>
      <c r="Y53" s="12">
        <v>43866</v>
      </c>
      <c r="Z53" s="12">
        <v>43343</v>
      </c>
      <c r="AA53" s="13">
        <f t="shared" si="1"/>
        <v>523</v>
      </c>
      <c r="AB53" s="13">
        <v>0</v>
      </c>
      <c r="AC53" s="11">
        <v>1</v>
      </c>
      <c r="AD53" s="11" t="s">
        <v>263</v>
      </c>
      <c r="AE53" s="11">
        <v>0</v>
      </c>
      <c r="AF53" s="11">
        <v>0.28000000000000003</v>
      </c>
      <c r="AG53" s="12">
        <v>43511</v>
      </c>
      <c r="AH53" s="11">
        <v>1</v>
      </c>
      <c r="AI53" s="11">
        <v>1</v>
      </c>
      <c r="AJ53" s="11">
        <v>0</v>
      </c>
      <c r="AK53" s="11">
        <v>0</v>
      </c>
      <c r="AL53" s="11">
        <v>0</v>
      </c>
      <c r="AP53" s="19"/>
      <c r="AR53" s="21">
        <f t="shared" si="3"/>
        <v>0</v>
      </c>
      <c r="AS53" s="13">
        <f t="shared" si="2"/>
        <v>50.613888888888887</v>
      </c>
      <c r="DE53" s="11">
        <v>0</v>
      </c>
      <c r="DF53" s="12">
        <v>43896</v>
      </c>
      <c r="DG53" s="11" t="s">
        <v>321</v>
      </c>
    </row>
    <row r="54" spans="1:112" s="46" customFormat="1" ht="20.100000000000001" customHeight="1">
      <c r="A54" s="41">
        <v>53</v>
      </c>
      <c r="B54" s="42">
        <v>43402</v>
      </c>
      <c r="C54" s="43" t="s">
        <v>116</v>
      </c>
      <c r="D54" s="44">
        <v>441217412</v>
      </c>
      <c r="E54" s="45">
        <v>16423</v>
      </c>
      <c r="F54" s="41">
        <v>211</v>
      </c>
      <c r="G54" s="41" t="s">
        <v>120</v>
      </c>
      <c r="H54" s="41" t="s">
        <v>6</v>
      </c>
      <c r="I54" s="41">
        <v>0.96</v>
      </c>
      <c r="J54" s="41">
        <v>2.8</v>
      </c>
      <c r="K54" s="51" t="s">
        <v>46</v>
      </c>
      <c r="L54" s="52">
        <v>42706</v>
      </c>
      <c r="M54" s="53">
        <f t="shared" si="0"/>
        <v>71.958333333333329</v>
      </c>
      <c r="N54" s="51">
        <v>31.8</v>
      </c>
      <c r="O54" s="51" t="s">
        <v>265</v>
      </c>
      <c r="P54" s="51">
        <v>0</v>
      </c>
      <c r="Q54" s="51">
        <v>0</v>
      </c>
      <c r="R54" s="51">
        <v>0</v>
      </c>
      <c r="S54" s="51">
        <v>9</v>
      </c>
      <c r="T54" s="51">
        <v>0</v>
      </c>
      <c r="U54" s="51" t="s">
        <v>326</v>
      </c>
      <c r="V54" s="51" t="s">
        <v>274</v>
      </c>
      <c r="W54" s="51">
        <v>0</v>
      </c>
      <c r="X54" s="52">
        <v>42565</v>
      </c>
      <c r="Y54" s="52">
        <v>43195</v>
      </c>
      <c r="Z54" s="52">
        <v>42613</v>
      </c>
      <c r="AA54" s="53">
        <f t="shared" si="1"/>
        <v>582</v>
      </c>
      <c r="AB54" s="53">
        <v>1</v>
      </c>
      <c r="AC54" s="51">
        <v>1</v>
      </c>
      <c r="AD54" s="51" t="s">
        <v>266</v>
      </c>
      <c r="AE54" s="51">
        <v>1</v>
      </c>
      <c r="AF54" s="51">
        <v>2.95</v>
      </c>
      <c r="AG54" s="52">
        <v>42992</v>
      </c>
      <c r="AH54" s="51">
        <v>0</v>
      </c>
      <c r="AI54" s="51">
        <v>1</v>
      </c>
      <c r="AJ54" s="51">
        <v>1</v>
      </c>
      <c r="AK54" s="51">
        <v>0</v>
      </c>
      <c r="AL54" s="51">
        <v>0</v>
      </c>
      <c r="AM54" s="51" t="s">
        <v>264</v>
      </c>
      <c r="AN54" s="51" t="s">
        <v>267</v>
      </c>
      <c r="AO54" s="51">
        <v>1</v>
      </c>
      <c r="AP54" s="56">
        <v>43206</v>
      </c>
      <c r="AQ54" s="52" t="s">
        <v>333</v>
      </c>
      <c r="AR54" s="60" t="e">
        <f t="shared" si="3"/>
        <v>#VALUE!</v>
      </c>
      <c r="AS54" s="53">
        <f t="shared" si="2"/>
        <v>73.330555555555549</v>
      </c>
      <c r="AT54" s="52">
        <v>43200</v>
      </c>
      <c r="AU54" s="51">
        <v>29.31</v>
      </c>
      <c r="AV54" s="51" t="s">
        <v>269</v>
      </c>
      <c r="AW54" s="51" t="s">
        <v>269</v>
      </c>
      <c r="AX54" s="51">
        <v>3.16</v>
      </c>
      <c r="AY54" s="51">
        <v>2.0299999999999998</v>
      </c>
      <c r="AZ54" s="51">
        <v>1.2</v>
      </c>
      <c r="BA54" s="51">
        <v>145</v>
      </c>
      <c r="BB54" s="51">
        <v>7.83</v>
      </c>
      <c r="BC54" s="51">
        <v>349</v>
      </c>
      <c r="BD54" s="51">
        <v>5.05</v>
      </c>
      <c r="BE54" s="51">
        <v>0.56000000000000005</v>
      </c>
      <c r="BF54" s="51">
        <v>1.82</v>
      </c>
      <c r="BG54" s="51"/>
      <c r="BH54" s="51"/>
      <c r="BI54" s="51"/>
      <c r="BJ54" s="51"/>
      <c r="BK54" s="51">
        <v>1</v>
      </c>
      <c r="BL54" s="51">
        <v>0</v>
      </c>
      <c r="BM54" s="51">
        <v>0.96</v>
      </c>
      <c r="BN54" s="52">
        <v>43370</v>
      </c>
      <c r="BO54" s="51" t="s">
        <v>274</v>
      </c>
      <c r="BP54" s="51">
        <v>0</v>
      </c>
      <c r="BQ54" s="52" t="s">
        <v>274</v>
      </c>
      <c r="BR54" s="51">
        <v>0</v>
      </c>
      <c r="BS54" s="51">
        <v>1</v>
      </c>
      <c r="BT54" s="51" t="s">
        <v>273</v>
      </c>
      <c r="BU54" s="52">
        <v>42793</v>
      </c>
      <c r="BV54" s="52">
        <v>42900</v>
      </c>
      <c r="BW54" s="51">
        <v>6</v>
      </c>
      <c r="BX54" s="52">
        <v>42780</v>
      </c>
      <c r="BY54" s="51">
        <v>69.06</v>
      </c>
      <c r="BZ54" s="51" t="s">
        <v>269</v>
      </c>
      <c r="CA54" s="51">
        <v>429.15</v>
      </c>
      <c r="CB54" s="51">
        <v>2.91</v>
      </c>
      <c r="CC54" s="51">
        <v>7.49</v>
      </c>
      <c r="CD54" s="51">
        <v>2.7</v>
      </c>
      <c r="CE54" s="51">
        <v>150</v>
      </c>
      <c r="CF54" s="51">
        <v>6.54</v>
      </c>
      <c r="CG54" s="51">
        <v>357</v>
      </c>
      <c r="CH54" s="51">
        <v>4.3600000000000003</v>
      </c>
      <c r="CI54" s="51">
        <v>0.64</v>
      </c>
      <c r="CJ54" s="51">
        <v>1.42</v>
      </c>
      <c r="CK54" s="51"/>
      <c r="CL54" s="51"/>
      <c r="CM54" s="51"/>
      <c r="CN54" s="51"/>
      <c r="CO54" s="51">
        <v>1</v>
      </c>
      <c r="CP54" s="51">
        <v>0</v>
      </c>
      <c r="CQ54" s="51">
        <v>2.95</v>
      </c>
      <c r="CR54" s="52">
        <v>42992</v>
      </c>
      <c r="CS54" s="51" t="s">
        <v>274</v>
      </c>
      <c r="CT54" s="51">
        <v>1</v>
      </c>
      <c r="CU54" s="52">
        <v>43083</v>
      </c>
      <c r="CV54" s="51">
        <v>1</v>
      </c>
      <c r="CW54" s="51">
        <v>0</v>
      </c>
      <c r="CX54" s="51">
        <v>0</v>
      </c>
      <c r="CY54" s="51">
        <v>0</v>
      </c>
      <c r="CZ54" s="51">
        <v>0</v>
      </c>
      <c r="DA54" s="51">
        <v>0</v>
      </c>
      <c r="DB54" s="51">
        <v>0</v>
      </c>
      <c r="DC54" s="51">
        <v>0</v>
      </c>
      <c r="DD54" s="51">
        <v>0</v>
      </c>
      <c r="DE54" s="51">
        <v>0</v>
      </c>
      <c r="DF54" s="52">
        <v>43894</v>
      </c>
      <c r="DG54" s="51" t="s">
        <v>327</v>
      </c>
    </row>
    <row r="55" spans="1:112" ht="20.100000000000001" customHeight="1">
      <c r="A55" s="6">
        <v>54</v>
      </c>
      <c r="B55" s="7">
        <v>43402</v>
      </c>
      <c r="C55" s="8" t="s">
        <v>117</v>
      </c>
      <c r="D55" s="9">
        <v>510512018</v>
      </c>
      <c r="E55" s="10">
        <v>18760</v>
      </c>
      <c r="F55" s="6">
        <v>207</v>
      </c>
      <c r="G55" s="6" t="s">
        <v>121</v>
      </c>
      <c r="H55" s="6" t="s">
        <v>3</v>
      </c>
      <c r="I55" s="6">
        <v>0.46</v>
      </c>
      <c r="J55" s="6">
        <v>3.67</v>
      </c>
      <c r="K55" s="11" t="s">
        <v>46</v>
      </c>
      <c r="L55" s="12">
        <v>41856</v>
      </c>
      <c r="M55" s="13">
        <f t="shared" si="0"/>
        <v>63.230555555555554</v>
      </c>
      <c r="N55" s="11">
        <v>410</v>
      </c>
      <c r="O55" s="11" t="s">
        <v>275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 t="s">
        <v>286</v>
      </c>
      <c r="V55" s="11" t="s">
        <v>274</v>
      </c>
      <c r="W55" s="11">
        <v>1</v>
      </c>
      <c r="X55" s="12">
        <v>41858</v>
      </c>
      <c r="Y55" s="12">
        <v>43087</v>
      </c>
      <c r="Z55" s="12">
        <v>41865</v>
      </c>
      <c r="AA55" s="13">
        <f t="shared" si="1"/>
        <v>1222</v>
      </c>
      <c r="AB55" s="13">
        <v>1</v>
      </c>
      <c r="AC55" s="11">
        <v>1</v>
      </c>
      <c r="AD55" s="11" t="s">
        <v>276</v>
      </c>
      <c r="AE55" s="11">
        <v>0</v>
      </c>
      <c r="AF55" s="11">
        <v>1.47</v>
      </c>
      <c r="AG55" s="12">
        <v>41949</v>
      </c>
      <c r="AH55" s="11">
        <v>0</v>
      </c>
      <c r="AI55" s="11">
        <v>1</v>
      </c>
      <c r="AJ55" s="11">
        <v>0</v>
      </c>
      <c r="AK55" s="11">
        <v>0</v>
      </c>
      <c r="AL55" s="11">
        <v>0</v>
      </c>
      <c r="AM55" s="11" t="s">
        <v>277</v>
      </c>
      <c r="AN55" s="11" t="s">
        <v>268</v>
      </c>
      <c r="AO55" s="11">
        <v>1</v>
      </c>
      <c r="AP55" s="56">
        <v>43122</v>
      </c>
      <c r="AQ55" s="12" t="s">
        <v>333</v>
      </c>
      <c r="AR55" s="21" t="e">
        <f t="shared" si="3"/>
        <v>#VALUE!</v>
      </c>
      <c r="AS55" s="13">
        <f t="shared" si="2"/>
        <v>66.694444444444443</v>
      </c>
      <c r="AT55" s="12">
        <v>43122</v>
      </c>
      <c r="AU55" s="11">
        <v>26.9</v>
      </c>
      <c r="AV55" s="11" t="s">
        <v>269</v>
      </c>
      <c r="AW55" s="11" t="s">
        <v>269</v>
      </c>
      <c r="AX55" s="11">
        <v>3.34</v>
      </c>
      <c r="AY55" s="11">
        <v>1.71</v>
      </c>
      <c r="AZ55" s="11" t="s">
        <v>297</v>
      </c>
      <c r="BA55" s="11">
        <v>144</v>
      </c>
      <c r="BB55" s="11">
        <v>6.11</v>
      </c>
      <c r="BC55" s="11">
        <v>187</v>
      </c>
      <c r="BD55" s="11">
        <v>2.96</v>
      </c>
      <c r="BE55" s="11">
        <v>0.57999999999999996</v>
      </c>
      <c r="BF55" s="11">
        <v>2.4300000000000002</v>
      </c>
      <c r="BK55" s="11">
        <v>1</v>
      </c>
      <c r="BL55" s="11">
        <v>0</v>
      </c>
      <c r="BM55" s="11">
        <v>0.46</v>
      </c>
      <c r="BN55" s="12">
        <v>43402</v>
      </c>
      <c r="BO55" s="11" t="s">
        <v>274</v>
      </c>
      <c r="BP55" s="11">
        <v>1</v>
      </c>
      <c r="BQ55" s="12">
        <v>43255</v>
      </c>
      <c r="BR55" s="11">
        <v>0</v>
      </c>
      <c r="BS55" s="11">
        <v>0</v>
      </c>
      <c r="BT55" s="11" t="s">
        <v>274</v>
      </c>
      <c r="BU55" s="11" t="s">
        <v>274</v>
      </c>
      <c r="BV55" s="11" t="s">
        <v>274</v>
      </c>
      <c r="BW55" s="11" t="s">
        <v>274</v>
      </c>
      <c r="BX55" s="11" t="s">
        <v>274</v>
      </c>
      <c r="BY55" s="11" t="s">
        <v>274</v>
      </c>
      <c r="BZ55" s="11" t="s">
        <v>274</v>
      </c>
      <c r="CA55" s="11" t="s">
        <v>274</v>
      </c>
      <c r="CB55" s="11" t="s">
        <v>274</v>
      </c>
      <c r="CC55" s="11" t="s">
        <v>274</v>
      </c>
      <c r="CD55" s="11" t="s">
        <v>274</v>
      </c>
      <c r="CE55" s="11" t="s">
        <v>274</v>
      </c>
      <c r="CF55" s="11" t="s">
        <v>274</v>
      </c>
      <c r="CG55" s="11" t="s">
        <v>274</v>
      </c>
      <c r="CH55" s="11" t="s">
        <v>274</v>
      </c>
      <c r="CI55" s="11" t="s">
        <v>274</v>
      </c>
      <c r="CJ55" s="11" t="s">
        <v>274</v>
      </c>
      <c r="CK55" s="11" t="s">
        <v>274</v>
      </c>
      <c r="CL55" s="11" t="s">
        <v>274</v>
      </c>
      <c r="CM55" s="11" t="s">
        <v>274</v>
      </c>
      <c r="CN55" s="11" t="s">
        <v>274</v>
      </c>
      <c r="CO55" s="11" t="s">
        <v>274</v>
      </c>
      <c r="CP55" s="11" t="s">
        <v>274</v>
      </c>
      <c r="CQ55" s="11" t="s">
        <v>274</v>
      </c>
      <c r="CR55" s="11" t="s">
        <v>274</v>
      </c>
      <c r="CS55" s="11" t="s">
        <v>274</v>
      </c>
      <c r="CT55" s="11" t="s">
        <v>274</v>
      </c>
      <c r="CU55" s="11" t="s">
        <v>274</v>
      </c>
      <c r="CV55" s="11" t="s">
        <v>274</v>
      </c>
      <c r="CW55" s="11">
        <v>0</v>
      </c>
      <c r="CX55" s="11">
        <v>0</v>
      </c>
      <c r="CY55" s="11">
        <v>0</v>
      </c>
      <c r="CZ55" s="11">
        <v>0</v>
      </c>
      <c r="DA55" s="11">
        <v>0</v>
      </c>
      <c r="DB55" s="11">
        <v>0</v>
      </c>
      <c r="DC55" s="11">
        <v>0</v>
      </c>
      <c r="DD55" s="11">
        <v>0</v>
      </c>
      <c r="DE55" s="11">
        <v>0</v>
      </c>
      <c r="DF55" s="12">
        <v>43892</v>
      </c>
    </row>
    <row r="56" spans="1:112" ht="20.100000000000001" customHeight="1">
      <c r="A56" s="6">
        <v>55</v>
      </c>
      <c r="B56" s="7">
        <v>43402</v>
      </c>
      <c r="C56" s="8" t="s">
        <v>118</v>
      </c>
      <c r="D56" s="9">
        <v>460426433</v>
      </c>
      <c r="E56" s="10">
        <v>16918</v>
      </c>
      <c r="F56" s="6">
        <v>111</v>
      </c>
      <c r="G56" s="6" t="s">
        <v>122</v>
      </c>
      <c r="H56" s="6" t="s">
        <v>3</v>
      </c>
      <c r="I56" s="6">
        <v>187.97</v>
      </c>
      <c r="J56" s="6">
        <v>4.53</v>
      </c>
      <c r="K56" s="11" t="s">
        <v>45</v>
      </c>
      <c r="L56" s="12">
        <v>42736</v>
      </c>
      <c r="M56" s="13">
        <f t="shared" si="0"/>
        <v>70.680555555555557</v>
      </c>
      <c r="N56" s="11">
        <v>18.12</v>
      </c>
      <c r="O56" s="11" t="s">
        <v>265</v>
      </c>
      <c r="P56" s="11">
        <v>0</v>
      </c>
      <c r="Q56" s="11">
        <v>0</v>
      </c>
      <c r="R56" s="11">
        <v>1</v>
      </c>
      <c r="S56" s="11">
        <v>0</v>
      </c>
      <c r="T56" s="11">
        <v>0</v>
      </c>
      <c r="U56" s="11" t="s">
        <v>303</v>
      </c>
      <c r="V56" s="11" t="s">
        <v>274</v>
      </c>
      <c r="W56" s="11">
        <v>0</v>
      </c>
      <c r="X56" s="12">
        <v>43381</v>
      </c>
      <c r="Y56" s="12">
        <v>43381</v>
      </c>
      <c r="Z56" s="12">
        <v>42758</v>
      </c>
      <c r="AA56" s="13">
        <f t="shared" si="1"/>
        <v>623</v>
      </c>
      <c r="AB56" s="13">
        <v>0</v>
      </c>
      <c r="AC56" s="11">
        <v>1</v>
      </c>
      <c r="AD56" s="11" t="s">
        <v>266</v>
      </c>
      <c r="AE56" s="11">
        <v>0</v>
      </c>
      <c r="AF56" s="11" t="s">
        <v>269</v>
      </c>
      <c r="AG56" s="12" t="s">
        <v>269</v>
      </c>
      <c r="AH56" s="11">
        <v>0</v>
      </c>
      <c r="AI56" s="11">
        <v>1</v>
      </c>
      <c r="AJ56" s="11">
        <v>0</v>
      </c>
      <c r="AK56" s="11">
        <v>0</v>
      </c>
      <c r="AL56" s="11">
        <v>0</v>
      </c>
      <c r="AM56" s="11" t="s">
        <v>277</v>
      </c>
      <c r="AN56" s="11" t="s">
        <v>268</v>
      </c>
      <c r="AO56" s="11">
        <v>1</v>
      </c>
      <c r="AP56" s="56">
        <v>43424</v>
      </c>
      <c r="AQ56" s="12">
        <v>43489</v>
      </c>
      <c r="AR56" s="21">
        <f t="shared" si="3"/>
        <v>65</v>
      </c>
      <c r="AS56" s="13">
        <f t="shared" si="2"/>
        <v>72.566666666666663</v>
      </c>
      <c r="AT56" s="12">
        <v>43423</v>
      </c>
      <c r="AU56" s="11">
        <v>434.52</v>
      </c>
      <c r="AV56" s="11" t="s">
        <v>269</v>
      </c>
      <c r="AW56" s="11" t="s">
        <v>269</v>
      </c>
      <c r="AX56" s="11">
        <v>5.76</v>
      </c>
      <c r="AY56" s="11">
        <v>4.25</v>
      </c>
      <c r="AZ56" s="11">
        <v>59.6</v>
      </c>
      <c r="BA56" s="11">
        <v>91</v>
      </c>
      <c r="BB56" s="11">
        <v>7.77</v>
      </c>
      <c r="BC56" s="11">
        <v>350</v>
      </c>
      <c r="BD56" s="11">
        <v>6.57</v>
      </c>
      <c r="BE56" s="11">
        <v>0.61</v>
      </c>
      <c r="BF56" s="11">
        <v>0.5</v>
      </c>
      <c r="BK56" s="11">
        <v>0</v>
      </c>
      <c r="BL56" s="11">
        <v>0</v>
      </c>
      <c r="BM56" s="11">
        <v>332.99</v>
      </c>
      <c r="BN56" s="12">
        <v>43480</v>
      </c>
      <c r="BO56" s="11">
        <v>0</v>
      </c>
      <c r="BP56" s="11" t="s">
        <v>274</v>
      </c>
      <c r="BQ56" s="12" t="s">
        <v>274</v>
      </c>
      <c r="BR56" s="11">
        <v>0</v>
      </c>
      <c r="BS56" s="11">
        <v>0</v>
      </c>
      <c r="BT56" s="11" t="s">
        <v>274</v>
      </c>
      <c r="BU56" s="11" t="s">
        <v>274</v>
      </c>
      <c r="BV56" s="11" t="s">
        <v>274</v>
      </c>
      <c r="BW56" s="11" t="s">
        <v>274</v>
      </c>
      <c r="BX56" s="11" t="s">
        <v>274</v>
      </c>
      <c r="BY56" s="11" t="s">
        <v>274</v>
      </c>
      <c r="BZ56" s="11" t="s">
        <v>274</v>
      </c>
      <c r="CA56" s="11" t="s">
        <v>274</v>
      </c>
      <c r="CB56" s="11" t="s">
        <v>274</v>
      </c>
      <c r="CC56" s="11" t="s">
        <v>274</v>
      </c>
      <c r="CD56" s="11" t="s">
        <v>274</v>
      </c>
      <c r="CE56" s="11" t="s">
        <v>274</v>
      </c>
      <c r="CF56" s="11" t="s">
        <v>274</v>
      </c>
      <c r="CG56" s="11" t="s">
        <v>274</v>
      </c>
      <c r="CH56" s="11" t="s">
        <v>274</v>
      </c>
      <c r="CI56" s="11" t="s">
        <v>274</v>
      </c>
      <c r="CJ56" s="11" t="s">
        <v>274</v>
      </c>
      <c r="CK56" s="11" t="s">
        <v>274</v>
      </c>
      <c r="CL56" s="11" t="s">
        <v>274</v>
      </c>
      <c r="CM56" s="11" t="s">
        <v>274</v>
      </c>
      <c r="CN56" s="11" t="s">
        <v>274</v>
      </c>
      <c r="CO56" s="11" t="s">
        <v>274</v>
      </c>
      <c r="CP56" s="11" t="s">
        <v>274</v>
      </c>
      <c r="CQ56" s="11" t="s">
        <v>274</v>
      </c>
      <c r="CR56" s="11" t="s">
        <v>274</v>
      </c>
      <c r="CS56" s="11" t="s">
        <v>274</v>
      </c>
      <c r="CT56" s="11" t="s">
        <v>274</v>
      </c>
      <c r="CU56" s="11" t="s">
        <v>274</v>
      </c>
      <c r="CV56" s="11" t="s">
        <v>274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1">
        <v>0</v>
      </c>
      <c r="DD56" s="11">
        <v>0</v>
      </c>
      <c r="DE56" s="11">
        <v>1</v>
      </c>
      <c r="DF56" s="12">
        <v>43867</v>
      </c>
      <c r="DG56" s="11" t="s">
        <v>330</v>
      </c>
    </row>
    <row r="57" spans="1:112" ht="20.100000000000001" customHeight="1">
      <c r="A57" s="6">
        <v>56</v>
      </c>
      <c r="B57" s="7">
        <v>43402</v>
      </c>
      <c r="C57" s="8" t="s">
        <v>119</v>
      </c>
      <c r="D57" s="9">
        <v>390922463</v>
      </c>
      <c r="E57" s="10">
        <v>14510</v>
      </c>
      <c r="F57" s="6">
        <v>201</v>
      </c>
      <c r="G57" s="6" t="s">
        <v>123</v>
      </c>
      <c r="H57" s="6" t="s">
        <v>6</v>
      </c>
      <c r="I57" s="6">
        <v>0.26</v>
      </c>
      <c r="J57" s="6">
        <v>3.49</v>
      </c>
      <c r="K57" s="11" t="s">
        <v>46</v>
      </c>
      <c r="L57" s="12">
        <v>40520</v>
      </c>
      <c r="M57" s="13">
        <f t="shared" si="0"/>
        <v>71.211111111111109</v>
      </c>
      <c r="N57" s="11" t="s">
        <v>269</v>
      </c>
      <c r="O57" s="11" t="s">
        <v>285</v>
      </c>
      <c r="P57" s="11" t="s">
        <v>269</v>
      </c>
      <c r="Q57" s="11">
        <v>0</v>
      </c>
      <c r="R57" s="11">
        <v>1</v>
      </c>
      <c r="S57" s="11">
        <v>0</v>
      </c>
      <c r="T57" s="11">
        <v>0</v>
      </c>
      <c r="U57" s="11" t="s">
        <v>269</v>
      </c>
      <c r="V57" s="11" t="s">
        <v>274</v>
      </c>
      <c r="W57" s="11">
        <v>0</v>
      </c>
      <c r="X57" s="12">
        <v>42123</v>
      </c>
      <c r="Y57" s="12">
        <v>42123</v>
      </c>
      <c r="Z57" s="12">
        <v>41518</v>
      </c>
      <c r="AA57" s="13">
        <f t="shared" si="1"/>
        <v>605</v>
      </c>
      <c r="AB57" s="13">
        <v>0</v>
      </c>
      <c r="AC57" s="11">
        <v>1</v>
      </c>
      <c r="AD57" s="11" t="s">
        <v>266</v>
      </c>
      <c r="AE57" s="11">
        <v>1</v>
      </c>
      <c r="AF57" s="11" t="s">
        <v>269</v>
      </c>
      <c r="AG57" s="12" t="s">
        <v>269</v>
      </c>
      <c r="AH57" s="11">
        <v>1</v>
      </c>
      <c r="AI57" s="11">
        <v>1</v>
      </c>
      <c r="AJ57" s="11">
        <v>0</v>
      </c>
      <c r="AK57" s="11">
        <v>0</v>
      </c>
      <c r="AL57" s="11">
        <v>0</v>
      </c>
      <c r="AM57" s="11" t="s">
        <v>277</v>
      </c>
      <c r="AN57" s="11" t="s">
        <v>267</v>
      </c>
      <c r="AO57" s="11">
        <v>1</v>
      </c>
      <c r="AP57" s="56">
        <v>42591</v>
      </c>
      <c r="AQ57" s="12">
        <v>43612</v>
      </c>
      <c r="AR57" s="21">
        <f t="shared" si="3"/>
        <v>1021</v>
      </c>
      <c r="AS57" s="13">
        <f t="shared" si="2"/>
        <v>76.88055555555556</v>
      </c>
      <c r="AT57" s="12">
        <v>42591</v>
      </c>
      <c r="AU57" s="11">
        <v>0.73</v>
      </c>
      <c r="AV57" s="11" t="s">
        <v>269</v>
      </c>
      <c r="AW57" s="11" t="s">
        <v>269</v>
      </c>
      <c r="AX57" s="11">
        <v>2.7</v>
      </c>
      <c r="AY57" s="11">
        <v>0.82</v>
      </c>
      <c r="AZ57" s="11">
        <v>13.1</v>
      </c>
      <c r="BA57" s="11">
        <v>127</v>
      </c>
      <c r="BB57" s="11">
        <v>6.92</v>
      </c>
      <c r="BC57" s="11">
        <v>283</v>
      </c>
      <c r="BD57" s="11">
        <v>4.8899999999999997</v>
      </c>
      <c r="BE57" s="11">
        <v>0.76</v>
      </c>
      <c r="BF57" s="11">
        <v>0.79</v>
      </c>
      <c r="BK57" s="11">
        <v>1</v>
      </c>
      <c r="BL57" s="11" t="s">
        <v>269</v>
      </c>
      <c r="BM57" s="11">
        <v>0.06</v>
      </c>
      <c r="BN57" s="12">
        <v>42891</v>
      </c>
      <c r="BO57" s="11">
        <v>0</v>
      </c>
      <c r="BP57" s="11">
        <v>0</v>
      </c>
      <c r="BQ57" s="12" t="s">
        <v>274</v>
      </c>
      <c r="BR57" s="11">
        <v>0</v>
      </c>
      <c r="BS57" s="11">
        <v>1</v>
      </c>
      <c r="BT57" s="11" t="s">
        <v>272</v>
      </c>
      <c r="BU57" s="12" t="s">
        <v>331</v>
      </c>
      <c r="BV57" s="12" t="s">
        <v>332</v>
      </c>
      <c r="BW57" s="11" t="s">
        <v>269</v>
      </c>
      <c r="BX57" s="12" t="s">
        <v>269</v>
      </c>
      <c r="BY57" s="11" t="s">
        <v>269</v>
      </c>
      <c r="BZ57" s="11" t="s">
        <v>269</v>
      </c>
      <c r="CA57" s="11" t="s">
        <v>269</v>
      </c>
      <c r="CB57" s="11" t="s">
        <v>269</v>
      </c>
      <c r="CC57" s="11" t="s">
        <v>269</v>
      </c>
      <c r="CD57" s="11" t="s">
        <v>269</v>
      </c>
      <c r="CE57" s="11" t="s">
        <v>269</v>
      </c>
      <c r="CF57" s="11" t="s">
        <v>269</v>
      </c>
      <c r="CG57" s="11" t="s">
        <v>269</v>
      </c>
      <c r="CH57" s="11" t="s">
        <v>269</v>
      </c>
      <c r="CI57" s="11" t="s">
        <v>269</v>
      </c>
      <c r="CJ57" s="11" t="s">
        <v>269</v>
      </c>
      <c r="CK57" s="11" t="s">
        <v>269</v>
      </c>
      <c r="CL57" s="11" t="s">
        <v>269</v>
      </c>
      <c r="CM57" s="11" t="s">
        <v>269</v>
      </c>
      <c r="CN57" s="11" t="s">
        <v>269</v>
      </c>
      <c r="CO57" s="11" t="s">
        <v>269</v>
      </c>
      <c r="CP57" s="11" t="s">
        <v>269</v>
      </c>
      <c r="CQ57" s="11" t="s">
        <v>269</v>
      </c>
      <c r="CR57" s="11" t="s">
        <v>269</v>
      </c>
      <c r="CS57" s="11" t="s">
        <v>269</v>
      </c>
      <c r="CT57" s="11" t="s">
        <v>269</v>
      </c>
      <c r="CU57" s="11" t="s">
        <v>269</v>
      </c>
      <c r="CV57" s="11" t="s">
        <v>269</v>
      </c>
      <c r="CW57" s="11">
        <v>0</v>
      </c>
      <c r="CX57" s="11">
        <v>0</v>
      </c>
      <c r="CY57" s="11">
        <v>0</v>
      </c>
      <c r="CZ57" s="11">
        <v>0</v>
      </c>
      <c r="DA57" s="11">
        <v>1</v>
      </c>
      <c r="DB57" s="11">
        <v>1</v>
      </c>
      <c r="DC57" s="11">
        <v>1</v>
      </c>
      <c r="DD57" s="11">
        <v>1</v>
      </c>
      <c r="DE57" s="11">
        <v>0</v>
      </c>
      <c r="DF57" s="12">
        <v>43850</v>
      </c>
    </row>
    <row r="58" spans="1:112" ht="20.100000000000001" customHeight="1">
      <c r="A58" s="6">
        <v>57</v>
      </c>
      <c r="B58" s="7">
        <v>43403</v>
      </c>
      <c r="C58" s="8" t="s">
        <v>124</v>
      </c>
      <c r="D58" s="9">
        <v>491021044</v>
      </c>
      <c r="E58" s="10">
        <v>18192</v>
      </c>
      <c r="F58" s="6">
        <v>205</v>
      </c>
      <c r="G58" s="6" t="s">
        <v>125</v>
      </c>
      <c r="H58" s="6" t="s">
        <v>6</v>
      </c>
      <c r="I58" s="6">
        <v>3.63</v>
      </c>
      <c r="J58" s="6">
        <v>4.32</v>
      </c>
      <c r="K58" s="11" t="s">
        <v>46</v>
      </c>
      <c r="L58" s="12">
        <v>41671</v>
      </c>
      <c r="M58" s="13">
        <f t="shared" si="0"/>
        <v>64.277777777777771</v>
      </c>
      <c r="N58" s="11">
        <v>31</v>
      </c>
      <c r="O58" s="11" t="s">
        <v>270</v>
      </c>
      <c r="P58" s="11" t="s">
        <v>269</v>
      </c>
      <c r="Q58" s="11">
        <v>0</v>
      </c>
      <c r="R58" s="11">
        <v>0</v>
      </c>
      <c r="S58" s="11">
        <v>0</v>
      </c>
      <c r="T58" s="11">
        <v>0</v>
      </c>
      <c r="U58" s="11" t="s">
        <v>396</v>
      </c>
      <c r="V58" s="11" t="s">
        <v>274</v>
      </c>
      <c r="W58" s="11">
        <v>1</v>
      </c>
      <c r="X58" s="12">
        <v>41701</v>
      </c>
      <c r="Y58" s="12">
        <v>43117</v>
      </c>
      <c r="Z58" s="12">
        <v>41736</v>
      </c>
      <c r="AA58" s="13">
        <f t="shared" si="1"/>
        <v>1381</v>
      </c>
      <c r="AB58" s="13">
        <v>0</v>
      </c>
      <c r="AC58" s="11">
        <v>1</v>
      </c>
      <c r="AD58" s="11" t="s">
        <v>263</v>
      </c>
      <c r="AE58" s="11">
        <v>0</v>
      </c>
      <c r="AF58" s="11">
        <v>1.81</v>
      </c>
      <c r="AG58" s="12">
        <v>41907</v>
      </c>
      <c r="AH58" s="11">
        <v>1</v>
      </c>
      <c r="AI58" s="11">
        <v>1</v>
      </c>
      <c r="AJ58" s="11">
        <v>0</v>
      </c>
      <c r="AK58" s="11">
        <v>0</v>
      </c>
      <c r="AL58" s="11">
        <v>0</v>
      </c>
      <c r="AM58" s="11" t="s">
        <v>277</v>
      </c>
      <c r="AN58" s="11" t="s">
        <v>268</v>
      </c>
      <c r="AO58" s="11">
        <v>0</v>
      </c>
      <c r="AP58" s="56">
        <v>43172</v>
      </c>
      <c r="AQ58" s="12">
        <v>43865</v>
      </c>
      <c r="AR58" s="21">
        <f t="shared" si="3"/>
        <v>693</v>
      </c>
      <c r="AS58" s="13">
        <f t="shared" si="2"/>
        <v>68.394444444444446</v>
      </c>
      <c r="AT58" s="12">
        <v>76044</v>
      </c>
      <c r="AU58" s="11">
        <v>23.15</v>
      </c>
      <c r="AV58" s="11" t="s">
        <v>269</v>
      </c>
      <c r="AW58" s="11" t="s">
        <v>269</v>
      </c>
      <c r="BK58" s="11">
        <v>0</v>
      </c>
      <c r="BL58" s="11">
        <v>0</v>
      </c>
      <c r="BM58" s="11">
        <v>0.73</v>
      </c>
      <c r="BN58" s="12">
        <v>43699</v>
      </c>
      <c r="BO58" s="11" t="s">
        <v>274</v>
      </c>
      <c r="BP58" s="11">
        <v>1</v>
      </c>
      <c r="BQ58" s="12">
        <v>43440</v>
      </c>
      <c r="BR58" s="11">
        <v>0</v>
      </c>
      <c r="BS58" s="11">
        <v>1</v>
      </c>
      <c r="BT58" s="11" t="s">
        <v>272</v>
      </c>
      <c r="BU58" s="12">
        <v>43893</v>
      </c>
      <c r="BX58" s="12">
        <v>43893</v>
      </c>
      <c r="BY58" s="11">
        <v>4.51</v>
      </c>
      <c r="BZ58" s="11" t="s">
        <v>269</v>
      </c>
      <c r="CA58" s="11" t="s">
        <v>269</v>
      </c>
      <c r="CO58" s="11">
        <v>1</v>
      </c>
      <c r="CP58" s="11">
        <v>0</v>
      </c>
      <c r="CW58" s="11">
        <v>0</v>
      </c>
      <c r="CX58" s="11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1</v>
      </c>
      <c r="DD58" s="11">
        <v>0</v>
      </c>
      <c r="DE58" s="11">
        <v>0</v>
      </c>
      <c r="DF58" s="12">
        <v>43893</v>
      </c>
      <c r="DH58" s="16" t="s">
        <v>438</v>
      </c>
    </row>
    <row r="59" spans="1:112" ht="20.100000000000001" customHeight="1">
      <c r="A59" s="6">
        <v>58</v>
      </c>
      <c r="B59" s="7">
        <v>43403</v>
      </c>
      <c r="C59" s="8" t="s">
        <v>126</v>
      </c>
      <c r="D59" s="9">
        <v>510904128</v>
      </c>
      <c r="E59" s="10">
        <v>18875</v>
      </c>
      <c r="F59" s="6">
        <v>111</v>
      </c>
      <c r="G59" s="6" t="s">
        <v>127</v>
      </c>
      <c r="H59" s="6" t="s">
        <v>3</v>
      </c>
      <c r="I59" s="6">
        <v>1389.79</v>
      </c>
      <c r="J59" s="6">
        <v>12.76</v>
      </c>
      <c r="K59" s="11" t="s">
        <v>46</v>
      </c>
      <c r="L59" s="12">
        <v>42643</v>
      </c>
      <c r="M59" s="13">
        <f t="shared" si="0"/>
        <v>65.072222222222223</v>
      </c>
      <c r="N59" s="11">
        <v>754.87</v>
      </c>
      <c r="O59" s="11" t="s">
        <v>261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 t="s">
        <v>397</v>
      </c>
      <c r="V59" s="11" t="s">
        <v>274</v>
      </c>
      <c r="W59" s="11">
        <v>1</v>
      </c>
      <c r="X59" s="12">
        <v>42692</v>
      </c>
      <c r="Y59" s="12">
        <v>43115</v>
      </c>
      <c r="Z59" s="12">
        <v>42676</v>
      </c>
      <c r="AA59" s="13">
        <f t="shared" si="1"/>
        <v>439</v>
      </c>
      <c r="AB59" s="13">
        <v>1</v>
      </c>
      <c r="AC59" s="11">
        <v>1</v>
      </c>
      <c r="AD59" s="11" t="s">
        <v>266</v>
      </c>
      <c r="AE59" s="11">
        <v>0</v>
      </c>
      <c r="AF59" s="14">
        <v>2.35</v>
      </c>
      <c r="AG59" s="12">
        <v>42874</v>
      </c>
      <c r="AH59" s="11">
        <v>1</v>
      </c>
      <c r="AI59" s="11">
        <v>1</v>
      </c>
      <c r="AJ59" s="11">
        <v>0</v>
      </c>
      <c r="AK59" s="11">
        <v>0</v>
      </c>
      <c r="AL59" s="11">
        <v>0</v>
      </c>
      <c r="AM59" s="11" t="s">
        <v>264</v>
      </c>
      <c r="AN59" s="11" t="s">
        <v>267</v>
      </c>
      <c r="AO59" s="11">
        <v>1</v>
      </c>
      <c r="AP59" s="56">
        <v>43129</v>
      </c>
      <c r="AQ59" s="12">
        <v>43213</v>
      </c>
      <c r="AR59" s="21">
        <f t="shared" si="3"/>
        <v>84</v>
      </c>
      <c r="AS59" s="13">
        <f t="shared" si="2"/>
        <v>66.402777777777771</v>
      </c>
      <c r="AT59" s="12">
        <v>43129</v>
      </c>
      <c r="AU59" s="11">
        <v>309.2</v>
      </c>
      <c r="AV59" s="11" t="s">
        <v>269</v>
      </c>
      <c r="AW59" s="11" t="s">
        <v>269</v>
      </c>
      <c r="BK59" s="11">
        <v>1</v>
      </c>
      <c r="BL59" s="11">
        <v>3</v>
      </c>
      <c r="BM59" s="11">
        <v>101.9</v>
      </c>
      <c r="BN59" s="12">
        <v>43157</v>
      </c>
      <c r="BO59" s="11">
        <v>0</v>
      </c>
      <c r="BP59" s="11">
        <v>0</v>
      </c>
      <c r="BQ59" s="12" t="s">
        <v>274</v>
      </c>
      <c r="BR59" s="11">
        <v>0</v>
      </c>
      <c r="BS59" s="11">
        <v>1</v>
      </c>
      <c r="BT59" s="11" t="s">
        <v>273</v>
      </c>
      <c r="BU59" s="12">
        <v>42739</v>
      </c>
      <c r="BV59" s="12">
        <v>42780</v>
      </c>
      <c r="BW59" s="11">
        <v>3</v>
      </c>
      <c r="BX59" s="12">
        <v>42738</v>
      </c>
      <c r="BY59" s="11">
        <v>15.57</v>
      </c>
      <c r="BZ59" s="11" t="s">
        <v>269</v>
      </c>
      <c r="CA59" s="11" t="s">
        <v>269</v>
      </c>
      <c r="CO59" s="11">
        <v>1</v>
      </c>
      <c r="CP59" s="11">
        <v>0</v>
      </c>
      <c r="CQ59" s="11">
        <v>2.35</v>
      </c>
      <c r="CR59" s="12">
        <v>42874</v>
      </c>
      <c r="CS59" s="11">
        <v>0</v>
      </c>
      <c r="CT59" s="11">
        <v>0</v>
      </c>
      <c r="CU59" s="12" t="s">
        <v>274</v>
      </c>
      <c r="CV59" s="11">
        <v>1</v>
      </c>
      <c r="CW59" s="11">
        <v>0</v>
      </c>
      <c r="CX59" s="11">
        <v>1</v>
      </c>
      <c r="CY59" s="11">
        <v>1</v>
      </c>
      <c r="CZ59" s="11">
        <v>0</v>
      </c>
      <c r="DA59" s="11">
        <v>1</v>
      </c>
      <c r="DB59" s="11">
        <v>0</v>
      </c>
      <c r="DC59" s="11">
        <v>0</v>
      </c>
      <c r="DD59" s="11">
        <v>0</v>
      </c>
      <c r="DE59" s="11">
        <v>1</v>
      </c>
      <c r="DF59" s="12">
        <v>43651</v>
      </c>
    </row>
    <row r="60" spans="1:112" ht="20.100000000000001" customHeight="1">
      <c r="A60" s="6">
        <v>59</v>
      </c>
      <c r="B60" s="7">
        <v>43403</v>
      </c>
      <c r="C60" s="8" t="s">
        <v>128</v>
      </c>
      <c r="D60" s="9">
        <v>380313439</v>
      </c>
      <c r="E60" s="10">
        <v>13952</v>
      </c>
      <c r="F60" s="6">
        <v>211</v>
      </c>
      <c r="G60" s="6" t="s">
        <v>129</v>
      </c>
      <c r="H60" s="6" t="s">
        <v>6</v>
      </c>
      <c r="I60" s="6">
        <v>12.17</v>
      </c>
      <c r="J60" s="6">
        <v>3.82</v>
      </c>
      <c r="K60" s="11" t="s">
        <v>46</v>
      </c>
      <c r="L60" s="12">
        <v>38749</v>
      </c>
      <c r="M60" s="13">
        <f t="shared" si="0"/>
        <v>67.88333333333334</v>
      </c>
      <c r="N60" s="11" t="s">
        <v>269</v>
      </c>
      <c r="O60" s="11" t="s">
        <v>270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 t="s">
        <v>398</v>
      </c>
      <c r="V60" s="11" t="s">
        <v>274</v>
      </c>
      <c r="W60" s="11">
        <v>0</v>
      </c>
      <c r="X60" s="12">
        <v>41913</v>
      </c>
      <c r="Y60" s="12">
        <v>41913</v>
      </c>
      <c r="Z60" s="12">
        <v>38777</v>
      </c>
      <c r="AA60" s="13">
        <f t="shared" si="1"/>
        <v>3136</v>
      </c>
      <c r="AB60" s="13">
        <v>0</v>
      </c>
      <c r="AC60" s="11">
        <v>0</v>
      </c>
      <c r="AD60" s="11">
        <v>0</v>
      </c>
      <c r="AE60" s="11">
        <v>1</v>
      </c>
      <c r="AF60" s="11" t="s">
        <v>269</v>
      </c>
      <c r="AG60" s="12" t="s">
        <v>269</v>
      </c>
      <c r="AH60" s="11">
        <v>0</v>
      </c>
      <c r="AI60" s="11">
        <v>1</v>
      </c>
      <c r="AJ60" s="11">
        <v>0</v>
      </c>
      <c r="AK60" s="11">
        <v>0</v>
      </c>
      <c r="AL60" s="11">
        <v>0</v>
      </c>
      <c r="AM60" s="11" t="s">
        <v>264</v>
      </c>
      <c r="AN60" s="11" t="s">
        <v>267</v>
      </c>
      <c r="AO60" s="11">
        <v>1</v>
      </c>
      <c r="AP60" s="56">
        <v>42902</v>
      </c>
      <c r="AQ60" s="12">
        <v>43572</v>
      </c>
      <c r="AR60" s="21">
        <f t="shared" si="3"/>
        <v>670</v>
      </c>
      <c r="AS60" s="13">
        <f t="shared" si="2"/>
        <v>79.25833333333334</v>
      </c>
      <c r="AT60" s="12">
        <v>42902</v>
      </c>
      <c r="AU60" s="11">
        <v>94.77</v>
      </c>
      <c r="AV60" s="11" t="s">
        <v>269</v>
      </c>
      <c r="AW60" s="11" t="s">
        <v>269</v>
      </c>
      <c r="BK60" s="11">
        <v>1</v>
      </c>
      <c r="BL60" s="11">
        <v>0</v>
      </c>
      <c r="BM60" s="11">
        <v>7.23</v>
      </c>
      <c r="BN60" s="12">
        <v>43266</v>
      </c>
      <c r="BO60" s="11">
        <v>0</v>
      </c>
      <c r="BP60" s="11">
        <v>0</v>
      </c>
      <c r="BQ60" s="12" t="s">
        <v>274</v>
      </c>
      <c r="BR60" s="11">
        <v>0</v>
      </c>
      <c r="BS60" s="11">
        <v>1</v>
      </c>
      <c r="BT60" s="11" t="s">
        <v>272</v>
      </c>
      <c r="BU60" s="12">
        <v>41944</v>
      </c>
      <c r="BV60" s="12">
        <v>42095</v>
      </c>
      <c r="BW60" s="11">
        <v>8</v>
      </c>
      <c r="BX60" s="12" t="s">
        <v>269</v>
      </c>
      <c r="BY60" s="11" t="s">
        <v>269</v>
      </c>
      <c r="BZ60" s="11" t="s">
        <v>269</v>
      </c>
      <c r="CA60" s="11" t="s">
        <v>269</v>
      </c>
      <c r="CB60" s="11" t="s">
        <v>269</v>
      </c>
      <c r="CC60" s="11" t="s">
        <v>269</v>
      </c>
      <c r="CD60" s="11" t="s">
        <v>269</v>
      </c>
      <c r="CE60" s="11" t="s">
        <v>269</v>
      </c>
      <c r="CF60" s="11" t="s">
        <v>269</v>
      </c>
      <c r="CG60" s="11" t="s">
        <v>269</v>
      </c>
      <c r="CH60" s="11" t="s">
        <v>269</v>
      </c>
      <c r="CI60" s="11" t="s">
        <v>269</v>
      </c>
      <c r="CJ60" s="11" t="s">
        <v>269</v>
      </c>
      <c r="CK60" s="11" t="s">
        <v>269</v>
      </c>
      <c r="CL60" s="11" t="s">
        <v>269</v>
      </c>
      <c r="CM60" s="11" t="s">
        <v>269</v>
      </c>
      <c r="CN60" s="11" t="s">
        <v>269</v>
      </c>
      <c r="CO60" s="11" t="s">
        <v>269</v>
      </c>
      <c r="CP60" s="11" t="s">
        <v>269</v>
      </c>
      <c r="CQ60" s="11" t="s">
        <v>269</v>
      </c>
      <c r="CR60" s="11" t="s">
        <v>269</v>
      </c>
      <c r="CS60" s="11" t="s">
        <v>269</v>
      </c>
      <c r="CT60" s="11" t="s">
        <v>269</v>
      </c>
      <c r="CU60" s="11" t="s">
        <v>269</v>
      </c>
      <c r="CV60" s="11" t="s">
        <v>269</v>
      </c>
      <c r="CW60" s="11">
        <v>0</v>
      </c>
      <c r="CX60" s="11">
        <v>1</v>
      </c>
      <c r="CY60" s="11">
        <v>0</v>
      </c>
      <c r="CZ60" s="11">
        <v>0</v>
      </c>
      <c r="DA60" s="11">
        <v>0</v>
      </c>
      <c r="DB60" s="11">
        <v>0</v>
      </c>
      <c r="DC60" s="11">
        <v>1</v>
      </c>
      <c r="DD60" s="11">
        <v>1</v>
      </c>
      <c r="DE60" s="11">
        <v>0</v>
      </c>
      <c r="DF60" s="12">
        <v>43887</v>
      </c>
      <c r="DH60" s="16" t="s">
        <v>399</v>
      </c>
    </row>
    <row r="61" spans="1:112" ht="20.100000000000001" customHeight="1">
      <c r="A61" s="6">
        <v>60</v>
      </c>
      <c r="B61" s="7">
        <v>43404</v>
      </c>
      <c r="C61" s="8" t="s">
        <v>130</v>
      </c>
      <c r="D61" s="9">
        <v>470722438</v>
      </c>
      <c r="E61" s="10">
        <v>17370</v>
      </c>
      <c r="F61" s="6">
        <v>205</v>
      </c>
      <c r="G61" s="6" t="s">
        <v>131</v>
      </c>
      <c r="H61" s="6" t="s">
        <v>3</v>
      </c>
      <c r="I61" s="6">
        <v>0.98</v>
      </c>
      <c r="J61" s="6">
        <v>3.05</v>
      </c>
      <c r="K61" s="11" t="s">
        <v>46</v>
      </c>
      <c r="L61" s="12">
        <v>41579</v>
      </c>
      <c r="M61" s="13">
        <f t="shared" si="0"/>
        <v>66.275000000000006</v>
      </c>
      <c r="N61" s="11">
        <v>19.600000000000001</v>
      </c>
      <c r="O61" s="11" t="s">
        <v>275</v>
      </c>
      <c r="P61" s="11">
        <v>0</v>
      </c>
      <c r="Q61" s="11">
        <v>1</v>
      </c>
      <c r="R61" s="11">
        <v>0</v>
      </c>
      <c r="S61" s="11">
        <v>0</v>
      </c>
      <c r="T61" s="11">
        <v>1</v>
      </c>
      <c r="U61" s="11" t="s">
        <v>296</v>
      </c>
      <c r="V61" s="11" t="s">
        <v>292</v>
      </c>
      <c r="W61" s="11">
        <v>0</v>
      </c>
      <c r="X61" s="12">
        <v>43076</v>
      </c>
      <c r="Y61" s="12">
        <v>43076</v>
      </c>
      <c r="Z61" s="12">
        <v>42647</v>
      </c>
      <c r="AA61" s="13">
        <f t="shared" si="1"/>
        <v>429</v>
      </c>
      <c r="AB61" s="13">
        <v>0</v>
      </c>
      <c r="AC61" s="11">
        <v>1</v>
      </c>
      <c r="AD61" s="25" t="s">
        <v>266</v>
      </c>
      <c r="AE61" s="11">
        <v>0</v>
      </c>
      <c r="AF61" s="11" t="s">
        <v>269</v>
      </c>
      <c r="AG61" s="12" t="s">
        <v>269</v>
      </c>
      <c r="AH61" s="11">
        <v>1</v>
      </c>
      <c r="AI61" s="11">
        <v>0</v>
      </c>
      <c r="AJ61" s="11">
        <v>0</v>
      </c>
      <c r="AK61" s="11">
        <v>0</v>
      </c>
      <c r="AL61" s="11">
        <v>0</v>
      </c>
      <c r="AM61" s="11" t="s">
        <v>277</v>
      </c>
      <c r="AN61" s="11" t="s">
        <v>268</v>
      </c>
      <c r="AO61" s="11">
        <v>0</v>
      </c>
      <c r="AP61" s="56">
        <v>43109</v>
      </c>
      <c r="AQ61" s="12" t="s">
        <v>333</v>
      </c>
      <c r="AR61" s="21" t="e">
        <f t="shared" si="3"/>
        <v>#VALUE!</v>
      </c>
      <c r="AS61" s="13">
        <f t="shared" si="2"/>
        <v>70.463888888888889</v>
      </c>
      <c r="AT61" s="12">
        <v>43109</v>
      </c>
      <c r="AU61" s="11">
        <v>2.33</v>
      </c>
      <c r="AV61" s="11" t="s">
        <v>269</v>
      </c>
      <c r="AW61" s="11" t="s">
        <v>269</v>
      </c>
      <c r="BK61" s="11">
        <v>0</v>
      </c>
      <c r="BL61" s="11">
        <v>0</v>
      </c>
      <c r="BM61" s="11">
        <v>0.66</v>
      </c>
      <c r="BN61" s="12">
        <v>43250</v>
      </c>
      <c r="BO61" s="11" t="s">
        <v>274</v>
      </c>
      <c r="BP61" s="11">
        <v>0</v>
      </c>
      <c r="BQ61" s="12" t="s">
        <v>274</v>
      </c>
      <c r="BR61" s="11">
        <v>0</v>
      </c>
      <c r="BS61" s="11">
        <v>0</v>
      </c>
      <c r="BT61" s="11" t="s">
        <v>274</v>
      </c>
      <c r="BU61" s="11" t="s">
        <v>274</v>
      </c>
      <c r="BV61" s="11" t="s">
        <v>274</v>
      </c>
      <c r="BW61" s="11" t="s">
        <v>274</v>
      </c>
      <c r="BX61" s="11" t="s">
        <v>274</v>
      </c>
      <c r="BY61" s="11" t="s">
        <v>274</v>
      </c>
      <c r="BZ61" s="11" t="s">
        <v>274</v>
      </c>
      <c r="CA61" s="11" t="s">
        <v>274</v>
      </c>
      <c r="CB61" s="11" t="s">
        <v>274</v>
      </c>
      <c r="CC61" s="11" t="s">
        <v>274</v>
      </c>
      <c r="CD61" s="11" t="s">
        <v>274</v>
      </c>
      <c r="CE61" s="11" t="s">
        <v>274</v>
      </c>
      <c r="CF61" s="11" t="s">
        <v>274</v>
      </c>
      <c r="CG61" s="11" t="s">
        <v>274</v>
      </c>
      <c r="CH61" s="11" t="s">
        <v>274</v>
      </c>
      <c r="CI61" s="11" t="s">
        <v>274</v>
      </c>
      <c r="CJ61" s="11" t="s">
        <v>274</v>
      </c>
      <c r="CK61" s="11" t="s">
        <v>274</v>
      </c>
      <c r="CL61" s="11" t="s">
        <v>274</v>
      </c>
      <c r="CM61" s="11" t="s">
        <v>274</v>
      </c>
      <c r="CN61" s="11" t="s">
        <v>274</v>
      </c>
      <c r="CO61" s="11" t="s">
        <v>274</v>
      </c>
      <c r="CP61" s="11" t="s">
        <v>274</v>
      </c>
      <c r="CQ61" s="11" t="s">
        <v>274</v>
      </c>
      <c r="CR61" s="11" t="s">
        <v>274</v>
      </c>
      <c r="CS61" s="11" t="s">
        <v>274</v>
      </c>
      <c r="CT61" s="11" t="s">
        <v>274</v>
      </c>
      <c r="CU61" s="11" t="s">
        <v>274</v>
      </c>
      <c r="CV61" s="11" t="s">
        <v>274</v>
      </c>
      <c r="CW61" s="11">
        <v>0</v>
      </c>
      <c r="CX61" s="11">
        <v>0</v>
      </c>
      <c r="CY61" s="11">
        <v>0</v>
      </c>
      <c r="CZ61" s="11">
        <v>0</v>
      </c>
      <c r="DA61" s="11">
        <v>0</v>
      </c>
      <c r="DB61" s="11">
        <v>0</v>
      </c>
      <c r="DC61" s="11">
        <v>0</v>
      </c>
      <c r="DD61" s="11">
        <v>0</v>
      </c>
      <c r="DE61" s="11">
        <v>0</v>
      </c>
      <c r="DF61" s="12">
        <v>43889</v>
      </c>
    </row>
    <row r="62" spans="1:112" ht="20.100000000000001" customHeight="1">
      <c r="A62" s="6">
        <v>61</v>
      </c>
      <c r="B62" s="7">
        <v>43405</v>
      </c>
      <c r="C62" s="8" t="s">
        <v>132</v>
      </c>
      <c r="D62" s="9">
        <v>460124406</v>
      </c>
      <c r="E62" s="10">
        <v>16826</v>
      </c>
      <c r="F62" s="6">
        <v>111</v>
      </c>
      <c r="G62" s="6" t="s">
        <v>133</v>
      </c>
      <c r="H62" s="6" t="s">
        <v>3</v>
      </c>
      <c r="I62" s="6">
        <v>1.68</v>
      </c>
      <c r="J62" s="6">
        <v>3.39</v>
      </c>
      <c r="K62" s="11" t="s">
        <v>46</v>
      </c>
      <c r="L62" s="12">
        <v>39632</v>
      </c>
      <c r="M62" s="13">
        <f t="shared" si="0"/>
        <v>62.44166666666667</v>
      </c>
      <c r="N62" s="11">
        <v>192</v>
      </c>
      <c r="O62" s="11" t="s">
        <v>285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 t="s">
        <v>278</v>
      </c>
      <c r="V62" s="11" t="s">
        <v>274</v>
      </c>
      <c r="W62" s="11">
        <v>0</v>
      </c>
      <c r="X62" s="12">
        <v>42902</v>
      </c>
      <c r="Y62" s="12">
        <v>42902</v>
      </c>
      <c r="Z62" s="12">
        <v>39642</v>
      </c>
      <c r="AA62" s="13">
        <f t="shared" si="1"/>
        <v>3260</v>
      </c>
      <c r="AB62" s="13">
        <v>0</v>
      </c>
      <c r="AC62" s="11">
        <v>1</v>
      </c>
      <c r="AD62" s="11" t="s">
        <v>266</v>
      </c>
      <c r="AE62" s="11">
        <v>1</v>
      </c>
      <c r="AF62" s="11" t="s">
        <v>269</v>
      </c>
      <c r="AG62" s="12" t="s">
        <v>269</v>
      </c>
      <c r="AH62" s="11">
        <v>0</v>
      </c>
      <c r="AI62" s="11">
        <v>1</v>
      </c>
      <c r="AJ62" s="11">
        <v>0</v>
      </c>
      <c r="AK62" s="11">
        <v>0</v>
      </c>
      <c r="AL62" s="11">
        <v>0</v>
      </c>
      <c r="AM62" s="11" t="s">
        <v>277</v>
      </c>
      <c r="AN62" s="11" t="s">
        <v>268</v>
      </c>
      <c r="AO62" s="11">
        <v>0</v>
      </c>
      <c r="AP62" s="56">
        <v>42929</v>
      </c>
      <c r="AQ62" s="12">
        <v>43438</v>
      </c>
      <c r="AR62" s="21">
        <f t="shared" si="3"/>
        <v>509</v>
      </c>
      <c r="AS62" s="13">
        <f t="shared" si="2"/>
        <v>71.469444444444449</v>
      </c>
      <c r="AT62" s="12">
        <v>42929</v>
      </c>
      <c r="AU62" s="11">
        <v>334.11</v>
      </c>
      <c r="AV62" s="11" t="s">
        <v>269</v>
      </c>
      <c r="AW62" s="11" t="s">
        <v>269</v>
      </c>
      <c r="BK62" s="11">
        <v>1</v>
      </c>
      <c r="BL62" s="11">
        <v>0</v>
      </c>
      <c r="BM62" s="11">
        <v>1.68</v>
      </c>
      <c r="BN62" s="12">
        <v>43405</v>
      </c>
      <c r="BO62" s="11" t="s">
        <v>274</v>
      </c>
      <c r="BP62" s="11">
        <v>0</v>
      </c>
      <c r="BQ62" s="12" t="s">
        <v>274</v>
      </c>
      <c r="BR62" s="11">
        <v>0</v>
      </c>
      <c r="BS62" s="11">
        <v>0</v>
      </c>
      <c r="BT62" s="11" t="s">
        <v>274</v>
      </c>
      <c r="BU62" s="11" t="s">
        <v>274</v>
      </c>
      <c r="BV62" s="11" t="s">
        <v>274</v>
      </c>
      <c r="BW62" s="11" t="s">
        <v>274</v>
      </c>
      <c r="BX62" s="11" t="s">
        <v>274</v>
      </c>
      <c r="BY62" s="11" t="s">
        <v>274</v>
      </c>
      <c r="BZ62" s="11" t="s">
        <v>274</v>
      </c>
      <c r="CA62" s="11" t="s">
        <v>274</v>
      </c>
      <c r="CB62" s="11" t="s">
        <v>274</v>
      </c>
      <c r="CC62" s="11" t="s">
        <v>274</v>
      </c>
      <c r="CD62" s="11" t="s">
        <v>274</v>
      </c>
      <c r="CE62" s="11" t="s">
        <v>274</v>
      </c>
      <c r="CF62" s="11" t="s">
        <v>274</v>
      </c>
      <c r="CG62" s="11" t="s">
        <v>274</v>
      </c>
      <c r="CH62" s="11" t="s">
        <v>274</v>
      </c>
      <c r="CI62" s="11" t="s">
        <v>274</v>
      </c>
      <c r="CJ62" s="11" t="s">
        <v>274</v>
      </c>
      <c r="CK62" s="11" t="s">
        <v>274</v>
      </c>
      <c r="CL62" s="11" t="s">
        <v>274</v>
      </c>
      <c r="CM62" s="11" t="s">
        <v>274</v>
      </c>
      <c r="CN62" s="11" t="s">
        <v>274</v>
      </c>
      <c r="CO62" s="11" t="s">
        <v>274</v>
      </c>
      <c r="CP62" s="11" t="s">
        <v>274</v>
      </c>
      <c r="CQ62" s="11" t="s">
        <v>274</v>
      </c>
      <c r="CR62" s="11" t="s">
        <v>274</v>
      </c>
      <c r="CS62" s="11" t="s">
        <v>274</v>
      </c>
      <c r="CT62" s="11" t="s">
        <v>274</v>
      </c>
      <c r="CU62" s="11" t="s">
        <v>274</v>
      </c>
      <c r="CV62" s="11" t="s">
        <v>274</v>
      </c>
      <c r="CW62" s="11">
        <v>0</v>
      </c>
      <c r="CX62" s="11">
        <v>0</v>
      </c>
      <c r="CY62" s="11">
        <v>0</v>
      </c>
      <c r="CZ62" s="11">
        <v>0</v>
      </c>
      <c r="DA62" s="11">
        <v>0</v>
      </c>
      <c r="DB62" s="11">
        <v>0</v>
      </c>
      <c r="DC62" s="11">
        <v>0</v>
      </c>
      <c r="DD62" s="11">
        <v>0</v>
      </c>
      <c r="DE62" s="11">
        <v>1</v>
      </c>
      <c r="DF62" s="12">
        <v>43450</v>
      </c>
      <c r="DH62" s="16" t="s">
        <v>400</v>
      </c>
    </row>
    <row r="63" spans="1:112" ht="20.100000000000001" customHeight="1">
      <c r="A63" s="6">
        <v>62</v>
      </c>
      <c r="B63" s="7">
        <v>43406</v>
      </c>
      <c r="C63" s="8" t="s">
        <v>134</v>
      </c>
      <c r="D63" s="9">
        <v>491127389</v>
      </c>
      <c r="E63" s="10">
        <v>18229</v>
      </c>
      <c r="F63" s="6">
        <v>111</v>
      </c>
      <c r="G63" s="6" t="s">
        <v>135</v>
      </c>
      <c r="H63" s="6" t="s">
        <v>6</v>
      </c>
      <c r="I63" s="6">
        <v>0.11</v>
      </c>
      <c r="J63" s="6">
        <v>4.25</v>
      </c>
      <c r="K63" s="11" t="s">
        <v>46</v>
      </c>
      <c r="L63" s="12">
        <v>42405</v>
      </c>
      <c r="M63" s="13">
        <f t="shared" si="0"/>
        <v>66.188888888888883</v>
      </c>
      <c r="N63" s="11">
        <v>4053.76</v>
      </c>
      <c r="O63" s="11" t="s">
        <v>270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 t="s">
        <v>281</v>
      </c>
      <c r="V63" s="11" t="s">
        <v>274</v>
      </c>
      <c r="W63" s="11">
        <v>1</v>
      </c>
      <c r="X63" s="12">
        <v>42430</v>
      </c>
      <c r="Y63" s="12">
        <v>42866</v>
      </c>
      <c r="Z63" s="12">
        <v>42437</v>
      </c>
      <c r="AA63" s="13">
        <f t="shared" si="1"/>
        <v>429</v>
      </c>
      <c r="AB63" s="13">
        <v>1</v>
      </c>
      <c r="AC63" s="11">
        <v>0</v>
      </c>
      <c r="AD63" s="11">
        <v>0</v>
      </c>
      <c r="AE63" s="11">
        <v>1</v>
      </c>
      <c r="AF63" s="11">
        <v>1.36</v>
      </c>
      <c r="AG63" s="12">
        <v>42583</v>
      </c>
      <c r="AH63" s="11">
        <v>0</v>
      </c>
      <c r="AI63" s="11">
        <v>1</v>
      </c>
      <c r="AJ63" s="11">
        <v>0</v>
      </c>
      <c r="AK63" s="11">
        <v>0</v>
      </c>
      <c r="AL63" s="11">
        <v>0</v>
      </c>
      <c r="AM63" s="11" t="s">
        <v>277</v>
      </c>
      <c r="AN63" s="11" t="s">
        <v>268</v>
      </c>
      <c r="AO63" s="11">
        <v>1</v>
      </c>
      <c r="AP63" s="56">
        <v>42937</v>
      </c>
      <c r="AQ63" s="12" t="s">
        <v>333</v>
      </c>
      <c r="AR63" s="21" t="e">
        <f t="shared" si="3"/>
        <v>#VALUE!</v>
      </c>
      <c r="AS63" s="13">
        <f t="shared" si="2"/>
        <v>67.650000000000006</v>
      </c>
      <c r="AT63" s="12">
        <v>42929</v>
      </c>
      <c r="AU63" s="11">
        <v>115.81</v>
      </c>
      <c r="AV63" s="11">
        <v>67.989999999999995</v>
      </c>
      <c r="AW63" s="11" t="s">
        <v>269</v>
      </c>
      <c r="BK63" s="11">
        <v>0</v>
      </c>
      <c r="BL63" s="11">
        <v>0</v>
      </c>
      <c r="BM63" s="11">
        <v>0.1</v>
      </c>
      <c r="BN63" s="12">
        <v>43441</v>
      </c>
      <c r="BO63" s="11" t="s">
        <v>274</v>
      </c>
      <c r="BP63" s="11">
        <v>1</v>
      </c>
      <c r="BQ63" s="12">
        <v>43167</v>
      </c>
      <c r="BR63" s="11">
        <v>1</v>
      </c>
      <c r="BS63" s="11">
        <v>0</v>
      </c>
      <c r="BT63" s="11" t="s">
        <v>274</v>
      </c>
      <c r="BU63" s="11" t="s">
        <v>274</v>
      </c>
      <c r="BV63" s="11" t="s">
        <v>274</v>
      </c>
      <c r="BW63" s="11" t="s">
        <v>274</v>
      </c>
      <c r="BX63" s="11" t="s">
        <v>274</v>
      </c>
      <c r="BY63" s="11" t="s">
        <v>274</v>
      </c>
      <c r="BZ63" s="11" t="s">
        <v>274</v>
      </c>
      <c r="CA63" s="11" t="s">
        <v>274</v>
      </c>
      <c r="CB63" s="11" t="s">
        <v>274</v>
      </c>
      <c r="CC63" s="11" t="s">
        <v>274</v>
      </c>
      <c r="CD63" s="11" t="s">
        <v>274</v>
      </c>
      <c r="CE63" s="11" t="s">
        <v>274</v>
      </c>
      <c r="CF63" s="11" t="s">
        <v>274</v>
      </c>
      <c r="CG63" s="11" t="s">
        <v>274</v>
      </c>
      <c r="CH63" s="11" t="s">
        <v>274</v>
      </c>
      <c r="CI63" s="11" t="s">
        <v>274</v>
      </c>
      <c r="CJ63" s="11" t="s">
        <v>274</v>
      </c>
      <c r="CK63" s="11" t="s">
        <v>274</v>
      </c>
      <c r="CL63" s="11" t="s">
        <v>274</v>
      </c>
      <c r="CM63" s="11" t="s">
        <v>274</v>
      </c>
      <c r="CN63" s="11" t="s">
        <v>274</v>
      </c>
      <c r="CO63" s="11" t="s">
        <v>274</v>
      </c>
      <c r="CP63" s="11" t="s">
        <v>274</v>
      </c>
      <c r="CQ63" s="11" t="s">
        <v>274</v>
      </c>
      <c r="CR63" s="11" t="s">
        <v>274</v>
      </c>
      <c r="CS63" s="11" t="s">
        <v>274</v>
      </c>
      <c r="CT63" s="11" t="s">
        <v>274</v>
      </c>
      <c r="CU63" s="11" t="s">
        <v>274</v>
      </c>
      <c r="CV63" s="11" t="s">
        <v>274</v>
      </c>
      <c r="CW63" s="11">
        <v>0</v>
      </c>
      <c r="CX63" s="11">
        <v>0</v>
      </c>
      <c r="CY63" s="11">
        <v>0</v>
      </c>
      <c r="CZ63" s="11">
        <v>0</v>
      </c>
      <c r="DA63" s="11">
        <v>0</v>
      </c>
      <c r="DB63" s="11">
        <v>0</v>
      </c>
      <c r="DC63" s="11">
        <v>0</v>
      </c>
      <c r="DD63" s="11">
        <v>0</v>
      </c>
      <c r="DE63" s="11">
        <v>0</v>
      </c>
      <c r="DF63" s="12">
        <v>43889</v>
      </c>
    </row>
    <row r="64" spans="1:112" ht="20.100000000000001" customHeight="1">
      <c r="A64" s="6">
        <v>63</v>
      </c>
      <c r="B64" s="7">
        <v>43406</v>
      </c>
      <c r="C64" s="8" t="s">
        <v>136</v>
      </c>
      <c r="D64" s="9">
        <v>380128414</v>
      </c>
      <c r="E64" s="10">
        <v>13908</v>
      </c>
      <c r="F64" s="6">
        <v>111</v>
      </c>
      <c r="G64" s="6" t="s">
        <v>137</v>
      </c>
      <c r="H64" s="6" t="s">
        <v>6</v>
      </c>
      <c r="I64" s="6">
        <v>0.48</v>
      </c>
      <c r="J64" s="6">
        <v>4.4000000000000004</v>
      </c>
      <c r="K64" s="11" t="s">
        <v>46</v>
      </c>
      <c r="L64" s="12">
        <v>40927</v>
      </c>
      <c r="M64" s="13">
        <f t="shared" si="0"/>
        <v>73.974999999999994</v>
      </c>
      <c r="N64" s="11">
        <v>23</v>
      </c>
      <c r="O64" s="11" t="s">
        <v>289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 t="s">
        <v>401</v>
      </c>
      <c r="V64" s="11" t="s">
        <v>274</v>
      </c>
      <c r="W64" s="11">
        <v>0</v>
      </c>
      <c r="X64" s="12">
        <v>42461</v>
      </c>
      <c r="Y64" s="12">
        <v>42461</v>
      </c>
      <c r="Z64" s="12">
        <v>40940</v>
      </c>
      <c r="AA64" s="13">
        <f t="shared" si="1"/>
        <v>1521</v>
      </c>
      <c r="AB64" s="13">
        <v>0</v>
      </c>
      <c r="AC64" s="11">
        <v>0</v>
      </c>
      <c r="AD64" s="11">
        <v>0</v>
      </c>
      <c r="AE64" s="11">
        <v>1</v>
      </c>
      <c r="AF64" s="11" t="s">
        <v>269</v>
      </c>
      <c r="AG64" s="12" t="s">
        <v>269</v>
      </c>
      <c r="AH64" s="11">
        <v>0</v>
      </c>
      <c r="AI64" s="11">
        <v>1</v>
      </c>
      <c r="AJ64" s="11">
        <v>1</v>
      </c>
      <c r="AK64" s="11">
        <v>0</v>
      </c>
      <c r="AL64" s="11">
        <v>0</v>
      </c>
      <c r="AM64" s="11" t="s">
        <v>264</v>
      </c>
      <c r="AN64" s="11" t="s">
        <v>268</v>
      </c>
      <c r="AO64" s="11">
        <v>1</v>
      </c>
      <c r="AP64" s="56">
        <v>42928</v>
      </c>
      <c r="AQ64" s="12" t="s">
        <v>333</v>
      </c>
      <c r="AR64" s="21" t="e">
        <f t="shared" si="3"/>
        <v>#VALUE!</v>
      </c>
      <c r="AS64" s="13">
        <f t="shared" si="2"/>
        <v>79.455555555555549</v>
      </c>
      <c r="AT64" s="12">
        <v>43283</v>
      </c>
      <c r="AU64" s="11">
        <v>164.69</v>
      </c>
      <c r="AV64" s="11" t="s">
        <v>269</v>
      </c>
      <c r="AW64" s="11" t="s">
        <v>269</v>
      </c>
      <c r="BK64" s="11">
        <v>1</v>
      </c>
      <c r="BL64" s="11">
        <v>0</v>
      </c>
      <c r="BM64" s="11">
        <v>0.31</v>
      </c>
      <c r="BN64" s="12">
        <v>43518</v>
      </c>
      <c r="BO64" s="11">
        <v>1</v>
      </c>
      <c r="BP64" s="11">
        <v>1</v>
      </c>
      <c r="BQ64" s="12">
        <v>43097</v>
      </c>
      <c r="BR64" s="11">
        <v>0</v>
      </c>
      <c r="BS64" s="11">
        <v>0</v>
      </c>
      <c r="BT64" s="11" t="s">
        <v>274</v>
      </c>
      <c r="BU64" s="11" t="s">
        <v>274</v>
      </c>
      <c r="BV64" s="11" t="s">
        <v>274</v>
      </c>
      <c r="BW64" s="11" t="s">
        <v>274</v>
      </c>
      <c r="BX64" s="11" t="s">
        <v>274</v>
      </c>
      <c r="BY64" s="11" t="s">
        <v>274</v>
      </c>
      <c r="BZ64" s="11" t="s">
        <v>274</v>
      </c>
      <c r="CA64" s="11" t="s">
        <v>274</v>
      </c>
      <c r="CB64" s="11" t="s">
        <v>274</v>
      </c>
      <c r="CC64" s="11" t="s">
        <v>274</v>
      </c>
      <c r="CD64" s="11" t="s">
        <v>274</v>
      </c>
      <c r="CE64" s="11" t="s">
        <v>274</v>
      </c>
      <c r="CF64" s="11" t="s">
        <v>274</v>
      </c>
      <c r="CG64" s="11" t="s">
        <v>274</v>
      </c>
      <c r="CH64" s="11" t="s">
        <v>274</v>
      </c>
      <c r="CI64" s="11" t="s">
        <v>274</v>
      </c>
      <c r="CJ64" s="11" t="s">
        <v>274</v>
      </c>
      <c r="CK64" s="11" t="s">
        <v>274</v>
      </c>
      <c r="CL64" s="11" t="s">
        <v>274</v>
      </c>
      <c r="CM64" s="11" t="s">
        <v>274</v>
      </c>
      <c r="CN64" s="11" t="s">
        <v>274</v>
      </c>
      <c r="CO64" s="11" t="s">
        <v>274</v>
      </c>
      <c r="CP64" s="11" t="s">
        <v>274</v>
      </c>
      <c r="CQ64" s="11" t="s">
        <v>274</v>
      </c>
      <c r="CR64" s="11" t="s">
        <v>274</v>
      </c>
      <c r="CS64" s="11" t="s">
        <v>274</v>
      </c>
      <c r="CT64" s="11" t="s">
        <v>274</v>
      </c>
      <c r="CU64" s="11" t="s">
        <v>274</v>
      </c>
      <c r="CV64" s="11" t="s">
        <v>274</v>
      </c>
      <c r="CW64" s="11">
        <v>0</v>
      </c>
      <c r="CX64" s="11">
        <v>0</v>
      </c>
      <c r="CY64" s="11">
        <v>0</v>
      </c>
      <c r="CZ64" s="11">
        <v>0</v>
      </c>
      <c r="DA64" s="11">
        <v>1</v>
      </c>
      <c r="DB64" s="11">
        <v>0</v>
      </c>
      <c r="DC64" s="11">
        <v>0</v>
      </c>
      <c r="DD64" s="11">
        <v>0</v>
      </c>
      <c r="DE64" s="11">
        <v>0</v>
      </c>
      <c r="DF64" s="12">
        <v>43889</v>
      </c>
      <c r="DH64" s="16" t="s">
        <v>402</v>
      </c>
    </row>
    <row r="65" spans="1:112" ht="20.100000000000001" customHeight="1">
      <c r="A65" s="6">
        <v>64</v>
      </c>
      <c r="B65" s="7">
        <v>43406</v>
      </c>
      <c r="C65" s="22" t="s">
        <v>138</v>
      </c>
      <c r="D65" s="9">
        <v>370611089</v>
      </c>
      <c r="E65" s="10">
        <v>13677</v>
      </c>
      <c r="F65" s="6">
        <v>111</v>
      </c>
      <c r="G65" s="6" t="s">
        <v>139</v>
      </c>
      <c r="H65" s="6" t="s">
        <v>6</v>
      </c>
      <c r="I65" s="6">
        <v>28.63</v>
      </c>
      <c r="J65" s="6">
        <v>3</v>
      </c>
      <c r="K65" s="11" t="s">
        <v>45</v>
      </c>
      <c r="L65" s="12">
        <v>40362</v>
      </c>
      <c r="M65" s="13">
        <f t="shared" si="0"/>
        <v>73.061111111111117</v>
      </c>
      <c r="N65" s="11">
        <v>18.3</v>
      </c>
      <c r="O65" s="11" t="s">
        <v>289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 t="s">
        <v>403</v>
      </c>
      <c r="V65" s="11" t="s">
        <v>274</v>
      </c>
      <c r="W65" s="11">
        <v>0</v>
      </c>
      <c r="X65" s="12">
        <v>43398</v>
      </c>
      <c r="Y65" s="12">
        <v>43398</v>
      </c>
      <c r="Z65" s="12">
        <v>40391</v>
      </c>
      <c r="AA65" s="13">
        <f t="shared" si="1"/>
        <v>3007</v>
      </c>
      <c r="AB65" s="13">
        <v>0</v>
      </c>
      <c r="AC65" s="11">
        <v>0</v>
      </c>
      <c r="AD65" s="11">
        <v>0</v>
      </c>
      <c r="AE65" s="11">
        <v>1</v>
      </c>
      <c r="AF65" s="11" t="s">
        <v>269</v>
      </c>
      <c r="AG65" s="12" t="s">
        <v>269</v>
      </c>
      <c r="AH65" s="11">
        <v>1</v>
      </c>
      <c r="AI65" s="11">
        <v>1</v>
      </c>
      <c r="AJ65" s="11">
        <v>0</v>
      </c>
      <c r="AK65" s="11">
        <v>0</v>
      </c>
      <c r="AL65" s="11">
        <v>0</v>
      </c>
      <c r="AM65" s="11" t="s">
        <v>277</v>
      </c>
      <c r="AN65" s="11" t="s">
        <v>268</v>
      </c>
      <c r="AO65" s="11">
        <v>0</v>
      </c>
      <c r="AP65" s="56">
        <v>43419</v>
      </c>
      <c r="AQ65" s="12">
        <v>43605</v>
      </c>
      <c r="AR65" s="21">
        <f t="shared" si="3"/>
        <v>186</v>
      </c>
      <c r="AS65" s="13">
        <f t="shared" si="2"/>
        <v>81.427777777777777</v>
      </c>
      <c r="AT65" s="12">
        <v>43419</v>
      </c>
      <c r="AU65" s="11">
        <v>29.81</v>
      </c>
      <c r="AV65" s="11" t="s">
        <v>269</v>
      </c>
      <c r="AW65" s="11" t="s">
        <v>269</v>
      </c>
      <c r="BK65" s="11">
        <v>1</v>
      </c>
      <c r="BL65" s="11">
        <v>0</v>
      </c>
      <c r="BM65" s="11">
        <v>8.42</v>
      </c>
      <c r="BN65" s="12">
        <v>43447</v>
      </c>
      <c r="BO65" s="11">
        <v>0</v>
      </c>
      <c r="BP65" s="11">
        <v>0</v>
      </c>
      <c r="BQ65" s="12" t="s">
        <v>274</v>
      </c>
      <c r="BR65" s="11">
        <v>0</v>
      </c>
      <c r="BS65" s="11">
        <v>0</v>
      </c>
      <c r="BT65" s="11" t="s">
        <v>274</v>
      </c>
      <c r="BU65" s="11" t="s">
        <v>274</v>
      </c>
      <c r="BV65" s="11" t="s">
        <v>274</v>
      </c>
      <c r="BW65" s="11" t="s">
        <v>274</v>
      </c>
      <c r="BX65" s="11" t="s">
        <v>274</v>
      </c>
      <c r="BY65" s="11" t="s">
        <v>274</v>
      </c>
      <c r="BZ65" s="11" t="s">
        <v>274</v>
      </c>
      <c r="CA65" s="11" t="s">
        <v>274</v>
      </c>
      <c r="CB65" s="11" t="s">
        <v>274</v>
      </c>
      <c r="CC65" s="11" t="s">
        <v>274</v>
      </c>
      <c r="CD65" s="11" t="s">
        <v>274</v>
      </c>
      <c r="CE65" s="11" t="s">
        <v>274</v>
      </c>
      <c r="CF65" s="11" t="s">
        <v>274</v>
      </c>
      <c r="CG65" s="11" t="s">
        <v>274</v>
      </c>
      <c r="CH65" s="11" t="s">
        <v>274</v>
      </c>
      <c r="CI65" s="11" t="s">
        <v>274</v>
      </c>
      <c r="CJ65" s="11" t="s">
        <v>274</v>
      </c>
      <c r="CK65" s="11" t="s">
        <v>274</v>
      </c>
      <c r="CL65" s="11" t="s">
        <v>274</v>
      </c>
      <c r="CM65" s="11" t="s">
        <v>274</v>
      </c>
      <c r="CN65" s="11" t="s">
        <v>274</v>
      </c>
      <c r="CO65" s="11" t="s">
        <v>274</v>
      </c>
      <c r="CP65" s="11" t="s">
        <v>274</v>
      </c>
      <c r="CQ65" s="11" t="s">
        <v>274</v>
      </c>
      <c r="CR65" s="11" t="s">
        <v>274</v>
      </c>
      <c r="CS65" s="11" t="s">
        <v>274</v>
      </c>
      <c r="CT65" s="11" t="s">
        <v>274</v>
      </c>
      <c r="CU65" s="11" t="s">
        <v>274</v>
      </c>
      <c r="CV65" s="11" t="s">
        <v>274</v>
      </c>
      <c r="CW65" s="11">
        <v>0</v>
      </c>
      <c r="CX65" s="11">
        <v>0</v>
      </c>
      <c r="CY65" s="11">
        <v>0</v>
      </c>
      <c r="CZ65" s="11">
        <v>0</v>
      </c>
      <c r="DA65" s="11">
        <v>0</v>
      </c>
      <c r="DB65" s="11">
        <v>0</v>
      </c>
      <c r="DC65" s="11">
        <v>0</v>
      </c>
      <c r="DD65" s="11">
        <v>0</v>
      </c>
      <c r="DH65" s="16" t="s">
        <v>404</v>
      </c>
    </row>
    <row r="66" spans="1:112" ht="20.100000000000001" customHeight="1">
      <c r="A66" s="27">
        <v>65</v>
      </c>
      <c r="B66" s="28">
        <v>43409</v>
      </c>
      <c r="C66" s="29" t="s">
        <v>57</v>
      </c>
      <c r="D66" s="30">
        <v>350130440</v>
      </c>
      <c r="E66" s="31" t="s">
        <v>328</v>
      </c>
      <c r="F66" s="27">
        <v>111</v>
      </c>
      <c r="G66" s="27" t="s">
        <v>140</v>
      </c>
      <c r="H66" s="27" t="s">
        <v>6</v>
      </c>
      <c r="I66" s="27"/>
      <c r="J66" s="27"/>
      <c r="K66" s="32" t="s">
        <v>45</v>
      </c>
      <c r="L66" s="33"/>
      <c r="M66" s="13" t="e">
        <f t="shared" si="0"/>
        <v>#VALUE!</v>
      </c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3"/>
      <c r="Y66" s="33"/>
      <c r="Z66" s="33"/>
      <c r="AA66" s="13">
        <f t="shared" si="1"/>
        <v>0</v>
      </c>
      <c r="AB66" s="34"/>
      <c r="AC66" s="32"/>
      <c r="AD66" s="32"/>
      <c r="AE66" s="32"/>
      <c r="AF66" s="32"/>
      <c r="AG66" s="33"/>
      <c r="AH66" s="32"/>
      <c r="AI66" s="32"/>
      <c r="AJ66" s="32"/>
      <c r="AK66" s="32"/>
      <c r="AL66" s="32"/>
      <c r="AM66" s="32"/>
      <c r="AN66" s="32"/>
      <c r="AO66" s="32"/>
      <c r="AP66" s="59"/>
      <c r="AQ66" s="33"/>
      <c r="AR66" s="21">
        <f t="shared" si="3"/>
        <v>0</v>
      </c>
      <c r="AS66" s="13" t="e">
        <f t="shared" si="2"/>
        <v>#VALUE!</v>
      </c>
      <c r="AT66" s="33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3"/>
      <c r="BO66" s="32"/>
      <c r="BP66" s="32"/>
      <c r="BQ66" s="33"/>
      <c r="BR66" s="32"/>
      <c r="BS66" s="32"/>
      <c r="BT66" s="32"/>
      <c r="BU66" s="33"/>
      <c r="BV66" s="33"/>
      <c r="BW66" s="32"/>
      <c r="BX66" s="33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3"/>
      <c r="CS66" s="32"/>
      <c r="CT66" s="32"/>
      <c r="CU66" s="33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3"/>
      <c r="DG66" s="32"/>
    </row>
    <row r="67" spans="1:112" ht="20.100000000000001" customHeight="1">
      <c r="A67" s="27">
        <v>66</v>
      </c>
      <c r="B67" s="28">
        <v>43409</v>
      </c>
      <c r="C67" s="29" t="s">
        <v>53</v>
      </c>
      <c r="D67" s="30">
        <v>460304404</v>
      </c>
      <c r="E67" s="31" t="s">
        <v>329</v>
      </c>
      <c r="F67" s="27">
        <v>111</v>
      </c>
      <c r="G67" s="27" t="s">
        <v>140</v>
      </c>
      <c r="H67" s="27" t="s">
        <v>0</v>
      </c>
      <c r="I67" s="27"/>
      <c r="J67" s="27"/>
      <c r="K67" s="32" t="s">
        <v>46</v>
      </c>
      <c r="L67" s="33"/>
      <c r="M67" s="13" t="e">
        <f t="shared" ref="M67:M88" si="22">YEARFRAC(L67,E67)</f>
        <v>#VALUE!</v>
      </c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3"/>
      <c r="Y67" s="33"/>
      <c r="Z67" s="33"/>
      <c r="AA67" s="13">
        <f t="shared" ref="AA67:AA103" si="23">_xlfn.DAYS(Y67,Z67)</f>
        <v>0</v>
      </c>
      <c r="AB67" s="34"/>
      <c r="AC67" s="32"/>
      <c r="AD67" s="32"/>
      <c r="AE67" s="32"/>
      <c r="AF67" s="32"/>
      <c r="AG67" s="33"/>
      <c r="AH67" s="32"/>
      <c r="AI67" s="32"/>
      <c r="AJ67" s="32"/>
      <c r="AK67" s="32"/>
      <c r="AL67" s="32"/>
      <c r="AM67" s="32"/>
      <c r="AN67" s="32"/>
      <c r="AO67" s="32"/>
      <c r="AP67" s="59"/>
      <c r="AQ67" s="33"/>
      <c r="AR67" s="21">
        <f t="shared" ref="AR67:AR91" si="24">_xlfn.DAYS(AQ67,AP67)</f>
        <v>0</v>
      </c>
      <c r="AS67" s="13" t="e">
        <f t="shared" ref="AS67:AS91" si="25">YEARFRAC(AP67,E67)</f>
        <v>#VALUE!</v>
      </c>
      <c r="AT67" s="33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3"/>
      <c r="BO67" s="32"/>
      <c r="BP67" s="32"/>
      <c r="BQ67" s="33"/>
      <c r="BR67" s="32"/>
      <c r="BS67" s="32"/>
      <c r="BT67" s="32"/>
      <c r="BU67" s="33"/>
      <c r="BV67" s="33"/>
      <c r="BW67" s="32"/>
      <c r="BX67" s="33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3"/>
      <c r="CS67" s="32"/>
      <c r="CT67" s="32"/>
      <c r="CU67" s="33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3"/>
      <c r="DG67" s="32"/>
    </row>
    <row r="68" spans="1:112" ht="20.100000000000001" customHeight="1">
      <c r="A68" s="6">
        <v>67</v>
      </c>
      <c r="B68" s="7">
        <v>43417</v>
      </c>
      <c r="C68" s="22" t="s">
        <v>141</v>
      </c>
      <c r="D68" s="9">
        <v>380730776</v>
      </c>
      <c r="E68" s="10">
        <v>14091</v>
      </c>
      <c r="F68" s="6">
        <v>111</v>
      </c>
      <c r="G68" s="6" t="s">
        <v>142</v>
      </c>
      <c r="H68" s="6" t="s">
        <v>3</v>
      </c>
      <c r="I68" s="6">
        <v>23.05</v>
      </c>
      <c r="J68" s="6">
        <v>3.07</v>
      </c>
      <c r="K68" s="11" t="s">
        <v>46</v>
      </c>
      <c r="L68" s="12">
        <v>40709</v>
      </c>
      <c r="M68" s="13">
        <f t="shared" si="22"/>
        <v>72.875</v>
      </c>
      <c r="N68" s="11">
        <v>48.1</v>
      </c>
      <c r="O68" s="11" t="s">
        <v>270</v>
      </c>
      <c r="P68" s="11">
        <v>0</v>
      </c>
      <c r="Q68" s="11">
        <v>0</v>
      </c>
      <c r="R68" s="11">
        <v>1</v>
      </c>
      <c r="S68" s="11">
        <v>0</v>
      </c>
      <c r="T68" s="11">
        <v>0</v>
      </c>
      <c r="U68" s="11" t="s">
        <v>405</v>
      </c>
      <c r="V68" s="11" t="s">
        <v>274</v>
      </c>
      <c r="W68" s="11">
        <v>1</v>
      </c>
      <c r="X68" s="12">
        <v>40817</v>
      </c>
      <c r="Y68" s="12">
        <v>42738</v>
      </c>
      <c r="Z68" s="12">
        <v>40737</v>
      </c>
      <c r="AA68" s="13">
        <f t="shared" si="23"/>
        <v>2001</v>
      </c>
      <c r="AB68" s="13">
        <v>1</v>
      </c>
      <c r="AC68" s="11">
        <v>1</v>
      </c>
      <c r="AD68" s="11" t="s">
        <v>266</v>
      </c>
      <c r="AE68" s="11">
        <v>1</v>
      </c>
      <c r="AF68" s="11" t="s">
        <v>269</v>
      </c>
      <c r="AG68" s="12" t="s">
        <v>269</v>
      </c>
      <c r="AH68" s="11">
        <v>0</v>
      </c>
      <c r="AI68" s="11">
        <v>1</v>
      </c>
      <c r="AJ68" s="11">
        <v>0</v>
      </c>
      <c r="AK68" s="11">
        <v>0</v>
      </c>
      <c r="AL68" s="11">
        <v>0</v>
      </c>
      <c r="AM68" s="11" t="s">
        <v>277</v>
      </c>
      <c r="AN68" s="11" t="s">
        <v>268</v>
      </c>
      <c r="AO68" s="11">
        <v>1</v>
      </c>
      <c r="AP68" s="56">
        <v>42779</v>
      </c>
      <c r="AQ68" s="12">
        <v>43634</v>
      </c>
      <c r="AR68" s="21">
        <f t="shared" si="24"/>
        <v>855</v>
      </c>
      <c r="AS68" s="13">
        <f t="shared" si="25"/>
        <v>78.536111111111111</v>
      </c>
      <c r="AT68" s="12">
        <v>42779</v>
      </c>
      <c r="AU68" s="11">
        <v>37.71</v>
      </c>
      <c r="AV68" s="11" t="s">
        <v>269</v>
      </c>
      <c r="AW68" s="11" t="s">
        <v>269</v>
      </c>
      <c r="BK68" s="11">
        <v>1</v>
      </c>
      <c r="BL68" s="11">
        <v>0</v>
      </c>
      <c r="BM68" s="11">
        <v>9.83</v>
      </c>
      <c r="BN68" s="12">
        <v>42927</v>
      </c>
      <c r="BO68" s="11" t="s">
        <v>274</v>
      </c>
      <c r="BP68" s="11">
        <v>0</v>
      </c>
      <c r="BQ68" s="12" t="s">
        <v>274</v>
      </c>
      <c r="BR68" s="11">
        <v>0</v>
      </c>
      <c r="BS68" s="11" t="s">
        <v>407</v>
      </c>
      <c r="CW68" s="11">
        <v>0</v>
      </c>
      <c r="CX68" s="11">
        <v>0</v>
      </c>
      <c r="CY68" s="11">
        <v>0</v>
      </c>
      <c r="CZ68" s="11">
        <v>0</v>
      </c>
      <c r="DA68" s="11">
        <v>0</v>
      </c>
      <c r="DB68" s="11">
        <v>0</v>
      </c>
      <c r="DC68" s="11">
        <v>1</v>
      </c>
      <c r="DD68" s="11">
        <v>0</v>
      </c>
      <c r="DH68" s="16" t="s">
        <v>406</v>
      </c>
    </row>
    <row r="69" spans="1:112" ht="20.100000000000001" customHeight="1">
      <c r="A69" s="6">
        <v>68</v>
      </c>
      <c r="B69" s="7">
        <v>43420</v>
      </c>
      <c r="C69" s="8" t="s">
        <v>148</v>
      </c>
      <c r="D69" s="9">
        <v>440410162</v>
      </c>
      <c r="E69" s="10">
        <v>16172</v>
      </c>
      <c r="F69" s="6">
        <v>201</v>
      </c>
      <c r="G69" s="6" t="s">
        <v>149</v>
      </c>
      <c r="H69" s="6" t="s">
        <v>6</v>
      </c>
      <c r="I69" s="6" t="s">
        <v>269</v>
      </c>
      <c r="J69" s="6">
        <v>3.32</v>
      </c>
      <c r="K69" s="11" t="s">
        <v>143</v>
      </c>
      <c r="L69" s="12">
        <v>43420</v>
      </c>
      <c r="M69" s="13">
        <f t="shared" si="22"/>
        <v>74.599999999999994</v>
      </c>
      <c r="N69" s="11">
        <v>340</v>
      </c>
      <c r="O69" s="11" t="s">
        <v>275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 t="s">
        <v>281</v>
      </c>
      <c r="V69" s="11" t="s">
        <v>274</v>
      </c>
      <c r="W69" s="11">
        <v>1</v>
      </c>
      <c r="X69" s="12">
        <v>43430</v>
      </c>
      <c r="Y69" s="12">
        <v>43853</v>
      </c>
      <c r="Z69" s="12">
        <v>43432</v>
      </c>
      <c r="AA69" s="13">
        <f t="shared" si="23"/>
        <v>421</v>
      </c>
      <c r="AB69" s="13">
        <v>0</v>
      </c>
      <c r="AC69" s="11">
        <v>0</v>
      </c>
      <c r="AD69" s="11">
        <v>0</v>
      </c>
      <c r="AE69" s="11">
        <v>1</v>
      </c>
      <c r="AF69" s="11">
        <v>21.32</v>
      </c>
      <c r="AG69" s="12">
        <v>43661</v>
      </c>
      <c r="AH69" s="11">
        <v>0</v>
      </c>
      <c r="AI69" s="11">
        <v>1</v>
      </c>
      <c r="AJ69" s="11">
        <v>0</v>
      </c>
      <c r="AK69" s="11">
        <v>0</v>
      </c>
      <c r="AL69" s="11">
        <v>0</v>
      </c>
      <c r="AM69" s="11">
        <v>0</v>
      </c>
      <c r="AN69" s="11" t="s">
        <v>274</v>
      </c>
      <c r="AO69" s="11" t="s">
        <v>274</v>
      </c>
      <c r="AP69" s="56" t="s">
        <v>274</v>
      </c>
      <c r="AQ69" s="11" t="s">
        <v>274</v>
      </c>
      <c r="AR69" s="21" t="s">
        <v>274</v>
      </c>
      <c r="AS69" s="13" t="s">
        <v>274</v>
      </c>
      <c r="AT69" s="11" t="s">
        <v>274</v>
      </c>
      <c r="AU69" s="11" t="s">
        <v>274</v>
      </c>
      <c r="AV69" s="11" t="s">
        <v>274</v>
      </c>
      <c r="AW69" s="11" t="s">
        <v>274</v>
      </c>
      <c r="AX69" s="11" t="s">
        <v>274</v>
      </c>
      <c r="AY69" s="11" t="s">
        <v>274</v>
      </c>
      <c r="AZ69" s="11" t="s">
        <v>274</v>
      </c>
      <c r="BA69" s="11" t="s">
        <v>274</v>
      </c>
      <c r="BB69" s="11" t="s">
        <v>274</v>
      </c>
      <c r="BC69" s="11" t="s">
        <v>274</v>
      </c>
      <c r="BD69" s="11" t="s">
        <v>274</v>
      </c>
      <c r="BE69" s="11" t="s">
        <v>274</v>
      </c>
      <c r="BF69" s="11" t="s">
        <v>274</v>
      </c>
      <c r="BG69" s="11" t="s">
        <v>274</v>
      </c>
      <c r="BH69" s="11" t="s">
        <v>274</v>
      </c>
      <c r="BI69" s="11" t="s">
        <v>274</v>
      </c>
      <c r="BJ69" s="11" t="s">
        <v>274</v>
      </c>
      <c r="BK69" s="11" t="s">
        <v>274</v>
      </c>
      <c r="BL69" s="11" t="s">
        <v>274</v>
      </c>
      <c r="BM69" s="11" t="s">
        <v>274</v>
      </c>
      <c r="BN69" s="11" t="s">
        <v>274</v>
      </c>
      <c r="BO69" s="11" t="s">
        <v>274</v>
      </c>
      <c r="BP69" s="11" t="s">
        <v>274</v>
      </c>
      <c r="BQ69" s="11" t="s">
        <v>274</v>
      </c>
      <c r="BR69" s="11" t="s">
        <v>274</v>
      </c>
      <c r="BS69" s="11">
        <v>0</v>
      </c>
      <c r="BT69" s="11" t="s">
        <v>274</v>
      </c>
      <c r="BU69" s="11" t="s">
        <v>274</v>
      </c>
      <c r="BV69" s="11" t="s">
        <v>274</v>
      </c>
      <c r="BW69" s="11" t="s">
        <v>274</v>
      </c>
      <c r="BX69" s="11" t="s">
        <v>274</v>
      </c>
      <c r="BY69" s="11" t="s">
        <v>274</v>
      </c>
      <c r="BZ69" s="11" t="s">
        <v>274</v>
      </c>
      <c r="CA69" s="11" t="s">
        <v>274</v>
      </c>
      <c r="CB69" s="11" t="s">
        <v>274</v>
      </c>
      <c r="CC69" s="11" t="s">
        <v>274</v>
      </c>
      <c r="CD69" s="11" t="s">
        <v>274</v>
      </c>
      <c r="CE69" s="11" t="s">
        <v>274</v>
      </c>
      <c r="CF69" s="11" t="s">
        <v>274</v>
      </c>
      <c r="CG69" s="11" t="s">
        <v>274</v>
      </c>
      <c r="CH69" s="11" t="s">
        <v>274</v>
      </c>
      <c r="CI69" s="11" t="s">
        <v>274</v>
      </c>
      <c r="CJ69" s="11" t="s">
        <v>274</v>
      </c>
      <c r="CK69" s="11" t="s">
        <v>274</v>
      </c>
      <c r="CL69" s="11" t="s">
        <v>274</v>
      </c>
      <c r="CM69" s="11" t="s">
        <v>274</v>
      </c>
      <c r="CN69" s="11" t="s">
        <v>274</v>
      </c>
      <c r="CO69" s="11" t="s">
        <v>274</v>
      </c>
      <c r="CP69" s="11" t="s">
        <v>274</v>
      </c>
      <c r="CQ69" s="11" t="s">
        <v>274</v>
      </c>
      <c r="CR69" s="11" t="s">
        <v>274</v>
      </c>
      <c r="CS69" s="11" t="s">
        <v>274</v>
      </c>
      <c r="CT69" s="11" t="s">
        <v>274</v>
      </c>
      <c r="CU69" s="11" t="s">
        <v>274</v>
      </c>
      <c r="CV69" s="11" t="s">
        <v>274</v>
      </c>
      <c r="CW69" s="11">
        <v>0</v>
      </c>
      <c r="CX69" s="11">
        <v>0</v>
      </c>
      <c r="CY69" s="11">
        <v>0</v>
      </c>
      <c r="CZ69" s="11">
        <v>0</v>
      </c>
      <c r="DA69" s="11">
        <v>0</v>
      </c>
      <c r="DB69" s="11">
        <v>0</v>
      </c>
      <c r="DC69" s="11">
        <v>0</v>
      </c>
      <c r="DD69" s="11">
        <v>0</v>
      </c>
      <c r="DE69" s="11">
        <v>0</v>
      </c>
      <c r="DF69" s="12">
        <v>43888</v>
      </c>
      <c r="DH69" s="16" t="s">
        <v>408</v>
      </c>
    </row>
    <row r="70" spans="1:112" ht="20.100000000000001" customHeight="1">
      <c r="A70" s="6">
        <v>69</v>
      </c>
      <c r="B70" s="7">
        <v>43425</v>
      </c>
      <c r="C70" s="8" t="s">
        <v>144</v>
      </c>
      <c r="D70" s="9">
        <v>5604231622</v>
      </c>
      <c r="E70" s="10">
        <v>20568</v>
      </c>
      <c r="F70" s="6">
        <v>211</v>
      </c>
      <c r="G70" s="6" t="s">
        <v>145</v>
      </c>
      <c r="H70" s="6" t="s">
        <v>6</v>
      </c>
      <c r="I70" s="6">
        <v>170.01</v>
      </c>
      <c r="J70" s="6">
        <v>3.84</v>
      </c>
      <c r="K70" s="11" t="s">
        <v>46</v>
      </c>
      <c r="L70" s="12">
        <v>39227</v>
      </c>
      <c r="M70" s="13">
        <f t="shared" si="22"/>
        <v>51.088888888888889</v>
      </c>
      <c r="N70" s="11" t="s">
        <v>269</v>
      </c>
      <c r="O70" s="11" t="s">
        <v>275</v>
      </c>
      <c r="P70" s="11">
        <v>0</v>
      </c>
      <c r="Q70" s="11">
        <v>1</v>
      </c>
      <c r="R70" s="11">
        <v>0</v>
      </c>
      <c r="S70" s="11">
        <v>1</v>
      </c>
      <c r="T70" s="11">
        <v>0</v>
      </c>
      <c r="U70" s="11" t="s">
        <v>279</v>
      </c>
      <c r="V70" s="11" t="s">
        <v>279</v>
      </c>
      <c r="W70" s="11">
        <v>0</v>
      </c>
      <c r="X70" s="12">
        <v>42706</v>
      </c>
      <c r="Y70" s="12">
        <v>42706</v>
      </c>
      <c r="Z70" s="12">
        <v>40969</v>
      </c>
      <c r="AA70" s="13">
        <f t="shared" si="23"/>
        <v>1737</v>
      </c>
      <c r="AB70" s="13">
        <v>0</v>
      </c>
      <c r="AC70" s="11">
        <v>1</v>
      </c>
      <c r="AD70" s="11" t="s">
        <v>276</v>
      </c>
      <c r="AE70" s="11">
        <v>0</v>
      </c>
      <c r="AF70" s="11" t="s">
        <v>269</v>
      </c>
      <c r="AG70" s="12" t="s">
        <v>269</v>
      </c>
      <c r="AH70" s="11">
        <v>1</v>
      </c>
      <c r="AI70" s="11">
        <v>0</v>
      </c>
      <c r="AJ70" s="11">
        <v>0</v>
      </c>
      <c r="AK70" s="11">
        <v>0</v>
      </c>
      <c r="AL70" s="11">
        <v>0</v>
      </c>
      <c r="AM70" s="11" t="s">
        <v>264</v>
      </c>
      <c r="AN70" s="11" t="s">
        <v>268</v>
      </c>
      <c r="AO70" s="11">
        <v>0</v>
      </c>
      <c r="AP70" s="56">
        <v>42822</v>
      </c>
      <c r="AQ70" s="12">
        <v>43537</v>
      </c>
      <c r="AR70" s="21">
        <f t="shared" si="24"/>
        <v>715</v>
      </c>
      <c r="AS70" s="13">
        <f t="shared" si="25"/>
        <v>60.930555555555557</v>
      </c>
      <c r="AT70" s="12">
        <v>42822</v>
      </c>
      <c r="AU70" s="11">
        <v>417.4</v>
      </c>
      <c r="AV70" s="11" t="s">
        <v>269</v>
      </c>
      <c r="AW70" s="11" t="s">
        <v>269</v>
      </c>
      <c r="BK70" s="11">
        <v>0</v>
      </c>
      <c r="BL70" s="11">
        <v>0</v>
      </c>
      <c r="BM70" s="11">
        <v>34.32</v>
      </c>
      <c r="BN70" s="12">
        <v>43166</v>
      </c>
      <c r="BO70" s="11" t="s">
        <v>274</v>
      </c>
      <c r="BP70" s="11">
        <v>0</v>
      </c>
      <c r="BQ70" s="12" t="s">
        <v>274</v>
      </c>
      <c r="BR70" s="11">
        <v>0</v>
      </c>
      <c r="BS70" s="11">
        <v>1</v>
      </c>
      <c r="BT70" s="11" t="s">
        <v>272</v>
      </c>
      <c r="BU70" s="12">
        <v>43642</v>
      </c>
      <c r="BV70" s="12">
        <v>43810</v>
      </c>
      <c r="BW70" s="11">
        <v>9</v>
      </c>
      <c r="BX70" s="12">
        <v>43642</v>
      </c>
      <c r="BY70" s="11">
        <v>553.25</v>
      </c>
      <c r="BZ70" s="11" t="s">
        <v>269</v>
      </c>
      <c r="CA70" s="11" t="s">
        <v>269</v>
      </c>
      <c r="CO70" s="11">
        <v>0</v>
      </c>
      <c r="CP70" s="11">
        <v>0</v>
      </c>
      <c r="CQ70" s="11">
        <v>179.21</v>
      </c>
      <c r="CR70" s="12">
        <v>43768</v>
      </c>
      <c r="CS70" s="11" t="s">
        <v>274</v>
      </c>
      <c r="CT70" s="11">
        <v>0</v>
      </c>
      <c r="CU70" s="12" t="s">
        <v>274</v>
      </c>
      <c r="CV70" s="11">
        <v>1</v>
      </c>
      <c r="CW70" s="11">
        <v>0</v>
      </c>
      <c r="CX70" s="11">
        <v>0</v>
      </c>
      <c r="CY70" s="11">
        <v>0</v>
      </c>
      <c r="CZ70" s="11">
        <v>0</v>
      </c>
      <c r="DA70" s="11">
        <v>0</v>
      </c>
      <c r="DB70" s="11">
        <v>0</v>
      </c>
      <c r="DC70" s="11">
        <v>1</v>
      </c>
      <c r="DD70" s="11">
        <v>1</v>
      </c>
      <c r="DE70" s="11">
        <v>0</v>
      </c>
      <c r="DF70" s="12">
        <v>43873</v>
      </c>
    </row>
    <row r="71" spans="1:112" ht="20.100000000000001" customHeight="1">
      <c r="A71" s="6">
        <v>70</v>
      </c>
      <c r="B71" s="7">
        <v>43431</v>
      </c>
      <c r="C71" s="8" t="s">
        <v>146</v>
      </c>
      <c r="D71" s="9">
        <v>470404024</v>
      </c>
      <c r="E71" s="10">
        <v>17261</v>
      </c>
      <c r="F71" s="6">
        <v>111</v>
      </c>
      <c r="G71" s="6" t="s">
        <v>147</v>
      </c>
      <c r="H71" s="6" t="s">
        <v>0</v>
      </c>
      <c r="I71" s="6">
        <v>131.13999999999999</v>
      </c>
      <c r="J71" s="6">
        <v>2.77</v>
      </c>
      <c r="K71" s="11" t="s">
        <v>143</v>
      </c>
      <c r="L71" s="12">
        <v>43439</v>
      </c>
      <c r="M71" s="13">
        <f t="shared" si="22"/>
        <v>71.669444444444451</v>
      </c>
      <c r="N71" s="11">
        <v>131.13999999999999</v>
      </c>
      <c r="O71" s="11" t="s">
        <v>270</v>
      </c>
      <c r="P71" s="11">
        <v>0</v>
      </c>
      <c r="Q71" s="11">
        <v>0</v>
      </c>
      <c r="R71" s="11">
        <v>1</v>
      </c>
      <c r="S71" s="11">
        <v>0</v>
      </c>
      <c r="T71" s="11">
        <v>0</v>
      </c>
      <c r="U71" s="11" t="s">
        <v>278</v>
      </c>
      <c r="V71" s="11" t="s">
        <v>269</v>
      </c>
      <c r="W71" s="11">
        <v>0</v>
      </c>
      <c r="X71" s="12" t="s">
        <v>274</v>
      </c>
      <c r="Y71" s="12" t="s">
        <v>274</v>
      </c>
      <c r="Z71" s="12">
        <v>43454</v>
      </c>
      <c r="AB71" s="13">
        <v>0</v>
      </c>
      <c r="AC71" s="11">
        <v>1</v>
      </c>
      <c r="AD71" s="11" t="s">
        <v>266</v>
      </c>
      <c r="AE71" s="11">
        <v>0</v>
      </c>
      <c r="AF71" s="11">
        <v>8.86</v>
      </c>
      <c r="AG71" s="12">
        <v>43538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 t="s">
        <v>274</v>
      </c>
      <c r="AO71" s="11" t="s">
        <v>274</v>
      </c>
      <c r="AP71" s="56" t="s">
        <v>274</v>
      </c>
      <c r="AQ71" s="11" t="s">
        <v>274</v>
      </c>
      <c r="AR71" s="21" t="s">
        <v>274</v>
      </c>
      <c r="AS71" s="13" t="s">
        <v>274</v>
      </c>
      <c r="AT71" s="11" t="s">
        <v>274</v>
      </c>
      <c r="AU71" s="11" t="s">
        <v>274</v>
      </c>
      <c r="AV71" s="11" t="s">
        <v>274</v>
      </c>
      <c r="AW71" s="11" t="s">
        <v>274</v>
      </c>
      <c r="AX71" s="11" t="s">
        <v>274</v>
      </c>
      <c r="AY71" s="11" t="s">
        <v>274</v>
      </c>
      <c r="AZ71" s="11" t="s">
        <v>274</v>
      </c>
      <c r="BA71" s="11" t="s">
        <v>274</v>
      </c>
      <c r="BB71" s="11" t="s">
        <v>274</v>
      </c>
      <c r="BC71" s="11" t="s">
        <v>274</v>
      </c>
      <c r="BD71" s="11" t="s">
        <v>274</v>
      </c>
      <c r="BE71" s="11" t="s">
        <v>274</v>
      </c>
      <c r="BF71" s="11" t="s">
        <v>274</v>
      </c>
      <c r="BG71" s="11" t="s">
        <v>274</v>
      </c>
      <c r="BH71" s="11" t="s">
        <v>274</v>
      </c>
      <c r="BI71" s="11" t="s">
        <v>274</v>
      </c>
      <c r="BJ71" s="11" t="s">
        <v>274</v>
      </c>
      <c r="BK71" s="11" t="s">
        <v>274</v>
      </c>
      <c r="BL71" s="11" t="s">
        <v>274</v>
      </c>
      <c r="BM71" s="11" t="s">
        <v>274</v>
      </c>
      <c r="BN71" s="11" t="s">
        <v>274</v>
      </c>
      <c r="BO71" s="11" t="s">
        <v>274</v>
      </c>
      <c r="BP71" s="11" t="s">
        <v>274</v>
      </c>
      <c r="BQ71" s="11" t="s">
        <v>274</v>
      </c>
      <c r="BR71" s="11" t="s">
        <v>274</v>
      </c>
      <c r="BS71" s="11">
        <v>0</v>
      </c>
      <c r="BT71" s="11" t="s">
        <v>274</v>
      </c>
      <c r="BU71" s="11" t="s">
        <v>274</v>
      </c>
      <c r="BV71" s="11" t="s">
        <v>274</v>
      </c>
      <c r="BW71" s="11" t="s">
        <v>274</v>
      </c>
      <c r="BX71" s="11" t="s">
        <v>274</v>
      </c>
      <c r="BY71" s="11" t="s">
        <v>274</v>
      </c>
      <c r="BZ71" s="11" t="s">
        <v>274</v>
      </c>
      <c r="CA71" s="11" t="s">
        <v>274</v>
      </c>
      <c r="CB71" s="11" t="s">
        <v>274</v>
      </c>
      <c r="CC71" s="11" t="s">
        <v>274</v>
      </c>
      <c r="CD71" s="11" t="s">
        <v>274</v>
      </c>
      <c r="CE71" s="11" t="s">
        <v>274</v>
      </c>
      <c r="CF71" s="11" t="s">
        <v>274</v>
      </c>
      <c r="CG71" s="11" t="s">
        <v>274</v>
      </c>
      <c r="CH71" s="11" t="s">
        <v>274</v>
      </c>
      <c r="CI71" s="11" t="s">
        <v>274</v>
      </c>
      <c r="CJ71" s="11" t="s">
        <v>274</v>
      </c>
      <c r="CK71" s="11" t="s">
        <v>274</v>
      </c>
      <c r="CL71" s="11" t="s">
        <v>274</v>
      </c>
      <c r="CM71" s="11" t="s">
        <v>274</v>
      </c>
      <c r="CN71" s="11" t="s">
        <v>274</v>
      </c>
      <c r="CO71" s="11" t="s">
        <v>274</v>
      </c>
      <c r="CP71" s="11" t="s">
        <v>274</v>
      </c>
      <c r="CQ71" s="11" t="s">
        <v>274</v>
      </c>
      <c r="CR71" s="11" t="s">
        <v>274</v>
      </c>
      <c r="CS71" s="11" t="s">
        <v>274</v>
      </c>
      <c r="CT71" s="11" t="s">
        <v>274</v>
      </c>
      <c r="CU71" s="11" t="s">
        <v>274</v>
      </c>
      <c r="CV71" s="11" t="s">
        <v>274</v>
      </c>
      <c r="CW71" s="11">
        <v>0</v>
      </c>
      <c r="CX71" s="11">
        <v>0</v>
      </c>
      <c r="CY71" s="11">
        <v>0</v>
      </c>
      <c r="CZ71" s="11">
        <v>0</v>
      </c>
      <c r="DA71" s="11">
        <v>0</v>
      </c>
      <c r="DB71" s="11">
        <v>0</v>
      </c>
      <c r="DC71" s="11">
        <v>0</v>
      </c>
      <c r="DD71" s="11">
        <v>0</v>
      </c>
      <c r="DE71" s="11">
        <v>1</v>
      </c>
      <c r="DF71" s="12">
        <v>43703</v>
      </c>
      <c r="DH71" s="16" t="s">
        <v>423</v>
      </c>
    </row>
    <row r="72" spans="1:112" ht="20.100000000000001" customHeight="1">
      <c r="A72" s="6">
        <v>71</v>
      </c>
      <c r="B72" s="7">
        <v>43433</v>
      </c>
      <c r="C72" s="8" t="s">
        <v>150</v>
      </c>
      <c r="D72" s="9">
        <v>350719439</v>
      </c>
      <c r="E72" s="10">
        <v>12984</v>
      </c>
      <c r="F72" s="6">
        <v>205</v>
      </c>
      <c r="G72" s="6" t="s">
        <v>151</v>
      </c>
      <c r="H72" s="6" t="s">
        <v>6</v>
      </c>
      <c r="I72" s="6">
        <v>970.67</v>
      </c>
      <c r="J72" s="6">
        <v>6.01</v>
      </c>
      <c r="K72" s="11" t="s">
        <v>143</v>
      </c>
      <c r="L72" s="12">
        <v>43446</v>
      </c>
      <c r="M72" s="13">
        <f t="shared" si="22"/>
        <v>83.397222222222226</v>
      </c>
      <c r="N72" s="11">
        <v>970</v>
      </c>
      <c r="O72" s="11" t="s">
        <v>265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 t="s">
        <v>405</v>
      </c>
      <c r="V72" s="11" t="s">
        <v>274</v>
      </c>
      <c r="W72" s="11">
        <v>1</v>
      </c>
      <c r="X72" s="12">
        <v>43399</v>
      </c>
      <c r="Z72" s="12">
        <v>43448</v>
      </c>
      <c r="AB72" s="13">
        <v>0</v>
      </c>
      <c r="AC72" s="11">
        <v>0</v>
      </c>
      <c r="AD72" s="11">
        <v>0</v>
      </c>
      <c r="AE72" s="11">
        <v>1</v>
      </c>
      <c r="AF72" s="11">
        <v>5.83</v>
      </c>
      <c r="AG72" s="12">
        <v>43733</v>
      </c>
      <c r="AH72" s="11">
        <v>0</v>
      </c>
      <c r="AI72" s="11">
        <v>1</v>
      </c>
      <c r="AJ72" s="11">
        <v>0</v>
      </c>
      <c r="AK72" s="11">
        <v>0</v>
      </c>
      <c r="AL72" s="11">
        <v>0</v>
      </c>
      <c r="AM72" s="11">
        <v>0</v>
      </c>
      <c r="AN72" s="11" t="s">
        <v>274</v>
      </c>
      <c r="AO72" s="11" t="s">
        <v>274</v>
      </c>
      <c r="AP72" s="56" t="s">
        <v>274</v>
      </c>
      <c r="AQ72" s="11" t="s">
        <v>274</v>
      </c>
      <c r="AR72" s="21" t="s">
        <v>274</v>
      </c>
      <c r="AS72" s="13" t="s">
        <v>274</v>
      </c>
      <c r="AT72" s="11" t="s">
        <v>274</v>
      </c>
      <c r="AU72" s="11" t="s">
        <v>274</v>
      </c>
      <c r="AV72" s="11" t="s">
        <v>274</v>
      </c>
      <c r="AW72" s="11" t="s">
        <v>274</v>
      </c>
      <c r="AX72" s="11" t="s">
        <v>274</v>
      </c>
      <c r="AY72" s="11" t="s">
        <v>274</v>
      </c>
      <c r="AZ72" s="11" t="s">
        <v>274</v>
      </c>
      <c r="BA72" s="11" t="s">
        <v>274</v>
      </c>
      <c r="BB72" s="11" t="s">
        <v>274</v>
      </c>
      <c r="BC72" s="11" t="s">
        <v>274</v>
      </c>
      <c r="BD72" s="11" t="s">
        <v>274</v>
      </c>
      <c r="BE72" s="11" t="s">
        <v>274</v>
      </c>
      <c r="BF72" s="11" t="s">
        <v>274</v>
      </c>
      <c r="BG72" s="11" t="s">
        <v>274</v>
      </c>
      <c r="BH72" s="11" t="s">
        <v>274</v>
      </c>
      <c r="BI72" s="11" t="s">
        <v>274</v>
      </c>
      <c r="BJ72" s="11" t="s">
        <v>274</v>
      </c>
      <c r="BK72" s="11" t="s">
        <v>274</v>
      </c>
      <c r="BL72" s="11" t="s">
        <v>274</v>
      </c>
      <c r="BM72" s="11" t="s">
        <v>274</v>
      </c>
      <c r="BN72" s="11" t="s">
        <v>274</v>
      </c>
      <c r="BO72" s="11" t="s">
        <v>274</v>
      </c>
      <c r="BP72" s="11" t="s">
        <v>274</v>
      </c>
      <c r="BQ72" s="11" t="s">
        <v>274</v>
      </c>
      <c r="BR72" s="11" t="s">
        <v>274</v>
      </c>
      <c r="BS72" s="11">
        <v>0</v>
      </c>
      <c r="BT72" s="11" t="s">
        <v>274</v>
      </c>
      <c r="BU72" s="11" t="s">
        <v>274</v>
      </c>
      <c r="BV72" s="11" t="s">
        <v>274</v>
      </c>
      <c r="BW72" s="11" t="s">
        <v>274</v>
      </c>
      <c r="BX72" s="11" t="s">
        <v>274</v>
      </c>
      <c r="BY72" s="11" t="s">
        <v>274</v>
      </c>
      <c r="BZ72" s="11" t="s">
        <v>274</v>
      </c>
      <c r="CA72" s="11" t="s">
        <v>274</v>
      </c>
      <c r="CB72" s="11" t="s">
        <v>274</v>
      </c>
      <c r="CC72" s="11" t="s">
        <v>274</v>
      </c>
      <c r="CD72" s="11" t="s">
        <v>274</v>
      </c>
      <c r="CE72" s="11" t="s">
        <v>274</v>
      </c>
      <c r="CF72" s="11" t="s">
        <v>274</v>
      </c>
      <c r="CG72" s="11" t="s">
        <v>274</v>
      </c>
      <c r="CH72" s="11" t="s">
        <v>274</v>
      </c>
      <c r="CI72" s="11" t="s">
        <v>274</v>
      </c>
      <c r="CJ72" s="11" t="s">
        <v>274</v>
      </c>
      <c r="CK72" s="11" t="s">
        <v>274</v>
      </c>
      <c r="CL72" s="11" t="s">
        <v>274</v>
      </c>
      <c r="CM72" s="11" t="s">
        <v>274</v>
      </c>
      <c r="CN72" s="11" t="s">
        <v>274</v>
      </c>
      <c r="CO72" s="11" t="s">
        <v>274</v>
      </c>
      <c r="CP72" s="11" t="s">
        <v>274</v>
      </c>
      <c r="CQ72" s="11" t="s">
        <v>274</v>
      </c>
      <c r="CR72" s="11" t="s">
        <v>274</v>
      </c>
      <c r="CS72" s="11" t="s">
        <v>274</v>
      </c>
      <c r="CT72" s="11" t="s">
        <v>274</v>
      </c>
      <c r="CU72" s="11" t="s">
        <v>274</v>
      </c>
      <c r="CV72" s="11" t="s">
        <v>274</v>
      </c>
      <c r="CW72" s="11">
        <v>0</v>
      </c>
      <c r="CX72" s="11">
        <v>0</v>
      </c>
      <c r="CY72" s="11">
        <v>0</v>
      </c>
      <c r="CZ72" s="11">
        <v>0</v>
      </c>
      <c r="DA72" s="11">
        <v>0</v>
      </c>
      <c r="DB72" s="11">
        <v>0</v>
      </c>
      <c r="DC72" s="11">
        <v>0</v>
      </c>
      <c r="DD72" s="11">
        <v>0</v>
      </c>
      <c r="DE72" s="11">
        <v>0</v>
      </c>
      <c r="DF72" s="12">
        <v>43850</v>
      </c>
      <c r="DH72" s="16" t="s">
        <v>409</v>
      </c>
    </row>
    <row r="73" spans="1:112" ht="20.100000000000001" customHeight="1">
      <c r="A73" s="6">
        <v>72</v>
      </c>
      <c r="B73" s="7">
        <v>43439</v>
      </c>
      <c r="C73" s="8" t="s">
        <v>152</v>
      </c>
      <c r="D73" s="9">
        <v>5904042111</v>
      </c>
      <c r="E73" s="10">
        <v>21644</v>
      </c>
      <c r="F73" s="6">
        <v>211</v>
      </c>
      <c r="G73" s="6" t="s">
        <v>153</v>
      </c>
      <c r="H73" s="6" t="s">
        <v>3</v>
      </c>
      <c r="I73" s="6">
        <v>0.06</v>
      </c>
      <c r="J73" s="6">
        <v>3</v>
      </c>
      <c r="K73" s="11" t="s">
        <v>46</v>
      </c>
      <c r="L73" s="12">
        <v>41153</v>
      </c>
      <c r="M73" s="13">
        <f t="shared" si="22"/>
        <v>53.408333333333331</v>
      </c>
      <c r="N73" s="11">
        <v>150</v>
      </c>
      <c r="O73" s="11" t="s">
        <v>289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 t="s">
        <v>410</v>
      </c>
      <c r="V73" s="11" t="s">
        <v>274</v>
      </c>
      <c r="W73" s="11">
        <v>1</v>
      </c>
      <c r="X73" s="12">
        <v>41195</v>
      </c>
      <c r="Y73" s="12">
        <v>42309</v>
      </c>
      <c r="Z73" s="12">
        <v>41198</v>
      </c>
      <c r="AA73" s="13">
        <f t="shared" si="23"/>
        <v>1111</v>
      </c>
      <c r="AB73" s="13">
        <v>1</v>
      </c>
      <c r="AC73" s="11">
        <v>1</v>
      </c>
      <c r="AD73" s="11" t="s">
        <v>266</v>
      </c>
      <c r="AE73" s="11">
        <v>1</v>
      </c>
      <c r="AF73" s="11" t="s">
        <v>269</v>
      </c>
      <c r="AG73" s="12" t="s">
        <v>269</v>
      </c>
      <c r="AH73" s="11">
        <v>0</v>
      </c>
      <c r="AI73" s="11">
        <v>1</v>
      </c>
      <c r="AJ73" s="11">
        <v>1</v>
      </c>
      <c r="AK73" s="11">
        <v>0</v>
      </c>
      <c r="AL73" s="11">
        <v>0</v>
      </c>
      <c r="AM73" s="11" t="s">
        <v>264</v>
      </c>
      <c r="AN73" s="11" t="s">
        <v>267</v>
      </c>
      <c r="AO73" s="11">
        <v>1</v>
      </c>
      <c r="AP73" s="56">
        <v>42878</v>
      </c>
      <c r="AQ73" s="12" t="s">
        <v>333</v>
      </c>
      <c r="AR73" s="21" t="e">
        <f t="shared" si="24"/>
        <v>#VALUE!</v>
      </c>
      <c r="AS73" s="13">
        <f t="shared" si="25"/>
        <v>58.136111111111113</v>
      </c>
      <c r="AT73" s="12">
        <v>42878</v>
      </c>
      <c r="AU73" s="11">
        <v>5.0999999999999996</v>
      </c>
      <c r="AV73" s="11" t="s">
        <v>269</v>
      </c>
      <c r="AW73" s="11" t="s">
        <v>269</v>
      </c>
      <c r="BK73" s="11">
        <v>1</v>
      </c>
      <c r="BL73" s="11">
        <v>1</v>
      </c>
      <c r="BM73" s="11">
        <v>0.05</v>
      </c>
      <c r="BN73" s="12">
        <v>43670</v>
      </c>
      <c r="BO73" s="11">
        <v>0</v>
      </c>
      <c r="BP73" s="11">
        <v>0</v>
      </c>
      <c r="BQ73" s="12" t="s">
        <v>274</v>
      </c>
      <c r="BR73" s="11">
        <v>0</v>
      </c>
      <c r="BS73" s="11">
        <v>1</v>
      </c>
      <c r="BT73" s="11" t="s">
        <v>272</v>
      </c>
      <c r="BU73" s="12">
        <v>42359</v>
      </c>
      <c r="BV73" s="12">
        <v>42591</v>
      </c>
      <c r="BW73" s="11">
        <v>10</v>
      </c>
      <c r="BX73" s="12" t="s">
        <v>269</v>
      </c>
      <c r="BY73" s="18" t="s">
        <v>269</v>
      </c>
      <c r="BZ73" s="18" t="s">
        <v>269</v>
      </c>
      <c r="CA73" s="18" t="s">
        <v>269</v>
      </c>
      <c r="CB73" s="18" t="s">
        <v>269</v>
      </c>
      <c r="CC73" s="18" t="s">
        <v>269</v>
      </c>
      <c r="CD73" s="18" t="s">
        <v>269</v>
      </c>
      <c r="CE73" s="18" t="s">
        <v>269</v>
      </c>
      <c r="CF73" s="18" t="s">
        <v>269</v>
      </c>
      <c r="CG73" s="18" t="s">
        <v>269</v>
      </c>
      <c r="CH73" s="18" t="s">
        <v>269</v>
      </c>
      <c r="CI73" s="18" t="s">
        <v>269</v>
      </c>
      <c r="CJ73" s="18" t="s">
        <v>269</v>
      </c>
      <c r="CK73" s="18" t="s">
        <v>269</v>
      </c>
      <c r="CL73" s="18" t="s">
        <v>269</v>
      </c>
      <c r="CM73" s="18" t="s">
        <v>269</v>
      </c>
      <c r="CN73" s="18" t="s">
        <v>269</v>
      </c>
      <c r="CO73" s="18" t="s">
        <v>269</v>
      </c>
      <c r="CP73" s="18" t="s">
        <v>269</v>
      </c>
      <c r="CQ73" s="18" t="s">
        <v>269</v>
      </c>
      <c r="CR73" s="18" t="s">
        <v>269</v>
      </c>
      <c r="CS73" s="18" t="s">
        <v>269</v>
      </c>
      <c r="CT73" s="18" t="s">
        <v>269</v>
      </c>
      <c r="CU73" s="18" t="s">
        <v>269</v>
      </c>
      <c r="CV73" s="18">
        <v>1</v>
      </c>
      <c r="CW73" s="11">
        <v>0</v>
      </c>
      <c r="CX73" s="11">
        <v>0</v>
      </c>
      <c r="CY73" s="11">
        <v>0</v>
      </c>
      <c r="CZ73" s="11">
        <v>0</v>
      </c>
      <c r="DA73" s="11">
        <v>1</v>
      </c>
      <c r="DB73" s="11">
        <v>0</v>
      </c>
      <c r="DC73" s="11">
        <v>1</v>
      </c>
      <c r="DD73" s="11">
        <v>0</v>
      </c>
      <c r="DE73" s="11">
        <v>0</v>
      </c>
      <c r="DF73" s="12">
        <v>43896</v>
      </c>
      <c r="DH73" s="16" t="s">
        <v>411</v>
      </c>
    </row>
    <row r="74" spans="1:112" ht="20.100000000000001" customHeight="1">
      <c r="A74" s="6">
        <v>73</v>
      </c>
      <c r="B74" s="7">
        <v>43439</v>
      </c>
      <c r="C74" s="8" t="s">
        <v>154</v>
      </c>
      <c r="D74" s="9">
        <v>5605200711</v>
      </c>
      <c r="E74" s="10">
        <v>20595</v>
      </c>
      <c r="F74" s="6">
        <v>211</v>
      </c>
      <c r="G74" s="6" t="s">
        <v>155</v>
      </c>
      <c r="H74" s="6" t="s">
        <v>6</v>
      </c>
      <c r="I74" s="6">
        <v>794.68</v>
      </c>
      <c r="J74" s="6">
        <v>3.41</v>
      </c>
      <c r="K74" s="11" t="s">
        <v>143</v>
      </c>
      <c r="L74" s="12">
        <v>43439</v>
      </c>
      <c r="M74" s="13">
        <f t="shared" si="22"/>
        <v>62.541666666666664</v>
      </c>
      <c r="N74" s="11">
        <v>596.83000000000004</v>
      </c>
      <c r="O74" s="11" t="s">
        <v>261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 t="s">
        <v>412</v>
      </c>
      <c r="V74" s="11" t="s">
        <v>274</v>
      </c>
      <c r="W74" s="11">
        <v>1</v>
      </c>
      <c r="X74" s="12">
        <v>43437</v>
      </c>
      <c r="Y74" s="12">
        <v>43754</v>
      </c>
      <c r="Z74" s="12">
        <v>43454</v>
      </c>
      <c r="AA74" s="13">
        <f t="shared" si="23"/>
        <v>300</v>
      </c>
      <c r="AB74" s="13">
        <v>1</v>
      </c>
      <c r="AC74" s="11">
        <v>1</v>
      </c>
      <c r="AD74" s="11" t="s">
        <v>266</v>
      </c>
      <c r="AE74" s="11">
        <v>0</v>
      </c>
      <c r="AF74" s="11">
        <v>2.31</v>
      </c>
      <c r="AG74" s="12">
        <v>43564</v>
      </c>
      <c r="AH74" s="11">
        <v>0</v>
      </c>
      <c r="AI74" s="11">
        <v>1</v>
      </c>
      <c r="AJ74" s="11">
        <v>1</v>
      </c>
      <c r="AK74" s="11">
        <v>0</v>
      </c>
      <c r="AL74" s="11">
        <v>0</v>
      </c>
      <c r="AM74" s="11" t="s">
        <v>277</v>
      </c>
      <c r="AN74" s="11" t="s">
        <v>273</v>
      </c>
      <c r="AO74" s="11">
        <v>1</v>
      </c>
      <c r="AP74" s="56">
        <v>43511</v>
      </c>
      <c r="AQ74" s="12">
        <v>43753</v>
      </c>
      <c r="AR74" s="21">
        <f t="shared" si="24"/>
        <v>242</v>
      </c>
      <c r="AS74" s="13">
        <f t="shared" si="25"/>
        <v>62.736111111111114</v>
      </c>
      <c r="AT74" s="12">
        <v>43509</v>
      </c>
      <c r="AU74" s="11">
        <v>7.46</v>
      </c>
      <c r="AV74" s="11" t="s">
        <v>269</v>
      </c>
      <c r="AW74" s="11" t="s">
        <v>269</v>
      </c>
      <c r="AX74" s="11" t="s">
        <v>269</v>
      </c>
      <c r="AY74" s="11" t="s">
        <v>269</v>
      </c>
      <c r="AZ74" s="11" t="s">
        <v>269</v>
      </c>
      <c r="BA74" s="11" t="s">
        <v>269</v>
      </c>
      <c r="BB74" s="11" t="s">
        <v>269</v>
      </c>
      <c r="BC74" s="11" t="s">
        <v>269</v>
      </c>
      <c r="BD74" s="11" t="s">
        <v>269</v>
      </c>
      <c r="BE74" s="11" t="s">
        <v>269</v>
      </c>
      <c r="BF74" s="11" t="s">
        <v>269</v>
      </c>
      <c r="BG74" s="11" t="s">
        <v>269</v>
      </c>
      <c r="BH74" s="11" t="s">
        <v>269</v>
      </c>
      <c r="BI74" s="11" t="s">
        <v>269</v>
      </c>
      <c r="BJ74" s="11" t="s">
        <v>269</v>
      </c>
      <c r="BK74" s="11">
        <v>1</v>
      </c>
      <c r="BL74" s="11">
        <v>4</v>
      </c>
      <c r="BM74" s="11">
        <v>2.31</v>
      </c>
      <c r="BN74" s="12">
        <v>43564</v>
      </c>
      <c r="BO74" s="11">
        <v>1</v>
      </c>
      <c r="BP74" s="11">
        <v>0</v>
      </c>
      <c r="BQ74" s="12" t="s">
        <v>274</v>
      </c>
      <c r="BR74" s="11">
        <v>0</v>
      </c>
      <c r="BS74" s="11">
        <v>1</v>
      </c>
      <c r="BT74" s="11" t="s">
        <v>272</v>
      </c>
      <c r="BU74" s="12">
        <v>43755</v>
      </c>
      <c r="BV74" s="12" t="s">
        <v>413</v>
      </c>
      <c r="BX74" s="12">
        <v>43755</v>
      </c>
      <c r="BY74" s="11">
        <v>146.13999999999999</v>
      </c>
      <c r="BZ74" s="11" t="s">
        <v>269</v>
      </c>
      <c r="CA74" s="11" t="s">
        <v>269</v>
      </c>
      <c r="CO74" s="11">
        <v>1</v>
      </c>
      <c r="CP74" s="11">
        <v>4</v>
      </c>
      <c r="CQ74" s="11">
        <v>91.58</v>
      </c>
      <c r="CR74" s="12">
        <v>43837</v>
      </c>
      <c r="CS74" s="11">
        <v>1</v>
      </c>
      <c r="CV74" s="11">
        <v>0</v>
      </c>
      <c r="CW74" s="11">
        <v>0</v>
      </c>
      <c r="CX74" s="11">
        <v>0</v>
      </c>
      <c r="CY74" s="11">
        <v>0</v>
      </c>
      <c r="CZ74" s="11">
        <v>0</v>
      </c>
      <c r="DA74" s="11">
        <v>1</v>
      </c>
      <c r="DB74" s="11">
        <v>0</v>
      </c>
      <c r="DC74" s="11">
        <v>0</v>
      </c>
      <c r="DD74" s="11">
        <v>0</v>
      </c>
      <c r="DE74" s="11">
        <v>0</v>
      </c>
      <c r="DF74" s="12">
        <v>43880</v>
      </c>
      <c r="DH74" s="16" t="s">
        <v>414</v>
      </c>
    </row>
    <row r="75" spans="1:112" ht="20.100000000000001" customHeight="1">
      <c r="A75" s="6">
        <v>74</v>
      </c>
      <c r="B75" s="7">
        <v>43440</v>
      </c>
      <c r="C75" s="8" t="s">
        <v>156</v>
      </c>
      <c r="D75" s="9">
        <v>6211130783</v>
      </c>
      <c r="E75" s="10">
        <v>22963</v>
      </c>
      <c r="F75" s="6">
        <v>205</v>
      </c>
      <c r="G75" s="6" t="s">
        <v>157</v>
      </c>
      <c r="H75" s="6" t="s">
        <v>3</v>
      </c>
      <c r="I75" s="6">
        <v>29.29</v>
      </c>
      <c r="J75" s="6">
        <v>3.56</v>
      </c>
      <c r="K75" s="11" t="s">
        <v>45</v>
      </c>
      <c r="L75" s="12">
        <v>42430</v>
      </c>
      <c r="M75" s="13">
        <f t="shared" si="22"/>
        <v>53.3</v>
      </c>
      <c r="N75" s="11">
        <v>17</v>
      </c>
      <c r="O75" s="11" t="s">
        <v>270</v>
      </c>
      <c r="P75" s="11">
        <v>0</v>
      </c>
      <c r="Q75" s="11">
        <v>0</v>
      </c>
      <c r="R75" s="11">
        <v>1</v>
      </c>
      <c r="S75" s="11">
        <v>0</v>
      </c>
      <c r="T75" s="11">
        <v>0</v>
      </c>
      <c r="U75" s="11" t="s">
        <v>292</v>
      </c>
      <c r="V75" s="11" t="s">
        <v>274</v>
      </c>
      <c r="W75" s="11">
        <v>0</v>
      </c>
      <c r="X75" s="12">
        <v>43467</v>
      </c>
      <c r="Y75" s="12">
        <v>43467</v>
      </c>
      <c r="Z75" s="12">
        <v>42479</v>
      </c>
      <c r="AA75" s="13">
        <f t="shared" si="23"/>
        <v>988</v>
      </c>
      <c r="AB75" s="13">
        <v>0</v>
      </c>
      <c r="AC75" s="11">
        <v>1</v>
      </c>
      <c r="AD75" s="11" t="s">
        <v>266</v>
      </c>
      <c r="AE75" s="11">
        <v>0</v>
      </c>
      <c r="AF75" s="11" t="s">
        <v>269</v>
      </c>
      <c r="AG75" s="12" t="s">
        <v>269</v>
      </c>
      <c r="AH75" s="11">
        <v>0</v>
      </c>
      <c r="AI75" s="11">
        <v>1</v>
      </c>
      <c r="AJ75" s="11">
        <v>0</v>
      </c>
      <c r="AK75" s="11">
        <v>0</v>
      </c>
      <c r="AL75" s="11">
        <v>0</v>
      </c>
      <c r="AM75" s="11" t="s">
        <v>264</v>
      </c>
      <c r="AN75" s="11" t="s">
        <v>268</v>
      </c>
      <c r="AO75" s="11">
        <v>0</v>
      </c>
      <c r="AP75" s="56">
        <v>43476</v>
      </c>
      <c r="AQ75" s="12">
        <v>43868</v>
      </c>
      <c r="AR75" s="21">
        <f t="shared" si="24"/>
        <v>392</v>
      </c>
      <c r="AS75" s="13">
        <f t="shared" si="25"/>
        <v>56.161111111111111</v>
      </c>
      <c r="AT75" s="12">
        <v>43476</v>
      </c>
      <c r="AU75" s="11">
        <v>50.75</v>
      </c>
      <c r="AV75" s="11" t="s">
        <v>269</v>
      </c>
      <c r="AW75" s="11" t="s">
        <v>269</v>
      </c>
      <c r="BK75" s="11">
        <v>0</v>
      </c>
      <c r="BL75" s="11">
        <v>0</v>
      </c>
      <c r="BM75" s="11">
        <v>16.57</v>
      </c>
      <c r="BN75" s="12">
        <v>43644</v>
      </c>
      <c r="BO75" s="11" t="s">
        <v>274</v>
      </c>
      <c r="BP75" s="11">
        <v>0</v>
      </c>
      <c r="BQ75" s="12" t="s">
        <v>274</v>
      </c>
      <c r="BR75" s="11">
        <v>0</v>
      </c>
      <c r="BS75" s="11">
        <v>0</v>
      </c>
      <c r="BT75" s="11" t="s">
        <v>274</v>
      </c>
      <c r="BU75" s="11" t="s">
        <v>274</v>
      </c>
      <c r="BV75" s="11" t="s">
        <v>274</v>
      </c>
      <c r="BW75" s="11" t="s">
        <v>274</v>
      </c>
      <c r="BX75" s="11" t="s">
        <v>274</v>
      </c>
      <c r="BY75" s="11" t="s">
        <v>274</v>
      </c>
      <c r="BZ75" s="11" t="s">
        <v>274</v>
      </c>
      <c r="CA75" s="11" t="s">
        <v>274</v>
      </c>
      <c r="CB75" s="11" t="s">
        <v>274</v>
      </c>
      <c r="CC75" s="11" t="s">
        <v>274</v>
      </c>
      <c r="CD75" s="11" t="s">
        <v>274</v>
      </c>
      <c r="CE75" s="11" t="s">
        <v>274</v>
      </c>
      <c r="CF75" s="11" t="s">
        <v>274</v>
      </c>
      <c r="CG75" s="11" t="s">
        <v>274</v>
      </c>
      <c r="CH75" s="11" t="s">
        <v>274</v>
      </c>
      <c r="CI75" s="11" t="s">
        <v>274</v>
      </c>
      <c r="CJ75" s="11" t="s">
        <v>274</v>
      </c>
      <c r="CK75" s="11" t="s">
        <v>274</v>
      </c>
      <c r="CL75" s="11" t="s">
        <v>274</v>
      </c>
      <c r="CM75" s="11" t="s">
        <v>274</v>
      </c>
      <c r="CN75" s="11" t="s">
        <v>274</v>
      </c>
      <c r="CO75" s="11" t="s">
        <v>274</v>
      </c>
      <c r="CP75" s="11" t="s">
        <v>274</v>
      </c>
      <c r="CQ75" s="11" t="s">
        <v>274</v>
      </c>
      <c r="CR75" s="11" t="s">
        <v>274</v>
      </c>
      <c r="CS75" s="11" t="s">
        <v>274</v>
      </c>
      <c r="CT75" s="11" t="s">
        <v>274</v>
      </c>
      <c r="CU75" s="11" t="s">
        <v>274</v>
      </c>
      <c r="CV75" s="11" t="s">
        <v>274</v>
      </c>
      <c r="CW75" s="11">
        <v>0</v>
      </c>
      <c r="CX75" s="11">
        <v>0</v>
      </c>
      <c r="CY75" s="11">
        <v>0</v>
      </c>
      <c r="CZ75" s="11">
        <v>0</v>
      </c>
      <c r="DA75" s="11">
        <v>0</v>
      </c>
      <c r="DB75" s="11">
        <v>0</v>
      </c>
      <c r="DC75" s="11">
        <v>0</v>
      </c>
      <c r="DD75" s="11">
        <v>0</v>
      </c>
      <c r="DE75" s="11">
        <v>0</v>
      </c>
      <c r="DF75" s="12">
        <v>43868</v>
      </c>
      <c r="DH75" s="16" t="s">
        <v>415</v>
      </c>
    </row>
    <row r="76" spans="1:112" ht="20.100000000000001" customHeight="1">
      <c r="A76" s="6">
        <v>75</v>
      </c>
      <c r="B76" s="7">
        <v>43446</v>
      </c>
      <c r="C76" s="22" t="s">
        <v>158</v>
      </c>
      <c r="D76" s="9">
        <v>521107218</v>
      </c>
      <c r="E76" s="10">
        <v>19305</v>
      </c>
      <c r="F76" s="6">
        <v>111</v>
      </c>
      <c r="G76" s="6" t="s">
        <v>159</v>
      </c>
      <c r="H76" s="6" t="s">
        <v>3</v>
      </c>
      <c r="I76" s="6">
        <v>0.13</v>
      </c>
      <c r="J76" s="6">
        <v>3.04</v>
      </c>
      <c r="K76" s="11" t="s">
        <v>48</v>
      </c>
      <c r="L76" s="12">
        <v>41026</v>
      </c>
      <c r="M76" s="13">
        <f t="shared" si="22"/>
        <v>59.472222222222221</v>
      </c>
      <c r="N76" s="11">
        <v>549.74</v>
      </c>
      <c r="O76" s="11" t="s">
        <v>275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 t="s">
        <v>416</v>
      </c>
      <c r="V76" s="11" t="s">
        <v>274</v>
      </c>
      <c r="W76" s="11">
        <v>1</v>
      </c>
      <c r="X76" s="12">
        <v>41021</v>
      </c>
      <c r="Y76" s="12">
        <v>41908</v>
      </c>
      <c r="Z76" s="12">
        <v>41029</v>
      </c>
      <c r="AA76" s="13">
        <f t="shared" si="23"/>
        <v>879</v>
      </c>
      <c r="AB76" s="13">
        <v>0</v>
      </c>
      <c r="AC76" s="11">
        <v>0</v>
      </c>
      <c r="AD76" s="11">
        <v>0</v>
      </c>
      <c r="AE76" s="11">
        <v>1</v>
      </c>
      <c r="AF76" s="11">
        <v>0.09</v>
      </c>
      <c r="AG76" s="12">
        <v>41144</v>
      </c>
      <c r="AH76" s="11">
        <v>0</v>
      </c>
      <c r="AI76" s="11">
        <v>1</v>
      </c>
      <c r="AJ76" s="11">
        <v>0</v>
      </c>
      <c r="AK76" s="11">
        <v>0</v>
      </c>
      <c r="AL76" s="11">
        <v>0</v>
      </c>
      <c r="AM76" s="11" t="s">
        <v>264</v>
      </c>
      <c r="AN76" s="11" t="s">
        <v>268</v>
      </c>
      <c r="AO76" s="11">
        <v>0</v>
      </c>
      <c r="AP76" s="56">
        <v>42184</v>
      </c>
      <c r="AQ76" s="12" t="s">
        <v>333</v>
      </c>
      <c r="AR76" s="21" t="e">
        <f t="shared" si="24"/>
        <v>#VALUE!</v>
      </c>
      <c r="AS76" s="13">
        <f t="shared" si="25"/>
        <v>62.644444444444446</v>
      </c>
      <c r="AT76" s="12">
        <v>42184</v>
      </c>
      <c r="AU76" s="63"/>
      <c r="AV76" s="11" t="s">
        <v>269</v>
      </c>
      <c r="AW76" s="11" t="s">
        <v>269</v>
      </c>
      <c r="BK76" s="11">
        <v>0</v>
      </c>
      <c r="BL76" s="11">
        <v>2</v>
      </c>
      <c r="BM76" s="11">
        <v>0.04</v>
      </c>
      <c r="BN76" s="12">
        <v>42772</v>
      </c>
      <c r="BO76" s="11" t="s">
        <v>274</v>
      </c>
      <c r="BP76" s="11">
        <v>0</v>
      </c>
      <c r="BQ76" s="12" t="s">
        <v>274</v>
      </c>
      <c r="BR76" s="11">
        <v>0</v>
      </c>
      <c r="BS76" s="11">
        <v>0</v>
      </c>
      <c r="BT76" s="11" t="s">
        <v>274</v>
      </c>
      <c r="BU76" s="11" t="s">
        <v>274</v>
      </c>
      <c r="BV76" s="11" t="s">
        <v>274</v>
      </c>
      <c r="BW76" s="11" t="s">
        <v>274</v>
      </c>
      <c r="BX76" s="11" t="s">
        <v>274</v>
      </c>
      <c r="BY76" s="11" t="s">
        <v>274</v>
      </c>
      <c r="BZ76" s="11" t="s">
        <v>274</v>
      </c>
      <c r="CA76" s="11" t="s">
        <v>274</v>
      </c>
      <c r="CB76" s="11" t="s">
        <v>274</v>
      </c>
      <c r="CC76" s="11" t="s">
        <v>274</v>
      </c>
      <c r="CD76" s="11" t="s">
        <v>274</v>
      </c>
      <c r="CE76" s="11" t="s">
        <v>274</v>
      </c>
      <c r="CF76" s="11" t="s">
        <v>274</v>
      </c>
      <c r="CG76" s="11" t="s">
        <v>274</v>
      </c>
      <c r="CH76" s="11" t="s">
        <v>274</v>
      </c>
      <c r="CI76" s="11" t="s">
        <v>274</v>
      </c>
      <c r="CJ76" s="11" t="s">
        <v>274</v>
      </c>
      <c r="CK76" s="11" t="s">
        <v>274</v>
      </c>
      <c r="CL76" s="11" t="s">
        <v>274</v>
      </c>
      <c r="CM76" s="11" t="s">
        <v>274</v>
      </c>
      <c r="CN76" s="11" t="s">
        <v>274</v>
      </c>
      <c r="CO76" s="11" t="s">
        <v>274</v>
      </c>
      <c r="CP76" s="11" t="s">
        <v>274</v>
      </c>
      <c r="CQ76" s="11" t="s">
        <v>274</v>
      </c>
      <c r="CR76" s="11" t="s">
        <v>274</v>
      </c>
      <c r="CS76" s="11" t="s">
        <v>274</v>
      </c>
      <c r="CT76" s="11" t="s">
        <v>274</v>
      </c>
      <c r="CU76" s="11" t="s">
        <v>274</v>
      </c>
      <c r="CV76" s="11" t="s">
        <v>274</v>
      </c>
      <c r="CW76" s="11">
        <v>0</v>
      </c>
      <c r="CX76" s="11">
        <v>0</v>
      </c>
      <c r="CY76" s="11">
        <v>0</v>
      </c>
      <c r="CZ76" s="11">
        <v>0</v>
      </c>
      <c r="DA76" s="11">
        <v>0</v>
      </c>
      <c r="DB76" s="11">
        <v>1</v>
      </c>
      <c r="DC76" s="11">
        <v>1</v>
      </c>
      <c r="DD76" s="11">
        <v>0</v>
      </c>
      <c r="DE76" s="11">
        <v>0</v>
      </c>
      <c r="DF76" s="12">
        <v>43864</v>
      </c>
      <c r="DH76" s="16" t="s">
        <v>417</v>
      </c>
    </row>
    <row r="77" spans="1:112" ht="20.100000000000001" customHeight="1">
      <c r="A77" s="6">
        <v>76</v>
      </c>
      <c r="B77" s="7">
        <v>43451</v>
      </c>
      <c r="C77" s="22" t="s">
        <v>160</v>
      </c>
      <c r="D77" s="9">
        <v>5810241404</v>
      </c>
      <c r="E77" s="10">
        <v>21482</v>
      </c>
      <c r="F77" s="6">
        <v>111</v>
      </c>
      <c r="G77" s="6" t="s">
        <v>161</v>
      </c>
      <c r="H77" s="6" t="s">
        <v>6</v>
      </c>
      <c r="I77" s="6">
        <v>8.92</v>
      </c>
      <c r="J77" s="6">
        <v>2.4700000000000002</v>
      </c>
      <c r="K77" s="11" t="s">
        <v>46</v>
      </c>
      <c r="L77" s="12">
        <v>42857</v>
      </c>
      <c r="M77" s="13">
        <f t="shared" si="22"/>
        <v>58.522222222222226</v>
      </c>
      <c r="N77" s="11">
        <v>725.89</v>
      </c>
      <c r="O77" s="11" t="s">
        <v>287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 t="s">
        <v>416</v>
      </c>
      <c r="V77" s="11" t="s">
        <v>274</v>
      </c>
      <c r="W77" s="11">
        <v>1</v>
      </c>
      <c r="X77" s="12">
        <v>42867</v>
      </c>
      <c r="Y77" s="12">
        <v>43276</v>
      </c>
      <c r="Z77" s="12">
        <v>42873</v>
      </c>
      <c r="AA77" s="13">
        <f t="shared" si="23"/>
        <v>403</v>
      </c>
      <c r="AB77" s="13">
        <v>1</v>
      </c>
      <c r="AC77" s="11">
        <v>1</v>
      </c>
      <c r="AD77" s="11" t="s">
        <v>266</v>
      </c>
      <c r="AE77" s="11">
        <v>0</v>
      </c>
      <c r="AF77" s="11">
        <v>2.54</v>
      </c>
      <c r="AG77" s="12">
        <v>43067</v>
      </c>
      <c r="AH77" s="11">
        <v>0</v>
      </c>
      <c r="AI77" s="11">
        <v>1</v>
      </c>
      <c r="AJ77" s="11">
        <v>0</v>
      </c>
      <c r="AK77" s="11">
        <v>0</v>
      </c>
      <c r="AL77" s="11">
        <v>0</v>
      </c>
      <c r="AM77" s="11" t="s">
        <v>264</v>
      </c>
      <c r="AN77" s="11" t="s">
        <v>267</v>
      </c>
      <c r="AO77" s="11">
        <v>1</v>
      </c>
      <c r="AP77" s="56">
        <v>43293</v>
      </c>
      <c r="AQ77" s="12">
        <v>43399</v>
      </c>
      <c r="AR77" s="21">
        <f t="shared" si="24"/>
        <v>106</v>
      </c>
      <c r="AS77" s="13">
        <f t="shared" si="25"/>
        <v>59.716666666666669</v>
      </c>
      <c r="AT77" s="12">
        <v>43293</v>
      </c>
      <c r="AU77" s="11">
        <v>100.25</v>
      </c>
      <c r="AV77" s="11" t="s">
        <v>269</v>
      </c>
      <c r="AW77" s="11" t="s">
        <v>269</v>
      </c>
      <c r="BK77" s="11">
        <v>2</v>
      </c>
      <c r="BL77" s="11">
        <v>5</v>
      </c>
      <c r="BM77" s="11">
        <v>65.739999999999995</v>
      </c>
      <c r="BN77" s="12">
        <v>43318</v>
      </c>
      <c r="BO77" s="11">
        <v>0</v>
      </c>
      <c r="BP77" s="11">
        <v>0</v>
      </c>
      <c r="BQ77" s="12" t="s">
        <v>274</v>
      </c>
      <c r="BR77" s="11">
        <v>0</v>
      </c>
      <c r="BS77" s="11">
        <v>1</v>
      </c>
      <c r="BT77" s="11" t="s">
        <v>273</v>
      </c>
      <c r="BU77" s="12">
        <v>42902</v>
      </c>
      <c r="BV77" s="12">
        <v>43018</v>
      </c>
      <c r="BW77" s="11">
        <v>6</v>
      </c>
      <c r="BX77" s="12">
        <v>42901</v>
      </c>
      <c r="BY77" s="11">
        <v>17.559999999999999</v>
      </c>
      <c r="BZ77" s="11" t="s">
        <v>269</v>
      </c>
      <c r="CA77" s="11" t="s">
        <v>269</v>
      </c>
      <c r="CO77" s="11">
        <v>2</v>
      </c>
      <c r="CP77" s="11">
        <v>5</v>
      </c>
      <c r="CQ77" s="11">
        <v>2.54</v>
      </c>
      <c r="CR77" s="12">
        <v>43067</v>
      </c>
      <c r="CS77" s="11">
        <v>0</v>
      </c>
      <c r="CT77" s="11">
        <v>0</v>
      </c>
      <c r="CU77" s="12" t="s">
        <v>274</v>
      </c>
      <c r="CV77" s="11">
        <v>1</v>
      </c>
      <c r="CW77" s="11">
        <v>0</v>
      </c>
      <c r="CX77" s="11">
        <v>1</v>
      </c>
      <c r="CY77" s="11">
        <v>0</v>
      </c>
      <c r="CZ77" s="11">
        <v>0</v>
      </c>
      <c r="DA77" s="11">
        <v>1</v>
      </c>
      <c r="DB77" s="11">
        <v>0</v>
      </c>
      <c r="DC77" s="11">
        <v>0</v>
      </c>
      <c r="DD77" s="11">
        <v>0</v>
      </c>
      <c r="DE77" s="11">
        <v>1</v>
      </c>
      <c r="DH77" s="16" t="s">
        <v>404</v>
      </c>
    </row>
    <row r="78" spans="1:112" ht="20.100000000000001" customHeight="1">
      <c r="A78" s="6">
        <v>77</v>
      </c>
      <c r="B78" s="7">
        <v>43451</v>
      </c>
      <c r="C78" s="8" t="s">
        <v>162</v>
      </c>
      <c r="D78" s="9">
        <v>520821288</v>
      </c>
      <c r="E78" s="10">
        <v>19227</v>
      </c>
      <c r="F78" s="6">
        <v>111</v>
      </c>
      <c r="G78" s="6" t="s">
        <v>163</v>
      </c>
      <c r="H78" s="6" t="s">
        <v>6</v>
      </c>
      <c r="I78" s="6">
        <v>3.31</v>
      </c>
      <c r="J78" s="6">
        <v>3.53</v>
      </c>
      <c r="K78" s="11" t="s">
        <v>46</v>
      </c>
      <c r="L78" s="12">
        <v>41061</v>
      </c>
      <c r="M78" s="13">
        <f t="shared" si="22"/>
        <v>59.777777777777779</v>
      </c>
      <c r="N78" s="11">
        <v>21.3</v>
      </c>
      <c r="O78" s="11" t="s">
        <v>265</v>
      </c>
      <c r="P78" s="11">
        <v>0</v>
      </c>
      <c r="Q78" s="11">
        <v>0</v>
      </c>
      <c r="R78" s="11">
        <v>1</v>
      </c>
      <c r="S78" s="11">
        <v>0</v>
      </c>
      <c r="T78" s="11">
        <v>0</v>
      </c>
      <c r="U78" s="11" t="s">
        <v>418</v>
      </c>
      <c r="V78" s="11" t="s">
        <v>274</v>
      </c>
      <c r="W78" s="11">
        <v>0</v>
      </c>
      <c r="X78" s="12">
        <v>42606</v>
      </c>
      <c r="Y78" s="12">
        <v>42606</v>
      </c>
      <c r="Z78" s="12">
        <v>41091</v>
      </c>
      <c r="AA78" s="13">
        <f t="shared" si="23"/>
        <v>1515</v>
      </c>
      <c r="AB78" s="13">
        <v>0</v>
      </c>
      <c r="AC78" s="11">
        <v>1</v>
      </c>
      <c r="AD78" s="11" t="s">
        <v>266</v>
      </c>
      <c r="AE78" s="11">
        <v>0</v>
      </c>
      <c r="AF78" s="11" t="s">
        <v>269</v>
      </c>
      <c r="AG78" s="12" t="s">
        <v>269</v>
      </c>
      <c r="AH78" s="11">
        <v>1</v>
      </c>
      <c r="AI78" s="11">
        <v>1</v>
      </c>
      <c r="AJ78" s="11">
        <v>0</v>
      </c>
      <c r="AK78" s="11">
        <v>0</v>
      </c>
      <c r="AL78" s="11">
        <v>0</v>
      </c>
      <c r="AM78" s="11" t="s">
        <v>277</v>
      </c>
      <c r="AN78" s="11" t="s">
        <v>268</v>
      </c>
      <c r="AO78" s="11">
        <v>0</v>
      </c>
      <c r="AP78" s="56">
        <v>42649</v>
      </c>
      <c r="AQ78" s="12">
        <v>43161</v>
      </c>
      <c r="AR78" s="21">
        <f t="shared" si="24"/>
        <v>512</v>
      </c>
      <c r="AS78" s="13">
        <f t="shared" si="25"/>
        <v>64.125</v>
      </c>
      <c r="AT78" s="12">
        <v>42648</v>
      </c>
      <c r="AU78" s="11">
        <v>13.16</v>
      </c>
      <c r="AV78" s="11" t="s">
        <v>269</v>
      </c>
      <c r="AW78" s="11" t="s">
        <v>269</v>
      </c>
      <c r="AX78" s="11" t="s">
        <v>269</v>
      </c>
      <c r="AY78" s="11" t="s">
        <v>269</v>
      </c>
      <c r="AZ78" s="11" t="s">
        <v>269</v>
      </c>
      <c r="BA78" s="11" t="s">
        <v>269</v>
      </c>
      <c r="BB78" s="11" t="s">
        <v>269</v>
      </c>
      <c r="BC78" s="11" t="s">
        <v>269</v>
      </c>
      <c r="BD78" s="11" t="s">
        <v>269</v>
      </c>
      <c r="BE78" s="11" t="s">
        <v>269</v>
      </c>
      <c r="BF78" s="11" t="s">
        <v>269</v>
      </c>
      <c r="BG78" s="11" t="s">
        <v>269</v>
      </c>
      <c r="BH78" s="11" t="s">
        <v>269</v>
      </c>
      <c r="BI78" s="11" t="s">
        <v>269</v>
      </c>
      <c r="BJ78" s="11" t="s">
        <v>269</v>
      </c>
      <c r="BK78" s="11">
        <v>0</v>
      </c>
      <c r="BL78" s="11">
        <v>0</v>
      </c>
      <c r="BM78" s="11">
        <v>0.13</v>
      </c>
      <c r="BN78" s="12">
        <v>43206</v>
      </c>
      <c r="BO78" s="11">
        <v>1</v>
      </c>
      <c r="BP78" s="11">
        <v>0</v>
      </c>
      <c r="BQ78" s="12" t="s">
        <v>274</v>
      </c>
      <c r="BR78" s="11">
        <v>1</v>
      </c>
      <c r="BS78" s="11">
        <v>1</v>
      </c>
      <c r="BT78" s="11" t="s">
        <v>272</v>
      </c>
      <c r="BU78" s="12">
        <v>43592</v>
      </c>
      <c r="BV78" s="12">
        <v>43781</v>
      </c>
      <c r="BW78" s="11">
        <v>10</v>
      </c>
      <c r="BX78" s="12">
        <v>43585</v>
      </c>
      <c r="BY78" s="11">
        <v>6.71</v>
      </c>
      <c r="BZ78" s="11" t="s">
        <v>269</v>
      </c>
      <c r="CA78" s="11" t="s">
        <v>269</v>
      </c>
      <c r="CO78" s="11">
        <v>0</v>
      </c>
      <c r="CP78" s="11">
        <v>0</v>
      </c>
      <c r="CQ78" s="11">
        <v>0.89</v>
      </c>
      <c r="CR78" s="12">
        <v>43809</v>
      </c>
      <c r="CS78" s="11">
        <v>0</v>
      </c>
      <c r="CT78" s="11">
        <v>0</v>
      </c>
      <c r="CU78" s="12" t="s">
        <v>274</v>
      </c>
      <c r="CV78" s="11">
        <v>1</v>
      </c>
      <c r="CW78" s="11">
        <v>0</v>
      </c>
      <c r="CX78" s="11">
        <v>0</v>
      </c>
      <c r="CY78" s="11">
        <v>0</v>
      </c>
      <c r="CZ78" s="11">
        <v>0</v>
      </c>
      <c r="DA78" s="11">
        <v>0</v>
      </c>
      <c r="DB78" s="11">
        <v>0</v>
      </c>
      <c r="DC78" s="11">
        <v>0</v>
      </c>
      <c r="DD78" s="11">
        <v>0</v>
      </c>
      <c r="DE78" s="11">
        <v>0</v>
      </c>
      <c r="DF78" s="12">
        <v>43868</v>
      </c>
      <c r="DH78" s="16" t="s">
        <v>419</v>
      </c>
    </row>
    <row r="79" spans="1:112" ht="20.100000000000001" customHeight="1">
      <c r="A79" s="6">
        <v>78</v>
      </c>
      <c r="B79" s="7">
        <v>43468</v>
      </c>
      <c r="C79" s="8" t="s">
        <v>164</v>
      </c>
      <c r="D79" s="9">
        <v>471213441</v>
      </c>
      <c r="E79" s="10">
        <v>17514</v>
      </c>
      <c r="F79" s="6">
        <v>111</v>
      </c>
      <c r="G79" s="6" t="s">
        <v>165</v>
      </c>
      <c r="H79" s="6" t="s">
        <v>6</v>
      </c>
      <c r="I79" s="6">
        <v>218.56</v>
      </c>
      <c r="J79" s="6">
        <v>3.08</v>
      </c>
      <c r="K79" s="11" t="s">
        <v>45</v>
      </c>
      <c r="L79" s="12">
        <v>42965</v>
      </c>
      <c r="M79" s="13">
        <f t="shared" si="22"/>
        <v>69.680555555555557</v>
      </c>
      <c r="N79" s="11">
        <v>523.49</v>
      </c>
      <c r="O79" s="11" t="s">
        <v>285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 t="s">
        <v>281</v>
      </c>
      <c r="V79" s="11" t="s">
        <v>274</v>
      </c>
      <c r="W79" s="11">
        <v>1</v>
      </c>
      <c r="X79" s="12">
        <v>42950</v>
      </c>
      <c r="Y79" s="12">
        <v>43131</v>
      </c>
      <c r="Z79" s="12">
        <v>43004</v>
      </c>
      <c r="AA79" s="13">
        <f t="shared" si="23"/>
        <v>127</v>
      </c>
      <c r="AB79" s="13">
        <v>1</v>
      </c>
      <c r="AC79" s="11">
        <v>0</v>
      </c>
      <c r="AD79" s="11">
        <v>0</v>
      </c>
      <c r="AE79" s="11">
        <v>1</v>
      </c>
      <c r="AF79" s="11" t="s">
        <v>274</v>
      </c>
      <c r="AG79" s="12" t="s">
        <v>274</v>
      </c>
      <c r="AH79" s="11">
        <v>0</v>
      </c>
      <c r="AI79" s="11">
        <v>1</v>
      </c>
      <c r="AJ79" s="11">
        <v>0</v>
      </c>
      <c r="AK79" s="11">
        <v>0</v>
      </c>
      <c r="AL79" s="11">
        <v>0</v>
      </c>
      <c r="AM79" s="11" t="s">
        <v>277</v>
      </c>
      <c r="AN79" s="11" t="s">
        <v>267</v>
      </c>
      <c r="AO79" s="11">
        <v>1</v>
      </c>
      <c r="AP79" s="56">
        <v>43473</v>
      </c>
      <c r="AQ79" s="12">
        <v>43616</v>
      </c>
      <c r="AR79" s="21">
        <f t="shared" si="24"/>
        <v>143</v>
      </c>
      <c r="AS79" s="13">
        <f t="shared" si="25"/>
        <v>71.069444444444443</v>
      </c>
      <c r="AT79" s="12">
        <v>43468</v>
      </c>
      <c r="AU79" s="11">
        <v>218.56</v>
      </c>
      <c r="AV79" s="11" t="s">
        <v>269</v>
      </c>
      <c r="AW79" s="11" t="s">
        <v>269</v>
      </c>
      <c r="BK79" s="11">
        <v>2</v>
      </c>
      <c r="BL79" s="11">
        <v>4</v>
      </c>
      <c r="BM79" s="11">
        <v>64.81</v>
      </c>
      <c r="BN79" s="12">
        <v>43530</v>
      </c>
      <c r="BO79" s="11">
        <v>0</v>
      </c>
      <c r="BP79" s="11">
        <v>0</v>
      </c>
      <c r="BQ79" s="12" t="s">
        <v>274</v>
      </c>
      <c r="BR79" s="11">
        <v>0</v>
      </c>
      <c r="BS79" s="11">
        <v>1</v>
      </c>
      <c r="BT79" s="11" t="s">
        <v>272</v>
      </c>
      <c r="BU79" s="12">
        <v>43138</v>
      </c>
      <c r="BV79" s="12">
        <v>43236</v>
      </c>
      <c r="BW79" s="11">
        <v>8</v>
      </c>
      <c r="BX79" s="12">
        <v>43131</v>
      </c>
      <c r="BY79" s="11">
        <v>1010.93</v>
      </c>
      <c r="BZ79" s="11" t="s">
        <v>269</v>
      </c>
      <c r="CA79" s="11" t="s">
        <v>269</v>
      </c>
      <c r="CO79" s="11">
        <v>3</v>
      </c>
      <c r="CP79" s="11">
        <v>4</v>
      </c>
      <c r="CQ79" s="11">
        <v>43.57</v>
      </c>
      <c r="CR79" s="12">
        <v>43325</v>
      </c>
      <c r="CS79" s="11">
        <v>1</v>
      </c>
      <c r="CT79" s="11">
        <v>0</v>
      </c>
      <c r="CU79" s="12" t="s">
        <v>274</v>
      </c>
      <c r="CV79" s="11">
        <v>1</v>
      </c>
      <c r="CW79" s="11">
        <v>0</v>
      </c>
      <c r="CX79" s="11">
        <v>1</v>
      </c>
      <c r="CY79" s="11">
        <v>0</v>
      </c>
      <c r="CZ79" s="11">
        <v>0</v>
      </c>
      <c r="DA79" s="11">
        <v>1</v>
      </c>
      <c r="DB79" s="11">
        <v>1</v>
      </c>
      <c r="DC79" s="11">
        <v>1</v>
      </c>
      <c r="DD79" s="11">
        <v>1</v>
      </c>
      <c r="DE79" s="11">
        <v>0</v>
      </c>
      <c r="DF79" s="12">
        <v>43882</v>
      </c>
      <c r="DH79" s="16" t="s">
        <v>420</v>
      </c>
    </row>
    <row r="80" spans="1:112" ht="20.100000000000001" customHeight="1">
      <c r="A80" s="6">
        <v>79</v>
      </c>
      <c r="B80" s="7">
        <v>43476</v>
      </c>
      <c r="C80" s="22" t="s">
        <v>166</v>
      </c>
      <c r="D80" s="9">
        <v>280526430</v>
      </c>
      <c r="E80" s="10">
        <v>10284</v>
      </c>
      <c r="F80" s="6">
        <v>207</v>
      </c>
      <c r="G80" s="6" t="s">
        <v>167</v>
      </c>
      <c r="H80" s="6" t="s">
        <v>6</v>
      </c>
      <c r="I80" s="6">
        <v>27</v>
      </c>
      <c r="J80" s="6">
        <v>3.23</v>
      </c>
      <c r="K80" s="11" t="s">
        <v>45</v>
      </c>
      <c r="L80" s="12">
        <v>40909</v>
      </c>
      <c r="M80" s="13">
        <f t="shared" si="22"/>
        <v>83.847222222222229</v>
      </c>
      <c r="N80" s="11" t="s">
        <v>269</v>
      </c>
      <c r="O80" s="11" t="s">
        <v>269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 t="s">
        <v>421</v>
      </c>
      <c r="V80" s="11" t="s">
        <v>274</v>
      </c>
      <c r="W80" s="11">
        <v>0</v>
      </c>
      <c r="X80" s="12">
        <v>43298</v>
      </c>
      <c r="Y80" s="12">
        <v>43298</v>
      </c>
      <c r="Z80" s="12">
        <v>40909</v>
      </c>
      <c r="AA80" s="13">
        <f t="shared" si="23"/>
        <v>2389</v>
      </c>
      <c r="AB80" s="13">
        <v>0</v>
      </c>
      <c r="AC80" s="11">
        <v>0</v>
      </c>
      <c r="AD80" s="11">
        <v>0</v>
      </c>
      <c r="AE80" s="11">
        <v>1</v>
      </c>
      <c r="AF80" s="11" t="s">
        <v>269</v>
      </c>
      <c r="AG80" s="12" t="s">
        <v>269</v>
      </c>
      <c r="AH80" s="11">
        <v>0</v>
      </c>
      <c r="AI80" s="11">
        <v>1</v>
      </c>
      <c r="AJ80" s="11">
        <v>0</v>
      </c>
      <c r="AK80" s="11">
        <v>0</v>
      </c>
      <c r="AL80" s="11">
        <v>0</v>
      </c>
      <c r="AM80" s="11" t="s">
        <v>264</v>
      </c>
      <c r="AN80" s="11" t="s">
        <v>268</v>
      </c>
      <c r="AO80" s="11">
        <v>1</v>
      </c>
      <c r="AP80" s="56">
        <v>43448</v>
      </c>
      <c r="AQ80" s="12">
        <v>43560</v>
      </c>
      <c r="AR80" s="21">
        <f t="shared" si="24"/>
        <v>112</v>
      </c>
      <c r="AS80" s="13">
        <f t="shared" si="25"/>
        <v>90.8</v>
      </c>
      <c r="AT80" s="12">
        <v>43448</v>
      </c>
      <c r="AU80" s="11">
        <v>81.67</v>
      </c>
      <c r="AV80" s="11" t="s">
        <v>269</v>
      </c>
      <c r="AW80" s="11" t="s">
        <v>269</v>
      </c>
      <c r="BK80" s="11">
        <v>1</v>
      </c>
      <c r="BL80" s="11">
        <v>0</v>
      </c>
      <c r="BM80" s="11">
        <v>21.99</v>
      </c>
      <c r="BN80" s="12">
        <v>43531</v>
      </c>
      <c r="BO80" s="11">
        <v>0</v>
      </c>
      <c r="BP80" s="11">
        <v>0</v>
      </c>
      <c r="BQ80" s="12" t="s">
        <v>274</v>
      </c>
      <c r="BR80" s="11">
        <v>0</v>
      </c>
      <c r="BS80" s="11">
        <v>0</v>
      </c>
      <c r="BT80" s="11" t="s">
        <v>274</v>
      </c>
      <c r="BU80" s="11" t="s">
        <v>274</v>
      </c>
      <c r="BV80" s="11" t="s">
        <v>274</v>
      </c>
      <c r="BW80" s="11" t="s">
        <v>274</v>
      </c>
      <c r="BX80" s="11" t="s">
        <v>274</v>
      </c>
      <c r="BY80" s="11" t="s">
        <v>274</v>
      </c>
      <c r="BZ80" s="11" t="s">
        <v>274</v>
      </c>
      <c r="CA80" s="11" t="s">
        <v>274</v>
      </c>
      <c r="CB80" s="11" t="s">
        <v>274</v>
      </c>
      <c r="CC80" s="11" t="s">
        <v>274</v>
      </c>
      <c r="CD80" s="11" t="s">
        <v>274</v>
      </c>
      <c r="CE80" s="11" t="s">
        <v>274</v>
      </c>
      <c r="CF80" s="11" t="s">
        <v>274</v>
      </c>
      <c r="CG80" s="11" t="s">
        <v>274</v>
      </c>
      <c r="CH80" s="11" t="s">
        <v>274</v>
      </c>
      <c r="CI80" s="11" t="s">
        <v>274</v>
      </c>
      <c r="CJ80" s="11" t="s">
        <v>274</v>
      </c>
      <c r="CK80" s="11" t="s">
        <v>274</v>
      </c>
      <c r="CL80" s="11" t="s">
        <v>274</v>
      </c>
      <c r="CM80" s="11" t="s">
        <v>274</v>
      </c>
      <c r="CN80" s="11" t="s">
        <v>274</v>
      </c>
      <c r="CO80" s="11" t="s">
        <v>274</v>
      </c>
      <c r="CP80" s="11" t="s">
        <v>274</v>
      </c>
      <c r="CQ80" s="11" t="s">
        <v>274</v>
      </c>
      <c r="CR80" s="11" t="s">
        <v>274</v>
      </c>
      <c r="CS80" s="11" t="s">
        <v>274</v>
      </c>
      <c r="CT80" s="11" t="s">
        <v>274</v>
      </c>
      <c r="CU80" s="11" t="s">
        <v>274</v>
      </c>
      <c r="CV80" s="11" t="s">
        <v>274</v>
      </c>
      <c r="CW80" s="11">
        <v>0</v>
      </c>
      <c r="CX80" s="11">
        <v>0</v>
      </c>
      <c r="CY80" s="11">
        <v>0</v>
      </c>
      <c r="CZ80" s="11">
        <v>0</v>
      </c>
      <c r="DA80" s="11">
        <v>1</v>
      </c>
      <c r="DB80" s="11">
        <v>0</v>
      </c>
      <c r="DC80" s="11">
        <v>0</v>
      </c>
      <c r="DD80" s="11">
        <v>0</v>
      </c>
      <c r="DE80" s="11">
        <v>1</v>
      </c>
      <c r="DH80" s="16" t="s">
        <v>422</v>
      </c>
    </row>
    <row r="81" spans="1:112" ht="20.100000000000001" customHeight="1">
      <c r="A81" s="6">
        <v>80</v>
      </c>
      <c r="B81" s="7">
        <v>43500</v>
      </c>
      <c r="C81" s="8" t="s">
        <v>168</v>
      </c>
      <c r="D81" s="9">
        <v>5708242089</v>
      </c>
      <c r="E81" s="10">
        <v>21056</v>
      </c>
      <c r="F81" s="6">
        <v>211</v>
      </c>
      <c r="G81" s="6" t="s">
        <v>169</v>
      </c>
      <c r="H81" s="6" t="s">
        <v>3</v>
      </c>
      <c r="I81" s="6">
        <v>0.02</v>
      </c>
      <c r="J81" s="6">
        <v>3.87</v>
      </c>
      <c r="K81" s="11" t="s">
        <v>46</v>
      </c>
      <c r="L81" s="12">
        <v>41227</v>
      </c>
      <c r="M81" s="13">
        <f t="shared" si="22"/>
        <v>55.222222222222221</v>
      </c>
      <c r="N81" s="11">
        <v>26.7</v>
      </c>
      <c r="O81" s="11" t="s">
        <v>287</v>
      </c>
      <c r="P81" s="11">
        <v>0</v>
      </c>
      <c r="Q81" s="11">
        <v>1</v>
      </c>
      <c r="R81" s="11">
        <v>0</v>
      </c>
      <c r="S81" s="11">
        <v>1</v>
      </c>
      <c r="T81" s="11">
        <v>0</v>
      </c>
      <c r="U81" s="11" t="s">
        <v>278</v>
      </c>
      <c r="V81" s="11" t="s">
        <v>301</v>
      </c>
      <c r="W81" s="11">
        <v>0</v>
      </c>
      <c r="X81" s="12">
        <v>42494</v>
      </c>
      <c r="Y81" s="12">
        <v>42494</v>
      </c>
      <c r="Z81" s="12">
        <v>41410</v>
      </c>
      <c r="AA81" s="13">
        <f t="shared" si="23"/>
        <v>1084</v>
      </c>
      <c r="AB81" s="13">
        <v>0</v>
      </c>
      <c r="AC81" s="11">
        <v>1</v>
      </c>
      <c r="AD81" s="11" t="s">
        <v>266</v>
      </c>
      <c r="AE81" s="11">
        <v>1</v>
      </c>
      <c r="AF81" s="11">
        <v>1.87</v>
      </c>
      <c r="AG81" s="12">
        <v>41442</v>
      </c>
      <c r="AH81" s="11">
        <v>0</v>
      </c>
      <c r="AI81" s="11">
        <v>1</v>
      </c>
      <c r="AJ81" s="11">
        <v>0</v>
      </c>
      <c r="AK81" s="11">
        <v>0</v>
      </c>
      <c r="AL81" s="11">
        <v>0</v>
      </c>
      <c r="AM81" s="11" t="s">
        <v>277</v>
      </c>
      <c r="AN81" s="11" t="s">
        <v>268</v>
      </c>
      <c r="AO81" s="11">
        <v>0</v>
      </c>
      <c r="AP81" s="56">
        <v>42822</v>
      </c>
      <c r="AQ81" s="12" t="s">
        <v>333</v>
      </c>
      <c r="AR81" s="21" t="e">
        <f t="shared" si="24"/>
        <v>#VALUE!</v>
      </c>
      <c r="AS81" s="13">
        <f t="shared" si="25"/>
        <v>59.594444444444441</v>
      </c>
      <c r="AT81" s="12">
        <v>42821</v>
      </c>
      <c r="AU81" s="11">
        <v>16.07</v>
      </c>
      <c r="AV81" s="11" t="s">
        <v>269</v>
      </c>
      <c r="AW81" s="11" t="s">
        <v>269</v>
      </c>
      <c r="BK81" s="11">
        <v>0</v>
      </c>
      <c r="BL81" s="11">
        <v>0</v>
      </c>
      <c r="BM81" s="11">
        <v>0.02</v>
      </c>
      <c r="BN81" s="12">
        <v>43171</v>
      </c>
      <c r="BO81" s="11" t="s">
        <v>274</v>
      </c>
      <c r="BP81" s="11">
        <v>1</v>
      </c>
      <c r="BQ81" s="12">
        <v>43357</v>
      </c>
      <c r="BR81" s="11">
        <v>0</v>
      </c>
      <c r="BS81" s="11">
        <v>0</v>
      </c>
      <c r="BT81" s="11" t="s">
        <v>274</v>
      </c>
      <c r="BU81" s="11" t="s">
        <v>274</v>
      </c>
      <c r="BV81" s="11" t="s">
        <v>274</v>
      </c>
      <c r="BW81" s="11" t="s">
        <v>274</v>
      </c>
      <c r="BX81" s="11" t="s">
        <v>274</v>
      </c>
      <c r="BY81" s="11" t="s">
        <v>274</v>
      </c>
      <c r="BZ81" s="11" t="s">
        <v>274</v>
      </c>
      <c r="CA81" s="11" t="s">
        <v>274</v>
      </c>
      <c r="CB81" s="11" t="s">
        <v>274</v>
      </c>
      <c r="CC81" s="11" t="s">
        <v>274</v>
      </c>
      <c r="CD81" s="11" t="s">
        <v>274</v>
      </c>
      <c r="CE81" s="11" t="s">
        <v>274</v>
      </c>
      <c r="CF81" s="11" t="s">
        <v>274</v>
      </c>
      <c r="CG81" s="11" t="s">
        <v>274</v>
      </c>
      <c r="CH81" s="11" t="s">
        <v>274</v>
      </c>
      <c r="CI81" s="11" t="s">
        <v>274</v>
      </c>
      <c r="CJ81" s="11" t="s">
        <v>274</v>
      </c>
      <c r="CK81" s="11" t="s">
        <v>274</v>
      </c>
      <c r="CL81" s="11" t="s">
        <v>274</v>
      </c>
      <c r="CM81" s="11" t="s">
        <v>274</v>
      </c>
      <c r="CN81" s="11" t="s">
        <v>274</v>
      </c>
      <c r="CO81" s="11" t="s">
        <v>274</v>
      </c>
      <c r="CP81" s="11" t="s">
        <v>274</v>
      </c>
      <c r="CQ81" s="11" t="s">
        <v>274</v>
      </c>
      <c r="CR81" s="11" t="s">
        <v>274</v>
      </c>
      <c r="CS81" s="11" t="s">
        <v>274</v>
      </c>
      <c r="CT81" s="11" t="s">
        <v>274</v>
      </c>
      <c r="CU81" s="11" t="s">
        <v>274</v>
      </c>
      <c r="CV81" s="11" t="s">
        <v>274</v>
      </c>
      <c r="CW81" s="11">
        <v>0</v>
      </c>
      <c r="CX81" s="11">
        <v>0</v>
      </c>
      <c r="CY81" s="11">
        <v>0</v>
      </c>
      <c r="CZ81" s="11">
        <v>0</v>
      </c>
      <c r="DA81" s="11">
        <v>0</v>
      </c>
      <c r="DB81" s="11">
        <v>0</v>
      </c>
      <c r="DC81" s="11">
        <v>0</v>
      </c>
      <c r="DD81" s="11">
        <v>0</v>
      </c>
      <c r="DE81" s="11">
        <v>0</v>
      </c>
      <c r="DF81" s="12">
        <v>43878</v>
      </c>
    </row>
    <row r="82" spans="1:112" ht="20.100000000000001" customHeight="1">
      <c r="A82" s="6">
        <v>81</v>
      </c>
      <c r="B82" s="7">
        <v>43503</v>
      </c>
      <c r="C82" s="8" t="s">
        <v>170</v>
      </c>
      <c r="D82" s="9">
        <v>420225417</v>
      </c>
      <c r="E82" s="10">
        <v>15397</v>
      </c>
      <c r="F82" s="6">
        <v>211</v>
      </c>
      <c r="G82" s="6" t="s">
        <v>171</v>
      </c>
      <c r="H82" s="6" t="s">
        <v>3</v>
      </c>
      <c r="I82" s="6">
        <v>2.42</v>
      </c>
      <c r="J82" s="6">
        <v>2.88</v>
      </c>
      <c r="K82" s="11" t="s">
        <v>45</v>
      </c>
      <c r="L82" s="12">
        <v>42825</v>
      </c>
      <c r="M82" s="13">
        <f t="shared" si="22"/>
        <v>75.099999999999994</v>
      </c>
      <c r="N82" s="11">
        <v>9.3699999999999992</v>
      </c>
      <c r="O82" s="11" t="s">
        <v>261</v>
      </c>
      <c r="P82" s="11">
        <v>0</v>
      </c>
      <c r="Q82" s="11">
        <v>0</v>
      </c>
      <c r="R82" s="11">
        <v>1</v>
      </c>
      <c r="S82" s="11">
        <v>0</v>
      </c>
      <c r="T82" s="11">
        <v>0</v>
      </c>
      <c r="U82" s="11" t="s">
        <v>424</v>
      </c>
      <c r="V82" s="11" t="s">
        <v>274</v>
      </c>
      <c r="W82" s="11">
        <v>0</v>
      </c>
      <c r="X82" s="12">
        <v>42860</v>
      </c>
      <c r="Y82" s="12">
        <v>43417</v>
      </c>
      <c r="Z82" s="12">
        <v>42880</v>
      </c>
      <c r="AA82" s="13">
        <f t="shared" si="23"/>
        <v>537</v>
      </c>
      <c r="AB82" s="13">
        <v>0</v>
      </c>
      <c r="AC82" s="11">
        <v>1</v>
      </c>
      <c r="AD82" s="11" t="s">
        <v>284</v>
      </c>
      <c r="AE82" s="11">
        <v>0</v>
      </c>
      <c r="AF82" s="11">
        <v>0.27</v>
      </c>
      <c r="AG82" s="12">
        <v>43216</v>
      </c>
      <c r="AH82" s="11">
        <v>1</v>
      </c>
      <c r="AI82" s="11">
        <v>0</v>
      </c>
      <c r="AJ82" s="11">
        <v>0</v>
      </c>
      <c r="AK82" s="11">
        <v>0</v>
      </c>
      <c r="AL82" s="11">
        <v>0</v>
      </c>
      <c r="AM82" s="11" t="s">
        <v>264</v>
      </c>
      <c r="AN82" s="11" t="s">
        <v>268</v>
      </c>
      <c r="AO82" s="11">
        <v>0</v>
      </c>
      <c r="AP82" s="56">
        <v>43447</v>
      </c>
      <c r="AQ82" s="12">
        <v>43810</v>
      </c>
      <c r="AR82" s="21">
        <f t="shared" si="24"/>
        <v>363</v>
      </c>
      <c r="AS82" s="13">
        <f t="shared" si="25"/>
        <v>76.8</v>
      </c>
      <c r="AT82" s="12">
        <v>43447</v>
      </c>
      <c r="AU82" s="11">
        <v>12.71</v>
      </c>
      <c r="AV82" s="11" t="s">
        <v>269</v>
      </c>
      <c r="AW82" s="11" t="s">
        <v>269</v>
      </c>
      <c r="BK82" s="11">
        <v>0</v>
      </c>
      <c r="BL82" s="11" t="s">
        <v>269</v>
      </c>
      <c r="BM82" s="11">
        <v>2.42</v>
      </c>
      <c r="BN82" s="12">
        <v>43530</v>
      </c>
      <c r="BO82" s="11" t="s">
        <v>274</v>
      </c>
      <c r="BP82" s="13">
        <v>1</v>
      </c>
      <c r="BQ82" s="12">
        <v>43608</v>
      </c>
      <c r="BR82" s="11">
        <v>0</v>
      </c>
      <c r="BS82" s="11">
        <v>1</v>
      </c>
      <c r="BT82" s="11" t="s">
        <v>272</v>
      </c>
      <c r="BU82" s="12">
        <v>43845</v>
      </c>
      <c r="BV82" s="12" t="s">
        <v>413</v>
      </c>
      <c r="BX82" s="12">
        <v>44174</v>
      </c>
      <c r="BY82" s="11">
        <v>78.73</v>
      </c>
      <c r="BZ82" s="11" t="s">
        <v>269</v>
      </c>
      <c r="CA82" s="11" t="s">
        <v>269</v>
      </c>
      <c r="CO82" s="11">
        <v>0</v>
      </c>
      <c r="CP82" s="11">
        <v>0</v>
      </c>
      <c r="CS82" s="11">
        <v>1</v>
      </c>
      <c r="CV82" s="11">
        <v>1</v>
      </c>
      <c r="CW82" s="11">
        <v>0</v>
      </c>
      <c r="CX82" s="11">
        <v>0</v>
      </c>
      <c r="CY82" s="11">
        <v>0</v>
      </c>
      <c r="CZ82" s="11">
        <v>0</v>
      </c>
      <c r="DA82" s="11">
        <v>0</v>
      </c>
      <c r="DB82" s="11">
        <v>0</v>
      </c>
      <c r="DC82" s="11">
        <v>0</v>
      </c>
      <c r="DD82" s="11">
        <v>0</v>
      </c>
      <c r="DE82" s="11">
        <v>0</v>
      </c>
      <c r="DF82" s="12">
        <v>43888</v>
      </c>
      <c r="DH82" s="16" t="s">
        <v>414</v>
      </c>
    </row>
    <row r="83" spans="1:112" ht="20.100000000000001" customHeight="1">
      <c r="A83" s="6">
        <v>82</v>
      </c>
      <c r="B83" s="7">
        <v>43507</v>
      </c>
      <c r="C83" s="22" t="s">
        <v>172</v>
      </c>
      <c r="D83" s="9">
        <v>450926423</v>
      </c>
      <c r="E83" s="10">
        <v>16706</v>
      </c>
      <c r="F83" s="6">
        <v>111</v>
      </c>
      <c r="G83" s="6" t="s">
        <v>173</v>
      </c>
      <c r="H83" s="6" t="s">
        <v>6</v>
      </c>
      <c r="I83" s="6">
        <v>15.73</v>
      </c>
      <c r="J83" s="6">
        <v>3.95</v>
      </c>
      <c r="K83" s="11" t="s">
        <v>45</v>
      </c>
      <c r="L83" s="12">
        <v>42695</v>
      </c>
      <c r="M83" s="13">
        <f t="shared" si="22"/>
        <v>71.152777777777771</v>
      </c>
      <c r="N83" s="11">
        <v>5</v>
      </c>
      <c r="O83" s="11" t="s">
        <v>285</v>
      </c>
      <c r="P83" s="11">
        <v>0</v>
      </c>
      <c r="Q83" s="11">
        <v>1</v>
      </c>
      <c r="R83" s="11">
        <v>0</v>
      </c>
      <c r="S83" s="11">
        <v>0</v>
      </c>
      <c r="T83" s="11">
        <v>0</v>
      </c>
      <c r="U83" s="11" t="s">
        <v>290</v>
      </c>
      <c r="V83" s="11" t="s">
        <v>278</v>
      </c>
      <c r="W83" s="11">
        <v>0</v>
      </c>
      <c r="X83" s="12">
        <v>42908</v>
      </c>
      <c r="Y83" s="12">
        <v>43473</v>
      </c>
      <c r="Z83" s="12">
        <v>42912</v>
      </c>
      <c r="AA83" s="13">
        <f t="shared" si="23"/>
        <v>561</v>
      </c>
      <c r="AB83" s="13">
        <v>0</v>
      </c>
      <c r="AC83" s="11">
        <v>1</v>
      </c>
      <c r="AD83" s="11" t="s">
        <v>263</v>
      </c>
      <c r="AE83" s="11">
        <v>0</v>
      </c>
      <c r="AF83" s="11">
        <v>0.09</v>
      </c>
      <c r="AG83" s="12">
        <v>43087</v>
      </c>
      <c r="AH83" s="11">
        <v>1</v>
      </c>
      <c r="AI83" s="11">
        <v>1</v>
      </c>
      <c r="AJ83" s="11">
        <v>0</v>
      </c>
      <c r="AK83" s="11">
        <v>0</v>
      </c>
      <c r="AL83" s="11">
        <v>0</v>
      </c>
      <c r="AM83" s="11" t="s">
        <v>264</v>
      </c>
      <c r="AN83" s="11" t="s">
        <v>268</v>
      </c>
      <c r="AO83" s="11">
        <v>0</v>
      </c>
      <c r="AP83" s="56">
        <v>43507</v>
      </c>
      <c r="AQ83" s="12">
        <v>43647</v>
      </c>
      <c r="AR83" s="21">
        <f t="shared" si="24"/>
        <v>140</v>
      </c>
      <c r="AS83" s="13">
        <f t="shared" si="25"/>
        <v>73.375</v>
      </c>
      <c r="AT83" s="12">
        <v>43507</v>
      </c>
      <c r="AU83" s="11">
        <v>15.73</v>
      </c>
      <c r="AV83" s="11" t="s">
        <v>269</v>
      </c>
      <c r="AW83" s="11" t="s">
        <v>269</v>
      </c>
      <c r="BK83" s="11">
        <v>0</v>
      </c>
      <c r="BL83" s="11">
        <v>0</v>
      </c>
      <c r="BM83" s="11">
        <v>0.01</v>
      </c>
      <c r="BN83" s="12">
        <v>43619</v>
      </c>
      <c r="BO83" s="11" t="s">
        <v>274</v>
      </c>
      <c r="BP83" s="11">
        <v>0</v>
      </c>
      <c r="BQ83" s="12" t="s">
        <v>274</v>
      </c>
      <c r="BR83" s="11">
        <v>0</v>
      </c>
      <c r="BS83" s="11">
        <v>0</v>
      </c>
      <c r="BT83" s="11" t="s">
        <v>274</v>
      </c>
      <c r="BU83" s="11" t="s">
        <v>274</v>
      </c>
      <c r="BV83" s="11" t="s">
        <v>274</v>
      </c>
      <c r="BW83" s="11" t="s">
        <v>274</v>
      </c>
      <c r="BX83" s="11" t="s">
        <v>274</v>
      </c>
      <c r="BY83" s="11" t="s">
        <v>274</v>
      </c>
      <c r="BZ83" s="11" t="s">
        <v>274</v>
      </c>
      <c r="CA83" s="11" t="s">
        <v>274</v>
      </c>
      <c r="CB83" s="11" t="s">
        <v>274</v>
      </c>
      <c r="CC83" s="11" t="s">
        <v>274</v>
      </c>
      <c r="CD83" s="11" t="s">
        <v>274</v>
      </c>
      <c r="CE83" s="11" t="s">
        <v>274</v>
      </c>
      <c r="CF83" s="11" t="s">
        <v>274</v>
      </c>
      <c r="CG83" s="11" t="s">
        <v>274</v>
      </c>
      <c r="CH83" s="11" t="s">
        <v>274</v>
      </c>
      <c r="CI83" s="11" t="s">
        <v>274</v>
      </c>
      <c r="CJ83" s="11" t="s">
        <v>274</v>
      </c>
      <c r="CK83" s="11" t="s">
        <v>274</v>
      </c>
      <c r="CL83" s="11" t="s">
        <v>274</v>
      </c>
      <c r="CM83" s="11" t="s">
        <v>274</v>
      </c>
      <c r="CN83" s="11" t="s">
        <v>274</v>
      </c>
      <c r="CO83" s="11" t="s">
        <v>274</v>
      </c>
      <c r="CP83" s="11" t="s">
        <v>274</v>
      </c>
      <c r="CQ83" s="11" t="s">
        <v>274</v>
      </c>
      <c r="CR83" s="11" t="s">
        <v>274</v>
      </c>
      <c r="CS83" s="11" t="s">
        <v>274</v>
      </c>
      <c r="CT83" s="11" t="s">
        <v>274</v>
      </c>
      <c r="CU83" s="11" t="s">
        <v>274</v>
      </c>
      <c r="CV83" s="11" t="s">
        <v>274</v>
      </c>
      <c r="CW83" s="11">
        <v>0</v>
      </c>
      <c r="CX83" s="11">
        <v>0</v>
      </c>
      <c r="CY83" s="11">
        <v>0</v>
      </c>
      <c r="CZ83" s="11">
        <v>0</v>
      </c>
      <c r="DA83" s="11">
        <v>0</v>
      </c>
      <c r="DB83" s="11">
        <v>0</v>
      </c>
      <c r="DC83" s="11">
        <v>0</v>
      </c>
      <c r="DD83" s="11">
        <v>0</v>
      </c>
      <c r="DE83" s="11">
        <v>1</v>
      </c>
      <c r="DG83" s="11" t="s">
        <v>425</v>
      </c>
      <c r="DH83" s="16" t="s">
        <v>426</v>
      </c>
    </row>
    <row r="84" spans="1:112" ht="20.100000000000001" customHeight="1">
      <c r="A84" s="6">
        <v>83</v>
      </c>
      <c r="B84" s="7">
        <v>43508</v>
      </c>
      <c r="C84" s="8" t="s">
        <v>174</v>
      </c>
      <c r="D84" s="9">
        <v>390115027</v>
      </c>
      <c r="E84" s="10">
        <v>14260</v>
      </c>
      <c r="F84" s="6">
        <v>111</v>
      </c>
      <c r="G84" s="6" t="s">
        <v>175</v>
      </c>
      <c r="H84" s="6" t="s">
        <v>6</v>
      </c>
      <c r="I84" s="6">
        <v>6.44</v>
      </c>
      <c r="J84" s="6">
        <v>3.54</v>
      </c>
      <c r="K84" s="11" t="s">
        <v>45</v>
      </c>
      <c r="L84" s="12">
        <v>42104</v>
      </c>
      <c r="M84" s="13">
        <f t="shared" si="22"/>
        <v>76.236111111111114</v>
      </c>
      <c r="N84" s="11">
        <v>4.7</v>
      </c>
      <c r="O84" s="11" t="s">
        <v>270</v>
      </c>
      <c r="P84" s="11">
        <v>0</v>
      </c>
      <c r="Q84" s="11">
        <v>1</v>
      </c>
      <c r="R84" s="11">
        <v>0</v>
      </c>
      <c r="S84" s="11">
        <v>0</v>
      </c>
      <c r="T84" s="11">
        <v>1</v>
      </c>
      <c r="U84" s="11" t="s">
        <v>296</v>
      </c>
      <c r="V84" s="11" t="s">
        <v>280</v>
      </c>
      <c r="W84" s="11">
        <v>0</v>
      </c>
      <c r="X84" s="12">
        <v>43494</v>
      </c>
      <c r="Y84" s="12">
        <v>43494</v>
      </c>
      <c r="Z84" s="12">
        <v>42227</v>
      </c>
      <c r="AA84" s="13">
        <f t="shared" si="23"/>
        <v>1267</v>
      </c>
      <c r="AB84" s="13">
        <v>0</v>
      </c>
      <c r="AC84" s="11">
        <v>1</v>
      </c>
      <c r="AD84" s="11" t="s">
        <v>263</v>
      </c>
      <c r="AE84" s="11">
        <v>1</v>
      </c>
      <c r="AF84" s="11">
        <v>0.03</v>
      </c>
      <c r="AG84" s="12">
        <v>42425</v>
      </c>
      <c r="AH84" s="11">
        <v>1</v>
      </c>
      <c r="AI84" s="11">
        <v>0</v>
      </c>
      <c r="AJ84" s="11">
        <v>0</v>
      </c>
      <c r="AK84" s="11">
        <v>0</v>
      </c>
      <c r="AL84" s="11">
        <v>0</v>
      </c>
      <c r="AM84" s="11" t="s">
        <v>264</v>
      </c>
      <c r="AN84" s="11" t="s">
        <v>268</v>
      </c>
      <c r="AO84" s="11">
        <v>0</v>
      </c>
      <c r="AP84" s="56">
        <v>43522</v>
      </c>
      <c r="AQ84" s="12" t="s">
        <v>333</v>
      </c>
      <c r="AR84" s="21" t="e">
        <f t="shared" si="24"/>
        <v>#VALUE!</v>
      </c>
      <c r="AS84" s="13">
        <f t="shared" si="25"/>
        <v>80.113888888888894</v>
      </c>
      <c r="AT84" s="12">
        <v>43508</v>
      </c>
      <c r="AU84" s="11">
        <v>6.44</v>
      </c>
      <c r="AV84" s="11" t="s">
        <v>269</v>
      </c>
      <c r="AW84" s="11" t="s">
        <v>269</v>
      </c>
      <c r="BK84" s="11">
        <v>1</v>
      </c>
      <c r="BL84" s="11">
        <v>0</v>
      </c>
      <c r="BM84" s="11">
        <v>3.54</v>
      </c>
      <c r="BN84" s="12">
        <v>43670</v>
      </c>
      <c r="BO84" s="11" t="s">
        <v>274</v>
      </c>
      <c r="BP84" s="11">
        <v>1</v>
      </c>
      <c r="BQ84" s="12">
        <v>43850</v>
      </c>
      <c r="BR84" s="11">
        <v>1</v>
      </c>
      <c r="BS84" s="11">
        <v>0</v>
      </c>
      <c r="BT84" s="11" t="s">
        <v>274</v>
      </c>
      <c r="BU84" s="11" t="s">
        <v>274</v>
      </c>
      <c r="BV84" s="11" t="s">
        <v>274</v>
      </c>
      <c r="BW84" s="11" t="s">
        <v>274</v>
      </c>
      <c r="BX84" s="11" t="s">
        <v>274</v>
      </c>
      <c r="BY84" s="11" t="s">
        <v>274</v>
      </c>
      <c r="BZ84" s="11" t="s">
        <v>274</v>
      </c>
      <c r="CA84" s="11" t="s">
        <v>274</v>
      </c>
      <c r="CB84" s="11" t="s">
        <v>274</v>
      </c>
      <c r="CC84" s="11" t="s">
        <v>274</v>
      </c>
      <c r="CD84" s="11" t="s">
        <v>274</v>
      </c>
      <c r="CE84" s="11" t="s">
        <v>274</v>
      </c>
      <c r="CF84" s="11" t="s">
        <v>274</v>
      </c>
      <c r="CG84" s="11" t="s">
        <v>274</v>
      </c>
      <c r="CH84" s="11" t="s">
        <v>274</v>
      </c>
      <c r="CI84" s="11" t="s">
        <v>274</v>
      </c>
      <c r="CJ84" s="11" t="s">
        <v>274</v>
      </c>
      <c r="CK84" s="11" t="s">
        <v>274</v>
      </c>
      <c r="CL84" s="11" t="s">
        <v>274</v>
      </c>
      <c r="CM84" s="11" t="s">
        <v>274</v>
      </c>
      <c r="CN84" s="11" t="s">
        <v>274</v>
      </c>
      <c r="CO84" s="11" t="s">
        <v>274</v>
      </c>
      <c r="CP84" s="11" t="s">
        <v>274</v>
      </c>
      <c r="CQ84" s="11" t="s">
        <v>274</v>
      </c>
      <c r="CR84" s="11" t="s">
        <v>274</v>
      </c>
      <c r="CS84" s="11" t="s">
        <v>274</v>
      </c>
      <c r="CT84" s="11" t="s">
        <v>274</v>
      </c>
      <c r="CU84" s="11" t="s">
        <v>274</v>
      </c>
      <c r="CV84" s="11" t="s">
        <v>274</v>
      </c>
      <c r="CW84" s="11">
        <v>0</v>
      </c>
      <c r="CX84" s="11">
        <v>0</v>
      </c>
      <c r="CY84" s="11">
        <v>0</v>
      </c>
      <c r="CZ84" s="11">
        <v>0</v>
      </c>
      <c r="DA84" s="11">
        <v>0</v>
      </c>
      <c r="DB84" s="11">
        <v>0</v>
      </c>
      <c r="DC84" s="11">
        <v>0</v>
      </c>
      <c r="DD84" s="11">
        <v>0</v>
      </c>
      <c r="DE84" s="11">
        <v>0</v>
      </c>
      <c r="DF84" s="12">
        <v>43875</v>
      </c>
    </row>
    <row r="85" spans="1:112" ht="20.100000000000001" customHeight="1">
      <c r="A85" s="6">
        <v>84</v>
      </c>
      <c r="B85" s="7">
        <v>43556</v>
      </c>
      <c r="C85" s="8" t="s">
        <v>355</v>
      </c>
      <c r="D85" s="9">
        <v>460712158</v>
      </c>
      <c r="E85" s="10">
        <v>16995</v>
      </c>
      <c r="F85" s="6">
        <v>111</v>
      </c>
      <c r="G85" s="6" t="s">
        <v>356</v>
      </c>
      <c r="H85" s="6" t="s">
        <v>0</v>
      </c>
      <c r="I85" s="6">
        <v>17.29</v>
      </c>
      <c r="J85" s="6">
        <v>5.51</v>
      </c>
      <c r="K85" s="11" t="s">
        <v>357</v>
      </c>
      <c r="L85" s="12">
        <v>40655</v>
      </c>
      <c r="M85" s="13">
        <f t="shared" si="22"/>
        <v>64.777777777777771</v>
      </c>
      <c r="N85" s="11">
        <v>39</v>
      </c>
      <c r="O85" s="11" t="s">
        <v>289</v>
      </c>
      <c r="P85" s="11">
        <v>0</v>
      </c>
      <c r="Q85" s="11">
        <v>1</v>
      </c>
      <c r="R85" s="11">
        <v>0</v>
      </c>
      <c r="S85" s="11">
        <v>0</v>
      </c>
      <c r="T85" s="11">
        <v>1</v>
      </c>
      <c r="U85" s="11" t="s">
        <v>296</v>
      </c>
      <c r="V85" s="11" t="s">
        <v>293</v>
      </c>
      <c r="W85" s="11">
        <v>0</v>
      </c>
      <c r="X85" s="12">
        <v>42971</v>
      </c>
      <c r="Y85" s="12">
        <v>42971</v>
      </c>
      <c r="Z85" s="12">
        <v>42741</v>
      </c>
      <c r="AA85" s="13">
        <f t="shared" si="23"/>
        <v>230</v>
      </c>
      <c r="AB85" s="13">
        <v>0</v>
      </c>
      <c r="AC85" s="11">
        <v>0</v>
      </c>
      <c r="AD85" s="11">
        <v>0</v>
      </c>
      <c r="AE85" s="11">
        <v>1</v>
      </c>
      <c r="AF85" s="11" t="s">
        <v>274</v>
      </c>
      <c r="AG85" s="12" t="s">
        <v>274</v>
      </c>
      <c r="AH85" s="11">
        <v>1</v>
      </c>
      <c r="AI85" s="11">
        <v>0</v>
      </c>
      <c r="AJ85" s="11">
        <v>0</v>
      </c>
      <c r="AK85" s="11">
        <v>0</v>
      </c>
      <c r="AL85" s="11">
        <v>0</v>
      </c>
      <c r="AM85" s="11" t="s">
        <v>277</v>
      </c>
      <c r="AN85" s="11" t="s">
        <v>268</v>
      </c>
      <c r="AO85" s="11">
        <v>0</v>
      </c>
      <c r="AP85" s="56">
        <v>43556</v>
      </c>
      <c r="AQ85" s="12">
        <v>43826</v>
      </c>
      <c r="AR85" s="21">
        <f t="shared" si="24"/>
        <v>270</v>
      </c>
      <c r="AS85" s="13">
        <f t="shared" si="25"/>
        <v>72.719444444444449</v>
      </c>
      <c r="AT85" s="12">
        <v>43556</v>
      </c>
      <c r="AU85" s="11">
        <v>17.29</v>
      </c>
      <c r="AV85" s="11" t="s">
        <v>269</v>
      </c>
      <c r="AW85" s="11" t="s">
        <v>269</v>
      </c>
      <c r="BK85" s="11">
        <v>0</v>
      </c>
      <c r="BL85" s="11">
        <v>2</v>
      </c>
      <c r="BM85" s="11">
        <v>0.54</v>
      </c>
      <c r="BN85" s="12">
        <v>43612</v>
      </c>
      <c r="BO85" s="11">
        <v>1</v>
      </c>
      <c r="BP85" s="11">
        <v>0</v>
      </c>
      <c r="BQ85" s="12" t="s">
        <v>274</v>
      </c>
      <c r="BR85" s="11">
        <v>0</v>
      </c>
      <c r="BS85" s="11">
        <v>0</v>
      </c>
      <c r="BT85" s="18" t="s">
        <v>274</v>
      </c>
      <c r="BU85" s="18" t="s">
        <v>274</v>
      </c>
      <c r="BV85" s="18" t="s">
        <v>274</v>
      </c>
      <c r="BW85" s="18" t="s">
        <v>274</v>
      </c>
      <c r="BX85" s="18" t="s">
        <v>274</v>
      </c>
      <c r="BY85" s="18" t="s">
        <v>274</v>
      </c>
      <c r="BZ85" s="18" t="s">
        <v>274</v>
      </c>
      <c r="CA85" s="18" t="s">
        <v>274</v>
      </c>
      <c r="CB85" s="18" t="s">
        <v>274</v>
      </c>
      <c r="CC85" s="18" t="s">
        <v>274</v>
      </c>
      <c r="CD85" s="18" t="s">
        <v>274</v>
      </c>
      <c r="CE85" s="18" t="s">
        <v>274</v>
      </c>
      <c r="CF85" s="18" t="s">
        <v>274</v>
      </c>
      <c r="CG85" s="18" t="s">
        <v>274</v>
      </c>
      <c r="CH85" s="18" t="s">
        <v>274</v>
      </c>
      <c r="CI85" s="18" t="s">
        <v>274</v>
      </c>
      <c r="CJ85" s="18" t="s">
        <v>274</v>
      </c>
      <c r="CK85" s="18" t="s">
        <v>274</v>
      </c>
      <c r="CL85" s="18" t="s">
        <v>274</v>
      </c>
      <c r="CM85" s="18" t="s">
        <v>274</v>
      </c>
      <c r="CN85" s="18" t="s">
        <v>274</v>
      </c>
      <c r="CO85" s="18" t="s">
        <v>274</v>
      </c>
      <c r="CP85" s="18" t="s">
        <v>274</v>
      </c>
      <c r="CQ85" s="18" t="s">
        <v>274</v>
      </c>
      <c r="CR85" s="18" t="s">
        <v>274</v>
      </c>
      <c r="CS85" s="18" t="s">
        <v>274</v>
      </c>
      <c r="CT85" s="18" t="s">
        <v>274</v>
      </c>
      <c r="CU85" s="18" t="s">
        <v>274</v>
      </c>
      <c r="CV85" s="18" t="s">
        <v>274</v>
      </c>
      <c r="CW85" s="11">
        <v>0</v>
      </c>
      <c r="CX85" s="11">
        <v>0</v>
      </c>
      <c r="CY85" s="11">
        <v>0</v>
      </c>
      <c r="CZ85" s="11">
        <v>0</v>
      </c>
      <c r="DA85" s="11">
        <v>1</v>
      </c>
      <c r="DB85" s="11">
        <v>0</v>
      </c>
      <c r="DC85" s="11">
        <v>0</v>
      </c>
      <c r="DD85" s="11">
        <v>0</v>
      </c>
      <c r="DE85" s="11">
        <v>0</v>
      </c>
      <c r="DF85" s="12">
        <v>43895</v>
      </c>
      <c r="DH85" s="16" t="s">
        <v>427</v>
      </c>
    </row>
    <row r="86" spans="1:112" ht="20.100000000000001" customHeight="1">
      <c r="A86" s="6">
        <v>85</v>
      </c>
      <c r="B86" s="7">
        <v>43559</v>
      </c>
      <c r="C86" s="8" t="s">
        <v>358</v>
      </c>
      <c r="D86" s="9">
        <v>6107261061</v>
      </c>
      <c r="E86" s="10">
        <v>22488</v>
      </c>
      <c r="F86" s="6">
        <v>111</v>
      </c>
      <c r="G86" s="6" t="s">
        <v>359</v>
      </c>
      <c r="H86" s="6" t="s">
        <v>3</v>
      </c>
      <c r="I86" s="6">
        <v>6.18</v>
      </c>
      <c r="J86" s="6">
        <v>3.28</v>
      </c>
      <c r="K86" s="11" t="s">
        <v>360</v>
      </c>
      <c r="L86" s="12">
        <v>43174</v>
      </c>
      <c r="M86" s="13">
        <f t="shared" si="22"/>
        <v>56.636111111111113</v>
      </c>
      <c r="N86" s="11">
        <v>115</v>
      </c>
      <c r="O86" s="11" t="s">
        <v>275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 t="s">
        <v>428</v>
      </c>
      <c r="V86" s="11" t="s">
        <v>274</v>
      </c>
      <c r="W86" s="11">
        <v>1</v>
      </c>
      <c r="X86" s="12">
        <v>43200</v>
      </c>
      <c r="Y86" s="12">
        <v>43538</v>
      </c>
      <c r="Z86" s="12">
        <v>43230</v>
      </c>
      <c r="AA86" s="13">
        <f t="shared" si="23"/>
        <v>308</v>
      </c>
      <c r="AB86" s="13">
        <v>0</v>
      </c>
      <c r="AC86" s="11">
        <v>1</v>
      </c>
      <c r="AD86" s="11" t="s">
        <v>263</v>
      </c>
      <c r="AE86" s="11">
        <v>0</v>
      </c>
      <c r="AF86" s="11">
        <v>5.28</v>
      </c>
      <c r="AG86" s="12">
        <v>43448</v>
      </c>
      <c r="AH86" s="11">
        <v>0</v>
      </c>
      <c r="AI86" s="11">
        <v>1</v>
      </c>
      <c r="AJ86" s="11">
        <v>0</v>
      </c>
      <c r="AK86" s="11">
        <v>0</v>
      </c>
      <c r="AL86" s="11">
        <v>0</v>
      </c>
      <c r="AM86" s="11" t="s">
        <v>277</v>
      </c>
      <c r="AN86" s="11" t="s">
        <v>268</v>
      </c>
      <c r="AO86" s="11">
        <v>0</v>
      </c>
      <c r="AP86" s="56">
        <v>43539</v>
      </c>
      <c r="AQ86" s="12" t="s">
        <v>333</v>
      </c>
      <c r="AR86" s="21" t="e">
        <f t="shared" si="24"/>
        <v>#VALUE!</v>
      </c>
      <c r="AS86" s="13">
        <f t="shared" si="25"/>
        <v>57.636111111111113</v>
      </c>
      <c r="AT86" s="12">
        <v>43531</v>
      </c>
      <c r="AU86" s="11">
        <v>17.82</v>
      </c>
      <c r="AV86" s="11" t="s">
        <v>269</v>
      </c>
      <c r="AW86" s="11" t="s">
        <v>269</v>
      </c>
      <c r="BK86" s="11">
        <v>0</v>
      </c>
      <c r="BL86" s="11">
        <v>1</v>
      </c>
      <c r="BM86" s="11">
        <v>1.28</v>
      </c>
      <c r="BN86" s="12">
        <v>43684</v>
      </c>
      <c r="BO86" s="11">
        <v>1</v>
      </c>
      <c r="BP86" s="11">
        <v>1</v>
      </c>
      <c r="BQ86" s="12">
        <v>43774</v>
      </c>
      <c r="BR86" s="11">
        <v>0</v>
      </c>
      <c r="BS86" s="11">
        <v>0</v>
      </c>
      <c r="BT86" s="11" t="s">
        <v>274</v>
      </c>
      <c r="BU86" s="11" t="s">
        <v>274</v>
      </c>
      <c r="BV86" s="11" t="s">
        <v>274</v>
      </c>
      <c r="BW86" s="11" t="s">
        <v>274</v>
      </c>
      <c r="BX86" s="11" t="s">
        <v>274</v>
      </c>
      <c r="BY86" s="11" t="s">
        <v>274</v>
      </c>
      <c r="BZ86" s="11" t="s">
        <v>274</v>
      </c>
      <c r="CA86" s="11" t="s">
        <v>274</v>
      </c>
      <c r="CB86" s="11" t="s">
        <v>274</v>
      </c>
      <c r="CC86" s="11" t="s">
        <v>274</v>
      </c>
      <c r="CD86" s="11" t="s">
        <v>274</v>
      </c>
      <c r="CE86" s="11" t="s">
        <v>274</v>
      </c>
      <c r="CF86" s="11" t="s">
        <v>274</v>
      </c>
      <c r="CG86" s="11" t="s">
        <v>274</v>
      </c>
      <c r="CH86" s="11" t="s">
        <v>274</v>
      </c>
      <c r="CI86" s="11" t="s">
        <v>274</v>
      </c>
      <c r="CJ86" s="11" t="s">
        <v>274</v>
      </c>
      <c r="CK86" s="11" t="s">
        <v>274</v>
      </c>
      <c r="CL86" s="11" t="s">
        <v>274</v>
      </c>
      <c r="CM86" s="11" t="s">
        <v>274</v>
      </c>
      <c r="CN86" s="11" t="s">
        <v>274</v>
      </c>
      <c r="CO86" s="11" t="s">
        <v>274</v>
      </c>
      <c r="CP86" s="11" t="s">
        <v>274</v>
      </c>
      <c r="CQ86" s="11" t="s">
        <v>274</v>
      </c>
      <c r="CR86" s="11" t="s">
        <v>274</v>
      </c>
      <c r="CS86" s="11" t="s">
        <v>274</v>
      </c>
      <c r="CT86" s="11" t="s">
        <v>274</v>
      </c>
      <c r="CU86" s="11" t="s">
        <v>274</v>
      </c>
      <c r="CV86" s="11" t="s">
        <v>274</v>
      </c>
      <c r="CW86" s="11">
        <v>0</v>
      </c>
      <c r="CX86" s="11">
        <v>0</v>
      </c>
      <c r="CY86" s="11">
        <v>0</v>
      </c>
      <c r="CZ86" s="11">
        <v>0</v>
      </c>
      <c r="DA86" s="11">
        <v>0</v>
      </c>
      <c r="DB86" s="11">
        <v>0</v>
      </c>
      <c r="DC86" s="11">
        <v>0</v>
      </c>
      <c r="DD86" s="11">
        <v>0</v>
      </c>
      <c r="DE86" s="11">
        <v>0</v>
      </c>
      <c r="DF86" s="12">
        <v>43888</v>
      </c>
    </row>
    <row r="87" spans="1:112" ht="20.100000000000001" customHeight="1">
      <c r="A87" s="6">
        <v>86</v>
      </c>
      <c r="B87" s="7">
        <v>43579</v>
      </c>
      <c r="C87" s="8" t="s">
        <v>361</v>
      </c>
      <c r="D87" s="9">
        <v>410613431</v>
      </c>
      <c r="E87" s="10">
        <v>15140</v>
      </c>
      <c r="F87" s="6">
        <v>111</v>
      </c>
      <c r="G87" s="6" t="s">
        <v>362</v>
      </c>
      <c r="H87" s="6" t="s">
        <v>6</v>
      </c>
      <c r="I87" s="6">
        <v>4.17</v>
      </c>
      <c r="J87" s="6">
        <v>3.35</v>
      </c>
      <c r="K87" s="11" t="s">
        <v>45</v>
      </c>
      <c r="L87" s="12">
        <v>38427</v>
      </c>
      <c r="M87" s="13">
        <f t="shared" si="22"/>
        <v>63.758333333333333</v>
      </c>
      <c r="N87" s="11">
        <v>171</v>
      </c>
      <c r="O87" s="11" t="s">
        <v>285</v>
      </c>
      <c r="P87" s="11">
        <v>0</v>
      </c>
      <c r="Q87" s="11">
        <v>0</v>
      </c>
      <c r="R87" s="11">
        <v>1</v>
      </c>
      <c r="S87" s="11">
        <v>0</v>
      </c>
      <c r="T87" s="11">
        <v>0</v>
      </c>
      <c r="U87" s="11" t="s">
        <v>429</v>
      </c>
      <c r="V87" s="11" t="s">
        <v>274</v>
      </c>
      <c r="W87" s="11">
        <v>0</v>
      </c>
      <c r="X87" s="12">
        <v>43494</v>
      </c>
      <c r="Y87" s="12">
        <v>43494</v>
      </c>
      <c r="Z87" s="12">
        <v>38561</v>
      </c>
      <c r="AA87" s="13">
        <f t="shared" si="23"/>
        <v>4933</v>
      </c>
      <c r="AB87" s="13">
        <v>0</v>
      </c>
      <c r="AC87" s="11">
        <v>0</v>
      </c>
      <c r="AD87" s="11">
        <v>0</v>
      </c>
      <c r="AE87" s="11">
        <v>1</v>
      </c>
      <c r="AF87" s="11" t="s">
        <v>269</v>
      </c>
      <c r="AG87" s="12" t="s">
        <v>269</v>
      </c>
      <c r="AH87" s="11">
        <v>1</v>
      </c>
      <c r="AI87" s="11">
        <v>0</v>
      </c>
      <c r="AJ87" s="11">
        <v>0</v>
      </c>
      <c r="AK87" s="11">
        <v>0</v>
      </c>
      <c r="AL87" s="11">
        <v>0</v>
      </c>
      <c r="AM87" s="11" t="s">
        <v>264</v>
      </c>
      <c r="AN87" s="11" t="s">
        <v>268</v>
      </c>
      <c r="AO87" s="11">
        <v>0</v>
      </c>
      <c r="AP87" s="56">
        <v>43524</v>
      </c>
      <c r="AQ87" s="12" t="s">
        <v>333</v>
      </c>
      <c r="AR87" s="21" t="e">
        <f t="shared" si="24"/>
        <v>#VALUE!</v>
      </c>
      <c r="AS87" s="13">
        <f t="shared" si="25"/>
        <v>77.708333333333329</v>
      </c>
      <c r="AT87" s="12">
        <v>43516</v>
      </c>
      <c r="AU87" s="11">
        <v>8.2200000000000006</v>
      </c>
      <c r="AV87" s="11" t="s">
        <v>269</v>
      </c>
      <c r="AW87" s="11" t="s">
        <v>269</v>
      </c>
      <c r="BK87" s="11">
        <v>1</v>
      </c>
      <c r="BL87" s="11">
        <v>0</v>
      </c>
      <c r="BM87" s="11">
        <v>1.37</v>
      </c>
      <c r="BN87" s="12">
        <v>43868</v>
      </c>
      <c r="BO87" s="11" t="s">
        <v>274</v>
      </c>
      <c r="BP87" s="11">
        <v>0</v>
      </c>
      <c r="BQ87" s="12" t="s">
        <v>274</v>
      </c>
      <c r="BR87" s="11">
        <v>0</v>
      </c>
      <c r="BS87" s="11">
        <v>0</v>
      </c>
      <c r="BT87" s="11" t="s">
        <v>274</v>
      </c>
      <c r="BU87" s="11" t="s">
        <v>274</v>
      </c>
      <c r="BV87" s="11" t="s">
        <v>274</v>
      </c>
      <c r="BW87" s="11" t="s">
        <v>274</v>
      </c>
      <c r="BX87" s="11" t="s">
        <v>274</v>
      </c>
      <c r="BY87" s="11" t="s">
        <v>274</v>
      </c>
      <c r="BZ87" s="11" t="s">
        <v>274</v>
      </c>
      <c r="CA87" s="11" t="s">
        <v>274</v>
      </c>
      <c r="CB87" s="11" t="s">
        <v>274</v>
      </c>
      <c r="CC87" s="11" t="s">
        <v>274</v>
      </c>
      <c r="CD87" s="11" t="s">
        <v>274</v>
      </c>
      <c r="CE87" s="11" t="s">
        <v>274</v>
      </c>
      <c r="CF87" s="11" t="s">
        <v>274</v>
      </c>
      <c r="CG87" s="11" t="s">
        <v>274</v>
      </c>
      <c r="CH87" s="11" t="s">
        <v>274</v>
      </c>
      <c r="CI87" s="11" t="s">
        <v>274</v>
      </c>
      <c r="CJ87" s="11" t="s">
        <v>274</v>
      </c>
      <c r="CK87" s="11" t="s">
        <v>274</v>
      </c>
      <c r="CL87" s="11" t="s">
        <v>274</v>
      </c>
      <c r="CM87" s="11" t="s">
        <v>274</v>
      </c>
      <c r="CN87" s="11" t="s">
        <v>274</v>
      </c>
      <c r="CO87" s="11" t="s">
        <v>274</v>
      </c>
      <c r="CP87" s="11" t="s">
        <v>274</v>
      </c>
      <c r="CQ87" s="11" t="s">
        <v>274</v>
      </c>
      <c r="CR87" s="11" t="s">
        <v>274</v>
      </c>
      <c r="CS87" s="11" t="s">
        <v>274</v>
      </c>
      <c r="CT87" s="11" t="s">
        <v>274</v>
      </c>
      <c r="CU87" s="11" t="s">
        <v>274</v>
      </c>
      <c r="CV87" s="11" t="s">
        <v>274</v>
      </c>
      <c r="CW87" s="11">
        <v>0</v>
      </c>
      <c r="CX87" s="11">
        <v>0</v>
      </c>
      <c r="CY87" s="11">
        <v>0</v>
      </c>
      <c r="CZ87" s="11">
        <v>0</v>
      </c>
      <c r="DA87" s="11">
        <v>0</v>
      </c>
      <c r="DB87" s="11">
        <v>0</v>
      </c>
      <c r="DC87" s="11">
        <v>0</v>
      </c>
      <c r="DD87" s="11">
        <v>0</v>
      </c>
      <c r="DE87" s="11">
        <v>0</v>
      </c>
      <c r="DF87" s="12">
        <v>43896</v>
      </c>
      <c r="DH87" s="16" t="s">
        <v>430</v>
      </c>
    </row>
    <row r="88" spans="1:112" ht="20.100000000000001" customHeight="1">
      <c r="A88" s="6">
        <v>87</v>
      </c>
      <c r="B88" s="7">
        <v>43591</v>
      </c>
      <c r="C88" s="22" t="s">
        <v>363</v>
      </c>
      <c r="D88" s="9">
        <v>400429158</v>
      </c>
      <c r="E88" s="10">
        <v>14730</v>
      </c>
      <c r="F88" s="6">
        <v>201</v>
      </c>
      <c r="G88" s="6" t="s">
        <v>364</v>
      </c>
      <c r="H88" s="6" t="s">
        <v>6</v>
      </c>
      <c r="I88" s="6">
        <v>179.12</v>
      </c>
      <c r="J88" s="6" t="s">
        <v>269</v>
      </c>
      <c r="K88" s="11" t="s">
        <v>46</v>
      </c>
      <c r="L88" s="12">
        <v>37712</v>
      </c>
      <c r="M88" s="13">
        <f t="shared" si="22"/>
        <v>62.922222222222224</v>
      </c>
      <c r="N88" s="11">
        <v>5.7</v>
      </c>
      <c r="O88" s="11" t="s">
        <v>275</v>
      </c>
      <c r="P88" s="11">
        <v>0</v>
      </c>
      <c r="Q88" s="11">
        <v>1</v>
      </c>
      <c r="R88" s="11">
        <v>0</v>
      </c>
      <c r="S88" s="11">
        <v>1</v>
      </c>
      <c r="T88" s="11">
        <v>0</v>
      </c>
      <c r="U88" s="11" t="s">
        <v>279</v>
      </c>
      <c r="V88" s="11" t="s">
        <v>303</v>
      </c>
      <c r="W88" s="11">
        <v>0</v>
      </c>
      <c r="X88" s="12">
        <v>41802</v>
      </c>
      <c r="Y88" s="12">
        <v>43578</v>
      </c>
      <c r="Z88" s="12">
        <v>41810</v>
      </c>
      <c r="AA88" s="13">
        <f t="shared" si="23"/>
        <v>1768</v>
      </c>
      <c r="AB88" s="13">
        <v>0</v>
      </c>
      <c r="AC88" s="11">
        <v>1</v>
      </c>
      <c r="AD88" s="11" t="s">
        <v>284</v>
      </c>
      <c r="AE88" s="11">
        <v>0</v>
      </c>
      <c r="AF88" s="11">
        <v>0.48</v>
      </c>
      <c r="AG88" s="12">
        <v>42158</v>
      </c>
      <c r="AH88" s="11">
        <v>0</v>
      </c>
      <c r="AI88" s="11">
        <v>1</v>
      </c>
      <c r="AJ88" s="11">
        <v>0</v>
      </c>
      <c r="AK88" s="11">
        <v>0</v>
      </c>
      <c r="AL88" s="11">
        <v>0</v>
      </c>
      <c r="AM88" s="11" t="s">
        <v>277</v>
      </c>
      <c r="AN88" s="11" t="s">
        <v>268</v>
      </c>
      <c r="AO88" s="11">
        <v>1</v>
      </c>
      <c r="AP88" s="12">
        <v>43591</v>
      </c>
      <c r="AQ88" s="12">
        <v>43649</v>
      </c>
      <c r="AR88" s="21">
        <f t="shared" si="24"/>
        <v>58</v>
      </c>
      <c r="AS88" s="13">
        <f t="shared" si="25"/>
        <v>79.019444444444446</v>
      </c>
      <c r="AT88" s="12">
        <v>43591</v>
      </c>
      <c r="AU88" s="11">
        <v>179.12</v>
      </c>
      <c r="AV88" s="11" t="s">
        <v>269</v>
      </c>
      <c r="AW88" s="11" t="s">
        <v>269</v>
      </c>
      <c r="AX88" s="11" t="s">
        <v>269</v>
      </c>
      <c r="AY88" s="11" t="s">
        <v>269</v>
      </c>
      <c r="AZ88" s="11" t="s">
        <v>269</v>
      </c>
      <c r="BA88" s="11" t="s">
        <v>269</v>
      </c>
      <c r="BB88" s="11" t="s">
        <v>269</v>
      </c>
      <c r="BC88" s="11" t="s">
        <v>269</v>
      </c>
      <c r="BD88" s="11" t="s">
        <v>269</v>
      </c>
      <c r="BE88" s="11" t="s">
        <v>269</v>
      </c>
      <c r="BF88" s="11" t="s">
        <v>269</v>
      </c>
      <c r="BG88" s="11" t="s">
        <v>269</v>
      </c>
      <c r="BH88" s="11" t="s">
        <v>269</v>
      </c>
      <c r="BI88" s="11" t="s">
        <v>269</v>
      </c>
      <c r="BJ88" s="11" t="s">
        <v>269</v>
      </c>
      <c r="BK88" s="11">
        <v>2</v>
      </c>
      <c r="BL88" s="11">
        <v>7</v>
      </c>
      <c r="BM88" s="11" t="s">
        <v>274</v>
      </c>
      <c r="BN88" s="12" t="s">
        <v>274</v>
      </c>
      <c r="BO88" s="11">
        <v>0</v>
      </c>
      <c r="BP88" s="11">
        <v>0</v>
      </c>
      <c r="BQ88" s="12" t="s">
        <v>274</v>
      </c>
      <c r="BR88" s="11">
        <v>0</v>
      </c>
      <c r="BS88" s="11">
        <v>0</v>
      </c>
      <c r="BT88" s="11" t="s">
        <v>274</v>
      </c>
      <c r="BU88" s="11" t="s">
        <v>274</v>
      </c>
      <c r="BV88" s="11" t="s">
        <v>274</v>
      </c>
      <c r="BW88" s="11" t="s">
        <v>274</v>
      </c>
      <c r="BX88" s="11" t="s">
        <v>274</v>
      </c>
      <c r="BY88" s="11" t="s">
        <v>274</v>
      </c>
      <c r="BZ88" s="11" t="s">
        <v>274</v>
      </c>
      <c r="CA88" s="11" t="s">
        <v>274</v>
      </c>
      <c r="CB88" s="11" t="s">
        <v>274</v>
      </c>
      <c r="CC88" s="11" t="s">
        <v>274</v>
      </c>
      <c r="CD88" s="11" t="s">
        <v>274</v>
      </c>
      <c r="CE88" s="11" t="s">
        <v>274</v>
      </c>
      <c r="CF88" s="11" t="s">
        <v>274</v>
      </c>
      <c r="CG88" s="11" t="s">
        <v>274</v>
      </c>
      <c r="CH88" s="11" t="s">
        <v>274</v>
      </c>
      <c r="CI88" s="11" t="s">
        <v>274</v>
      </c>
      <c r="CJ88" s="11" t="s">
        <v>274</v>
      </c>
      <c r="CK88" s="11" t="s">
        <v>274</v>
      </c>
      <c r="CL88" s="11" t="s">
        <v>274</v>
      </c>
      <c r="CM88" s="11" t="s">
        <v>274</v>
      </c>
      <c r="CN88" s="11" t="s">
        <v>274</v>
      </c>
      <c r="CO88" s="11" t="s">
        <v>274</v>
      </c>
      <c r="CP88" s="11" t="s">
        <v>274</v>
      </c>
      <c r="CQ88" s="11" t="s">
        <v>274</v>
      </c>
      <c r="CR88" s="11" t="s">
        <v>274</v>
      </c>
      <c r="CS88" s="11" t="s">
        <v>274</v>
      </c>
      <c r="CT88" s="11" t="s">
        <v>274</v>
      </c>
      <c r="CU88" s="11" t="s">
        <v>274</v>
      </c>
      <c r="CV88" s="11" t="s">
        <v>274</v>
      </c>
      <c r="CW88" s="11">
        <v>0</v>
      </c>
      <c r="CX88" s="11">
        <v>0</v>
      </c>
      <c r="CY88" s="11">
        <v>0</v>
      </c>
      <c r="CZ88" s="11">
        <v>0</v>
      </c>
      <c r="DA88" s="11">
        <v>0</v>
      </c>
      <c r="DB88" s="11">
        <v>0</v>
      </c>
      <c r="DC88" s="11">
        <v>0</v>
      </c>
      <c r="DD88" s="11">
        <v>0</v>
      </c>
      <c r="DE88" s="11">
        <v>1</v>
      </c>
      <c r="DH88" s="16" t="s">
        <v>444</v>
      </c>
    </row>
    <row r="89" spans="1:112" ht="20.100000000000001" customHeight="1">
      <c r="A89" s="6">
        <v>88</v>
      </c>
      <c r="B89" s="7">
        <v>43598</v>
      </c>
      <c r="C89" s="8" t="s">
        <v>365</v>
      </c>
      <c r="D89" s="9">
        <v>520308202</v>
      </c>
      <c r="E89" s="10">
        <v>19061</v>
      </c>
      <c r="F89" s="6">
        <v>111</v>
      </c>
      <c r="G89" s="6" t="s">
        <v>366</v>
      </c>
      <c r="H89" s="6" t="s">
        <v>6</v>
      </c>
      <c r="I89" s="6">
        <v>204.84</v>
      </c>
      <c r="J89" s="6">
        <v>4.72</v>
      </c>
      <c r="K89" s="11" t="s">
        <v>367</v>
      </c>
      <c r="L89" s="12">
        <v>42676</v>
      </c>
      <c r="N89" s="11">
        <v>2811</v>
      </c>
      <c r="O89" s="11" t="s">
        <v>275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 t="s">
        <v>421</v>
      </c>
      <c r="V89" s="11" t="s">
        <v>274</v>
      </c>
      <c r="W89" s="11">
        <v>1</v>
      </c>
      <c r="X89" s="12">
        <v>42675</v>
      </c>
      <c r="Y89" s="12">
        <v>43374</v>
      </c>
      <c r="Z89" s="12">
        <v>42688</v>
      </c>
      <c r="AA89" s="13">
        <f t="shared" si="23"/>
        <v>686</v>
      </c>
      <c r="AB89" s="13">
        <v>0</v>
      </c>
      <c r="AC89" s="11">
        <v>1</v>
      </c>
      <c r="AD89" s="11" t="s">
        <v>266</v>
      </c>
      <c r="AE89" s="11">
        <v>0</v>
      </c>
      <c r="AF89" s="11" t="s">
        <v>269</v>
      </c>
      <c r="AG89" s="12" t="s">
        <v>269</v>
      </c>
      <c r="AH89" s="11">
        <v>1</v>
      </c>
      <c r="AI89" s="11">
        <v>1</v>
      </c>
      <c r="AJ89" s="11">
        <v>0</v>
      </c>
      <c r="AK89" s="11">
        <v>0</v>
      </c>
      <c r="AL89" s="11">
        <v>0</v>
      </c>
      <c r="AM89" s="11" t="s">
        <v>264</v>
      </c>
      <c r="AN89" s="11" t="s">
        <v>267</v>
      </c>
      <c r="AO89" s="11">
        <v>0</v>
      </c>
      <c r="AP89" s="12">
        <v>43642</v>
      </c>
      <c r="AQ89" s="12" t="s">
        <v>333</v>
      </c>
      <c r="AR89" s="21" t="e">
        <f t="shared" si="24"/>
        <v>#VALUE!</v>
      </c>
      <c r="AS89" s="13">
        <f t="shared" si="25"/>
        <v>67.3</v>
      </c>
      <c r="AT89" s="12">
        <v>43628</v>
      </c>
      <c r="AU89" s="11">
        <v>402.35</v>
      </c>
      <c r="AV89" s="11" t="s">
        <v>269</v>
      </c>
      <c r="AW89" s="11" t="s">
        <v>269</v>
      </c>
      <c r="BK89" s="11">
        <v>1</v>
      </c>
      <c r="BL89" s="11">
        <v>0</v>
      </c>
      <c r="BM89" s="11">
        <v>18.36</v>
      </c>
      <c r="BN89" s="12">
        <v>43875</v>
      </c>
      <c r="BO89" s="11" t="s">
        <v>274</v>
      </c>
      <c r="BP89" s="11">
        <v>0</v>
      </c>
      <c r="BQ89" s="12" t="s">
        <v>274</v>
      </c>
      <c r="BR89" s="11">
        <v>0</v>
      </c>
      <c r="BS89" s="11">
        <v>1</v>
      </c>
      <c r="BT89" s="11" t="s">
        <v>439</v>
      </c>
      <c r="BU89" s="12">
        <v>43374</v>
      </c>
      <c r="BV89" s="12">
        <v>43466</v>
      </c>
      <c r="BW89" s="11">
        <v>7</v>
      </c>
      <c r="BX89" s="12" t="s">
        <v>269</v>
      </c>
      <c r="BY89" s="11" t="s">
        <v>269</v>
      </c>
      <c r="BZ89" s="11" t="s">
        <v>269</v>
      </c>
      <c r="CA89" s="11" t="s">
        <v>269</v>
      </c>
      <c r="CB89" s="11" t="s">
        <v>269</v>
      </c>
      <c r="CC89" s="11" t="s">
        <v>269</v>
      </c>
      <c r="CD89" s="11" t="s">
        <v>269</v>
      </c>
      <c r="CE89" s="11" t="s">
        <v>269</v>
      </c>
      <c r="CF89" s="11" t="s">
        <v>269</v>
      </c>
      <c r="CG89" s="11" t="s">
        <v>269</v>
      </c>
      <c r="CH89" s="11" t="s">
        <v>269</v>
      </c>
      <c r="CI89" s="11" t="s">
        <v>269</v>
      </c>
      <c r="CJ89" s="11" t="s">
        <v>269</v>
      </c>
      <c r="CK89" s="11" t="s">
        <v>269</v>
      </c>
      <c r="CL89" s="11" t="s">
        <v>269</v>
      </c>
      <c r="CM89" s="11" t="s">
        <v>269</v>
      </c>
      <c r="CN89" s="11" t="s">
        <v>269</v>
      </c>
      <c r="CO89" s="11" t="s">
        <v>269</v>
      </c>
      <c r="CP89" s="11" t="s">
        <v>269</v>
      </c>
      <c r="CQ89" s="11" t="s">
        <v>269</v>
      </c>
      <c r="CR89" s="11" t="s">
        <v>269</v>
      </c>
      <c r="CS89" s="11" t="s">
        <v>269</v>
      </c>
      <c r="CT89" s="11" t="s">
        <v>269</v>
      </c>
      <c r="CU89" s="11" t="s">
        <v>269</v>
      </c>
      <c r="CV89" s="11" t="s">
        <v>269</v>
      </c>
      <c r="CW89" s="11">
        <v>0</v>
      </c>
      <c r="CX89" s="11">
        <v>0</v>
      </c>
      <c r="CY89" s="11">
        <v>0</v>
      </c>
      <c r="CZ89" s="11">
        <v>0</v>
      </c>
      <c r="DA89" s="11">
        <v>1</v>
      </c>
      <c r="DB89" s="11">
        <v>0</v>
      </c>
      <c r="DC89" s="11">
        <v>0</v>
      </c>
      <c r="DD89" s="11">
        <v>0</v>
      </c>
      <c r="DE89" s="11">
        <v>0</v>
      </c>
      <c r="DF89" s="12">
        <v>43875</v>
      </c>
      <c r="DH89" s="16" t="s">
        <v>440</v>
      </c>
    </row>
    <row r="90" spans="1:112" ht="20.100000000000001" customHeight="1">
      <c r="A90" s="6">
        <v>89</v>
      </c>
      <c r="B90" s="7">
        <v>43613</v>
      </c>
      <c r="C90" s="8" t="s">
        <v>368</v>
      </c>
      <c r="D90" s="9">
        <v>440212457</v>
      </c>
      <c r="E90" s="10">
        <v>16114</v>
      </c>
      <c r="F90" s="6">
        <v>111</v>
      </c>
      <c r="G90" s="6" t="s">
        <v>369</v>
      </c>
      <c r="H90" s="6" t="s">
        <v>6</v>
      </c>
      <c r="I90" s="6" t="s">
        <v>269</v>
      </c>
      <c r="J90" s="6" t="s">
        <v>269</v>
      </c>
      <c r="K90" s="11" t="s">
        <v>46</v>
      </c>
      <c r="L90" s="12">
        <v>40040</v>
      </c>
      <c r="N90" s="11">
        <v>144</v>
      </c>
      <c r="O90" s="11" t="s">
        <v>441</v>
      </c>
      <c r="P90" s="11">
        <v>0</v>
      </c>
      <c r="Q90" s="11">
        <v>0</v>
      </c>
      <c r="R90" s="11">
        <v>1</v>
      </c>
      <c r="S90" s="11">
        <v>0</v>
      </c>
      <c r="T90" s="11">
        <v>0</v>
      </c>
      <c r="U90" s="11" t="s">
        <v>405</v>
      </c>
      <c r="V90" s="11" t="s">
        <v>274</v>
      </c>
      <c r="W90" s="11">
        <v>1</v>
      </c>
      <c r="X90" s="12">
        <v>40087</v>
      </c>
      <c r="Y90" s="12">
        <v>43594</v>
      </c>
      <c r="Z90" s="12">
        <v>40123</v>
      </c>
      <c r="AA90" s="13">
        <f t="shared" si="23"/>
        <v>3471</v>
      </c>
      <c r="AB90" s="13">
        <v>0</v>
      </c>
      <c r="AC90" s="11">
        <v>1</v>
      </c>
      <c r="AD90" s="11" t="s">
        <v>266</v>
      </c>
      <c r="AE90" s="11">
        <v>1</v>
      </c>
      <c r="AF90" s="11">
        <v>5</v>
      </c>
      <c r="AG90" s="12">
        <v>40505</v>
      </c>
      <c r="AH90" s="11">
        <v>0</v>
      </c>
      <c r="AI90" s="11">
        <v>1</v>
      </c>
      <c r="AJ90" s="11">
        <v>0</v>
      </c>
      <c r="AK90" s="11">
        <v>0</v>
      </c>
      <c r="AL90" s="11">
        <v>0</v>
      </c>
      <c r="AM90" s="11" t="s">
        <v>264</v>
      </c>
      <c r="AN90" s="11" t="s">
        <v>268</v>
      </c>
      <c r="AO90" s="11">
        <v>0</v>
      </c>
      <c r="AP90" s="12">
        <v>43613</v>
      </c>
      <c r="AQ90" s="12" t="s">
        <v>333</v>
      </c>
      <c r="AR90" s="21" t="e">
        <f t="shared" si="24"/>
        <v>#VALUE!</v>
      </c>
      <c r="AS90" s="13">
        <f t="shared" si="25"/>
        <v>75.294444444444451</v>
      </c>
      <c r="AT90" s="12">
        <v>43607</v>
      </c>
      <c r="AU90" s="11">
        <v>306.41000000000003</v>
      </c>
      <c r="AV90" s="11">
        <v>19.649999999999999</v>
      </c>
      <c r="AW90" s="11">
        <v>136.76</v>
      </c>
      <c r="BK90" s="11">
        <v>1</v>
      </c>
      <c r="BL90" s="11">
        <v>0</v>
      </c>
      <c r="BM90" s="11">
        <v>5.48</v>
      </c>
      <c r="BN90" s="12">
        <v>43887</v>
      </c>
      <c r="BO90" s="11" t="s">
        <v>274</v>
      </c>
      <c r="BP90" s="11">
        <v>0</v>
      </c>
      <c r="BQ90" s="12" t="s">
        <v>274</v>
      </c>
      <c r="BR90" s="11">
        <v>0</v>
      </c>
      <c r="BS90" s="11">
        <v>0</v>
      </c>
      <c r="BT90" s="11" t="s">
        <v>274</v>
      </c>
      <c r="BU90" s="11" t="s">
        <v>274</v>
      </c>
      <c r="BV90" s="11" t="s">
        <v>274</v>
      </c>
      <c r="BW90" s="11" t="s">
        <v>274</v>
      </c>
      <c r="BX90" s="11" t="s">
        <v>274</v>
      </c>
      <c r="BY90" s="11" t="s">
        <v>274</v>
      </c>
      <c r="BZ90" s="11" t="s">
        <v>274</v>
      </c>
      <c r="CA90" s="11" t="s">
        <v>274</v>
      </c>
      <c r="CB90" s="11" t="s">
        <v>274</v>
      </c>
      <c r="CC90" s="11" t="s">
        <v>274</v>
      </c>
      <c r="CD90" s="11" t="s">
        <v>274</v>
      </c>
      <c r="CE90" s="11" t="s">
        <v>274</v>
      </c>
      <c r="CF90" s="11" t="s">
        <v>274</v>
      </c>
      <c r="CG90" s="11" t="s">
        <v>274</v>
      </c>
      <c r="CH90" s="11" t="s">
        <v>274</v>
      </c>
      <c r="CI90" s="11" t="s">
        <v>274</v>
      </c>
      <c r="CJ90" s="11" t="s">
        <v>274</v>
      </c>
      <c r="CK90" s="11" t="s">
        <v>274</v>
      </c>
      <c r="CL90" s="11" t="s">
        <v>274</v>
      </c>
      <c r="CM90" s="11" t="s">
        <v>274</v>
      </c>
      <c r="CN90" s="11" t="s">
        <v>274</v>
      </c>
      <c r="CO90" s="11" t="s">
        <v>274</v>
      </c>
      <c r="CP90" s="11" t="s">
        <v>274</v>
      </c>
      <c r="CQ90" s="11" t="s">
        <v>274</v>
      </c>
      <c r="CR90" s="11" t="s">
        <v>274</v>
      </c>
      <c r="CS90" s="11" t="s">
        <v>274</v>
      </c>
      <c r="CT90" s="11" t="s">
        <v>274</v>
      </c>
      <c r="CU90" s="11" t="s">
        <v>274</v>
      </c>
      <c r="CV90" s="11" t="s">
        <v>274</v>
      </c>
      <c r="CW90" s="11">
        <v>0</v>
      </c>
      <c r="CX90" s="11">
        <v>0</v>
      </c>
      <c r="CY90" s="11">
        <v>0</v>
      </c>
      <c r="CZ90" s="11">
        <v>0</v>
      </c>
      <c r="DA90" s="11">
        <v>0</v>
      </c>
      <c r="DB90" s="11">
        <v>0</v>
      </c>
      <c r="DC90" s="11">
        <v>0</v>
      </c>
      <c r="DD90" s="11">
        <v>0</v>
      </c>
      <c r="DE90" s="11">
        <v>0</v>
      </c>
      <c r="DF90" s="12">
        <v>43887</v>
      </c>
      <c r="DH90" s="16" t="s">
        <v>442</v>
      </c>
    </row>
    <row r="91" spans="1:112" ht="20.100000000000001" customHeight="1">
      <c r="A91" s="6">
        <v>90</v>
      </c>
      <c r="B91" s="7">
        <v>43614</v>
      </c>
      <c r="C91" s="8" t="s">
        <v>370</v>
      </c>
      <c r="D91" s="9">
        <v>441218445</v>
      </c>
      <c r="E91" s="10">
        <v>16424</v>
      </c>
      <c r="F91" s="6">
        <v>205</v>
      </c>
      <c r="G91" s="6" t="s">
        <v>371</v>
      </c>
      <c r="H91" s="6" t="s">
        <v>6</v>
      </c>
      <c r="I91" s="6">
        <v>6.01</v>
      </c>
      <c r="J91" s="6">
        <v>4.1500000000000004</v>
      </c>
      <c r="K91" s="11" t="s">
        <v>45</v>
      </c>
      <c r="L91" s="12">
        <v>41659</v>
      </c>
      <c r="N91" s="11">
        <v>6.14</v>
      </c>
      <c r="O91" s="11" t="s">
        <v>270</v>
      </c>
      <c r="P91" s="11">
        <v>0</v>
      </c>
      <c r="Q91" s="11">
        <v>1</v>
      </c>
      <c r="R91" s="11">
        <v>0</v>
      </c>
      <c r="S91" s="11">
        <v>1</v>
      </c>
      <c r="T91" s="11">
        <v>0</v>
      </c>
      <c r="U91" s="11" t="s">
        <v>279</v>
      </c>
      <c r="V91" s="11" t="s">
        <v>292</v>
      </c>
      <c r="W91" s="11">
        <v>0</v>
      </c>
      <c r="X91" s="12">
        <v>43608</v>
      </c>
      <c r="Y91" s="12">
        <v>43608</v>
      </c>
      <c r="Z91" s="12">
        <v>42614</v>
      </c>
      <c r="AA91" s="13">
        <f t="shared" si="23"/>
        <v>994</v>
      </c>
      <c r="AB91" s="13">
        <v>1</v>
      </c>
      <c r="AC91" s="11">
        <v>1</v>
      </c>
      <c r="AD91" s="11" t="s">
        <v>284</v>
      </c>
      <c r="AE91" s="11">
        <v>0</v>
      </c>
      <c r="AF91" s="11">
        <v>0.16</v>
      </c>
      <c r="AG91" s="12">
        <v>43004</v>
      </c>
      <c r="AH91" s="11">
        <v>1</v>
      </c>
      <c r="AI91" s="11">
        <v>1</v>
      </c>
      <c r="AJ91" s="11">
        <v>0</v>
      </c>
      <c r="AK91" s="11">
        <v>0</v>
      </c>
      <c r="AL91" s="11">
        <v>0</v>
      </c>
      <c r="AM91" s="11" t="s">
        <v>264</v>
      </c>
      <c r="AN91" s="11" t="s">
        <v>268</v>
      </c>
      <c r="AO91" s="11">
        <v>1</v>
      </c>
      <c r="AP91" s="12">
        <v>43622</v>
      </c>
      <c r="AQ91" s="12" t="s">
        <v>333</v>
      </c>
      <c r="AR91" s="21" t="e">
        <f t="shared" si="24"/>
        <v>#VALUE!</v>
      </c>
      <c r="AS91" s="13">
        <f t="shared" si="25"/>
        <v>74.466666666666669</v>
      </c>
      <c r="AT91" s="12">
        <v>43614</v>
      </c>
      <c r="AU91" s="11">
        <v>6.01</v>
      </c>
      <c r="AV91" s="11">
        <v>14.64</v>
      </c>
      <c r="AW91" s="11">
        <v>121.72</v>
      </c>
      <c r="AX91" s="11">
        <v>4.1500000000000004</v>
      </c>
      <c r="BK91" s="11">
        <v>1</v>
      </c>
      <c r="BL91" s="11">
        <v>1</v>
      </c>
      <c r="BM91" s="11">
        <v>1.35</v>
      </c>
      <c r="BN91" s="12">
        <v>43872</v>
      </c>
      <c r="BO91" s="11" t="s">
        <v>274</v>
      </c>
      <c r="BP91" s="11">
        <v>1</v>
      </c>
      <c r="BQ91" s="12">
        <v>43889</v>
      </c>
      <c r="BR91" s="11">
        <v>0</v>
      </c>
      <c r="BS91" s="11">
        <v>0</v>
      </c>
      <c r="BT91" s="11" t="s">
        <v>274</v>
      </c>
      <c r="BU91" s="11" t="s">
        <v>274</v>
      </c>
      <c r="BV91" s="11" t="s">
        <v>274</v>
      </c>
      <c r="BW91" s="11" t="s">
        <v>274</v>
      </c>
      <c r="BX91" s="11" t="s">
        <v>274</v>
      </c>
      <c r="BY91" s="11" t="s">
        <v>274</v>
      </c>
      <c r="BZ91" s="11" t="s">
        <v>274</v>
      </c>
      <c r="CA91" s="11" t="s">
        <v>274</v>
      </c>
      <c r="CB91" s="11" t="s">
        <v>274</v>
      </c>
      <c r="CC91" s="11" t="s">
        <v>274</v>
      </c>
      <c r="CD91" s="11" t="s">
        <v>274</v>
      </c>
      <c r="CE91" s="11" t="s">
        <v>274</v>
      </c>
      <c r="CF91" s="11" t="s">
        <v>274</v>
      </c>
      <c r="CG91" s="11" t="s">
        <v>274</v>
      </c>
      <c r="CH91" s="11" t="s">
        <v>274</v>
      </c>
      <c r="CI91" s="11" t="s">
        <v>274</v>
      </c>
      <c r="CJ91" s="11" t="s">
        <v>274</v>
      </c>
      <c r="CK91" s="11" t="s">
        <v>274</v>
      </c>
      <c r="CL91" s="11" t="s">
        <v>274</v>
      </c>
      <c r="CM91" s="11" t="s">
        <v>274</v>
      </c>
      <c r="CN91" s="11" t="s">
        <v>274</v>
      </c>
      <c r="CO91" s="11" t="s">
        <v>274</v>
      </c>
      <c r="CP91" s="11" t="s">
        <v>274</v>
      </c>
      <c r="CQ91" s="11" t="s">
        <v>274</v>
      </c>
      <c r="CR91" s="11" t="s">
        <v>274</v>
      </c>
      <c r="CS91" s="11" t="s">
        <v>274</v>
      </c>
      <c r="CT91" s="11" t="s">
        <v>274</v>
      </c>
      <c r="CU91" s="11" t="s">
        <v>274</v>
      </c>
      <c r="CV91" s="11" t="s">
        <v>274</v>
      </c>
      <c r="CW91" s="11">
        <v>0</v>
      </c>
      <c r="CX91" s="11">
        <v>0</v>
      </c>
      <c r="CY91" s="11">
        <v>0</v>
      </c>
      <c r="CZ91" s="11">
        <v>0</v>
      </c>
      <c r="DA91" s="11">
        <v>1</v>
      </c>
      <c r="DB91" s="11">
        <v>0</v>
      </c>
      <c r="DC91" s="11">
        <v>0</v>
      </c>
      <c r="DD91" s="11">
        <v>0</v>
      </c>
      <c r="DE91" s="11">
        <v>0</v>
      </c>
      <c r="DF91" s="12">
        <v>43901</v>
      </c>
      <c r="DH91" s="16" t="s">
        <v>443</v>
      </c>
    </row>
    <row r="92" spans="1:112" ht="20.100000000000001" customHeight="1">
      <c r="A92" s="6">
        <v>91</v>
      </c>
      <c r="B92" s="7">
        <v>43656</v>
      </c>
      <c r="C92" s="8" t="s">
        <v>372</v>
      </c>
      <c r="D92" s="9">
        <v>6012764021</v>
      </c>
      <c r="E92" s="10">
        <v>22276</v>
      </c>
      <c r="F92" s="6">
        <v>111</v>
      </c>
      <c r="G92" s="6" t="s">
        <v>373</v>
      </c>
      <c r="H92" s="6" t="s">
        <v>3</v>
      </c>
      <c r="I92" s="6">
        <v>575.66999999999996</v>
      </c>
      <c r="J92" s="6">
        <v>2.4700000000000002</v>
      </c>
      <c r="K92" s="11" t="s">
        <v>46</v>
      </c>
      <c r="L92" s="12">
        <v>43641</v>
      </c>
      <c r="N92" s="11">
        <v>1166</v>
      </c>
      <c r="O92" s="11" t="s">
        <v>445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 t="s">
        <v>286</v>
      </c>
      <c r="V92" s="11" t="s">
        <v>274</v>
      </c>
      <c r="W92" s="11">
        <v>1</v>
      </c>
      <c r="X92" s="12">
        <v>43649</v>
      </c>
      <c r="Z92" s="12">
        <v>43556</v>
      </c>
      <c r="AB92" s="13">
        <v>1</v>
      </c>
      <c r="AC92" s="11">
        <v>1</v>
      </c>
      <c r="AD92" s="11" t="s">
        <v>263</v>
      </c>
      <c r="AE92" s="11">
        <v>0</v>
      </c>
      <c r="AF92" s="11">
        <v>1.42</v>
      </c>
      <c r="AG92" s="12">
        <v>43837</v>
      </c>
      <c r="AH92" s="11">
        <v>0</v>
      </c>
      <c r="AI92" s="11">
        <v>1</v>
      </c>
      <c r="AJ92" s="11">
        <v>0</v>
      </c>
      <c r="AK92" s="11">
        <v>0</v>
      </c>
      <c r="AL92" s="11">
        <v>0</v>
      </c>
      <c r="AM92" s="11">
        <v>0</v>
      </c>
      <c r="AN92" s="11" t="s">
        <v>274</v>
      </c>
      <c r="AO92" s="11" t="s">
        <v>274</v>
      </c>
      <c r="AP92" s="11" t="s">
        <v>274</v>
      </c>
      <c r="AQ92" s="11" t="s">
        <v>274</v>
      </c>
      <c r="AR92" s="11" t="s">
        <v>274</v>
      </c>
      <c r="AS92" s="11" t="s">
        <v>274</v>
      </c>
      <c r="AT92" s="11" t="s">
        <v>274</v>
      </c>
      <c r="AU92" s="11" t="s">
        <v>274</v>
      </c>
      <c r="AV92" s="11" t="s">
        <v>274</v>
      </c>
      <c r="AW92" s="11" t="s">
        <v>274</v>
      </c>
      <c r="AX92" s="11" t="s">
        <v>274</v>
      </c>
      <c r="AY92" s="11" t="s">
        <v>274</v>
      </c>
      <c r="AZ92" s="11" t="s">
        <v>274</v>
      </c>
      <c r="BA92" s="11" t="s">
        <v>274</v>
      </c>
      <c r="BB92" s="11" t="s">
        <v>274</v>
      </c>
      <c r="BC92" s="11" t="s">
        <v>274</v>
      </c>
      <c r="BD92" s="11" t="s">
        <v>274</v>
      </c>
      <c r="BE92" s="11" t="s">
        <v>274</v>
      </c>
      <c r="BF92" s="11" t="s">
        <v>274</v>
      </c>
      <c r="BG92" s="11" t="s">
        <v>274</v>
      </c>
      <c r="BH92" s="11" t="s">
        <v>274</v>
      </c>
      <c r="BI92" s="11" t="s">
        <v>274</v>
      </c>
      <c r="BJ92" s="11" t="s">
        <v>274</v>
      </c>
      <c r="BK92" s="11" t="s">
        <v>274</v>
      </c>
      <c r="BL92" s="11" t="s">
        <v>274</v>
      </c>
      <c r="BM92" s="11" t="s">
        <v>274</v>
      </c>
      <c r="BN92" s="11" t="s">
        <v>274</v>
      </c>
      <c r="BO92" s="11" t="s">
        <v>274</v>
      </c>
      <c r="BP92" s="11" t="s">
        <v>274</v>
      </c>
      <c r="BQ92" s="11" t="s">
        <v>274</v>
      </c>
      <c r="BR92" s="11" t="s">
        <v>274</v>
      </c>
      <c r="BS92" s="11">
        <v>1</v>
      </c>
      <c r="BT92" s="11" t="s">
        <v>273</v>
      </c>
      <c r="BU92" s="12">
        <v>43689</v>
      </c>
      <c r="BV92" s="12">
        <v>43794</v>
      </c>
      <c r="BW92" s="11">
        <v>6</v>
      </c>
      <c r="BX92" s="12">
        <v>43677</v>
      </c>
      <c r="BY92" s="11">
        <v>47.04</v>
      </c>
      <c r="BZ92" s="11" t="s">
        <v>269</v>
      </c>
      <c r="CA92" s="11" t="s">
        <v>269</v>
      </c>
      <c r="CO92" s="11">
        <v>1</v>
      </c>
      <c r="CP92" s="11">
        <v>1</v>
      </c>
      <c r="CQ92" s="11">
        <v>1.42</v>
      </c>
      <c r="CR92" s="12">
        <v>43837</v>
      </c>
      <c r="CS92" s="11">
        <v>1</v>
      </c>
      <c r="CT92" s="11">
        <v>0</v>
      </c>
      <c r="CU92" s="12" t="s">
        <v>274</v>
      </c>
      <c r="CV92" s="11">
        <v>1</v>
      </c>
      <c r="CW92" s="11">
        <v>0</v>
      </c>
      <c r="CX92" s="11">
        <v>0</v>
      </c>
      <c r="CY92" s="11">
        <v>0</v>
      </c>
      <c r="CZ92" s="11">
        <v>0</v>
      </c>
      <c r="DA92" s="11">
        <v>0</v>
      </c>
      <c r="DB92" s="11">
        <v>0</v>
      </c>
      <c r="DC92" s="11">
        <v>0</v>
      </c>
      <c r="DD92" s="11">
        <v>0</v>
      </c>
      <c r="DE92" s="11">
        <v>0</v>
      </c>
      <c r="DF92" s="12">
        <v>43893</v>
      </c>
      <c r="DH92" s="16" t="s">
        <v>446</v>
      </c>
    </row>
    <row r="93" spans="1:112" ht="20.100000000000001" customHeight="1">
      <c r="A93" s="6">
        <v>92</v>
      </c>
      <c r="B93" s="7">
        <v>43656</v>
      </c>
      <c r="C93" s="8" t="s">
        <v>374</v>
      </c>
      <c r="D93" s="9">
        <v>480214402</v>
      </c>
      <c r="E93" s="10">
        <v>17577</v>
      </c>
      <c r="F93" s="6">
        <v>111</v>
      </c>
      <c r="G93" s="6" t="s">
        <v>375</v>
      </c>
      <c r="H93" s="6" t="s">
        <v>3</v>
      </c>
      <c r="I93" s="6">
        <v>20.04</v>
      </c>
      <c r="J93" s="6">
        <v>5.47</v>
      </c>
      <c r="K93" s="11" t="s">
        <v>46</v>
      </c>
      <c r="L93" s="12">
        <v>43314</v>
      </c>
      <c r="N93" s="11">
        <v>14.2</v>
      </c>
      <c r="O93" s="11" t="s">
        <v>265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 t="s">
        <v>262</v>
      </c>
      <c r="V93" s="11" t="s">
        <v>274</v>
      </c>
      <c r="W93" s="11">
        <v>1</v>
      </c>
      <c r="X93" s="12">
        <v>43340</v>
      </c>
      <c r="Y93" s="12">
        <v>43675</v>
      </c>
      <c r="Z93" s="12">
        <v>43313</v>
      </c>
      <c r="AA93" s="13">
        <f t="shared" si="23"/>
        <v>362</v>
      </c>
      <c r="AB93" s="13">
        <v>0</v>
      </c>
      <c r="AC93" s="11">
        <v>1</v>
      </c>
      <c r="AD93" s="11" t="s">
        <v>263</v>
      </c>
      <c r="AE93" s="11">
        <v>0</v>
      </c>
      <c r="AF93" s="11" t="s">
        <v>269</v>
      </c>
      <c r="AG93" s="12" t="s">
        <v>269</v>
      </c>
      <c r="AH93" s="11">
        <v>1</v>
      </c>
      <c r="AI93" s="11">
        <v>1</v>
      </c>
      <c r="AJ93" s="11">
        <v>0</v>
      </c>
      <c r="AK93" s="11">
        <v>0</v>
      </c>
      <c r="AL93" s="11">
        <v>0</v>
      </c>
      <c r="AM93" s="11" t="s">
        <v>277</v>
      </c>
      <c r="AN93" s="11" t="s">
        <v>268</v>
      </c>
      <c r="AO93" s="11">
        <v>0</v>
      </c>
      <c r="AP93" s="12">
        <v>43685</v>
      </c>
      <c r="AQ93" s="12" t="s">
        <v>333</v>
      </c>
      <c r="AR93" s="21" t="e">
        <f t="shared" ref="AR93:AR95" si="26">_xlfn.DAYS(AQ93,AP93)</f>
        <v>#VALUE!</v>
      </c>
      <c r="AS93" s="13">
        <f t="shared" ref="AS93:AS95" si="27">YEARFRAC(AP93,E93)</f>
        <v>71.483333333333334</v>
      </c>
      <c r="AT93" s="12">
        <v>43684</v>
      </c>
      <c r="AU93" s="11">
        <v>27.14</v>
      </c>
      <c r="AV93" s="11" t="s">
        <v>269</v>
      </c>
      <c r="AW93" s="11" t="s">
        <v>269</v>
      </c>
      <c r="AX93" s="11" t="s">
        <v>269</v>
      </c>
      <c r="AY93" s="11" t="s">
        <v>269</v>
      </c>
      <c r="AZ93" s="11" t="s">
        <v>269</v>
      </c>
      <c r="BA93" s="11" t="s">
        <v>269</v>
      </c>
      <c r="BB93" s="11" t="s">
        <v>269</v>
      </c>
      <c r="BC93" s="11" t="s">
        <v>269</v>
      </c>
      <c r="BD93" s="11" t="s">
        <v>269</v>
      </c>
      <c r="BE93" s="11" t="s">
        <v>269</v>
      </c>
      <c r="BF93" s="11" t="s">
        <v>269</v>
      </c>
      <c r="BG93" s="11" t="s">
        <v>269</v>
      </c>
      <c r="BH93" s="11" t="s">
        <v>269</v>
      </c>
      <c r="BI93" s="11" t="s">
        <v>269</v>
      </c>
      <c r="BJ93" s="11" t="s">
        <v>269</v>
      </c>
      <c r="BK93" s="11">
        <v>1</v>
      </c>
      <c r="BL93" s="11">
        <v>0</v>
      </c>
      <c r="BM93" s="11">
        <v>6.61</v>
      </c>
      <c r="BN93" s="12">
        <v>43768</v>
      </c>
      <c r="BO93" s="11">
        <v>0</v>
      </c>
      <c r="BP93" s="11">
        <v>0</v>
      </c>
      <c r="BQ93" s="12" t="s">
        <v>274</v>
      </c>
      <c r="BR93" s="11">
        <v>1</v>
      </c>
      <c r="BS93" s="11">
        <v>0</v>
      </c>
      <c r="BT93" s="11" t="s">
        <v>274</v>
      </c>
      <c r="BU93" s="11" t="s">
        <v>274</v>
      </c>
      <c r="BV93" s="11" t="s">
        <v>274</v>
      </c>
      <c r="BW93" s="11" t="s">
        <v>274</v>
      </c>
      <c r="BX93" s="11" t="s">
        <v>274</v>
      </c>
      <c r="BY93" s="11" t="s">
        <v>274</v>
      </c>
      <c r="BZ93" s="11" t="s">
        <v>274</v>
      </c>
      <c r="CA93" s="11" t="s">
        <v>274</v>
      </c>
      <c r="CB93" s="11" t="s">
        <v>274</v>
      </c>
      <c r="CC93" s="11" t="s">
        <v>274</v>
      </c>
      <c r="CD93" s="11" t="s">
        <v>274</v>
      </c>
      <c r="CE93" s="11" t="s">
        <v>274</v>
      </c>
      <c r="CF93" s="11" t="s">
        <v>274</v>
      </c>
      <c r="CG93" s="11" t="s">
        <v>274</v>
      </c>
      <c r="CH93" s="11" t="s">
        <v>274</v>
      </c>
      <c r="CI93" s="11" t="s">
        <v>274</v>
      </c>
      <c r="CJ93" s="11" t="s">
        <v>274</v>
      </c>
      <c r="CK93" s="11" t="s">
        <v>274</v>
      </c>
      <c r="CL93" s="11" t="s">
        <v>274</v>
      </c>
      <c r="CM93" s="11" t="s">
        <v>274</v>
      </c>
      <c r="CN93" s="11" t="s">
        <v>274</v>
      </c>
      <c r="CO93" s="11" t="s">
        <v>274</v>
      </c>
      <c r="CP93" s="11" t="s">
        <v>274</v>
      </c>
      <c r="CQ93" s="11" t="s">
        <v>274</v>
      </c>
      <c r="CR93" s="11" t="s">
        <v>274</v>
      </c>
      <c r="CS93" s="11" t="s">
        <v>274</v>
      </c>
      <c r="CT93" s="11" t="s">
        <v>274</v>
      </c>
      <c r="CU93" s="11" t="s">
        <v>274</v>
      </c>
      <c r="CV93" s="11" t="s">
        <v>274</v>
      </c>
      <c r="CW93" s="11">
        <v>0</v>
      </c>
      <c r="CX93" s="11">
        <v>0</v>
      </c>
      <c r="CY93" s="11">
        <v>0</v>
      </c>
      <c r="CZ93" s="11">
        <v>0</v>
      </c>
      <c r="DA93" s="11">
        <v>0</v>
      </c>
      <c r="DB93" s="11">
        <v>0</v>
      </c>
      <c r="DC93" s="11">
        <v>1</v>
      </c>
      <c r="DD93" s="11">
        <v>1</v>
      </c>
      <c r="DE93" s="11">
        <v>0</v>
      </c>
      <c r="DF93" s="12">
        <v>43894</v>
      </c>
    </row>
    <row r="94" spans="1:112" ht="20.100000000000001" customHeight="1">
      <c r="A94" s="6">
        <v>93</v>
      </c>
      <c r="B94" s="7">
        <v>43668</v>
      </c>
      <c r="C94" s="8" t="s">
        <v>376</v>
      </c>
      <c r="D94" s="9">
        <v>391109405</v>
      </c>
      <c r="E94" s="10">
        <v>14558</v>
      </c>
      <c r="F94" s="6">
        <v>111</v>
      </c>
      <c r="G94" s="6" t="s">
        <v>377</v>
      </c>
      <c r="H94" s="6" t="s">
        <v>6</v>
      </c>
      <c r="I94" s="6">
        <v>22.69</v>
      </c>
      <c r="J94" s="6">
        <v>2.72</v>
      </c>
      <c r="K94" s="11" t="s">
        <v>46</v>
      </c>
      <c r="L94" s="12">
        <v>43613</v>
      </c>
      <c r="N94" s="11">
        <v>15.55</v>
      </c>
      <c r="O94" s="11" t="s">
        <v>265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 t="s">
        <v>447</v>
      </c>
      <c r="V94" s="11" t="s">
        <v>274</v>
      </c>
      <c r="W94" s="11">
        <v>1</v>
      </c>
      <c r="X94" s="12">
        <v>43649</v>
      </c>
      <c r="Y94" s="12">
        <v>43866</v>
      </c>
      <c r="Z94" s="12">
        <v>43668</v>
      </c>
      <c r="AA94" s="13">
        <f t="shared" si="23"/>
        <v>198</v>
      </c>
      <c r="AB94" s="13">
        <v>0</v>
      </c>
      <c r="AC94" s="11">
        <v>1</v>
      </c>
      <c r="AD94" s="11" t="s">
        <v>284</v>
      </c>
      <c r="AE94" s="11">
        <v>0</v>
      </c>
      <c r="AF94" s="11">
        <v>1.1499999999999999</v>
      </c>
      <c r="AG94" s="12">
        <v>43759</v>
      </c>
      <c r="AH94" s="11">
        <v>0</v>
      </c>
      <c r="AI94" s="11">
        <v>1</v>
      </c>
      <c r="AJ94" s="11">
        <v>0</v>
      </c>
      <c r="AK94" s="11">
        <v>1</v>
      </c>
      <c r="AL94" s="11">
        <v>0</v>
      </c>
      <c r="AO94" s="11">
        <v>1</v>
      </c>
      <c r="AR94" s="21">
        <f t="shared" si="26"/>
        <v>0</v>
      </c>
      <c r="AS94" s="13"/>
      <c r="CW94" s="11">
        <v>0</v>
      </c>
      <c r="CX94" s="11">
        <v>0</v>
      </c>
      <c r="CY94" s="11">
        <v>0</v>
      </c>
      <c r="CZ94" s="11">
        <v>0</v>
      </c>
      <c r="DA94" s="11">
        <v>0</v>
      </c>
      <c r="DB94" s="11">
        <v>0</v>
      </c>
      <c r="DC94" s="11">
        <v>0</v>
      </c>
      <c r="DD94" s="11">
        <v>0</v>
      </c>
      <c r="DE94" s="11">
        <v>0</v>
      </c>
      <c r="DF94" s="12">
        <v>43894</v>
      </c>
      <c r="DH94" s="16" t="s">
        <v>448</v>
      </c>
    </row>
    <row r="95" spans="1:112" ht="20.100000000000001" customHeight="1">
      <c r="A95" s="6">
        <v>94</v>
      </c>
      <c r="B95" s="7">
        <v>43678</v>
      </c>
      <c r="C95" s="8" t="s">
        <v>378</v>
      </c>
      <c r="D95" s="9">
        <v>340712485</v>
      </c>
      <c r="E95" s="10">
        <v>12612</v>
      </c>
      <c r="F95" s="6">
        <v>211</v>
      </c>
      <c r="G95" s="6" t="s">
        <v>379</v>
      </c>
      <c r="H95" s="6" t="s">
        <v>3</v>
      </c>
      <c r="I95" s="6">
        <v>298.77</v>
      </c>
      <c r="J95" s="6">
        <v>3.05</v>
      </c>
      <c r="K95" s="11" t="s">
        <v>46</v>
      </c>
      <c r="L95" s="12">
        <v>43060</v>
      </c>
      <c r="N95" s="11">
        <v>54.99</v>
      </c>
      <c r="O95" s="11" t="s">
        <v>445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 t="s">
        <v>313</v>
      </c>
      <c r="V95" s="11" t="s">
        <v>274</v>
      </c>
      <c r="W95" s="11">
        <v>1</v>
      </c>
      <c r="X95" s="12">
        <v>43088</v>
      </c>
      <c r="Z95" s="12">
        <v>43070</v>
      </c>
      <c r="AB95" s="13">
        <v>0</v>
      </c>
      <c r="AC95" s="11">
        <v>1</v>
      </c>
      <c r="AD95" s="11" t="s">
        <v>266</v>
      </c>
      <c r="AE95" s="11">
        <v>0</v>
      </c>
      <c r="AF95" s="11">
        <v>3.06</v>
      </c>
      <c r="AG95" s="12">
        <v>43350</v>
      </c>
      <c r="AH95" s="11">
        <v>1</v>
      </c>
      <c r="AI95" s="11">
        <v>1</v>
      </c>
      <c r="AJ95" s="11">
        <v>0</v>
      </c>
      <c r="AK95" s="11">
        <v>0</v>
      </c>
      <c r="AL95" s="11">
        <v>0</v>
      </c>
      <c r="AM95" s="11" t="s">
        <v>277</v>
      </c>
      <c r="AN95" s="11" t="s">
        <v>268</v>
      </c>
      <c r="AO95" s="11">
        <v>0</v>
      </c>
      <c r="AP95" s="12">
        <v>43794</v>
      </c>
      <c r="AQ95" s="12" t="s">
        <v>333</v>
      </c>
      <c r="AR95" s="21" t="e">
        <f t="shared" si="26"/>
        <v>#VALUE!</v>
      </c>
      <c r="AS95" s="13">
        <f t="shared" si="27"/>
        <v>85.36944444444444</v>
      </c>
      <c r="AT95" s="12">
        <v>43794</v>
      </c>
      <c r="AU95" s="11">
        <v>69.650000000000006</v>
      </c>
      <c r="AV95" s="11" t="s">
        <v>269</v>
      </c>
      <c r="AW95" s="11" t="s">
        <v>269</v>
      </c>
      <c r="BK95" s="11">
        <v>2</v>
      </c>
      <c r="BL95" s="11">
        <v>6</v>
      </c>
      <c r="BM95" s="11">
        <v>30.51</v>
      </c>
      <c r="BN95" s="12">
        <v>43887</v>
      </c>
      <c r="BO95" s="11">
        <v>0</v>
      </c>
      <c r="BP95" s="11">
        <v>0</v>
      </c>
      <c r="BQ95" s="12" t="s">
        <v>274</v>
      </c>
      <c r="BR95" s="11">
        <v>0</v>
      </c>
      <c r="BS95" s="11">
        <v>0</v>
      </c>
      <c r="BT95" s="11" t="s">
        <v>274</v>
      </c>
      <c r="BU95" s="11" t="s">
        <v>274</v>
      </c>
      <c r="BV95" s="11" t="s">
        <v>274</v>
      </c>
      <c r="BW95" s="11" t="s">
        <v>274</v>
      </c>
      <c r="BX95" s="11" t="s">
        <v>274</v>
      </c>
      <c r="BY95" s="11" t="s">
        <v>274</v>
      </c>
      <c r="BZ95" s="11" t="s">
        <v>274</v>
      </c>
      <c r="CA95" s="11" t="s">
        <v>274</v>
      </c>
      <c r="CB95" s="11" t="s">
        <v>274</v>
      </c>
      <c r="CC95" s="11" t="s">
        <v>274</v>
      </c>
      <c r="CD95" s="11" t="s">
        <v>274</v>
      </c>
      <c r="CE95" s="11" t="s">
        <v>274</v>
      </c>
      <c r="CF95" s="11" t="s">
        <v>274</v>
      </c>
      <c r="CG95" s="11" t="s">
        <v>274</v>
      </c>
      <c r="CH95" s="11" t="s">
        <v>274</v>
      </c>
      <c r="CI95" s="11" t="s">
        <v>274</v>
      </c>
      <c r="CJ95" s="11" t="s">
        <v>274</v>
      </c>
      <c r="CK95" s="11" t="s">
        <v>274</v>
      </c>
      <c r="CL95" s="11" t="s">
        <v>274</v>
      </c>
      <c r="CM95" s="11" t="s">
        <v>274</v>
      </c>
      <c r="CN95" s="11" t="s">
        <v>274</v>
      </c>
      <c r="CO95" s="11" t="s">
        <v>274</v>
      </c>
      <c r="CP95" s="11" t="s">
        <v>274</v>
      </c>
      <c r="CQ95" s="11" t="s">
        <v>274</v>
      </c>
      <c r="CR95" s="11" t="s">
        <v>274</v>
      </c>
      <c r="CS95" s="11" t="s">
        <v>274</v>
      </c>
      <c r="CT95" s="11" t="s">
        <v>274</v>
      </c>
      <c r="CU95" s="11" t="s">
        <v>274</v>
      </c>
      <c r="CV95" s="11" t="s">
        <v>274</v>
      </c>
      <c r="CW95" s="11">
        <v>0</v>
      </c>
      <c r="CX95" s="11">
        <v>0</v>
      </c>
      <c r="CY95" s="11">
        <v>0</v>
      </c>
      <c r="CZ95" s="11">
        <v>0</v>
      </c>
      <c r="DA95" s="11">
        <v>1</v>
      </c>
      <c r="DB95" s="11">
        <v>1</v>
      </c>
      <c r="DC95" s="11">
        <v>1</v>
      </c>
      <c r="DD95" s="11">
        <v>1</v>
      </c>
      <c r="DE95" s="11">
        <v>0</v>
      </c>
      <c r="DF95" s="12">
        <v>43887</v>
      </c>
      <c r="DH95" s="16" t="s">
        <v>443</v>
      </c>
    </row>
    <row r="96" spans="1:112" ht="20.100000000000001" customHeight="1">
      <c r="A96" s="6">
        <v>95</v>
      </c>
      <c r="B96" s="7">
        <v>43704</v>
      </c>
      <c r="C96" s="8" t="s">
        <v>380</v>
      </c>
      <c r="D96" s="9">
        <v>480212403</v>
      </c>
      <c r="E96" s="10">
        <v>17575</v>
      </c>
      <c r="F96" s="6">
        <v>111</v>
      </c>
      <c r="G96" s="6" t="s">
        <v>381</v>
      </c>
      <c r="H96" s="6" t="s">
        <v>6</v>
      </c>
      <c r="I96" s="6">
        <v>206.8</v>
      </c>
      <c r="J96" s="6" t="s">
        <v>269</v>
      </c>
      <c r="K96" s="11" t="s">
        <v>46</v>
      </c>
      <c r="L96" s="12">
        <v>43426</v>
      </c>
      <c r="N96" s="11">
        <v>116</v>
      </c>
      <c r="O96" s="11" t="s">
        <v>265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 t="s">
        <v>281</v>
      </c>
      <c r="V96" s="11" t="s">
        <v>274</v>
      </c>
      <c r="W96" s="11">
        <v>1</v>
      </c>
      <c r="X96" s="12">
        <v>43432</v>
      </c>
      <c r="Y96" s="12">
        <v>43704</v>
      </c>
      <c r="Z96" s="12">
        <v>43431</v>
      </c>
      <c r="AA96" s="13">
        <f t="shared" si="23"/>
        <v>273</v>
      </c>
      <c r="AB96" s="13">
        <v>1</v>
      </c>
      <c r="AC96" s="11">
        <v>0</v>
      </c>
      <c r="AD96" s="11">
        <v>0</v>
      </c>
      <c r="AE96" s="11">
        <v>1</v>
      </c>
      <c r="AF96" s="11">
        <v>39.83</v>
      </c>
      <c r="AG96" s="12">
        <v>43487</v>
      </c>
      <c r="AH96" s="11">
        <v>0</v>
      </c>
      <c r="AI96" s="11">
        <v>1</v>
      </c>
      <c r="AJ96" s="11">
        <v>0</v>
      </c>
      <c r="AK96" s="11">
        <v>0</v>
      </c>
      <c r="AL96" s="11">
        <v>0</v>
      </c>
      <c r="AM96" s="11">
        <v>0</v>
      </c>
      <c r="AN96" s="11" t="s">
        <v>274</v>
      </c>
      <c r="AO96" s="11" t="s">
        <v>274</v>
      </c>
      <c r="AP96" s="11" t="s">
        <v>274</v>
      </c>
      <c r="AQ96" s="11" t="s">
        <v>274</v>
      </c>
      <c r="AR96" s="11" t="s">
        <v>274</v>
      </c>
      <c r="AS96" s="11" t="s">
        <v>274</v>
      </c>
      <c r="AT96" s="11" t="s">
        <v>274</v>
      </c>
      <c r="AU96" s="11" t="s">
        <v>274</v>
      </c>
      <c r="AV96" s="11" t="s">
        <v>274</v>
      </c>
      <c r="AW96" s="11" t="s">
        <v>274</v>
      </c>
      <c r="AX96" s="11" t="s">
        <v>274</v>
      </c>
      <c r="AY96" s="11" t="s">
        <v>274</v>
      </c>
      <c r="AZ96" s="11" t="s">
        <v>274</v>
      </c>
      <c r="BA96" s="11" t="s">
        <v>274</v>
      </c>
      <c r="BB96" s="11" t="s">
        <v>274</v>
      </c>
      <c r="BC96" s="11" t="s">
        <v>274</v>
      </c>
      <c r="BD96" s="11" t="s">
        <v>274</v>
      </c>
      <c r="BE96" s="11" t="s">
        <v>274</v>
      </c>
      <c r="BF96" s="11" t="s">
        <v>274</v>
      </c>
      <c r="BG96" s="11" t="s">
        <v>274</v>
      </c>
      <c r="BH96" s="11" t="s">
        <v>274</v>
      </c>
      <c r="BI96" s="11" t="s">
        <v>274</v>
      </c>
      <c r="BJ96" s="11" t="s">
        <v>274</v>
      </c>
      <c r="BK96" s="11" t="s">
        <v>274</v>
      </c>
      <c r="BL96" s="11" t="s">
        <v>274</v>
      </c>
      <c r="BM96" s="11" t="s">
        <v>274</v>
      </c>
      <c r="BN96" s="11" t="s">
        <v>274</v>
      </c>
      <c r="BO96" s="11" t="s">
        <v>274</v>
      </c>
      <c r="BP96" s="11" t="s">
        <v>274</v>
      </c>
      <c r="BQ96" s="11" t="s">
        <v>274</v>
      </c>
      <c r="BR96" s="11" t="s">
        <v>274</v>
      </c>
      <c r="BS96" s="11">
        <v>0</v>
      </c>
      <c r="BT96" s="11" t="s">
        <v>274</v>
      </c>
      <c r="BU96" s="11" t="s">
        <v>274</v>
      </c>
      <c r="BV96" s="11" t="s">
        <v>274</v>
      </c>
      <c r="BW96" s="11" t="s">
        <v>274</v>
      </c>
      <c r="BX96" s="11" t="s">
        <v>274</v>
      </c>
      <c r="BY96" s="11" t="s">
        <v>274</v>
      </c>
      <c r="BZ96" s="11" t="s">
        <v>274</v>
      </c>
      <c r="CA96" s="11" t="s">
        <v>274</v>
      </c>
      <c r="CB96" s="11" t="s">
        <v>274</v>
      </c>
      <c r="CC96" s="11" t="s">
        <v>274</v>
      </c>
      <c r="CD96" s="11" t="s">
        <v>274</v>
      </c>
      <c r="CE96" s="11" t="s">
        <v>274</v>
      </c>
      <c r="CF96" s="11" t="s">
        <v>274</v>
      </c>
      <c r="CG96" s="11" t="s">
        <v>274</v>
      </c>
      <c r="CH96" s="11" t="s">
        <v>274</v>
      </c>
      <c r="CI96" s="11" t="s">
        <v>274</v>
      </c>
      <c r="CJ96" s="11" t="s">
        <v>274</v>
      </c>
      <c r="CK96" s="11" t="s">
        <v>274</v>
      </c>
      <c r="CL96" s="11" t="s">
        <v>274</v>
      </c>
      <c r="CM96" s="11" t="s">
        <v>274</v>
      </c>
      <c r="CN96" s="11" t="s">
        <v>274</v>
      </c>
      <c r="CO96" s="11" t="s">
        <v>274</v>
      </c>
      <c r="CP96" s="11" t="s">
        <v>274</v>
      </c>
      <c r="CQ96" s="11" t="s">
        <v>274</v>
      </c>
      <c r="CR96" s="11" t="s">
        <v>274</v>
      </c>
      <c r="CS96" s="11" t="s">
        <v>274</v>
      </c>
      <c r="CT96" s="11" t="s">
        <v>274</v>
      </c>
      <c r="CU96" s="11" t="s">
        <v>274</v>
      </c>
      <c r="CV96" s="11" t="s">
        <v>274</v>
      </c>
      <c r="CW96" s="11">
        <v>0</v>
      </c>
      <c r="CX96" s="11">
        <v>0</v>
      </c>
      <c r="CY96" s="11">
        <v>0</v>
      </c>
      <c r="CZ96" s="11">
        <v>0</v>
      </c>
      <c r="DA96" s="11">
        <v>1</v>
      </c>
      <c r="DB96" s="11">
        <v>0</v>
      </c>
      <c r="DC96" s="11">
        <v>0</v>
      </c>
      <c r="DD96" s="11">
        <v>0</v>
      </c>
      <c r="DE96" s="11">
        <v>0</v>
      </c>
      <c r="DF96" s="12">
        <v>43861</v>
      </c>
      <c r="DH96" s="16" t="s">
        <v>449</v>
      </c>
    </row>
    <row r="97" spans="1:112" ht="20.100000000000001" customHeight="1">
      <c r="A97" s="6">
        <v>96</v>
      </c>
      <c r="B97" s="7">
        <v>43731</v>
      </c>
      <c r="C97" s="8" t="s">
        <v>382</v>
      </c>
      <c r="D97" s="9">
        <v>5708300664</v>
      </c>
      <c r="E97" s="10">
        <v>21035</v>
      </c>
      <c r="F97" s="6">
        <v>111</v>
      </c>
      <c r="G97" s="6" t="s">
        <v>383</v>
      </c>
      <c r="H97" s="6" t="s">
        <v>6</v>
      </c>
      <c r="I97" s="6">
        <v>81.849999999999994</v>
      </c>
      <c r="J97" s="6">
        <v>3.02</v>
      </c>
      <c r="K97" s="11" t="s">
        <v>46</v>
      </c>
      <c r="L97" s="12">
        <v>42809</v>
      </c>
      <c r="N97" s="11">
        <v>628.5</v>
      </c>
      <c r="O97" s="11" t="s">
        <v>285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 t="s">
        <v>262</v>
      </c>
      <c r="V97" s="11" t="s">
        <v>274</v>
      </c>
      <c r="W97" s="11">
        <v>1</v>
      </c>
      <c r="X97" s="12">
        <v>42823</v>
      </c>
      <c r="Y97" s="12">
        <v>43685</v>
      </c>
      <c r="Z97" s="12">
        <v>42817</v>
      </c>
      <c r="AA97" s="13">
        <f t="shared" si="23"/>
        <v>868</v>
      </c>
      <c r="AB97" s="13">
        <v>1</v>
      </c>
      <c r="AC97" s="11">
        <v>1</v>
      </c>
      <c r="AD97" s="11" t="s">
        <v>263</v>
      </c>
      <c r="AE97" s="11">
        <v>1</v>
      </c>
      <c r="AF97" s="11">
        <v>0.09</v>
      </c>
      <c r="AG97" s="12" t="s">
        <v>269</v>
      </c>
      <c r="AH97" s="11">
        <v>0</v>
      </c>
      <c r="AI97" s="11">
        <v>1</v>
      </c>
      <c r="AJ97" s="11">
        <v>0</v>
      </c>
      <c r="AK97" s="11">
        <v>0</v>
      </c>
      <c r="AL97" s="11">
        <v>0</v>
      </c>
      <c r="AM97" s="11" t="s">
        <v>264</v>
      </c>
      <c r="AN97" s="11" t="s">
        <v>267</v>
      </c>
      <c r="AO97" s="11">
        <v>1</v>
      </c>
      <c r="AP97" s="12">
        <v>43703</v>
      </c>
      <c r="AQ97" s="12">
        <v>43880</v>
      </c>
      <c r="AR97" s="21">
        <f t="shared" ref="AR97:AR103" si="28">_xlfn.DAYS(AQ97,AP97)</f>
        <v>177</v>
      </c>
      <c r="AS97" s="13">
        <f t="shared" ref="AS97:AS103" si="29">YEARFRAC(AP97,E97)</f>
        <v>62.06388888888889</v>
      </c>
      <c r="AT97" s="12">
        <v>43703</v>
      </c>
      <c r="AU97" s="11">
        <v>134.93</v>
      </c>
      <c r="AV97" s="11">
        <v>20.55</v>
      </c>
      <c r="AW97" s="11">
        <v>73.77</v>
      </c>
      <c r="BK97" s="11">
        <v>1</v>
      </c>
      <c r="BL97" s="11">
        <v>0</v>
      </c>
      <c r="BM97" s="11">
        <v>59.73</v>
      </c>
      <c r="BN97" s="12">
        <v>43787</v>
      </c>
      <c r="BO97" s="11">
        <v>0</v>
      </c>
      <c r="BP97" s="11">
        <v>0</v>
      </c>
      <c r="BQ97" s="12" t="s">
        <v>274</v>
      </c>
      <c r="BR97" s="11">
        <v>0</v>
      </c>
      <c r="BS97" s="11">
        <v>1</v>
      </c>
      <c r="BT97" s="11" t="s">
        <v>272</v>
      </c>
      <c r="BU97" s="12">
        <v>43617</v>
      </c>
      <c r="BV97" s="12">
        <v>43709</v>
      </c>
      <c r="BW97" s="11">
        <v>7</v>
      </c>
      <c r="BX97" s="12" t="s">
        <v>269</v>
      </c>
      <c r="BY97" s="12" t="s">
        <v>269</v>
      </c>
      <c r="BZ97" s="12" t="s">
        <v>269</v>
      </c>
      <c r="CA97" s="12" t="s">
        <v>269</v>
      </c>
      <c r="CB97" s="12" t="s">
        <v>269</v>
      </c>
      <c r="CC97" s="12" t="s">
        <v>269</v>
      </c>
      <c r="CD97" s="12" t="s">
        <v>269</v>
      </c>
      <c r="CE97" s="12" t="s">
        <v>269</v>
      </c>
      <c r="CF97" s="12" t="s">
        <v>269</v>
      </c>
      <c r="CG97" s="12" t="s">
        <v>269</v>
      </c>
      <c r="CH97" s="12" t="s">
        <v>269</v>
      </c>
      <c r="CI97" s="12" t="s">
        <v>269</v>
      </c>
      <c r="CJ97" s="12" t="s">
        <v>269</v>
      </c>
      <c r="CK97" s="12" t="s">
        <v>269</v>
      </c>
      <c r="CL97" s="12" t="s">
        <v>269</v>
      </c>
      <c r="CM97" s="12" t="s">
        <v>269</v>
      </c>
      <c r="CN97" s="12" t="s">
        <v>269</v>
      </c>
      <c r="CO97" s="12" t="s">
        <v>269</v>
      </c>
      <c r="CP97" s="12" t="s">
        <v>269</v>
      </c>
      <c r="CQ97" s="12" t="s">
        <v>269</v>
      </c>
      <c r="CR97" s="12" t="s">
        <v>269</v>
      </c>
      <c r="CS97" s="12" t="s">
        <v>269</v>
      </c>
      <c r="CT97" s="12" t="s">
        <v>269</v>
      </c>
      <c r="CU97" s="12" t="s">
        <v>269</v>
      </c>
      <c r="CV97" s="11">
        <v>1</v>
      </c>
      <c r="CW97" s="11">
        <v>0</v>
      </c>
      <c r="CX97" s="11">
        <v>0</v>
      </c>
      <c r="CY97" s="11">
        <v>0</v>
      </c>
      <c r="CZ97" s="11">
        <v>0</v>
      </c>
      <c r="DA97" s="11">
        <v>0</v>
      </c>
      <c r="DB97" s="11">
        <v>0</v>
      </c>
      <c r="DC97" s="11">
        <v>1</v>
      </c>
      <c r="DD97" s="11">
        <v>1</v>
      </c>
      <c r="DE97" s="11">
        <v>0</v>
      </c>
      <c r="DF97" s="12">
        <v>43880</v>
      </c>
      <c r="DH97" s="16" t="s">
        <v>450</v>
      </c>
    </row>
    <row r="98" spans="1:112" ht="20.100000000000001" customHeight="1">
      <c r="A98" s="6">
        <v>97</v>
      </c>
      <c r="B98" s="7">
        <v>43731</v>
      </c>
      <c r="C98" s="8" t="s">
        <v>384</v>
      </c>
      <c r="D98" s="9">
        <v>490824144</v>
      </c>
      <c r="E98" s="10">
        <v>18134</v>
      </c>
      <c r="F98" s="6">
        <v>205</v>
      </c>
      <c r="G98" s="6" t="s">
        <v>385</v>
      </c>
      <c r="H98" s="6" t="s">
        <v>6</v>
      </c>
      <c r="I98" s="6">
        <v>11.54</v>
      </c>
      <c r="J98" s="6">
        <v>3.01</v>
      </c>
      <c r="K98" s="11" t="s">
        <v>46</v>
      </c>
      <c r="L98" s="12">
        <v>43678</v>
      </c>
      <c r="N98" s="11">
        <v>36</v>
      </c>
      <c r="O98" s="11" t="s">
        <v>261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 t="s">
        <v>281</v>
      </c>
      <c r="V98" s="11" t="s">
        <v>274</v>
      </c>
      <c r="W98" s="11">
        <v>1</v>
      </c>
      <c r="X98" s="12">
        <v>43683</v>
      </c>
      <c r="Z98" s="12">
        <v>43703</v>
      </c>
      <c r="AB98" s="13">
        <v>1</v>
      </c>
      <c r="AC98" s="11">
        <v>1</v>
      </c>
      <c r="AD98" s="11" t="s">
        <v>263</v>
      </c>
      <c r="AE98" s="11">
        <v>0</v>
      </c>
      <c r="AF98" s="11">
        <v>0.04</v>
      </c>
      <c r="AG98" s="12">
        <v>43896</v>
      </c>
      <c r="AH98" s="11">
        <v>0</v>
      </c>
      <c r="AI98" s="11">
        <v>1</v>
      </c>
      <c r="AJ98" s="11">
        <v>0</v>
      </c>
      <c r="AK98" s="11">
        <v>0</v>
      </c>
      <c r="AL98" s="11">
        <v>0</v>
      </c>
      <c r="AM98" s="11" t="s">
        <v>277</v>
      </c>
      <c r="AN98" s="11" t="s">
        <v>273</v>
      </c>
      <c r="AO98" s="11">
        <v>1</v>
      </c>
      <c r="AP98" s="12">
        <v>43732</v>
      </c>
      <c r="AQ98" s="12" t="s">
        <v>333</v>
      </c>
      <c r="AR98" s="21" t="e">
        <f t="shared" si="28"/>
        <v>#VALUE!</v>
      </c>
      <c r="AS98" s="13">
        <f t="shared" si="29"/>
        <v>70.083333333333329</v>
      </c>
      <c r="AT98" s="12">
        <v>43731</v>
      </c>
      <c r="AU98" s="11">
        <v>11.54</v>
      </c>
      <c r="AV98" s="11" t="s">
        <v>269</v>
      </c>
      <c r="AW98" s="11" t="s">
        <v>269</v>
      </c>
      <c r="BK98" s="11">
        <v>1</v>
      </c>
      <c r="BL98" s="11">
        <v>0</v>
      </c>
      <c r="BM98" s="11">
        <v>0.04</v>
      </c>
      <c r="BN98" s="12">
        <v>43896</v>
      </c>
      <c r="BO98" s="11">
        <v>0</v>
      </c>
      <c r="BP98" s="11">
        <v>0</v>
      </c>
      <c r="BQ98" s="12" t="s">
        <v>274</v>
      </c>
      <c r="BR98" s="11">
        <v>0</v>
      </c>
      <c r="BS98" s="11">
        <v>0</v>
      </c>
      <c r="BT98" s="11" t="s">
        <v>274</v>
      </c>
      <c r="BU98" s="11" t="s">
        <v>274</v>
      </c>
      <c r="BV98" s="11" t="s">
        <v>274</v>
      </c>
      <c r="BW98" s="11" t="s">
        <v>274</v>
      </c>
      <c r="BX98" s="11" t="s">
        <v>274</v>
      </c>
      <c r="BY98" s="11" t="s">
        <v>274</v>
      </c>
      <c r="BZ98" s="11" t="s">
        <v>274</v>
      </c>
      <c r="CA98" s="11" t="s">
        <v>274</v>
      </c>
      <c r="CB98" s="11" t="s">
        <v>274</v>
      </c>
      <c r="CC98" s="11" t="s">
        <v>274</v>
      </c>
      <c r="CD98" s="11" t="s">
        <v>274</v>
      </c>
      <c r="CE98" s="11" t="s">
        <v>274</v>
      </c>
      <c r="CF98" s="11" t="s">
        <v>274</v>
      </c>
      <c r="CG98" s="11" t="s">
        <v>274</v>
      </c>
      <c r="CH98" s="11" t="s">
        <v>274</v>
      </c>
      <c r="CI98" s="11" t="s">
        <v>274</v>
      </c>
      <c r="CJ98" s="11" t="s">
        <v>274</v>
      </c>
      <c r="CK98" s="11" t="s">
        <v>274</v>
      </c>
      <c r="CL98" s="11" t="s">
        <v>274</v>
      </c>
      <c r="CM98" s="11" t="s">
        <v>274</v>
      </c>
      <c r="CN98" s="11" t="s">
        <v>274</v>
      </c>
      <c r="CO98" s="11" t="s">
        <v>274</v>
      </c>
      <c r="CP98" s="11" t="s">
        <v>274</v>
      </c>
      <c r="CQ98" s="11" t="s">
        <v>274</v>
      </c>
      <c r="CR98" s="11" t="s">
        <v>274</v>
      </c>
      <c r="CS98" s="11" t="s">
        <v>274</v>
      </c>
      <c r="CT98" s="11" t="s">
        <v>274</v>
      </c>
      <c r="CU98" s="11" t="s">
        <v>274</v>
      </c>
      <c r="CV98" s="11" t="s">
        <v>274</v>
      </c>
      <c r="CW98" s="11">
        <v>0</v>
      </c>
      <c r="CX98" s="11">
        <v>0</v>
      </c>
      <c r="CY98" s="11">
        <v>0</v>
      </c>
      <c r="CZ98" s="11">
        <v>0</v>
      </c>
      <c r="DA98" s="11">
        <v>0</v>
      </c>
      <c r="DB98" s="11">
        <v>0</v>
      </c>
      <c r="DC98" s="11">
        <v>0</v>
      </c>
      <c r="DD98" s="11">
        <v>0</v>
      </c>
      <c r="DE98" s="11">
        <v>0</v>
      </c>
      <c r="DF98" s="12">
        <v>43896</v>
      </c>
      <c r="DH98" s="16" t="s">
        <v>451</v>
      </c>
    </row>
    <row r="99" spans="1:112" ht="20.100000000000001" customHeight="1">
      <c r="A99" s="6">
        <v>98</v>
      </c>
      <c r="B99" s="7">
        <v>43740</v>
      </c>
      <c r="C99" s="8" t="s">
        <v>386</v>
      </c>
      <c r="D99" s="9">
        <v>6807161119</v>
      </c>
      <c r="E99" s="10">
        <v>25035</v>
      </c>
      <c r="F99" s="6">
        <v>201</v>
      </c>
      <c r="G99" s="6" t="s">
        <v>387</v>
      </c>
      <c r="H99" s="6" t="s">
        <v>3</v>
      </c>
      <c r="I99" s="6" t="s">
        <v>269</v>
      </c>
      <c r="J99" s="6" t="s">
        <v>269</v>
      </c>
      <c r="K99" s="11" t="s">
        <v>46</v>
      </c>
      <c r="L99" s="12">
        <v>43074</v>
      </c>
      <c r="N99" s="11">
        <v>68</v>
      </c>
      <c r="O99" s="11" t="s">
        <v>285</v>
      </c>
      <c r="P99" s="11">
        <v>0</v>
      </c>
      <c r="Q99" s="11">
        <v>0</v>
      </c>
      <c r="R99" s="11">
        <v>1</v>
      </c>
      <c r="S99" s="11">
        <v>0</v>
      </c>
      <c r="T99" s="11">
        <v>0</v>
      </c>
      <c r="U99" s="11" t="s">
        <v>279</v>
      </c>
      <c r="V99" s="11" t="s">
        <v>274</v>
      </c>
      <c r="W99" s="11">
        <v>0</v>
      </c>
      <c r="X99" s="12">
        <v>43074</v>
      </c>
      <c r="Y99" s="12">
        <v>43719</v>
      </c>
      <c r="Z99" s="12">
        <v>43089</v>
      </c>
      <c r="AA99" s="13">
        <f t="shared" si="23"/>
        <v>630</v>
      </c>
      <c r="AB99" s="13">
        <v>0</v>
      </c>
      <c r="AC99" s="11">
        <v>1</v>
      </c>
      <c r="AD99" s="11" t="s">
        <v>266</v>
      </c>
      <c r="AE99" s="11">
        <v>0</v>
      </c>
      <c r="AF99" s="11">
        <v>2.74</v>
      </c>
      <c r="AG99" s="12">
        <v>43343</v>
      </c>
      <c r="AH99" s="11">
        <v>1</v>
      </c>
      <c r="AI99" s="11">
        <v>1</v>
      </c>
      <c r="AJ99" s="11">
        <v>0</v>
      </c>
      <c r="AK99" s="11">
        <v>0</v>
      </c>
      <c r="AL99" s="11">
        <v>0</v>
      </c>
      <c r="AM99" s="11" t="s">
        <v>264</v>
      </c>
      <c r="AN99" s="11" t="s">
        <v>268</v>
      </c>
      <c r="AO99" s="11">
        <v>0</v>
      </c>
      <c r="AP99" s="12">
        <v>43761</v>
      </c>
      <c r="AQ99" s="12" t="s">
        <v>333</v>
      </c>
      <c r="AR99" s="21" t="e">
        <f t="shared" si="28"/>
        <v>#VALUE!</v>
      </c>
      <c r="AS99" s="13">
        <f t="shared" si="29"/>
        <v>51.269444444444446</v>
      </c>
      <c r="AT99" s="12">
        <v>43761</v>
      </c>
      <c r="AU99" s="11">
        <v>25.13</v>
      </c>
      <c r="AV99" s="11" t="s">
        <v>269</v>
      </c>
      <c r="AW99" s="11" t="s">
        <v>269</v>
      </c>
      <c r="BK99" s="11">
        <v>1</v>
      </c>
      <c r="BL99" s="11">
        <v>1</v>
      </c>
      <c r="BM99" s="11">
        <v>0.61</v>
      </c>
      <c r="BN99" s="12">
        <v>43880</v>
      </c>
      <c r="BO99" s="11">
        <v>1</v>
      </c>
      <c r="BP99" s="11">
        <v>0</v>
      </c>
      <c r="BQ99" s="12" t="s">
        <v>274</v>
      </c>
      <c r="BR99" s="11">
        <v>0</v>
      </c>
      <c r="BS99" s="11">
        <v>0</v>
      </c>
      <c r="BT99" s="11" t="s">
        <v>274</v>
      </c>
      <c r="BU99" s="11" t="s">
        <v>274</v>
      </c>
      <c r="BV99" s="11" t="s">
        <v>274</v>
      </c>
      <c r="BW99" s="11" t="s">
        <v>274</v>
      </c>
      <c r="BX99" s="11" t="s">
        <v>274</v>
      </c>
      <c r="BY99" s="11" t="s">
        <v>274</v>
      </c>
      <c r="BZ99" s="11" t="s">
        <v>274</v>
      </c>
      <c r="CA99" s="11" t="s">
        <v>274</v>
      </c>
      <c r="CB99" s="11" t="s">
        <v>274</v>
      </c>
      <c r="CC99" s="11" t="s">
        <v>274</v>
      </c>
      <c r="CD99" s="11" t="s">
        <v>274</v>
      </c>
      <c r="CE99" s="11" t="s">
        <v>274</v>
      </c>
      <c r="CF99" s="11" t="s">
        <v>274</v>
      </c>
      <c r="CG99" s="11" t="s">
        <v>274</v>
      </c>
      <c r="CH99" s="11" t="s">
        <v>274</v>
      </c>
      <c r="CI99" s="11" t="s">
        <v>274</v>
      </c>
      <c r="CJ99" s="11" t="s">
        <v>274</v>
      </c>
      <c r="CK99" s="11" t="s">
        <v>274</v>
      </c>
      <c r="CL99" s="11" t="s">
        <v>274</v>
      </c>
      <c r="CM99" s="11" t="s">
        <v>274</v>
      </c>
      <c r="CN99" s="11" t="s">
        <v>274</v>
      </c>
      <c r="CO99" s="11" t="s">
        <v>274</v>
      </c>
      <c r="CP99" s="11" t="s">
        <v>274</v>
      </c>
      <c r="CQ99" s="11" t="s">
        <v>274</v>
      </c>
      <c r="CR99" s="11" t="s">
        <v>274</v>
      </c>
      <c r="CS99" s="11" t="s">
        <v>274</v>
      </c>
      <c r="CT99" s="11" t="s">
        <v>274</v>
      </c>
      <c r="CU99" s="11" t="s">
        <v>274</v>
      </c>
      <c r="CV99" s="11" t="s">
        <v>274</v>
      </c>
      <c r="CW99" s="11">
        <v>0</v>
      </c>
      <c r="CX99" s="11">
        <v>0</v>
      </c>
      <c r="CY99" s="11">
        <v>0</v>
      </c>
      <c r="CZ99" s="11">
        <v>0</v>
      </c>
      <c r="DA99" s="11">
        <v>0</v>
      </c>
      <c r="DB99" s="11">
        <v>0</v>
      </c>
      <c r="DC99" s="11">
        <v>0</v>
      </c>
      <c r="DD99" s="11">
        <v>0</v>
      </c>
      <c r="DE99" s="11">
        <v>0</v>
      </c>
      <c r="DF99" s="12">
        <v>43880</v>
      </c>
      <c r="DH99" s="16" t="s">
        <v>443</v>
      </c>
    </row>
    <row r="100" spans="1:112" ht="20.100000000000001" customHeight="1">
      <c r="A100" s="6">
        <v>99</v>
      </c>
      <c r="B100" s="7">
        <v>43747</v>
      </c>
      <c r="C100" s="8" t="s">
        <v>388</v>
      </c>
      <c r="D100" s="9">
        <v>401114423</v>
      </c>
      <c r="E100" s="10">
        <v>14929</v>
      </c>
      <c r="F100" s="6">
        <v>205</v>
      </c>
      <c r="G100" s="6" t="s">
        <v>389</v>
      </c>
      <c r="H100" s="6" t="s">
        <v>3</v>
      </c>
      <c r="I100" s="6" t="s">
        <v>269</v>
      </c>
      <c r="J100" s="6" t="s">
        <v>269</v>
      </c>
      <c r="K100" s="11" t="s">
        <v>46</v>
      </c>
      <c r="L100" s="12">
        <v>43313</v>
      </c>
      <c r="N100" s="11">
        <v>647.64</v>
      </c>
      <c r="O100" s="11" t="s">
        <v>285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 t="s">
        <v>286</v>
      </c>
      <c r="V100" s="11" t="s">
        <v>274</v>
      </c>
      <c r="W100" s="11">
        <v>1</v>
      </c>
      <c r="X100" s="12">
        <v>43328</v>
      </c>
      <c r="Y100" s="12">
        <v>43731</v>
      </c>
      <c r="Z100" s="12">
        <v>43344</v>
      </c>
      <c r="AA100" s="13">
        <f t="shared" si="23"/>
        <v>387</v>
      </c>
      <c r="AB100" s="13">
        <v>0</v>
      </c>
      <c r="AC100" s="11">
        <v>1</v>
      </c>
      <c r="AD100" s="11" t="s">
        <v>269</v>
      </c>
      <c r="AE100" s="11">
        <v>1</v>
      </c>
      <c r="AF100" s="11" t="s">
        <v>269</v>
      </c>
      <c r="AG100" s="12" t="s">
        <v>269</v>
      </c>
      <c r="AH100" s="11">
        <v>0</v>
      </c>
      <c r="AI100" s="11">
        <v>1</v>
      </c>
      <c r="AJ100" s="11">
        <v>0</v>
      </c>
      <c r="AK100" s="11">
        <v>0</v>
      </c>
      <c r="AL100" s="11">
        <v>0</v>
      </c>
      <c r="AM100" s="11" t="s">
        <v>264</v>
      </c>
      <c r="AN100" s="11" t="s">
        <v>268</v>
      </c>
      <c r="AO100" s="11">
        <v>1</v>
      </c>
      <c r="AP100" s="12">
        <v>43747</v>
      </c>
      <c r="AQ100" s="12" t="s">
        <v>333</v>
      </c>
      <c r="AR100" s="21" t="e">
        <f t="shared" si="28"/>
        <v>#VALUE!</v>
      </c>
      <c r="AS100" s="13">
        <f t="shared" si="29"/>
        <v>78.902777777777771</v>
      </c>
      <c r="AT100" s="12">
        <v>43712</v>
      </c>
      <c r="AU100" s="11">
        <v>950.55</v>
      </c>
      <c r="AV100" s="14">
        <v>10.38</v>
      </c>
      <c r="AW100" s="11">
        <v>524.5</v>
      </c>
      <c r="BK100" s="11">
        <v>2</v>
      </c>
      <c r="BL100" s="11">
        <v>0</v>
      </c>
      <c r="BM100" s="11">
        <v>537.92999999999995</v>
      </c>
      <c r="BN100" s="12">
        <v>43829</v>
      </c>
      <c r="BO100" s="11">
        <v>0</v>
      </c>
      <c r="BP100" s="11">
        <v>0</v>
      </c>
      <c r="BQ100" s="12" t="s">
        <v>274</v>
      </c>
      <c r="BR100" s="11">
        <v>0</v>
      </c>
      <c r="BS100" s="11">
        <v>0</v>
      </c>
      <c r="BT100" s="11" t="s">
        <v>274</v>
      </c>
      <c r="BU100" s="11" t="s">
        <v>274</v>
      </c>
      <c r="BV100" s="11" t="s">
        <v>274</v>
      </c>
      <c r="BW100" s="11" t="s">
        <v>274</v>
      </c>
      <c r="BX100" s="11" t="s">
        <v>274</v>
      </c>
      <c r="BY100" s="11" t="s">
        <v>274</v>
      </c>
      <c r="BZ100" s="11" t="s">
        <v>274</v>
      </c>
      <c r="CA100" s="11" t="s">
        <v>274</v>
      </c>
      <c r="CB100" s="11" t="s">
        <v>274</v>
      </c>
      <c r="CC100" s="11" t="s">
        <v>274</v>
      </c>
      <c r="CD100" s="11" t="s">
        <v>274</v>
      </c>
      <c r="CE100" s="11" t="s">
        <v>274</v>
      </c>
      <c r="CF100" s="11" t="s">
        <v>274</v>
      </c>
      <c r="CG100" s="11" t="s">
        <v>274</v>
      </c>
      <c r="CH100" s="11" t="s">
        <v>274</v>
      </c>
      <c r="CI100" s="11" t="s">
        <v>274</v>
      </c>
      <c r="CJ100" s="11" t="s">
        <v>274</v>
      </c>
      <c r="CK100" s="11" t="s">
        <v>274</v>
      </c>
      <c r="CL100" s="11" t="s">
        <v>274</v>
      </c>
      <c r="CM100" s="11" t="s">
        <v>274</v>
      </c>
      <c r="CN100" s="11" t="s">
        <v>274</v>
      </c>
      <c r="CO100" s="11" t="s">
        <v>274</v>
      </c>
      <c r="CP100" s="11" t="s">
        <v>274</v>
      </c>
      <c r="CQ100" s="11" t="s">
        <v>274</v>
      </c>
      <c r="CR100" s="11" t="s">
        <v>274</v>
      </c>
      <c r="CS100" s="11" t="s">
        <v>274</v>
      </c>
      <c r="CT100" s="11" t="s">
        <v>274</v>
      </c>
      <c r="CU100" s="11" t="s">
        <v>274</v>
      </c>
      <c r="CV100" s="11" t="s">
        <v>274</v>
      </c>
      <c r="CW100" s="11">
        <v>0</v>
      </c>
      <c r="CX100" s="11">
        <v>0</v>
      </c>
      <c r="CY100" s="11">
        <v>0</v>
      </c>
      <c r="CZ100" s="11">
        <v>0</v>
      </c>
      <c r="DA100" s="11">
        <v>0</v>
      </c>
      <c r="DB100" s="11">
        <v>0</v>
      </c>
      <c r="DC100" s="11">
        <v>1</v>
      </c>
      <c r="DD100" s="11">
        <v>1</v>
      </c>
      <c r="DE100" s="11">
        <v>0</v>
      </c>
      <c r="DF100" s="12">
        <v>43887</v>
      </c>
      <c r="DG100" s="11" t="s">
        <v>453</v>
      </c>
      <c r="DH100" s="16" t="s">
        <v>452</v>
      </c>
    </row>
    <row r="101" spans="1:112" ht="20.100000000000001" customHeight="1">
      <c r="A101" s="6">
        <v>100</v>
      </c>
      <c r="B101" s="7">
        <v>43752</v>
      </c>
      <c r="C101" s="8" t="s">
        <v>390</v>
      </c>
      <c r="D101" s="9">
        <v>330212445</v>
      </c>
      <c r="E101" s="10">
        <v>12097</v>
      </c>
      <c r="F101" s="6">
        <v>205</v>
      </c>
      <c r="G101" s="6" t="s">
        <v>391</v>
      </c>
      <c r="H101" s="6" t="s">
        <v>3</v>
      </c>
      <c r="I101" s="6">
        <v>34.53</v>
      </c>
      <c r="J101" s="6">
        <v>4.3099999999999996</v>
      </c>
      <c r="K101" s="11" t="s">
        <v>46</v>
      </c>
      <c r="L101" s="12">
        <v>37622</v>
      </c>
      <c r="N101" s="11" t="s">
        <v>269</v>
      </c>
      <c r="O101" s="11" t="s">
        <v>265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 t="s">
        <v>278</v>
      </c>
      <c r="V101" s="11" t="s">
        <v>274</v>
      </c>
      <c r="W101" s="11">
        <v>0</v>
      </c>
      <c r="X101" s="12">
        <v>43670</v>
      </c>
      <c r="Y101" s="12">
        <v>43670</v>
      </c>
      <c r="Z101" s="12">
        <v>37622</v>
      </c>
      <c r="AA101" s="13">
        <f t="shared" si="23"/>
        <v>6048</v>
      </c>
      <c r="AB101" s="13">
        <v>0</v>
      </c>
      <c r="AC101" s="11">
        <v>0</v>
      </c>
      <c r="AD101" s="11">
        <v>0</v>
      </c>
      <c r="AE101" s="11">
        <v>1</v>
      </c>
      <c r="AF101" s="11" t="s">
        <v>269</v>
      </c>
      <c r="AG101" s="12" t="s">
        <v>269</v>
      </c>
      <c r="AH101" s="11">
        <v>0</v>
      </c>
      <c r="AI101" s="11">
        <v>1</v>
      </c>
      <c r="AJ101" s="11">
        <v>0</v>
      </c>
      <c r="AK101" s="11">
        <v>0</v>
      </c>
      <c r="AL101" s="11">
        <v>0</v>
      </c>
      <c r="AM101" s="11" t="s">
        <v>264</v>
      </c>
      <c r="AN101" s="11" t="s">
        <v>268</v>
      </c>
      <c r="AO101" s="11">
        <v>0</v>
      </c>
      <c r="AP101" s="12">
        <v>43774</v>
      </c>
      <c r="AQ101" s="12" t="s">
        <v>333</v>
      </c>
      <c r="AR101" s="21" t="e">
        <f t="shared" si="28"/>
        <v>#VALUE!</v>
      </c>
      <c r="AS101" s="13">
        <f t="shared" si="29"/>
        <v>86.730555555555554</v>
      </c>
      <c r="AT101" s="12">
        <v>43773</v>
      </c>
      <c r="AU101" s="11">
        <v>46.94</v>
      </c>
      <c r="AV101" s="11" t="s">
        <v>269</v>
      </c>
      <c r="AW101" s="11" t="s">
        <v>269</v>
      </c>
      <c r="AX101" s="11" t="s">
        <v>269</v>
      </c>
      <c r="AY101" s="11" t="s">
        <v>269</v>
      </c>
      <c r="AZ101" s="11" t="s">
        <v>269</v>
      </c>
      <c r="BA101" s="11" t="s">
        <v>269</v>
      </c>
      <c r="BB101" s="11" t="s">
        <v>269</v>
      </c>
      <c r="BC101" s="11" t="s">
        <v>269</v>
      </c>
      <c r="BD101" s="11" t="s">
        <v>269</v>
      </c>
      <c r="BE101" s="11" t="s">
        <v>269</v>
      </c>
      <c r="BF101" s="11" t="s">
        <v>269</v>
      </c>
      <c r="BG101" s="11" t="s">
        <v>269</v>
      </c>
      <c r="BH101" s="11" t="s">
        <v>269</v>
      </c>
      <c r="BI101" s="11" t="s">
        <v>269</v>
      </c>
      <c r="BJ101" s="11" t="s">
        <v>269</v>
      </c>
      <c r="BK101" s="11">
        <v>1</v>
      </c>
      <c r="BL101" s="11">
        <v>2</v>
      </c>
      <c r="BM101" s="11">
        <v>4.09</v>
      </c>
      <c r="BN101" s="12">
        <v>43887</v>
      </c>
      <c r="BO101" s="11">
        <v>1</v>
      </c>
      <c r="BP101" s="11">
        <v>0</v>
      </c>
      <c r="BQ101" s="12" t="s">
        <v>274</v>
      </c>
      <c r="BR101" s="11">
        <v>0</v>
      </c>
      <c r="BS101" s="11">
        <v>0</v>
      </c>
      <c r="BT101" s="11" t="s">
        <v>274</v>
      </c>
      <c r="BU101" s="11" t="s">
        <v>274</v>
      </c>
      <c r="BV101" s="11" t="s">
        <v>274</v>
      </c>
      <c r="BW101" s="11" t="s">
        <v>274</v>
      </c>
      <c r="BX101" s="11" t="s">
        <v>274</v>
      </c>
      <c r="BY101" s="11" t="s">
        <v>274</v>
      </c>
      <c r="BZ101" s="11" t="s">
        <v>274</v>
      </c>
      <c r="CA101" s="11" t="s">
        <v>274</v>
      </c>
      <c r="CB101" s="11" t="s">
        <v>274</v>
      </c>
      <c r="CC101" s="11" t="s">
        <v>274</v>
      </c>
      <c r="CD101" s="11" t="s">
        <v>274</v>
      </c>
      <c r="CE101" s="11" t="s">
        <v>274</v>
      </c>
      <c r="CF101" s="11" t="s">
        <v>274</v>
      </c>
      <c r="CG101" s="11" t="s">
        <v>274</v>
      </c>
      <c r="CH101" s="11" t="s">
        <v>274</v>
      </c>
      <c r="CI101" s="11" t="s">
        <v>274</v>
      </c>
      <c r="CJ101" s="11" t="s">
        <v>274</v>
      </c>
      <c r="CK101" s="11" t="s">
        <v>274</v>
      </c>
      <c r="CL101" s="11" t="s">
        <v>274</v>
      </c>
      <c r="CM101" s="11" t="s">
        <v>274</v>
      </c>
      <c r="CN101" s="11" t="s">
        <v>274</v>
      </c>
      <c r="CO101" s="11" t="s">
        <v>274</v>
      </c>
      <c r="CP101" s="11" t="s">
        <v>274</v>
      </c>
      <c r="CQ101" s="11" t="s">
        <v>274</v>
      </c>
      <c r="CR101" s="11" t="s">
        <v>274</v>
      </c>
      <c r="CS101" s="11" t="s">
        <v>274</v>
      </c>
      <c r="CT101" s="11" t="s">
        <v>274</v>
      </c>
      <c r="CU101" s="11" t="s">
        <v>274</v>
      </c>
      <c r="CV101" s="11" t="s">
        <v>274</v>
      </c>
      <c r="CW101" s="11">
        <v>0</v>
      </c>
      <c r="CX101" s="11">
        <v>0</v>
      </c>
      <c r="CY101" s="11">
        <v>0</v>
      </c>
      <c r="CZ101" s="11">
        <v>0</v>
      </c>
      <c r="DA101" s="11">
        <v>0</v>
      </c>
      <c r="DB101" s="11">
        <v>0</v>
      </c>
      <c r="DC101" s="11">
        <v>0</v>
      </c>
      <c r="DD101" s="11">
        <v>0</v>
      </c>
      <c r="DE101" s="11">
        <v>0</v>
      </c>
      <c r="DF101" s="12">
        <v>43887</v>
      </c>
      <c r="DG101" s="11" t="s">
        <v>454</v>
      </c>
      <c r="DH101" s="16" t="s">
        <v>430</v>
      </c>
    </row>
    <row r="102" spans="1:112" ht="20.100000000000001" customHeight="1">
      <c r="A102" s="6">
        <v>101</v>
      </c>
      <c r="B102" s="7">
        <v>43768</v>
      </c>
      <c r="C102" s="8" t="s">
        <v>392</v>
      </c>
      <c r="D102" s="9">
        <v>480326221</v>
      </c>
      <c r="E102" s="10">
        <v>17618</v>
      </c>
      <c r="F102" s="6">
        <v>111</v>
      </c>
      <c r="G102" s="6" t="s">
        <v>393</v>
      </c>
      <c r="H102" s="6" t="s">
        <v>6</v>
      </c>
      <c r="I102" s="6">
        <v>7.56</v>
      </c>
      <c r="J102" s="6">
        <v>2.87</v>
      </c>
      <c r="K102" s="11" t="s">
        <v>46</v>
      </c>
      <c r="L102" s="12">
        <v>41897</v>
      </c>
      <c r="N102" s="11">
        <v>74.11</v>
      </c>
      <c r="O102" s="11" t="s">
        <v>285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 t="s">
        <v>412</v>
      </c>
      <c r="V102" s="11" t="s">
        <v>274</v>
      </c>
      <c r="W102" s="11">
        <v>1</v>
      </c>
      <c r="X102" s="12" t="s">
        <v>269</v>
      </c>
      <c r="Y102" s="12">
        <v>43788</v>
      </c>
      <c r="Z102" s="12">
        <v>41919</v>
      </c>
      <c r="AA102" s="13">
        <f t="shared" si="23"/>
        <v>1869</v>
      </c>
      <c r="AB102" s="13">
        <v>0</v>
      </c>
      <c r="AC102" s="11">
        <v>1</v>
      </c>
      <c r="AD102" s="11" t="s">
        <v>266</v>
      </c>
      <c r="AE102" s="11">
        <v>0</v>
      </c>
      <c r="AF102" s="11" t="s">
        <v>269</v>
      </c>
      <c r="AG102" s="12" t="s">
        <v>269</v>
      </c>
      <c r="AH102" s="11">
        <v>0</v>
      </c>
      <c r="AI102" s="11">
        <v>1</v>
      </c>
      <c r="AJ102" s="11">
        <v>0</v>
      </c>
      <c r="AK102" s="11">
        <v>0</v>
      </c>
      <c r="AL102" s="11">
        <v>0</v>
      </c>
      <c r="AM102" s="11" t="s">
        <v>264</v>
      </c>
      <c r="AN102" s="11" t="s">
        <v>268</v>
      </c>
      <c r="AO102" s="11">
        <v>1</v>
      </c>
      <c r="AP102" s="12">
        <v>43838</v>
      </c>
      <c r="AQ102" s="12" t="s">
        <v>333</v>
      </c>
      <c r="AR102" s="21" t="e">
        <f t="shared" si="28"/>
        <v>#VALUE!</v>
      </c>
      <c r="AS102" s="13">
        <f t="shared" si="29"/>
        <v>71.783333333333331</v>
      </c>
      <c r="AT102" s="12">
        <v>43838</v>
      </c>
      <c r="AU102" s="11">
        <v>14.34</v>
      </c>
      <c r="AV102" s="11" t="s">
        <v>269</v>
      </c>
      <c r="AW102" s="11" t="s">
        <v>269</v>
      </c>
      <c r="AX102" s="11" t="s">
        <v>269</v>
      </c>
      <c r="AY102" s="11" t="s">
        <v>269</v>
      </c>
      <c r="AZ102" s="11" t="s">
        <v>269</v>
      </c>
      <c r="BA102" s="11" t="s">
        <v>269</v>
      </c>
      <c r="BB102" s="11" t="s">
        <v>269</v>
      </c>
      <c r="BC102" s="11" t="s">
        <v>269</v>
      </c>
      <c r="BD102" s="11" t="s">
        <v>269</v>
      </c>
      <c r="BE102" s="11" t="s">
        <v>269</v>
      </c>
      <c r="BF102" s="11" t="s">
        <v>269</v>
      </c>
      <c r="BG102" s="11" t="s">
        <v>269</v>
      </c>
      <c r="BH102" s="11" t="s">
        <v>269</v>
      </c>
      <c r="BI102" s="11" t="s">
        <v>269</v>
      </c>
      <c r="BJ102" s="11" t="s">
        <v>269</v>
      </c>
      <c r="BK102" s="11">
        <v>0</v>
      </c>
      <c r="BL102" s="11">
        <v>0</v>
      </c>
      <c r="BM102" s="11">
        <v>3.65</v>
      </c>
      <c r="BN102" s="12">
        <v>43894</v>
      </c>
      <c r="BO102" s="11">
        <v>0</v>
      </c>
      <c r="BP102" s="11">
        <v>0</v>
      </c>
      <c r="BQ102" s="12" t="s">
        <v>274</v>
      </c>
      <c r="BR102" s="11">
        <v>0</v>
      </c>
      <c r="BS102" s="11">
        <v>0</v>
      </c>
      <c r="BT102" s="11" t="s">
        <v>274</v>
      </c>
      <c r="BU102" s="11" t="s">
        <v>274</v>
      </c>
      <c r="BV102" s="11" t="s">
        <v>274</v>
      </c>
      <c r="BW102" s="11" t="s">
        <v>274</v>
      </c>
      <c r="BX102" s="11" t="s">
        <v>274</v>
      </c>
      <c r="BY102" s="11" t="s">
        <v>274</v>
      </c>
      <c r="BZ102" s="11" t="s">
        <v>274</v>
      </c>
      <c r="CA102" s="11" t="s">
        <v>274</v>
      </c>
      <c r="CB102" s="11" t="s">
        <v>274</v>
      </c>
      <c r="CC102" s="11" t="s">
        <v>274</v>
      </c>
      <c r="CD102" s="11" t="s">
        <v>274</v>
      </c>
      <c r="CE102" s="11" t="s">
        <v>274</v>
      </c>
      <c r="CF102" s="11" t="s">
        <v>274</v>
      </c>
      <c r="CG102" s="11" t="s">
        <v>274</v>
      </c>
      <c r="CH102" s="11" t="s">
        <v>274</v>
      </c>
      <c r="CI102" s="11" t="s">
        <v>274</v>
      </c>
      <c r="CJ102" s="11" t="s">
        <v>274</v>
      </c>
      <c r="CK102" s="11" t="s">
        <v>274</v>
      </c>
      <c r="CL102" s="11" t="s">
        <v>274</v>
      </c>
      <c r="CM102" s="11" t="s">
        <v>274</v>
      </c>
      <c r="CN102" s="11" t="s">
        <v>274</v>
      </c>
      <c r="CO102" s="11" t="s">
        <v>274</v>
      </c>
      <c r="CP102" s="11" t="s">
        <v>274</v>
      </c>
      <c r="CQ102" s="11" t="s">
        <v>274</v>
      </c>
      <c r="CR102" s="11" t="s">
        <v>274</v>
      </c>
      <c r="CS102" s="11" t="s">
        <v>274</v>
      </c>
      <c r="CT102" s="11" t="s">
        <v>274</v>
      </c>
      <c r="CU102" s="11" t="s">
        <v>274</v>
      </c>
      <c r="CV102" s="11" t="s">
        <v>274</v>
      </c>
      <c r="CW102" s="11">
        <v>0</v>
      </c>
      <c r="CX102" s="11">
        <v>0</v>
      </c>
      <c r="CY102" s="11">
        <v>0</v>
      </c>
      <c r="CZ102" s="11">
        <v>0</v>
      </c>
      <c r="DA102" s="11">
        <v>0</v>
      </c>
      <c r="DB102" s="11">
        <v>0</v>
      </c>
      <c r="DC102" s="11">
        <v>1</v>
      </c>
      <c r="DD102" s="11">
        <v>1</v>
      </c>
      <c r="DE102" s="11">
        <v>0</v>
      </c>
      <c r="DF102" s="12">
        <v>43894</v>
      </c>
      <c r="DH102" s="16" t="s">
        <v>430</v>
      </c>
    </row>
    <row r="103" spans="1:112" ht="20.100000000000001" customHeight="1">
      <c r="A103" s="6">
        <v>102</v>
      </c>
      <c r="B103" s="7">
        <v>43795</v>
      </c>
      <c r="C103" s="8" t="s">
        <v>394</v>
      </c>
      <c r="D103" s="9">
        <v>390728458</v>
      </c>
      <c r="E103" s="10">
        <v>14454</v>
      </c>
      <c r="F103" s="6">
        <v>111</v>
      </c>
      <c r="G103" s="6" t="s">
        <v>395</v>
      </c>
      <c r="H103" s="6" t="s">
        <v>6</v>
      </c>
      <c r="I103" s="6">
        <v>1.54</v>
      </c>
      <c r="J103" s="6">
        <v>3.19</v>
      </c>
      <c r="K103" s="11" t="s">
        <v>46</v>
      </c>
      <c r="L103" s="12">
        <v>40544</v>
      </c>
      <c r="N103" s="11" t="s">
        <v>269</v>
      </c>
      <c r="O103" s="11" t="s">
        <v>289</v>
      </c>
      <c r="P103" s="11">
        <v>0</v>
      </c>
      <c r="Q103" s="11">
        <v>0</v>
      </c>
      <c r="R103" s="11">
        <v>1</v>
      </c>
      <c r="S103" s="11">
        <v>0</v>
      </c>
      <c r="T103" s="11">
        <v>0</v>
      </c>
      <c r="U103" s="11" t="s">
        <v>455</v>
      </c>
      <c r="V103" s="11" t="s">
        <v>274</v>
      </c>
      <c r="W103" s="11">
        <v>0</v>
      </c>
      <c r="X103" s="12">
        <v>43759</v>
      </c>
      <c r="Y103" s="12">
        <v>43759</v>
      </c>
      <c r="Z103" s="12">
        <v>42522</v>
      </c>
      <c r="AA103" s="13">
        <f t="shared" si="23"/>
        <v>1237</v>
      </c>
      <c r="AB103" s="13">
        <v>0</v>
      </c>
      <c r="AC103" s="11">
        <v>1</v>
      </c>
      <c r="AD103" s="11" t="s">
        <v>266</v>
      </c>
      <c r="AE103" s="11">
        <v>0</v>
      </c>
      <c r="AF103" s="11" t="s">
        <v>269</v>
      </c>
      <c r="AG103" s="12" t="s">
        <v>269</v>
      </c>
      <c r="AH103" s="11">
        <v>0</v>
      </c>
      <c r="AI103" s="11">
        <v>1</v>
      </c>
      <c r="AJ103" s="11">
        <v>0</v>
      </c>
      <c r="AK103" s="11">
        <v>0</v>
      </c>
      <c r="AL103" s="11">
        <v>0</v>
      </c>
      <c r="AM103" s="11" t="s">
        <v>264</v>
      </c>
      <c r="AN103" s="11" t="s">
        <v>268</v>
      </c>
      <c r="AO103" s="11">
        <v>0</v>
      </c>
      <c r="AP103" s="12">
        <v>43839</v>
      </c>
      <c r="AQ103" s="12" t="s">
        <v>333</v>
      </c>
      <c r="AR103" s="21" t="e">
        <f t="shared" si="28"/>
        <v>#VALUE!</v>
      </c>
      <c r="AS103" s="13">
        <f t="shared" si="29"/>
        <v>80.447222222222223</v>
      </c>
      <c r="AT103" s="12">
        <v>43838</v>
      </c>
      <c r="AU103" s="11">
        <v>6.78</v>
      </c>
      <c r="AV103" s="11" t="s">
        <v>269</v>
      </c>
      <c r="AW103" s="11" t="s">
        <v>269</v>
      </c>
      <c r="AX103" s="11" t="s">
        <v>269</v>
      </c>
      <c r="AY103" s="11" t="s">
        <v>269</v>
      </c>
      <c r="AZ103" s="11" t="s">
        <v>269</v>
      </c>
      <c r="BA103" s="11" t="s">
        <v>269</v>
      </c>
      <c r="BB103" s="11" t="s">
        <v>269</v>
      </c>
      <c r="BC103" s="11" t="s">
        <v>269</v>
      </c>
      <c r="BD103" s="11" t="s">
        <v>269</v>
      </c>
      <c r="BE103" s="11" t="s">
        <v>269</v>
      </c>
      <c r="BF103" s="11" t="s">
        <v>269</v>
      </c>
      <c r="BG103" s="11" t="s">
        <v>269</v>
      </c>
      <c r="BH103" s="11" t="s">
        <v>269</v>
      </c>
      <c r="BI103" s="11" t="s">
        <v>269</v>
      </c>
      <c r="BJ103" s="11" t="s">
        <v>269</v>
      </c>
      <c r="BK103" s="11">
        <v>0</v>
      </c>
      <c r="BL103" s="11">
        <v>0</v>
      </c>
      <c r="BM103" s="11">
        <v>1.54</v>
      </c>
      <c r="BN103" s="12">
        <v>43894</v>
      </c>
      <c r="BO103" s="11">
        <v>0</v>
      </c>
      <c r="BP103" s="11">
        <v>0</v>
      </c>
      <c r="BQ103" s="12" t="s">
        <v>274</v>
      </c>
      <c r="BR103" s="11">
        <v>0</v>
      </c>
      <c r="BS103" s="11">
        <v>0</v>
      </c>
      <c r="BT103" s="11" t="s">
        <v>274</v>
      </c>
      <c r="BU103" s="11" t="s">
        <v>274</v>
      </c>
      <c r="BV103" s="11" t="s">
        <v>274</v>
      </c>
      <c r="BW103" s="11" t="s">
        <v>274</v>
      </c>
      <c r="BX103" s="11" t="s">
        <v>274</v>
      </c>
      <c r="BY103" s="11" t="s">
        <v>274</v>
      </c>
      <c r="BZ103" s="11" t="s">
        <v>274</v>
      </c>
      <c r="CA103" s="11" t="s">
        <v>274</v>
      </c>
      <c r="CB103" s="11" t="s">
        <v>274</v>
      </c>
      <c r="CC103" s="11" t="s">
        <v>274</v>
      </c>
      <c r="CD103" s="11" t="s">
        <v>274</v>
      </c>
      <c r="CE103" s="11" t="s">
        <v>274</v>
      </c>
      <c r="CF103" s="11" t="s">
        <v>274</v>
      </c>
      <c r="CG103" s="11" t="s">
        <v>274</v>
      </c>
      <c r="CH103" s="11" t="s">
        <v>274</v>
      </c>
      <c r="CI103" s="11" t="s">
        <v>274</v>
      </c>
      <c r="CJ103" s="11" t="s">
        <v>274</v>
      </c>
      <c r="CK103" s="11" t="s">
        <v>274</v>
      </c>
      <c r="CL103" s="11" t="s">
        <v>274</v>
      </c>
      <c r="CM103" s="11" t="s">
        <v>274</v>
      </c>
      <c r="CN103" s="11" t="s">
        <v>274</v>
      </c>
      <c r="CO103" s="11" t="s">
        <v>274</v>
      </c>
      <c r="CP103" s="11" t="s">
        <v>274</v>
      </c>
      <c r="CQ103" s="11" t="s">
        <v>274</v>
      </c>
      <c r="CR103" s="11" t="s">
        <v>274</v>
      </c>
      <c r="CS103" s="11" t="s">
        <v>274</v>
      </c>
      <c r="CT103" s="11" t="s">
        <v>274</v>
      </c>
      <c r="CU103" s="11" t="s">
        <v>274</v>
      </c>
      <c r="CV103" s="11" t="s">
        <v>274</v>
      </c>
      <c r="CW103" s="11">
        <v>0</v>
      </c>
      <c r="CX103" s="11">
        <v>0</v>
      </c>
      <c r="CY103" s="11">
        <v>0</v>
      </c>
      <c r="CZ103" s="11">
        <v>0</v>
      </c>
      <c r="DA103" s="11">
        <v>0</v>
      </c>
      <c r="DB103" s="11">
        <v>0</v>
      </c>
      <c r="DC103" s="11">
        <v>0</v>
      </c>
      <c r="DD103" s="11">
        <v>0</v>
      </c>
      <c r="DE103" s="11">
        <v>0</v>
      </c>
      <c r="DF103" s="12">
        <v>43894</v>
      </c>
      <c r="DH103" s="16" t="s">
        <v>442</v>
      </c>
    </row>
    <row r="104" spans="1:112" ht="20.100000000000001" customHeight="1">
      <c r="A104" s="65">
        <v>103</v>
      </c>
      <c r="B104" s="66">
        <v>43829</v>
      </c>
      <c r="C104" s="67" t="s">
        <v>488</v>
      </c>
      <c r="D104" s="68">
        <v>5506300701</v>
      </c>
      <c r="F104" s="65">
        <v>111</v>
      </c>
      <c r="G104" s="65" t="s">
        <v>489</v>
      </c>
      <c r="H104" s="65" t="s">
        <v>6</v>
      </c>
      <c r="K104" s="11" t="s">
        <v>46</v>
      </c>
    </row>
    <row r="105" spans="1:112" ht="20.100000000000001" customHeight="1">
      <c r="A105" s="65">
        <v>104</v>
      </c>
      <c r="B105" s="66">
        <v>43875</v>
      </c>
      <c r="C105" s="67" t="s">
        <v>490</v>
      </c>
      <c r="D105" s="68">
        <v>491029237</v>
      </c>
      <c r="F105" s="65">
        <v>111</v>
      </c>
      <c r="G105" s="65" t="s">
        <v>491</v>
      </c>
      <c r="H105" s="65" t="s">
        <v>6</v>
      </c>
      <c r="K105" s="11" t="s">
        <v>533</v>
      </c>
    </row>
    <row r="106" spans="1:112" ht="20.100000000000001" customHeight="1">
      <c r="A106" s="65">
        <v>105</v>
      </c>
      <c r="B106" s="66">
        <v>43917</v>
      </c>
      <c r="C106" s="67" t="s">
        <v>473</v>
      </c>
      <c r="D106" s="68">
        <v>5507222248</v>
      </c>
      <c r="F106" s="65">
        <v>111</v>
      </c>
      <c r="G106" s="65" t="s">
        <v>492</v>
      </c>
      <c r="H106" s="65" t="s">
        <v>6</v>
      </c>
      <c r="K106" s="11" t="s">
        <v>533</v>
      </c>
    </row>
    <row r="107" spans="1:112" ht="20.100000000000001" customHeight="1">
      <c r="A107" s="65">
        <v>106</v>
      </c>
      <c r="B107" s="66">
        <v>43965</v>
      </c>
      <c r="C107" s="67" t="s">
        <v>482</v>
      </c>
      <c r="D107" s="68">
        <v>5401281578</v>
      </c>
      <c r="F107" s="65">
        <v>211</v>
      </c>
      <c r="G107" s="65" t="s">
        <v>493</v>
      </c>
      <c r="H107" s="65" t="s">
        <v>3</v>
      </c>
      <c r="K107" s="11" t="s">
        <v>46</v>
      </c>
    </row>
    <row r="108" spans="1:112" ht="20.100000000000001" customHeight="1">
      <c r="A108" s="65">
        <v>107</v>
      </c>
      <c r="B108" s="66">
        <v>43970</v>
      </c>
      <c r="C108" s="67" t="s">
        <v>494</v>
      </c>
      <c r="D108" s="68">
        <v>5611251932</v>
      </c>
      <c r="F108" s="65">
        <v>201</v>
      </c>
      <c r="G108" s="65" t="s">
        <v>495</v>
      </c>
      <c r="H108" s="65" t="s">
        <v>3</v>
      </c>
      <c r="K108" s="11" t="s">
        <v>46</v>
      </c>
    </row>
    <row r="109" spans="1:112" ht="20.100000000000001" customHeight="1">
      <c r="A109" s="65">
        <v>108</v>
      </c>
      <c r="B109" s="66">
        <v>44022</v>
      </c>
      <c r="C109" s="67" t="s">
        <v>496</v>
      </c>
      <c r="D109" s="68">
        <v>5611251393</v>
      </c>
      <c r="F109" s="65">
        <v>111</v>
      </c>
      <c r="G109" s="65" t="s">
        <v>497</v>
      </c>
      <c r="H109" s="65" t="s">
        <v>6</v>
      </c>
      <c r="K109" s="11" t="s">
        <v>533</v>
      </c>
    </row>
    <row r="110" spans="1:112" ht="20.100000000000001" customHeight="1">
      <c r="A110" s="65">
        <v>109</v>
      </c>
      <c r="B110" s="66">
        <v>44022</v>
      </c>
      <c r="C110" s="67" t="s">
        <v>463</v>
      </c>
      <c r="D110" s="68">
        <v>460705448</v>
      </c>
      <c r="F110" s="65">
        <v>111</v>
      </c>
      <c r="G110" s="65" t="s">
        <v>498</v>
      </c>
      <c r="H110" s="65" t="s">
        <v>3</v>
      </c>
      <c r="K110" s="11" t="s">
        <v>533</v>
      </c>
    </row>
    <row r="111" spans="1:112" ht="20.100000000000001" customHeight="1">
      <c r="A111" s="65">
        <v>110</v>
      </c>
      <c r="B111" s="66">
        <v>44046</v>
      </c>
      <c r="C111" s="67" t="s">
        <v>468</v>
      </c>
      <c r="D111" s="68">
        <v>5510131253</v>
      </c>
      <c r="F111" s="65">
        <v>111</v>
      </c>
      <c r="G111" s="65" t="s">
        <v>499</v>
      </c>
      <c r="H111" s="65" t="s">
        <v>3</v>
      </c>
      <c r="K111" s="11" t="s">
        <v>533</v>
      </c>
    </row>
    <row r="112" spans="1:112" ht="20.100000000000001" customHeight="1">
      <c r="A112" s="65">
        <v>111</v>
      </c>
      <c r="B112" s="66">
        <v>44046</v>
      </c>
      <c r="C112" s="67" t="s">
        <v>500</v>
      </c>
      <c r="D112" s="68">
        <v>400426401</v>
      </c>
      <c r="F112" s="65">
        <v>111</v>
      </c>
      <c r="G112" s="65" t="s">
        <v>501</v>
      </c>
      <c r="H112" s="65" t="s">
        <v>3</v>
      </c>
      <c r="K112" s="11" t="s">
        <v>533</v>
      </c>
    </row>
    <row r="113" spans="1:11" ht="20.100000000000001" customHeight="1">
      <c r="A113" s="65">
        <v>112</v>
      </c>
      <c r="B113" s="66">
        <v>44046</v>
      </c>
      <c r="C113" s="67" t="s">
        <v>502</v>
      </c>
      <c r="D113" s="68">
        <v>511227074</v>
      </c>
      <c r="F113" s="65">
        <v>111</v>
      </c>
      <c r="G113" s="65" t="s">
        <v>503</v>
      </c>
      <c r="H113" s="65" t="s">
        <v>6</v>
      </c>
      <c r="K113" s="11" t="s">
        <v>533</v>
      </c>
    </row>
    <row r="114" spans="1:11" ht="20.100000000000001" customHeight="1">
      <c r="A114" s="65">
        <v>113</v>
      </c>
      <c r="B114" s="66">
        <v>44047</v>
      </c>
      <c r="C114" s="67" t="s">
        <v>504</v>
      </c>
      <c r="D114" s="68">
        <v>340203433</v>
      </c>
      <c r="F114" s="65">
        <v>111</v>
      </c>
      <c r="G114" s="65" t="s">
        <v>505</v>
      </c>
      <c r="H114" s="65" t="s">
        <v>6</v>
      </c>
      <c r="K114" s="11" t="s">
        <v>46</v>
      </c>
    </row>
    <row r="115" spans="1:11" ht="20.100000000000001" customHeight="1">
      <c r="A115" s="65">
        <v>114</v>
      </c>
      <c r="B115" s="66">
        <v>44075</v>
      </c>
      <c r="C115" s="67" t="s">
        <v>506</v>
      </c>
      <c r="D115" s="68">
        <v>410529457</v>
      </c>
      <c r="F115" s="65">
        <v>201</v>
      </c>
      <c r="G115" s="65" t="s">
        <v>507</v>
      </c>
      <c r="H115" s="65" t="s">
        <v>3</v>
      </c>
      <c r="K115" s="11" t="s">
        <v>46</v>
      </c>
    </row>
    <row r="116" spans="1:11" ht="20.100000000000001" customHeight="1">
      <c r="A116" s="65">
        <v>115</v>
      </c>
      <c r="B116" s="66">
        <v>44075</v>
      </c>
      <c r="C116" s="67" t="s">
        <v>464</v>
      </c>
      <c r="D116" s="68">
        <v>390928409</v>
      </c>
      <c r="F116" s="65">
        <v>111</v>
      </c>
      <c r="G116" s="65" t="s">
        <v>508</v>
      </c>
      <c r="H116" s="65" t="s">
        <v>3</v>
      </c>
      <c r="K116" s="11" t="s">
        <v>533</v>
      </c>
    </row>
    <row r="117" spans="1:11" ht="20.100000000000001" customHeight="1">
      <c r="A117" s="65">
        <v>116</v>
      </c>
      <c r="B117" s="66">
        <v>44095</v>
      </c>
      <c r="C117" s="67" t="s">
        <v>459</v>
      </c>
      <c r="D117" s="68">
        <v>511019194</v>
      </c>
      <c r="F117" s="65">
        <v>111</v>
      </c>
      <c r="G117" s="65" t="s">
        <v>509</v>
      </c>
      <c r="H117" s="65" t="s">
        <v>6</v>
      </c>
      <c r="K117" s="11" t="s">
        <v>46</v>
      </c>
    </row>
    <row r="118" spans="1:11" ht="20.100000000000001" customHeight="1">
      <c r="A118" s="65">
        <v>117</v>
      </c>
      <c r="B118" s="66">
        <v>44111</v>
      </c>
      <c r="C118" s="67" t="s">
        <v>460</v>
      </c>
      <c r="D118" s="68">
        <v>491206187</v>
      </c>
      <c r="F118" s="65">
        <v>211</v>
      </c>
      <c r="G118" s="65" t="s">
        <v>510</v>
      </c>
      <c r="H118" s="65" t="s">
        <v>3</v>
      </c>
      <c r="K118" s="11" t="s">
        <v>533</v>
      </c>
    </row>
    <row r="119" spans="1:11" ht="20.100000000000001" customHeight="1">
      <c r="A119" s="65">
        <v>118</v>
      </c>
      <c r="B119" s="66">
        <v>44111</v>
      </c>
      <c r="C119" s="67" t="s">
        <v>461</v>
      </c>
      <c r="D119" s="68">
        <v>350318099</v>
      </c>
      <c r="F119" s="65">
        <v>201</v>
      </c>
      <c r="G119" s="65" t="s">
        <v>511</v>
      </c>
      <c r="H119" s="65" t="s">
        <v>6</v>
      </c>
      <c r="K119" s="11" t="s">
        <v>46</v>
      </c>
    </row>
    <row r="120" spans="1:11" ht="20.100000000000001" customHeight="1">
      <c r="A120" s="65">
        <v>119</v>
      </c>
      <c r="B120" s="66">
        <v>44113</v>
      </c>
      <c r="C120" s="67" t="s">
        <v>462</v>
      </c>
      <c r="D120" s="68">
        <v>390211401</v>
      </c>
      <c r="F120" s="65">
        <v>111</v>
      </c>
      <c r="G120" s="65" t="s">
        <v>512</v>
      </c>
      <c r="H120" s="65" t="s">
        <v>3</v>
      </c>
      <c r="K120" s="11" t="s">
        <v>533</v>
      </c>
    </row>
    <row r="121" spans="1:11" ht="20.100000000000001" customHeight="1">
      <c r="A121" s="65">
        <v>120</v>
      </c>
      <c r="B121" s="66">
        <v>44125</v>
      </c>
      <c r="C121" s="67" t="s">
        <v>465</v>
      </c>
      <c r="D121" s="68">
        <v>450202407</v>
      </c>
      <c r="F121" s="65">
        <v>205</v>
      </c>
      <c r="G121" s="65" t="s">
        <v>513</v>
      </c>
      <c r="H121" s="65" t="s">
        <v>3</v>
      </c>
      <c r="K121" s="11" t="s">
        <v>533</v>
      </c>
    </row>
    <row r="122" spans="1:11" ht="20.100000000000001" customHeight="1">
      <c r="A122" s="65">
        <v>121</v>
      </c>
      <c r="B122" s="66">
        <v>44134</v>
      </c>
      <c r="C122" s="67" t="s">
        <v>466</v>
      </c>
      <c r="D122" s="68">
        <v>361107405</v>
      </c>
      <c r="F122" s="65">
        <v>111</v>
      </c>
      <c r="G122" s="65" t="s">
        <v>514</v>
      </c>
      <c r="H122" s="65" t="s">
        <v>6</v>
      </c>
      <c r="K122" s="11" t="s">
        <v>533</v>
      </c>
    </row>
    <row r="123" spans="1:11" ht="20.100000000000001" customHeight="1">
      <c r="A123" s="65">
        <v>122</v>
      </c>
      <c r="B123" s="66">
        <v>44134</v>
      </c>
      <c r="C123" s="67" t="s">
        <v>467</v>
      </c>
      <c r="D123" s="68">
        <v>440409096</v>
      </c>
      <c r="F123" s="65">
        <v>111</v>
      </c>
      <c r="G123" s="65" t="s">
        <v>515</v>
      </c>
      <c r="H123" s="65" t="s">
        <v>3</v>
      </c>
      <c r="K123" s="11" t="s">
        <v>533</v>
      </c>
    </row>
    <row r="124" spans="1:11" ht="20.100000000000001" customHeight="1">
      <c r="A124" s="65">
        <v>123</v>
      </c>
      <c r="B124" s="66">
        <v>44141</v>
      </c>
      <c r="C124" s="67" t="s">
        <v>469</v>
      </c>
      <c r="D124" s="68">
        <v>370911424</v>
      </c>
      <c r="F124" s="65">
        <v>201</v>
      </c>
      <c r="G124" s="65" t="s">
        <v>516</v>
      </c>
      <c r="H124" s="65" t="s">
        <v>3</v>
      </c>
      <c r="K124" s="11" t="s">
        <v>533</v>
      </c>
    </row>
    <row r="125" spans="1:11" ht="20.100000000000001" customHeight="1">
      <c r="A125" s="65">
        <v>124</v>
      </c>
      <c r="B125" s="66">
        <v>44148</v>
      </c>
      <c r="C125" s="67" t="s">
        <v>470</v>
      </c>
      <c r="D125" s="68">
        <v>4504733409</v>
      </c>
      <c r="F125" s="65">
        <v>211</v>
      </c>
      <c r="G125" s="65" t="s">
        <v>517</v>
      </c>
      <c r="H125" s="65" t="s">
        <v>6</v>
      </c>
      <c r="K125" s="11" t="s">
        <v>533</v>
      </c>
    </row>
    <row r="126" spans="1:11" ht="20.100000000000001" customHeight="1">
      <c r="A126" s="65">
        <v>125</v>
      </c>
      <c r="B126" s="66">
        <v>44148</v>
      </c>
      <c r="C126" s="67" t="s">
        <v>471</v>
      </c>
      <c r="D126" s="68">
        <v>450922456</v>
      </c>
      <c r="F126" s="65">
        <v>111</v>
      </c>
      <c r="G126" s="65" t="s">
        <v>518</v>
      </c>
      <c r="H126" s="65" t="s">
        <v>3</v>
      </c>
      <c r="K126" s="11" t="s">
        <v>533</v>
      </c>
    </row>
    <row r="127" spans="1:11" ht="20.100000000000001" customHeight="1">
      <c r="A127" s="65">
        <v>126</v>
      </c>
      <c r="B127" s="66">
        <v>44153</v>
      </c>
      <c r="C127" s="67" t="s">
        <v>472</v>
      </c>
      <c r="D127" s="68">
        <v>6202111520</v>
      </c>
      <c r="F127" s="65">
        <v>205</v>
      </c>
      <c r="G127" s="65" t="s">
        <v>519</v>
      </c>
      <c r="H127" s="65" t="s">
        <v>6</v>
      </c>
      <c r="K127" s="11" t="s">
        <v>46</v>
      </c>
    </row>
    <row r="128" spans="1:11" ht="20.100000000000001" customHeight="1">
      <c r="A128" s="65">
        <v>127</v>
      </c>
      <c r="B128" s="66">
        <v>44162</v>
      </c>
      <c r="C128" s="67" t="s">
        <v>474</v>
      </c>
      <c r="D128" s="68">
        <v>491217311</v>
      </c>
      <c r="F128" s="65">
        <v>205</v>
      </c>
      <c r="G128" s="65" t="s">
        <v>520</v>
      </c>
      <c r="H128" s="65" t="s">
        <v>3</v>
      </c>
      <c r="K128" s="11" t="s">
        <v>533</v>
      </c>
    </row>
    <row r="129" spans="1:111" ht="20.100000000000001" customHeight="1">
      <c r="A129" s="65">
        <v>128</v>
      </c>
      <c r="B129" s="66">
        <v>44176</v>
      </c>
      <c r="C129" s="67" t="s">
        <v>475</v>
      </c>
      <c r="D129" s="68">
        <v>470909412</v>
      </c>
      <c r="F129" s="65">
        <v>111</v>
      </c>
      <c r="G129" s="65" t="s">
        <v>521</v>
      </c>
      <c r="H129" s="65" t="s">
        <v>6</v>
      </c>
      <c r="K129" s="11" t="s">
        <v>533</v>
      </c>
    </row>
    <row r="130" spans="1:111" ht="20.100000000000001" customHeight="1">
      <c r="A130" s="65">
        <v>129</v>
      </c>
      <c r="B130" s="66">
        <v>44183</v>
      </c>
      <c r="C130" s="67" t="s">
        <v>476</v>
      </c>
      <c r="D130" s="68">
        <v>530930078</v>
      </c>
      <c r="F130" s="65">
        <v>211</v>
      </c>
      <c r="G130" s="65" t="s">
        <v>522</v>
      </c>
      <c r="H130" s="65" t="s">
        <v>6</v>
      </c>
      <c r="K130" s="11" t="s">
        <v>533</v>
      </c>
    </row>
    <row r="131" spans="1:111" ht="20.100000000000001" customHeight="1">
      <c r="A131" s="65">
        <v>130</v>
      </c>
      <c r="B131" s="66">
        <v>44209</v>
      </c>
      <c r="C131" s="67" t="s">
        <v>477</v>
      </c>
      <c r="D131" s="68">
        <v>401009402</v>
      </c>
      <c r="F131" s="65">
        <v>111</v>
      </c>
      <c r="G131" s="65" t="s">
        <v>523</v>
      </c>
      <c r="H131" s="65" t="s">
        <v>3</v>
      </c>
      <c r="K131" s="11" t="s">
        <v>533</v>
      </c>
    </row>
    <row r="132" spans="1:111" ht="20.100000000000001" customHeight="1">
      <c r="A132" s="65">
        <v>131</v>
      </c>
      <c r="B132" s="66">
        <v>44211</v>
      </c>
      <c r="C132" s="67" t="s">
        <v>478</v>
      </c>
      <c r="D132" s="68">
        <v>471229433</v>
      </c>
      <c r="F132" s="65">
        <v>111</v>
      </c>
      <c r="G132" s="65" t="s">
        <v>524</v>
      </c>
      <c r="H132" s="65" t="s">
        <v>6</v>
      </c>
      <c r="K132" s="11" t="s">
        <v>533</v>
      </c>
    </row>
    <row r="133" spans="1:111" ht="20.100000000000001" customHeight="1">
      <c r="A133" s="65">
        <v>132</v>
      </c>
      <c r="B133" s="66">
        <v>44221</v>
      </c>
      <c r="C133" s="67" t="s">
        <v>479</v>
      </c>
      <c r="D133" s="68">
        <v>420322402</v>
      </c>
      <c r="F133" s="65">
        <v>111</v>
      </c>
      <c r="G133" s="65" t="s">
        <v>525</v>
      </c>
      <c r="H133" s="65" t="s">
        <v>6</v>
      </c>
      <c r="K133" s="11" t="s">
        <v>46</v>
      </c>
    </row>
    <row r="134" spans="1:111" ht="20.100000000000001" customHeight="1">
      <c r="A134" s="65">
        <v>133</v>
      </c>
      <c r="B134" s="66">
        <v>44223</v>
      </c>
      <c r="C134" s="67" t="s">
        <v>480</v>
      </c>
      <c r="D134" s="68">
        <v>430128478</v>
      </c>
      <c r="F134" s="65">
        <v>207</v>
      </c>
      <c r="G134" s="65" t="s">
        <v>526</v>
      </c>
      <c r="H134" s="65" t="s">
        <v>6</v>
      </c>
      <c r="K134" s="11" t="s">
        <v>533</v>
      </c>
    </row>
    <row r="135" spans="1:111" ht="20.100000000000001" customHeight="1">
      <c r="A135" s="65">
        <v>134</v>
      </c>
      <c r="B135" s="66">
        <v>44232</v>
      </c>
      <c r="C135" s="67" t="s">
        <v>481</v>
      </c>
      <c r="D135" s="68">
        <v>351029406</v>
      </c>
      <c r="F135" s="65">
        <v>207</v>
      </c>
      <c r="G135" s="65" t="s">
        <v>527</v>
      </c>
      <c r="H135" s="65" t="s">
        <v>3</v>
      </c>
      <c r="K135" s="11" t="s">
        <v>533</v>
      </c>
    </row>
    <row r="136" spans="1:111" ht="20.100000000000001" customHeight="1">
      <c r="A136" s="65">
        <v>135</v>
      </c>
      <c r="B136" s="66">
        <v>44242</v>
      </c>
      <c r="C136" s="67" t="s">
        <v>483</v>
      </c>
      <c r="D136" s="68">
        <v>511031277</v>
      </c>
      <c r="F136" s="65">
        <v>111</v>
      </c>
      <c r="G136" s="65" t="s">
        <v>528</v>
      </c>
      <c r="H136" s="65" t="s">
        <v>6</v>
      </c>
      <c r="K136" s="11" t="s">
        <v>46</v>
      </c>
    </row>
    <row r="137" spans="1:111" ht="20.100000000000001" customHeight="1">
      <c r="A137" s="65">
        <v>136</v>
      </c>
      <c r="B137" s="66">
        <v>44245</v>
      </c>
      <c r="C137" s="67" t="s">
        <v>484</v>
      </c>
      <c r="D137" s="68">
        <v>440414421</v>
      </c>
      <c r="F137" s="65">
        <v>111</v>
      </c>
      <c r="G137" s="65" t="s">
        <v>529</v>
      </c>
      <c r="H137" s="65" t="s">
        <v>3</v>
      </c>
      <c r="K137" s="11" t="s">
        <v>533</v>
      </c>
    </row>
    <row r="138" spans="1:111" ht="20.100000000000001" customHeight="1">
      <c r="A138" s="65">
        <v>137</v>
      </c>
      <c r="B138" s="66">
        <v>44250</v>
      </c>
      <c r="C138" s="67" t="s">
        <v>485</v>
      </c>
      <c r="D138" s="68">
        <v>431207439</v>
      </c>
      <c r="F138" s="65">
        <v>211</v>
      </c>
      <c r="G138" s="65" t="s">
        <v>530</v>
      </c>
      <c r="H138" s="65" t="s">
        <v>3</v>
      </c>
      <c r="K138" s="11" t="s">
        <v>534</v>
      </c>
    </row>
    <row r="139" spans="1:111" ht="20.100000000000001" customHeight="1">
      <c r="A139" s="65">
        <v>138</v>
      </c>
      <c r="B139" s="66">
        <v>44260</v>
      </c>
      <c r="C139" s="67" t="s">
        <v>486</v>
      </c>
      <c r="D139" s="68">
        <v>460204462</v>
      </c>
      <c r="F139" s="65">
        <v>111</v>
      </c>
      <c r="G139" s="65" t="s">
        <v>531</v>
      </c>
      <c r="H139" s="65" t="s">
        <v>6</v>
      </c>
      <c r="K139" s="11" t="s">
        <v>533</v>
      </c>
    </row>
    <row r="140" spans="1:111" ht="20.100000000000001" customHeight="1">
      <c r="A140" s="65">
        <v>139</v>
      </c>
      <c r="B140" s="66">
        <v>44277</v>
      </c>
      <c r="C140" s="67" t="s">
        <v>532</v>
      </c>
      <c r="D140" s="68">
        <v>5412293392</v>
      </c>
      <c r="F140" s="65">
        <v>211</v>
      </c>
      <c r="G140" s="65" t="s">
        <v>717</v>
      </c>
      <c r="H140" s="65" t="s">
        <v>6</v>
      </c>
      <c r="K140" s="11" t="s">
        <v>46</v>
      </c>
    </row>
    <row r="141" spans="1:111" ht="20.100000000000001" customHeight="1">
      <c r="A141" s="65">
        <v>140</v>
      </c>
      <c r="B141" s="66">
        <v>44281</v>
      </c>
      <c r="C141" s="67" t="s">
        <v>588</v>
      </c>
      <c r="D141" s="68">
        <v>500115089</v>
      </c>
      <c r="F141" s="65">
        <v>111</v>
      </c>
      <c r="G141" s="65" t="s">
        <v>706</v>
      </c>
      <c r="H141" s="65" t="s">
        <v>3</v>
      </c>
      <c r="I141" s="121"/>
      <c r="K141" s="11" t="s">
        <v>533</v>
      </c>
    </row>
    <row r="142" spans="1:111" ht="20.100000000000001" customHeight="1">
      <c r="A142" s="65">
        <v>141</v>
      </c>
      <c r="B142" s="66">
        <v>44286</v>
      </c>
      <c r="C142" s="67" t="s">
        <v>609</v>
      </c>
      <c r="D142" s="68">
        <v>530213205</v>
      </c>
      <c r="F142" s="65">
        <v>111</v>
      </c>
      <c r="G142" s="65" t="s">
        <v>707</v>
      </c>
      <c r="H142" s="65" t="s">
        <v>6</v>
      </c>
      <c r="I142" s="121"/>
      <c r="K142" s="11" t="s">
        <v>46</v>
      </c>
    </row>
    <row r="143" spans="1:111" ht="20.100000000000001" customHeight="1">
      <c r="A143" s="65">
        <v>142</v>
      </c>
      <c r="B143" s="66">
        <v>44293</v>
      </c>
      <c r="C143" s="67" t="s">
        <v>590</v>
      </c>
      <c r="D143" s="68">
        <v>390318423</v>
      </c>
      <c r="F143" s="65">
        <v>111</v>
      </c>
      <c r="G143" s="65" t="s">
        <v>708</v>
      </c>
      <c r="H143" s="65" t="s">
        <v>6</v>
      </c>
      <c r="I143" s="121"/>
      <c r="J143" s="16"/>
      <c r="K143" s="11" t="s">
        <v>533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</row>
    <row r="144" spans="1:111" ht="20.100000000000001" customHeight="1">
      <c r="A144" s="65">
        <v>143</v>
      </c>
      <c r="B144" s="66">
        <v>44300</v>
      </c>
      <c r="C144" s="67" t="s">
        <v>589</v>
      </c>
      <c r="D144" s="68">
        <v>361122064</v>
      </c>
      <c r="F144" s="65">
        <v>201</v>
      </c>
      <c r="G144" s="65" t="s">
        <v>709</v>
      </c>
      <c r="H144" s="65" t="s">
        <v>3</v>
      </c>
      <c r="I144" s="121"/>
      <c r="J144" s="16"/>
      <c r="K144" s="11" t="s">
        <v>533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</row>
    <row r="145" spans="1:111" ht="20.100000000000001" customHeight="1">
      <c r="A145" s="65">
        <v>144</v>
      </c>
      <c r="B145" s="66">
        <v>44301</v>
      </c>
      <c r="C145" s="67" t="s">
        <v>591</v>
      </c>
      <c r="D145" s="68">
        <v>440915423</v>
      </c>
      <c r="F145" s="65">
        <v>211</v>
      </c>
      <c r="G145" s="65" t="s">
        <v>710</v>
      </c>
      <c r="H145" s="65" t="s">
        <v>0</v>
      </c>
      <c r="I145" s="121"/>
      <c r="J145" s="16"/>
      <c r="K145" s="11" t="s">
        <v>46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</row>
    <row r="146" spans="1:111" ht="20.100000000000001" customHeight="1">
      <c r="A146" s="65">
        <v>145</v>
      </c>
      <c r="B146" s="66">
        <v>44309</v>
      </c>
      <c r="C146" s="67" t="s">
        <v>587</v>
      </c>
      <c r="D146" s="68">
        <v>480916249</v>
      </c>
      <c r="F146" s="65">
        <v>111</v>
      </c>
      <c r="G146" s="65" t="s">
        <v>711</v>
      </c>
      <c r="H146" s="65" t="s">
        <v>6</v>
      </c>
      <c r="I146" s="121"/>
      <c r="J146" s="16"/>
      <c r="K146" s="11" t="s">
        <v>533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</row>
    <row r="147" spans="1:111" ht="20.100000000000001" customHeight="1">
      <c r="A147" s="65">
        <v>146</v>
      </c>
      <c r="B147" s="66">
        <v>44313</v>
      </c>
      <c r="C147" s="67" t="s">
        <v>592</v>
      </c>
      <c r="D147" s="68">
        <v>410406430</v>
      </c>
      <c r="F147" s="65">
        <v>211</v>
      </c>
      <c r="G147" s="65" t="s">
        <v>712</v>
      </c>
      <c r="H147" s="65" t="s">
        <v>6</v>
      </c>
      <c r="I147" s="121"/>
      <c r="J147" s="16"/>
      <c r="K147" s="11" t="s">
        <v>533</v>
      </c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</row>
    <row r="148" spans="1:111" ht="20.100000000000001" customHeight="1">
      <c r="A148" s="65">
        <v>147</v>
      </c>
      <c r="B148" s="66">
        <v>44321</v>
      </c>
      <c r="C148" s="67" t="s">
        <v>632</v>
      </c>
      <c r="D148" s="68">
        <v>460318471</v>
      </c>
      <c r="F148" s="65">
        <v>111</v>
      </c>
      <c r="G148" s="65" t="s">
        <v>713</v>
      </c>
      <c r="H148" s="65" t="s">
        <v>6</v>
      </c>
      <c r="I148" s="121"/>
      <c r="J148" s="16"/>
      <c r="K148" s="11" t="s">
        <v>533</v>
      </c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</row>
    <row r="149" spans="1:111" ht="20.100000000000001" customHeight="1">
      <c r="A149" s="65">
        <v>148</v>
      </c>
      <c r="B149" s="66">
        <v>44337</v>
      </c>
      <c r="C149" s="67" t="s">
        <v>714</v>
      </c>
      <c r="D149" s="68">
        <v>380915002</v>
      </c>
      <c r="F149" s="65">
        <v>213</v>
      </c>
      <c r="G149" s="65" t="s">
        <v>715</v>
      </c>
      <c r="H149" s="65" t="s">
        <v>0</v>
      </c>
      <c r="I149" s="121"/>
      <c r="J149" s="16"/>
      <c r="K149" s="11" t="s">
        <v>533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</row>
    <row r="150" spans="1:111" ht="20.100000000000001" customHeight="1">
      <c r="A150" s="122">
        <v>149</v>
      </c>
      <c r="B150" s="123">
        <v>44344</v>
      </c>
      <c r="C150" s="124" t="s">
        <v>38</v>
      </c>
      <c r="D150" s="125">
        <v>410304428</v>
      </c>
      <c r="F150" s="122">
        <v>211</v>
      </c>
      <c r="G150" s="122" t="s">
        <v>716</v>
      </c>
      <c r="H150" s="122" t="s">
        <v>3</v>
      </c>
      <c r="I150" s="121"/>
      <c r="J150" s="16"/>
      <c r="K150" s="122" t="s">
        <v>533</v>
      </c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</row>
    <row r="151" spans="1:111" ht="20.100000000000001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</row>
    <row r="152" spans="1:111" ht="20.100000000000001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</row>
    <row r="153" spans="1:111" ht="20.100000000000001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</row>
    <row r="154" spans="1:111" ht="20.100000000000001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</row>
    <row r="155" spans="1:111" ht="20.100000000000001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</row>
    <row r="156" spans="1:111" ht="20.100000000000001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</row>
    <row r="157" spans="1:111" ht="20.100000000000001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</row>
    <row r="158" spans="1:111" ht="20.100000000000001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</row>
    <row r="159" spans="1:111" ht="20.100000000000001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</row>
    <row r="160" spans="1:111" ht="20.100000000000001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</row>
    <row r="161" spans="1:111" ht="20.100000000000001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</row>
    <row r="162" spans="1:111" ht="20.100000000000001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</row>
    <row r="163" spans="1:111" ht="20.100000000000001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</row>
    <row r="164" spans="1:111" ht="20.100000000000001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</row>
    <row r="165" spans="1:111" ht="20.100000000000001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</row>
    <row r="166" spans="1:111" ht="20.100000000000001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</row>
    <row r="167" spans="1:111" ht="20.100000000000001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</row>
    <row r="168" spans="1:111" ht="20.100000000000001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</row>
    <row r="169" spans="1:111" ht="20.100000000000001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</row>
    <row r="170" spans="1:111" ht="20.100000000000001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</row>
    <row r="171" spans="1:111" ht="20.100000000000001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</row>
    <row r="172" spans="1:111" ht="20.100000000000001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</row>
    <row r="173" spans="1:111" ht="20.100000000000001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</row>
    <row r="174" spans="1:111" ht="20.100000000000001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</row>
    <row r="175" spans="1:111" ht="20.100000000000001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</row>
    <row r="176" spans="1:111" ht="20.100000000000001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</row>
    <row r="177" spans="1:111" ht="20.100000000000001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</row>
    <row r="178" spans="1:111" ht="20.100000000000001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</row>
    <row r="179" spans="1:111" ht="20.100000000000001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</row>
    <row r="180" spans="1:111" ht="20.100000000000001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</row>
    <row r="181" spans="1:111" ht="20.100000000000001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</row>
    <row r="182" spans="1:111" ht="20.100000000000001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</row>
    <row r="183" spans="1:111" ht="20.100000000000001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</row>
    <row r="184" spans="1:111" ht="20.100000000000001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</row>
    <row r="185" spans="1:111" ht="20.100000000000001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</row>
    <row r="186" spans="1:111" ht="20.100000000000001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</row>
    <row r="187" spans="1:111" ht="20.100000000000001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</row>
    <row r="188" spans="1:111" ht="20.100000000000001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</row>
    <row r="189" spans="1:111" ht="20.100000000000001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</row>
    <row r="190" spans="1:111" ht="20.100000000000001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</row>
    <row r="191" spans="1:111" ht="20.100000000000001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</row>
    <row r="192" spans="1:111" ht="20.100000000000001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</row>
    <row r="193" spans="1:111" ht="20.100000000000001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</row>
    <row r="194" spans="1:111" ht="20.100000000000001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</row>
    <row r="195" spans="1:111" ht="20.100000000000001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</row>
    <row r="196" spans="1:111" ht="20.100000000000001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</row>
    <row r="197" spans="1:111" ht="20.100000000000001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</row>
    <row r="198" spans="1:111" ht="20.100000000000001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</row>
    <row r="199" spans="1:111" ht="20.100000000000001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</row>
    <row r="200" spans="1:111" ht="20.100000000000001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</row>
    <row r="201" spans="1:111" ht="20.100000000000001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</row>
    <row r="202" spans="1:111" ht="20.100000000000001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</row>
    <row r="203" spans="1:111" ht="20.100000000000001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</row>
    <row r="204" spans="1:111" ht="20.100000000000001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</row>
    <row r="205" spans="1:111" ht="20.100000000000001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</row>
    <row r="206" spans="1:111" ht="20.100000000000001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</row>
    <row r="207" spans="1:111" ht="20.100000000000001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</row>
    <row r="208" spans="1:111" ht="20.100000000000001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</row>
    <row r="209" spans="1:111" ht="20.100000000000001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</row>
    <row r="210" spans="1:111" ht="20.100000000000001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</row>
    <row r="211" spans="1:111" ht="20.100000000000001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</row>
    <row r="212" spans="1:111" ht="20.100000000000001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</row>
    <row r="213" spans="1:111" ht="20.100000000000001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</row>
    <row r="214" spans="1:111" ht="20.100000000000001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</row>
    <row r="215" spans="1:111" ht="20.100000000000001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</row>
    <row r="216" spans="1:111" ht="20.100000000000001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</row>
    <row r="217" spans="1:111" ht="20.100000000000001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</row>
    <row r="218" spans="1:111" ht="20.100000000000001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</row>
    <row r="219" spans="1:111" ht="20.100000000000001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</row>
    <row r="220" spans="1:111" ht="20.100000000000001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</row>
    <row r="221" spans="1:111" ht="20.100000000000001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</row>
    <row r="222" spans="1:111" ht="20.100000000000001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</row>
    <row r="223" spans="1:111" ht="20.100000000000001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</row>
    <row r="224" spans="1:111" ht="20.100000000000001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</row>
    <row r="225" spans="1:111" ht="20.100000000000001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</row>
    <row r="226" spans="1:111" ht="20.100000000000001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</row>
    <row r="227" spans="1:111" ht="20.100000000000001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</row>
    <row r="228" spans="1:111" ht="20.100000000000001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</row>
    <row r="229" spans="1:111" ht="20.100000000000001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</row>
    <row r="230" spans="1:111" ht="20.100000000000001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</row>
    <row r="231" spans="1:111" ht="20.100000000000001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</row>
    <row r="232" spans="1:111" ht="20.100000000000001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</row>
    <row r="233" spans="1:111" ht="20.100000000000001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</row>
    <row r="234" spans="1:111" ht="20.100000000000001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</row>
    <row r="235" spans="1:111" ht="20.100000000000001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</row>
    <row r="236" spans="1:111" ht="20.100000000000001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</row>
    <row r="237" spans="1:111" ht="20.100000000000001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</row>
    <row r="238" spans="1:111" ht="20.100000000000001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</row>
    <row r="239" spans="1:111" ht="20.100000000000001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</row>
    <row r="240" spans="1:111" ht="20.100000000000001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</row>
    <row r="241" spans="1:111" ht="20.100000000000001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</row>
    <row r="242" spans="1:111" ht="20.100000000000001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</row>
    <row r="243" spans="1:111" ht="20.100000000000001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</row>
    <row r="244" spans="1:111" ht="20.100000000000001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</row>
    <row r="245" spans="1:111" ht="20.100000000000001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</row>
    <row r="246" spans="1:111" ht="20.100000000000001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</row>
    <row r="247" spans="1:111" ht="20.100000000000001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</row>
    <row r="248" spans="1:111" ht="20.100000000000001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</row>
    <row r="249" spans="1:111" ht="20.100000000000001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</row>
    <row r="250" spans="1:111" ht="20.100000000000001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</row>
    <row r="251" spans="1:111" ht="20.100000000000001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</row>
    <row r="252" spans="1:111" ht="20.100000000000001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</row>
    <row r="253" spans="1:111" ht="20.100000000000001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</row>
    <row r="254" spans="1:111" ht="20.100000000000001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</row>
    <row r="255" spans="1:111" ht="20.100000000000001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</row>
    <row r="256" spans="1:111" ht="20.100000000000001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</row>
    <row r="257" spans="1:111" ht="20.100000000000001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</row>
    <row r="258" spans="1:111" ht="20.100000000000001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</row>
    <row r="259" spans="1:111" ht="20.100000000000001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</row>
    <row r="260" spans="1:111" ht="20.100000000000001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</row>
    <row r="261" spans="1:111" ht="20.100000000000001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</row>
    <row r="262" spans="1:111" ht="20.100000000000001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</row>
    <row r="263" spans="1:111" ht="20.100000000000001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</row>
    <row r="264" spans="1:111" ht="20.100000000000001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</row>
    <row r="265" spans="1:111" ht="20.100000000000001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</row>
    <row r="266" spans="1:111" ht="20.100000000000001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</row>
    <row r="267" spans="1:111" ht="20.100000000000001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</row>
    <row r="268" spans="1:111" ht="20.100000000000001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</row>
    <row r="269" spans="1:111" ht="20.100000000000001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</row>
    <row r="270" spans="1:111" ht="20.100000000000001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</row>
    <row r="271" spans="1:111" ht="20.100000000000001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</row>
    <row r="272" spans="1:111" ht="20.100000000000001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</row>
    <row r="273" spans="1:111" ht="20.100000000000001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</row>
    <row r="274" spans="1:111" ht="20.100000000000001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</row>
    <row r="275" spans="1:111" ht="20.100000000000001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</row>
    <row r="276" spans="1:111" ht="20.100000000000001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</row>
    <row r="277" spans="1:111" ht="20.100000000000001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</row>
    <row r="278" spans="1:111" ht="20.100000000000001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</row>
    <row r="279" spans="1:111" ht="20.100000000000001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</row>
    <row r="280" spans="1:111" ht="20.100000000000001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</row>
    <row r="281" spans="1:111" ht="20.100000000000001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</row>
    <row r="282" spans="1:111" ht="20.100000000000001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</row>
    <row r="283" spans="1:111" ht="20.100000000000001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</row>
    <row r="284" spans="1:111" ht="20.100000000000001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</row>
    <row r="285" spans="1:111" ht="20.100000000000001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</row>
    <row r="286" spans="1:111" ht="20.100000000000001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</row>
    <row r="287" spans="1:111" ht="20.100000000000001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</row>
    <row r="288" spans="1:111" ht="20.100000000000001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</row>
    <row r="289" spans="1:111" ht="20.100000000000001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</row>
    <row r="290" spans="1:111" ht="20.100000000000001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</row>
    <row r="291" spans="1:111" ht="20.100000000000001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</row>
    <row r="292" spans="1:111" ht="20.100000000000001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</row>
    <row r="293" spans="1:111" ht="20.100000000000001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</row>
    <row r="294" spans="1:111" ht="20.100000000000001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</row>
    <row r="295" spans="1:111" ht="20.100000000000001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</row>
    <row r="296" spans="1:111" ht="20.100000000000001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</row>
    <row r="297" spans="1:111" ht="20.100000000000001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</row>
    <row r="298" spans="1:111" ht="20.100000000000001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</row>
    <row r="299" spans="1:111" ht="20.100000000000001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</row>
    <row r="300" spans="1:111" ht="20.100000000000001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</row>
    <row r="301" spans="1:111" ht="20.100000000000001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</row>
    <row r="302" spans="1:111" ht="20.100000000000001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</row>
    <row r="303" spans="1:111" ht="20.100000000000001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</row>
    <row r="304" spans="1:111" ht="20.100000000000001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</row>
    <row r="305" spans="1:111" ht="20.100000000000001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</row>
    <row r="306" spans="1:111" ht="20.100000000000001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</row>
    <row r="307" spans="1:111" ht="20.100000000000001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</row>
    <row r="308" spans="1:111" ht="20.100000000000001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</row>
    <row r="309" spans="1:111" ht="20.100000000000001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</row>
    <row r="310" spans="1:111" ht="20.100000000000001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</row>
    <row r="311" spans="1:111" ht="20.100000000000001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</row>
    <row r="312" spans="1:111" ht="20.100000000000001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</row>
    <row r="313" spans="1:111" ht="20.100000000000001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</row>
    <row r="314" spans="1:111" ht="20.100000000000001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</row>
    <row r="315" spans="1:111" ht="20.100000000000001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</row>
    <row r="316" spans="1:111" ht="20.100000000000001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</row>
    <row r="317" spans="1:111" ht="20.100000000000001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</row>
    <row r="318" spans="1:111" ht="20.100000000000001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  <c r="DD318" s="16"/>
      <c r="DE318" s="16"/>
      <c r="DF318" s="16"/>
      <c r="DG318" s="16"/>
    </row>
    <row r="319" spans="1:111" ht="20.100000000000001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</row>
    <row r="320" spans="1:111" ht="20.100000000000001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  <c r="DD320" s="16"/>
      <c r="DE320" s="16"/>
      <c r="DF320" s="16"/>
      <c r="DG320" s="16"/>
    </row>
    <row r="321" spans="1:111" ht="20.100000000000001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  <c r="DD321" s="16"/>
      <c r="DE321" s="16"/>
      <c r="DF321" s="16"/>
      <c r="DG321" s="16"/>
    </row>
    <row r="322" spans="1:111" ht="20.100000000000001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</row>
    <row r="323" spans="1:111" ht="20.100000000000001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</row>
    <row r="324" spans="1:111" ht="20.100000000000001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  <c r="DD324" s="16"/>
      <c r="DE324" s="16"/>
      <c r="DF324" s="16"/>
      <c r="DG324" s="16"/>
    </row>
    <row r="325" spans="1:111" ht="20.100000000000001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  <c r="DD325" s="16"/>
      <c r="DE325" s="16"/>
      <c r="DF325" s="16"/>
      <c r="DG325" s="16"/>
    </row>
    <row r="326" spans="1:111" ht="20.100000000000001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</row>
    <row r="327" spans="1:111" ht="20.100000000000001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</row>
    <row r="328" spans="1:111" ht="20.100000000000001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  <c r="DD328" s="16"/>
      <c r="DE328" s="16"/>
      <c r="DF328" s="16"/>
      <c r="DG328" s="16"/>
    </row>
    <row r="329" spans="1:111" ht="20.100000000000001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  <c r="DD329" s="16"/>
      <c r="DE329" s="16"/>
      <c r="DF329" s="16"/>
      <c r="DG329" s="16"/>
    </row>
    <row r="330" spans="1:111" ht="20.100000000000001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  <c r="DD330" s="16"/>
      <c r="DE330" s="16"/>
      <c r="DF330" s="16"/>
      <c r="DG330" s="16"/>
    </row>
    <row r="331" spans="1:111" ht="20.100000000000001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  <c r="DD331" s="16"/>
      <c r="DE331" s="16"/>
      <c r="DF331" s="16"/>
      <c r="DG331" s="16"/>
    </row>
    <row r="332" spans="1:111" ht="20.100000000000001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  <c r="DD332" s="16"/>
      <c r="DE332" s="16"/>
      <c r="DF332" s="16"/>
      <c r="DG332" s="16"/>
    </row>
    <row r="333" spans="1:111" ht="20.100000000000001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  <c r="DD333" s="16"/>
      <c r="DE333" s="16"/>
      <c r="DF333" s="16"/>
      <c r="DG333" s="16"/>
    </row>
    <row r="334" spans="1:111" ht="20.100000000000001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  <c r="DD334" s="16"/>
      <c r="DE334" s="16"/>
      <c r="DF334" s="16"/>
      <c r="DG334" s="16"/>
    </row>
    <row r="335" spans="1:111" ht="20.100000000000001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  <c r="CZ335" s="16"/>
      <c r="DA335" s="16"/>
      <c r="DB335" s="16"/>
      <c r="DC335" s="16"/>
      <c r="DD335" s="16"/>
      <c r="DE335" s="16"/>
      <c r="DF335" s="16"/>
      <c r="DG335" s="16"/>
    </row>
    <row r="336" spans="1:111" ht="20.100000000000001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  <c r="CZ336" s="16"/>
      <c r="DA336" s="16"/>
      <c r="DB336" s="16"/>
      <c r="DC336" s="16"/>
      <c r="DD336" s="16"/>
      <c r="DE336" s="16"/>
      <c r="DF336" s="16"/>
      <c r="DG336" s="16"/>
    </row>
    <row r="337" spans="1:111" ht="20.100000000000001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  <c r="DD337" s="16"/>
      <c r="DE337" s="16"/>
      <c r="DF337" s="16"/>
      <c r="DG337" s="16"/>
    </row>
    <row r="338" spans="1:111" ht="20.100000000000001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6"/>
      <c r="DD338" s="16"/>
      <c r="DE338" s="16"/>
      <c r="DF338" s="16"/>
      <c r="DG338" s="16"/>
    </row>
    <row r="339" spans="1:111" ht="20.100000000000001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  <c r="CZ339" s="16"/>
      <c r="DA339" s="16"/>
      <c r="DB339" s="16"/>
      <c r="DC339" s="16"/>
      <c r="DD339" s="16"/>
      <c r="DE339" s="16"/>
      <c r="DF339" s="16"/>
      <c r="DG339" s="16"/>
    </row>
    <row r="340" spans="1:111" ht="20.100000000000001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  <c r="CZ340" s="16"/>
      <c r="DA340" s="16"/>
      <c r="DB340" s="16"/>
      <c r="DC340" s="16"/>
      <c r="DD340" s="16"/>
      <c r="DE340" s="16"/>
      <c r="DF340" s="16"/>
      <c r="DG340" s="16"/>
    </row>
    <row r="341" spans="1:111" ht="20.100000000000001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  <c r="CZ341" s="16"/>
      <c r="DA341" s="16"/>
      <c r="DB341" s="16"/>
      <c r="DC341" s="16"/>
      <c r="DD341" s="16"/>
      <c r="DE341" s="16"/>
      <c r="DF341" s="16"/>
      <c r="DG341" s="16"/>
    </row>
    <row r="342" spans="1:111" ht="20.100000000000001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  <c r="CZ342" s="16"/>
      <c r="DA342" s="16"/>
      <c r="DB342" s="16"/>
      <c r="DC342" s="16"/>
      <c r="DD342" s="16"/>
      <c r="DE342" s="16"/>
      <c r="DF342" s="16"/>
      <c r="DG342" s="16"/>
    </row>
    <row r="343" spans="1:111" ht="20.100000000000001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  <c r="CZ343" s="16"/>
      <c r="DA343" s="16"/>
      <c r="DB343" s="16"/>
      <c r="DC343" s="16"/>
      <c r="DD343" s="16"/>
      <c r="DE343" s="16"/>
      <c r="DF343" s="16"/>
      <c r="DG343" s="16"/>
    </row>
    <row r="344" spans="1:111" ht="20.100000000000001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  <c r="DD344" s="16"/>
      <c r="DE344" s="16"/>
      <c r="DF344" s="16"/>
      <c r="DG344" s="16"/>
    </row>
    <row r="345" spans="1:111" ht="20.100000000000001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  <c r="DD345" s="16"/>
      <c r="DE345" s="16"/>
      <c r="DF345" s="16"/>
      <c r="DG345" s="16"/>
    </row>
    <row r="346" spans="1:111" ht="20.100000000000001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  <c r="DD346" s="16"/>
      <c r="DE346" s="16"/>
      <c r="DF346" s="16"/>
      <c r="DG346" s="16"/>
    </row>
    <row r="347" spans="1:111" ht="20.100000000000001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  <c r="DD347" s="16"/>
      <c r="DE347" s="16"/>
      <c r="DF347" s="16"/>
      <c r="DG347" s="16"/>
    </row>
    <row r="348" spans="1:111" ht="20.100000000000001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  <c r="DD348" s="16"/>
      <c r="DE348" s="16"/>
      <c r="DF348" s="16"/>
      <c r="DG348" s="16"/>
    </row>
    <row r="349" spans="1:111" ht="20.100000000000001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</row>
    <row r="350" spans="1:111" ht="20.100000000000001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</row>
    <row r="351" spans="1:111" ht="20.100000000000001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</row>
    <row r="352" spans="1:111" ht="20.100000000000001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</row>
    <row r="353" spans="1:111" ht="20.100000000000001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</row>
    <row r="354" spans="1:111" ht="20.100000000000001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</row>
    <row r="355" spans="1:111" ht="20.100000000000001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</row>
    <row r="356" spans="1:111" ht="20.100000000000001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</row>
    <row r="357" spans="1:111" ht="20.100000000000001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</row>
    <row r="358" spans="1:111" ht="20.100000000000001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</row>
    <row r="359" spans="1:111" ht="20.100000000000001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</row>
    <row r="360" spans="1:111" ht="20.100000000000001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</row>
  </sheetData>
  <conditionalFormatting sqref="D1:D1048576">
    <cfRule type="duplicateValues" dxfId="5" priority="1"/>
  </conditionalFormatting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M83"/>
  <sheetViews>
    <sheetView tabSelected="1" zoomScale="90" zoomScaleNormal="90" zoomScalePageLayoutView="90" workbookViewId="0">
      <pane ySplit="1" topLeftCell="A50" activePane="bottomLeft" state="frozen"/>
      <selection pane="bottomLeft" activeCell="J83" sqref="J83"/>
    </sheetView>
  </sheetViews>
  <sheetFormatPr defaultColWidth="8.85546875" defaultRowHeight="15"/>
  <cols>
    <col min="1" max="1" width="14.42578125" style="70" customWidth="1"/>
    <col min="2" max="2" width="12.42578125" style="70" customWidth="1"/>
    <col min="3" max="4" width="12.28515625" style="70" customWidth="1"/>
    <col min="5" max="5" width="26.85546875" style="72" customWidth="1"/>
    <col min="6" max="6" width="15" style="73" customWidth="1"/>
    <col min="7" max="7" width="13.85546875" style="70" customWidth="1"/>
    <col min="8" max="8" width="10.28515625" style="70" bestFit="1" customWidth="1"/>
    <col min="9" max="9" width="13.85546875" style="70" customWidth="1"/>
    <col min="10" max="10" width="15.85546875" style="70" customWidth="1"/>
    <col min="11" max="11" width="25.85546875" style="76" customWidth="1"/>
    <col min="12" max="12" width="25.85546875" style="91" customWidth="1"/>
    <col min="13" max="13" width="25.85546875" style="77" customWidth="1"/>
    <col min="14" max="14" width="25.85546875" style="69" customWidth="1"/>
    <col min="15" max="15" width="25.85546875" style="77" customWidth="1"/>
    <col min="16" max="16" width="25.85546875" style="91" customWidth="1"/>
    <col min="17" max="18" width="25.85546875" style="69" customWidth="1"/>
    <col min="19" max="19" width="25.85546875" style="79" customWidth="1"/>
    <col min="20" max="20" width="25.85546875" style="92" customWidth="1"/>
    <col min="21" max="22" width="25.85546875" style="77" customWidth="1"/>
    <col min="23" max="25" width="25.85546875" style="70" customWidth="1"/>
    <col min="26" max="26" width="10.28515625" style="70" customWidth="1"/>
    <col min="28" max="29" width="25.85546875" style="70" customWidth="1"/>
    <col min="30" max="30" width="15.42578125" style="70" customWidth="1"/>
    <col min="31" max="31" width="12.42578125" style="70" customWidth="1"/>
    <col min="33" max="33" width="24.140625" style="70" bestFit="1" customWidth="1"/>
    <col min="34" max="35" width="8.85546875" style="70"/>
    <col min="36" max="36" width="13.140625" style="70" bestFit="1" customWidth="1"/>
    <col min="37" max="37" width="11.85546875" style="70" bestFit="1" customWidth="1"/>
    <col min="38" max="38" width="12.140625" style="70" customWidth="1"/>
    <col min="39" max="39" width="10" style="70" bestFit="1" customWidth="1"/>
    <col min="40" max="40" width="12.28515625" style="70" bestFit="1" customWidth="1"/>
    <col min="41" max="41" width="9.140625" style="70" bestFit="1" customWidth="1"/>
    <col min="42" max="46" width="8.85546875" style="70"/>
    <col min="47" max="47" width="13.7109375" style="70" bestFit="1" customWidth="1"/>
    <col min="48" max="48" width="14.140625" style="70" customWidth="1"/>
    <col min="49" max="49" width="12.7109375" style="70" customWidth="1"/>
    <col min="50" max="50" width="13.7109375" style="70" bestFit="1" customWidth="1"/>
    <col min="51" max="51" width="16.42578125" style="70" bestFit="1" customWidth="1"/>
    <col min="52" max="52" width="14.42578125" style="70" bestFit="1" customWidth="1"/>
    <col min="53" max="69" width="8.85546875" style="70"/>
    <col min="70" max="70" width="8.42578125" style="70" customWidth="1"/>
    <col min="71" max="71" width="12" style="70" customWidth="1"/>
    <col min="72" max="73" width="8.85546875" style="70"/>
    <col min="74" max="74" width="11.42578125" style="70" customWidth="1"/>
    <col min="75" max="77" width="8.85546875" style="70"/>
    <col min="78" max="78" width="12.7109375" style="70" customWidth="1"/>
    <col min="79" max="79" width="12.140625" style="70" customWidth="1"/>
    <col min="80" max="80" width="8.85546875" style="70"/>
    <col min="81" max="81" width="10.7109375" style="70" customWidth="1"/>
    <col min="82" max="100" width="8.85546875" style="70"/>
    <col min="101" max="101" width="12" style="70" customWidth="1"/>
    <col min="102" max="114" width="8.85546875" style="70"/>
    <col min="115" max="115" width="15.140625" style="70" bestFit="1" customWidth="1"/>
    <col min="116" max="16384" width="8.85546875" style="70"/>
  </cols>
  <sheetData>
    <row r="1" spans="1:116" s="84" customFormat="1" ht="50.25" customHeight="1">
      <c r="A1" s="80" t="s">
        <v>536</v>
      </c>
      <c r="B1" s="81" t="s">
        <v>22</v>
      </c>
      <c r="C1" s="80" t="s">
        <v>487</v>
      </c>
      <c r="D1" s="80" t="s">
        <v>636</v>
      </c>
      <c r="E1" s="80" t="s">
        <v>18</v>
      </c>
      <c r="F1" s="80" t="s">
        <v>19</v>
      </c>
      <c r="G1" s="81" t="s">
        <v>177</v>
      </c>
      <c r="H1" s="80" t="s">
        <v>20</v>
      </c>
      <c r="I1" s="80" t="s">
        <v>17</v>
      </c>
      <c r="J1" s="80" t="s">
        <v>21</v>
      </c>
      <c r="K1" s="85" t="s">
        <v>593</v>
      </c>
      <c r="L1" s="89" t="s">
        <v>598</v>
      </c>
      <c r="M1" s="80" t="s">
        <v>583</v>
      </c>
      <c r="N1" s="80" t="s">
        <v>584</v>
      </c>
      <c r="O1" s="86" t="s">
        <v>582</v>
      </c>
      <c r="P1" s="89" t="s">
        <v>598</v>
      </c>
      <c r="Q1" s="80" t="s">
        <v>583</v>
      </c>
      <c r="R1" s="80" t="s">
        <v>584</v>
      </c>
      <c r="S1" s="85" t="s">
        <v>582</v>
      </c>
      <c r="T1" s="89" t="s">
        <v>598</v>
      </c>
      <c r="U1" s="80" t="s">
        <v>583</v>
      </c>
      <c r="V1" s="80" t="s">
        <v>584</v>
      </c>
      <c r="W1" s="87" t="s">
        <v>582</v>
      </c>
      <c r="X1" s="80" t="s">
        <v>583</v>
      </c>
      <c r="Y1" s="80" t="s">
        <v>584</v>
      </c>
      <c r="Z1" s="80"/>
      <c r="AA1" s="81"/>
      <c r="AB1" s="80"/>
      <c r="AC1" s="81"/>
      <c r="AD1" s="81"/>
      <c r="AE1" s="81"/>
      <c r="AG1" s="80"/>
      <c r="AH1" s="80"/>
      <c r="AI1" s="80"/>
      <c r="AJ1" s="80"/>
      <c r="AK1" s="80"/>
      <c r="AL1" s="81"/>
      <c r="AM1" s="80"/>
      <c r="AN1" s="80"/>
      <c r="AO1" s="80"/>
      <c r="AP1" s="80"/>
      <c r="AQ1" s="80"/>
      <c r="AR1" s="80"/>
      <c r="AS1" s="80"/>
      <c r="AT1" s="80"/>
      <c r="AU1" s="82"/>
      <c r="AV1" s="81"/>
      <c r="AW1" s="83"/>
      <c r="AX1" s="80"/>
      <c r="AY1" s="81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1"/>
      <c r="BT1" s="80"/>
      <c r="BU1" s="80"/>
      <c r="BV1" s="81"/>
      <c r="BW1" s="80"/>
      <c r="BX1" s="80"/>
      <c r="BY1" s="80"/>
      <c r="BZ1" s="81"/>
      <c r="CA1" s="81"/>
      <c r="CB1" s="80"/>
      <c r="CC1" s="81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1"/>
      <c r="CX1" s="80"/>
      <c r="CY1" s="80"/>
      <c r="CZ1" s="81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1"/>
      <c r="DL1" s="80"/>
    </row>
    <row r="2" spans="1:116">
      <c r="A2" s="6" t="s">
        <v>545</v>
      </c>
      <c r="B2" s="74">
        <v>44095</v>
      </c>
      <c r="C2" s="6">
        <v>1</v>
      </c>
      <c r="D2" s="107" t="s">
        <v>637</v>
      </c>
      <c r="E2" s="67" t="s">
        <v>459</v>
      </c>
      <c r="F2" s="9">
        <v>511019194</v>
      </c>
      <c r="G2" s="10">
        <v>18920</v>
      </c>
      <c r="H2" s="6">
        <v>111</v>
      </c>
      <c r="I2" s="69" t="s">
        <v>509</v>
      </c>
      <c r="J2" s="69" t="s">
        <v>6</v>
      </c>
      <c r="K2" s="75">
        <v>44095</v>
      </c>
      <c r="L2" s="90">
        <v>206.37</v>
      </c>
      <c r="M2" s="77" t="s">
        <v>596</v>
      </c>
      <c r="N2" s="69" t="s">
        <v>594</v>
      </c>
      <c r="O2" s="103">
        <v>44272</v>
      </c>
      <c r="P2" s="91">
        <v>86.21</v>
      </c>
      <c r="Q2" s="69" t="s">
        <v>597</v>
      </c>
      <c r="R2" s="69" t="s">
        <v>595</v>
      </c>
      <c r="S2" s="79" t="s">
        <v>586</v>
      </c>
      <c r="Z2" s="108"/>
      <c r="AA2" s="91"/>
      <c r="AB2" s="91"/>
      <c r="AC2" s="91"/>
      <c r="AD2" s="91"/>
      <c r="AE2" s="91"/>
      <c r="AF2" s="70"/>
    </row>
    <row r="3" spans="1:116">
      <c r="A3" s="6" t="s">
        <v>537</v>
      </c>
      <c r="B3" s="74">
        <v>44111</v>
      </c>
      <c r="C3" s="6">
        <v>1</v>
      </c>
      <c r="D3" s="107" t="s">
        <v>647</v>
      </c>
      <c r="E3" s="67" t="s">
        <v>460</v>
      </c>
      <c r="F3" s="9">
        <v>491206187</v>
      </c>
      <c r="G3" s="10">
        <v>18238</v>
      </c>
      <c r="H3" s="6">
        <v>211</v>
      </c>
      <c r="I3" s="69" t="s">
        <v>510</v>
      </c>
      <c r="J3" s="69" t="s">
        <v>3</v>
      </c>
      <c r="K3" s="75">
        <v>44111</v>
      </c>
      <c r="L3" s="90" t="s">
        <v>269</v>
      </c>
      <c r="M3" s="77" t="s">
        <v>597</v>
      </c>
      <c r="N3" s="69" t="s">
        <v>595</v>
      </c>
      <c r="O3" s="76">
        <v>44202</v>
      </c>
      <c r="P3" s="91">
        <v>8.8000000000000007</v>
      </c>
      <c r="Q3" s="69" t="s">
        <v>269</v>
      </c>
      <c r="R3" s="69" t="s">
        <v>595</v>
      </c>
      <c r="S3" s="79">
        <v>44293</v>
      </c>
      <c r="T3" s="92">
        <v>7.59</v>
      </c>
      <c r="U3" s="77" t="s">
        <v>597</v>
      </c>
      <c r="V3" s="77" t="s">
        <v>595</v>
      </c>
      <c r="W3" s="70" t="s">
        <v>585</v>
      </c>
      <c r="Z3" s="109"/>
      <c r="AA3" s="91"/>
      <c r="AB3" s="91"/>
      <c r="AC3" s="91"/>
      <c r="AD3" s="91"/>
      <c r="AE3" s="91"/>
      <c r="AF3" s="70"/>
    </row>
    <row r="4" spans="1:116">
      <c r="A4" s="6" t="s">
        <v>538</v>
      </c>
      <c r="B4" s="74">
        <v>44111</v>
      </c>
      <c r="C4" s="6">
        <v>1</v>
      </c>
      <c r="D4" s="107" t="s">
        <v>673</v>
      </c>
      <c r="E4" s="67" t="s">
        <v>461</v>
      </c>
      <c r="F4" s="9">
        <v>350318099</v>
      </c>
      <c r="G4" s="10">
        <v>12861</v>
      </c>
      <c r="H4" s="6">
        <v>201</v>
      </c>
      <c r="I4" s="69" t="s">
        <v>511</v>
      </c>
      <c r="J4" s="69" t="s">
        <v>6</v>
      </c>
      <c r="K4" s="75">
        <v>44111</v>
      </c>
      <c r="L4" s="90">
        <v>38.03</v>
      </c>
      <c r="M4" s="77" t="s">
        <v>269</v>
      </c>
      <c r="N4" s="69" t="s">
        <v>594</v>
      </c>
      <c r="Z4" s="109"/>
      <c r="AA4" s="91"/>
      <c r="AB4" s="91"/>
      <c r="AC4" s="91"/>
      <c r="AD4" s="91"/>
      <c r="AE4" s="91"/>
      <c r="AF4" s="70"/>
    </row>
    <row r="5" spans="1:116">
      <c r="A5" s="6" t="s">
        <v>539</v>
      </c>
      <c r="B5" s="74">
        <v>44113</v>
      </c>
      <c r="C5" s="6">
        <v>1</v>
      </c>
      <c r="D5" s="107" t="s">
        <v>691</v>
      </c>
      <c r="E5" s="104" t="s">
        <v>462</v>
      </c>
      <c r="F5" s="9">
        <v>390211401</v>
      </c>
      <c r="G5" s="10">
        <v>14287</v>
      </c>
      <c r="H5" s="6">
        <v>111</v>
      </c>
      <c r="I5" s="69" t="s">
        <v>512</v>
      </c>
      <c r="J5" s="69" t="s">
        <v>3</v>
      </c>
      <c r="K5" s="75">
        <v>44113</v>
      </c>
      <c r="L5" s="90"/>
      <c r="Z5" s="109"/>
      <c r="AA5" s="91"/>
      <c r="AB5" s="91"/>
      <c r="AC5" s="91"/>
      <c r="AD5" s="91"/>
      <c r="AE5" s="91"/>
      <c r="AF5" s="70"/>
    </row>
    <row r="6" spans="1:116">
      <c r="A6" s="6" t="s">
        <v>540</v>
      </c>
      <c r="B6" s="74">
        <v>44113</v>
      </c>
      <c r="C6" s="6">
        <v>1</v>
      </c>
      <c r="D6" s="107" t="s">
        <v>669</v>
      </c>
      <c r="E6" s="104" t="s">
        <v>463</v>
      </c>
      <c r="F6" s="9">
        <v>460705448</v>
      </c>
      <c r="G6" s="10">
        <v>16988</v>
      </c>
      <c r="H6" s="6">
        <v>111</v>
      </c>
      <c r="I6" s="65" t="s">
        <v>498</v>
      </c>
      <c r="J6" s="65" t="s">
        <v>3</v>
      </c>
      <c r="K6" s="76">
        <v>44113</v>
      </c>
      <c r="L6" s="91">
        <v>0.09</v>
      </c>
      <c r="M6" s="77" t="s">
        <v>269</v>
      </c>
      <c r="N6" s="69" t="s">
        <v>595</v>
      </c>
      <c r="O6" s="76">
        <v>44222</v>
      </c>
      <c r="S6" s="76">
        <v>44281</v>
      </c>
      <c r="T6" s="91">
        <v>1.37</v>
      </c>
      <c r="U6" s="69" t="s">
        <v>596</v>
      </c>
      <c r="V6" s="69" t="s">
        <v>595</v>
      </c>
      <c r="W6" s="95">
        <v>44349</v>
      </c>
      <c r="Z6" s="109"/>
      <c r="AA6" s="91"/>
      <c r="AB6" s="91"/>
      <c r="AC6" s="91"/>
      <c r="AD6" s="91"/>
      <c r="AE6" s="91"/>
      <c r="AF6" s="70"/>
    </row>
    <row r="7" spans="1:116">
      <c r="A7" s="6" t="s">
        <v>541</v>
      </c>
      <c r="B7" s="74">
        <v>44120</v>
      </c>
      <c r="C7" s="6">
        <v>1</v>
      </c>
      <c r="D7" s="107" t="s">
        <v>674</v>
      </c>
      <c r="E7" s="104" t="s">
        <v>464</v>
      </c>
      <c r="F7" s="9">
        <v>390928409</v>
      </c>
      <c r="G7" s="10">
        <v>14516</v>
      </c>
      <c r="H7" s="6">
        <v>111</v>
      </c>
      <c r="I7" s="65" t="s">
        <v>508</v>
      </c>
      <c r="J7" s="65" t="s">
        <v>3</v>
      </c>
      <c r="K7" s="76">
        <v>44120</v>
      </c>
      <c r="L7" s="91">
        <v>96.04</v>
      </c>
      <c r="M7" s="77" t="s">
        <v>269</v>
      </c>
      <c r="N7" s="69" t="s">
        <v>595</v>
      </c>
      <c r="O7" s="76">
        <v>44202</v>
      </c>
      <c r="S7" s="76">
        <v>44295</v>
      </c>
      <c r="T7" s="91">
        <v>1.7</v>
      </c>
      <c r="U7" s="69" t="s">
        <v>596</v>
      </c>
      <c r="V7" s="69" t="s">
        <v>595</v>
      </c>
      <c r="W7" s="70" t="s">
        <v>585</v>
      </c>
      <c r="Z7" s="109"/>
      <c r="AA7" s="91"/>
      <c r="AB7" s="91"/>
      <c r="AC7" s="91"/>
      <c r="AD7" s="91"/>
      <c r="AE7" s="91"/>
      <c r="AF7" s="70"/>
    </row>
    <row r="8" spans="1:116">
      <c r="A8" s="6" t="s">
        <v>542</v>
      </c>
      <c r="B8" s="105">
        <v>44125</v>
      </c>
      <c r="C8" s="6">
        <v>1</v>
      </c>
      <c r="D8" s="107" t="s">
        <v>701</v>
      </c>
      <c r="E8" s="104" t="s">
        <v>465</v>
      </c>
      <c r="F8" s="9">
        <v>450202407</v>
      </c>
      <c r="G8" s="10">
        <v>16470</v>
      </c>
      <c r="H8" s="6">
        <v>205</v>
      </c>
      <c r="I8" s="69" t="s">
        <v>513</v>
      </c>
      <c r="J8" s="69" t="s">
        <v>3</v>
      </c>
      <c r="K8" s="75">
        <v>44125</v>
      </c>
      <c r="L8" s="90"/>
      <c r="O8" s="103">
        <v>44218</v>
      </c>
      <c r="P8" s="91">
        <v>200.24</v>
      </c>
      <c r="Q8" s="77" t="s">
        <v>269</v>
      </c>
      <c r="R8" s="69" t="s">
        <v>595</v>
      </c>
      <c r="S8" s="76">
        <v>44302</v>
      </c>
      <c r="T8" s="91">
        <v>165.54</v>
      </c>
      <c r="U8" s="69" t="s">
        <v>269</v>
      </c>
      <c r="V8" s="69" t="s">
        <v>595</v>
      </c>
      <c r="W8" s="79" t="s">
        <v>585</v>
      </c>
      <c r="X8" s="92"/>
      <c r="Y8" s="77"/>
      <c r="Z8" s="109"/>
      <c r="AA8" s="91"/>
      <c r="AB8" s="91"/>
      <c r="AC8" s="91"/>
      <c r="AD8" s="91"/>
      <c r="AE8" s="91"/>
      <c r="AF8" s="70"/>
    </row>
    <row r="9" spans="1:116">
      <c r="A9" s="6" t="s">
        <v>543</v>
      </c>
      <c r="B9" s="74">
        <v>44134</v>
      </c>
      <c r="C9" s="6">
        <v>1</v>
      </c>
      <c r="D9" s="107" t="s">
        <v>664</v>
      </c>
      <c r="E9" s="104" t="s">
        <v>581</v>
      </c>
      <c r="F9" s="9">
        <v>361107405</v>
      </c>
      <c r="G9" s="10">
        <v>13461</v>
      </c>
      <c r="H9" s="6">
        <v>111</v>
      </c>
      <c r="I9" s="69" t="s">
        <v>514</v>
      </c>
      <c r="J9" s="69" t="s">
        <v>6</v>
      </c>
      <c r="K9" s="75">
        <v>44134</v>
      </c>
      <c r="L9" s="90"/>
      <c r="Z9" s="109"/>
      <c r="AA9" s="91"/>
      <c r="AB9" s="91"/>
      <c r="AC9" s="91"/>
      <c r="AD9" s="91"/>
      <c r="AE9" s="91"/>
      <c r="AF9" s="70"/>
    </row>
    <row r="10" spans="1:116">
      <c r="A10" s="6" t="s">
        <v>544</v>
      </c>
      <c r="B10" s="74">
        <v>44134</v>
      </c>
      <c r="C10" s="6">
        <v>1</v>
      </c>
      <c r="D10" s="107" t="s">
        <v>639</v>
      </c>
      <c r="E10" s="67" t="s">
        <v>467</v>
      </c>
      <c r="F10" s="9">
        <v>440409096</v>
      </c>
      <c r="G10" s="10">
        <v>16171</v>
      </c>
      <c r="H10" s="6">
        <v>111</v>
      </c>
      <c r="I10" s="69" t="s">
        <v>515</v>
      </c>
      <c r="J10" s="69" t="s">
        <v>3</v>
      </c>
      <c r="K10" s="75">
        <v>44134</v>
      </c>
      <c r="L10" s="90">
        <v>116.52</v>
      </c>
      <c r="M10" s="77" t="s">
        <v>599</v>
      </c>
      <c r="N10" s="69" t="s">
        <v>595</v>
      </c>
      <c r="O10" s="76">
        <v>44225</v>
      </c>
      <c r="P10" s="91" t="s">
        <v>269</v>
      </c>
      <c r="Q10" s="69" t="s">
        <v>269</v>
      </c>
      <c r="R10" s="69" t="s">
        <v>595</v>
      </c>
      <c r="S10" s="79">
        <v>44316</v>
      </c>
      <c r="T10" s="92">
        <v>217.61</v>
      </c>
      <c r="U10" s="77" t="s">
        <v>600</v>
      </c>
      <c r="V10" s="77" t="s">
        <v>595</v>
      </c>
      <c r="Z10" s="109"/>
      <c r="AA10" s="91"/>
      <c r="AB10" s="91"/>
      <c r="AC10" s="91"/>
      <c r="AD10" s="91"/>
      <c r="AE10" s="91"/>
      <c r="AF10" s="70"/>
    </row>
    <row r="11" spans="1:116">
      <c r="A11" s="6" t="s">
        <v>555</v>
      </c>
      <c r="B11" s="74">
        <v>44134</v>
      </c>
      <c r="C11" s="6">
        <v>1</v>
      </c>
      <c r="D11" s="107" t="s">
        <v>685</v>
      </c>
      <c r="E11" s="104" t="s">
        <v>468</v>
      </c>
      <c r="F11" s="9">
        <v>5510131253</v>
      </c>
      <c r="G11" s="10">
        <v>20375</v>
      </c>
      <c r="H11" s="6">
        <v>111</v>
      </c>
      <c r="I11" s="65" t="s">
        <v>499</v>
      </c>
      <c r="J11" s="65" t="s">
        <v>3</v>
      </c>
      <c r="K11" s="76">
        <v>44134</v>
      </c>
      <c r="L11" s="91">
        <v>22.91</v>
      </c>
      <c r="M11" s="77" t="s">
        <v>269</v>
      </c>
      <c r="N11" s="69" t="s">
        <v>595</v>
      </c>
      <c r="O11" s="103">
        <v>44195</v>
      </c>
      <c r="P11" s="91">
        <v>0.93</v>
      </c>
      <c r="Q11" s="69" t="s">
        <v>269</v>
      </c>
      <c r="R11" s="69" t="s">
        <v>595</v>
      </c>
      <c r="S11" s="79">
        <v>44281</v>
      </c>
      <c r="T11" s="92">
        <v>0.2</v>
      </c>
      <c r="U11" s="77" t="s">
        <v>269</v>
      </c>
      <c r="V11" s="77" t="s">
        <v>595</v>
      </c>
      <c r="W11" s="70" t="s">
        <v>586</v>
      </c>
      <c r="Z11" s="109"/>
      <c r="AA11" s="91"/>
      <c r="AB11" s="91"/>
      <c r="AC11" s="91"/>
      <c r="AD11" s="91"/>
      <c r="AE11" s="91"/>
      <c r="AF11" s="70"/>
    </row>
    <row r="12" spans="1:116">
      <c r="A12" s="6" t="s">
        <v>546</v>
      </c>
      <c r="B12" s="74">
        <v>44141</v>
      </c>
      <c r="C12" s="6">
        <v>1</v>
      </c>
      <c r="D12" s="107" t="s">
        <v>650</v>
      </c>
      <c r="E12" s="104" t="s">
        <v>469</v>
      </c>
      <c r="F12" s="9">
        <v>370911424</v>
      </c>
      <c r="G12" s="10">
        <v>13769</v>
      </c>
      <c r="H12" s="6">
        <v>201</v>
      </c>
      <c r="I12" s="69" t="s">
        <v>516</v>
      </c>
      <c r="J12" s="69" t="s">
        <v>3</v>
      </c>
      <c r="K12" s="75">
        <v>44141</v>
      </c>
      <c r="L12" s="90">
        <v>1553.47</v>
      </c>
      <c r="M12" s="77" t="s">
        <v>597</v>
      </c>
      <c r="N12" s="69" t="s">
        <v>595</v>
      </c>
      <c r="O12" s="103">
        <v>44246</v>
      </c>
      <c r="P12" s="91" t="s">
        <v>269</v>
      </c>
      <c r="Q12" s="69" t="s">
        <v>269</v>
      </c>
      <c r="R12" s="69" t="s">
        <v>595</v>
      </c>
      <c r="S12" s="79">
        <v>44321</v>
      </c>
      <c r="U12" s="77" t="s">
        <v>600</v>
      </c>
      <c r="Z12" s="109"/>
      <c r="AA12" s="91"/>
      <c r="AB12" s="91"/>
      <c r="AC12" s="91"/>
      <c r="AD12" s="91"/>
      <c r="AE12" s="91"/>
      <c r="AF12" s="70"/>
    </row>
    <row r="13" spans="1:116">
      <c r="A13" s="6" t="s">
        <v>547</v>
      </c>
      <c r="B13" s="74">
        <v>44148</v>
      </c>
      <c r="C13" s="6">
        <v>1</v>
      </c>
      <c r="D13" s="107" t="s">
        <v>657</v>
      </c>
      <c r="E13" s="67" t="s">
        <v>470</v>
      </c>
      <c r="F13" s="9">
        <v>4504133409</v>
      </c>
      <c r="G13" s="10">
        <v>16538</v>
      </c>
      <c r="H13" s="6">
        <v>211</v>
      </c>
      <c r="I13" s="69" t="s">
        <v>517</v>
      </c>
      <c r="J13" s="69" t="s">
        <v>6</v>
      </c>
      <c r="K13" s="75">
        <v>44148</v>
      </c>
      <c r="L13" s="90">
        <v>12.64</v>
      </c>
      <c r="M13" s="77" t="s">
        <v>597</v>
      </c>
      <c r="N13" s="69" t="s">
        <v>595</v>
      </c>
      <c r="O13" s="76">
        <v>44232</v>
      </c>
      <c r="P13" s="91">
        <v>0.87</v>
      </c>
      <c r="Q13" s="69" t="s">
        <v>269</v>
      </c>
      <c r="R13" s="69" t="s">
        <v>595</v>
      </c>
      <c r="S13" s="79">
        <v>44351</v>
      </c>
      <c r="Z13" s="109"/>
      <c r="AA13" s="91"/>
      <c r="AB13" s="91"/>
      <c r="AC13" s="91"/>
      <c r="AD13" s="91"/>
      <c r="AE13" s="91"/>
      <c r="AF13" s="70"/>
    </row>
    <row r="14" spans="1:116">
      <c r="A14" s="6" t="s">
        <v>548</v>
      </c>
      <c r="B14" s="74">
        <v>44148</v>
      </c>
      <c r="C14" s="6">
        <v>1</v>
      </c>
      <c r="D14" s="107" t="s">
        <v>678</v>
      </c>
      <c r="E14" s="67" t="s">
        <v>471</v>
      </c>
      <c r="F14" s="9">
        <v>450922456</v>
      </c>
      <c r="G14" s="10">
        <v>16702</v>
      </c>
      <c r="H14" s="6">
        <v>111</v>
      </c>
      <c r="I14" s="69" t="s">
        <v>518</v>
      </c>
      <c r="J14" s="69" t="s">
        <v>3</v>
      </c>
      <c r="K14" s="75">
        <v>44148</v>
      </c>
      <c r="L14" s="90">
        <v>59.94</v>
      </c>
      <c r="M14" s="77" t="s">
        <v>597</v>
      </c>
      <c r="N14" s="69" t="s">
        <v>595</v>
      </c>
      <c r="O14" s="76">
        <v>44239</v>
      </c>
      <c r="P14" s="91">
        <v>36.159999999999997</v>
      </c>
      <c r="Q14" s="69" t="s">
        <v>269</v>
      </c>
      <c r="R14" s="69" t="s">
        <v>595</v>
      </c>
      <c r="S14" s="79">
        <v>44326</v>
      </c>
      <c r="T14" s="92">
        <v>92.43</v>
      </c>
      <c r="U14" s="77" t="s">
        <v>597</v>
      </c>
      <c r="V14" s="77" t="s">
        <v>595</v>
      </c>
      <c r="Z14" s="109"/>
      <c r="AA14" s="91"/>
      <c r="AB14" s="91"/>
      <c r="AC14" s="91"/>
      <c r="AD14" s="91"/>
      <c r="AE14" s="91"/>
      <c r="AF14" s="70"/>
    </row>
    <row r="15" spans="1:116">
      <c r="A15" s="6" t="s">
        <v>549</v>
      </c>
      <c r="B15" s="74">
        <v>44153</v>
      </c>
      <c r="C15" s="6">
        <v>1</v>
      </c>
      <c r="D15" s="107" t="s">
        <v>698</v>
      </c>
      <c r="E15" s="104" t="s">
        <v>472</v>
      </c>
      <c r="F15" s="9">
        <v>6202111520</v>
      </c>
      <c r="G15" s="10">
        <v>22688</v>
      </c>
      <c r="H15" s="6">
        <v>205</v>
      </c>
      <c r="I15" s="69" t="s">
        <v>519</v>
      </c>
      <c r="J15" s="69" t="s">
        <v>6</v>
      </c>
      <c r="K15" s="75">
        <v>44153</v>
      </c>
      <c r="L15" s="90">
        <v>869.26</v>
      </c>
      <c r="M15" s="77" t="s">
        <v>597</v>
      </c>
      <c r="N15" s="69" t="s">
        <v>594</v>
      </c>
      <c r="O15" s="76">
        <v>44202</v>
      </c>
      <c r="S15" s="76">
        <v>44279</v>
      </c>
      <c r="T15" s="91">
        <v>3.1</v>
      </c>
      <c r="U15" s="69" t="s">
        <v>269</v>
      </c>
      <c r="V15" s="69" t="s">
        <v>594</v>
      </c>
      <c r="W15" s="79" t="s">
        <v>586</v>
      </c>
      <c r="Z15" s="109"/>
      <c r="AA15" s="91"/>
      <c r="AB15" s="91"/>
      <c r="AC15" s="91"/>
      <c r="AD15" s="91"/>
      <c r="AE15" s="91"/>
      <c r="AF15" s="70"/>
    </row>
    <row r="16" spans="1:116">
      <c r="A16" s="6" t="s">
        <v>550</v>
      </c>
      <c r="B16" s="74">
        <v>44155</v>
      </c>
      <c r="C16" s="6">
        <v>1</v>
      </c>
      <c r="D16" s="107" t="s">
        <v>643</v>
      </c>
      <c r="E16" s="67" t="s">
        <v>473</v>
      </c>
      <c r="F16" s="9">
        <v>5507222248</v>
      </c>
      <c r="G16" s="10">
        <v>20292</v>
      </c>
      <c r="H16" s="6">
        <v>111</v>
      </c>
      <c r="I16" s="65" t="s">
        <v>492</v>
      </c>
      <c r="J16" s="65" t="s">
        <v>6</v>
      </c>
      <c r="K16" s="75">
        <v>44155</v>
      </c>
      <c r="L16" s="90" t="s">
        <v>269</v>
      </c>
      <c r="M16" s="77" t="s">
        <v>601</v>
      </c>
      <c r="N16" s="69" t="s">
        <v>595</v>
      </c>
      <c r="O16" s="76">
        <v>44302</v>
      </c>
      <c r="P16" s="91">
        <v>1.21</v>
      </c>
      <c r="Q16" s="69" t="s">
        <v>602</v>
      </c>
      <c r="R16" s="69" t="s">
        <v>595</v>
      </c>
      <c r="S16" s="79" t="s">
        <v>585</v>
      </c>
      <c r="Z16" s="109"/>
      <c r="AA16" s="91"/>
      <c r="AB16" s="91"/>
      <c r="AC16" s="91"/>
      <c r="AD16" s="91"/>
      <c r="AE16" s="91"/>
      <c r="AF16" s="70"/>
    </row>
    <row r="17" spans="1:32">
      <c r="A17" s="6" t="s">
        <v>551</v>
      </c>
      <c r="B17" s="74">
        <v>44162</v>
      </c>
      <c r="C17" s="6">
        <v>1</v>
      </c>
      <c r="D17" s="107" t="s">
        <v>696</v>
      </c>
      <c r="E17" s="67" t="s">
        <v>474</v>
      </c>
      <c r="F17" s="9">
        <v>491217311</v>
      </c>
      <c r="G17" s="10">
        <v>18249</v>
      </c>
      <c r="H17" s="6">
        <v>205</v>
      </c>
      <c r="I17" s="69" t="s">
        <v>520</v>
      </c>
      <c r="J17" s="69" t="s">
        <v>3</v>
      </c>
      <c r="K17" s="75">
        <v>44162</v>
      </c>
      <c r="L17" s="90">
        <v>0.13</v>
      </c>
      <c r="M17" s="77" t="s">
        <v>269</v>
      </c>
      <c r="N17" s="69" t="s">
        <v>595</v>
      </c>
      <c r="O17" s="76">
        <v>44260</v>
      </c>
      <c r="P17" s="91">
        <v>0.02</v>
      </c>
      <c r="Q17" s="69" t="s">
        <v>269</v>
      </c>
      <c r="R17" s="69" t="s">
        <v>595</v>
      </c>
      <c r="S17" s="79" t="s">
        <v>586</v>
      </c>
      <c r="Z17" s="109"/>
      <c r="AA17" s="91"/>
      <c r="AB17" s="91"/>
      <c r="AC17" s="91"/>
      <c r="AD17" s="91"/>
      <c r="AE17" s="91"/>
      <c r="AF17" s="70"/>
    </row>
    <row r="18" spans="1:32">
      <c r="A18" s="6" t="s">
        <v>552</v>
      </c>
      <c r="B18" s="74">
        <v>44176</v>
      </c>
      <c r="C18" s="6">
        <v>1</v>
      </c>
      <c r="D18" s="107" t="s">
        <v>682</v>
      </c>
      <c r="E18" s="67" t="s">
        <v>475</v>
      </c>
      <c r="F18" s="9">
        <v>470909412</v>
      </c>
      <c r="G18" s="10">
        <v>17419</v>
      </c>
      <c r="H18" s="6">
        <v>111</v>
      </c>
      <c r="I18" s="69" t="s">
        <v>521</v>
      </c>
      <c r="J18" s="69" t="s">
        <v>6</v>
      </c>
      <c r="K18" s="75">
        <v>44176</v>
      </c>
      <c r="L18" s="90">
        <v>10.23</v>
      </c>
      <c r="M18" s="77" t="s">
        <v>603</v>
      </c>
      <c r="N18" s="69" t="s">
        <v>595</v>
      </c>
      <c r="O18" s="76">
        <v>44232</v>
      </c>
      <c r="P18" s="91">
        <v>7.0000000000000007E-2</v>
      </c>
      <c r="Q18" s="69" t="s">
        <v>269</v>
      </c>
      <c r="R18" s="69" t="s">
        <v>595</v>
      </c>
      <c r="S18" s="79">
        <v>44323</v>
      </c>
      <c r="T18" s="92" t="s">
        <v>300</v>
      </c>
      <c r="U18" s="77" t="s">
        <v>269</v>
      </c>
      <c r="V18" s="77" t="s">
        <v>595</v>
      </c>
      <c r="Z18" s="109"/>
      <c r="AA18" s="91"/>
      <c r="AB18" s="91"/>
      <c r="AC18" s="91"/>
      <c r="AD18" s="91"/>
      <c r="AE18" s="91"/>
      <c r="AF18" s="70"/>
    </row>
    <row r="19" spans="1:32">
      <c r="A19" s="6" t="s">
        <v>553</v>
      </c>
      <c r="B19" s="74">
        <v>44183</v>
      </c>
      <c r="C19" s="6">
        <v>1</v>
      </c>
      <c r="D19" s="107" t="s">
        <v>652</v>
      </c>
      <c r="E19" s="104" t="s">
        <v>476</v>
      </c>
      <c r="F19" s="9">
        <v>530930078</v>
      </c>
      <c r="G19" s="10">
        <v>19632</v>
      </c>
      <c r="H19" s="6">
        <v>211</v>
      </c>
      <c r="I19" s="69" t="s">
        <v>522</v>
      </c>
      <c r="J19" s="69" t="s">
        <v>6</v>
      </c>
      <c r="K19" s="75">
        <v>44183</v>
      </c>
      <c r="L19" s="90"/>
      <c r="O19" s="74">
        <v>44274</v>
      </c>
      <c r="Z19" s="109"/>
      <c r="AA19" s="91"/>
      <c r="AB19" s="91"/>
      <c r="AC19" s="91"/>
      <c r="AD19" s="91"/>
      <c r="AE19" s="91"/>
      <c r="AF19" s="70"/>
    </row>
    <row r="20" spans="1:32">
      <c r="A20" s="6" t="s">
        <v>554</v>
      </c>
      <c r="B20" s="74">
        <v>44202</v>
      </c>
      <c r="C20" s="6">
        <v>2</v>
      </c>
      <c r="D20" s="107" t="s">
        <v>675</v>
      </c>
      <c r="E20" s="106" t="s">
        <v>464</v>
      </c>
      <c r="F20" s="9">
        <v>390928409</v>
      </c>
      <c r="G20" s="10">
        <v>14516</v>
      </c>
      <c r="H20" s="6">
        <v>111</v>
      </c>
      <c r="I20" s="65" t="s">
        <v>508</v>
      </c>
      <c r="J20" s="65" t="s">
        <v>3</v>
      </c>
      <c r="Z20" s="109"/>
      <c r="AA20" s="91"/>
      <c r="AB20" s="91"/>
      <c r="AC20" s="91"/>
      <c r="AD20" s="91"/>
      <c r="AE20" s="91"/>
      <c r="AF20" s="70"/>
    </row>
    <row r="21" spans="1:32">
      <c r="A21" s="6" t="s">
        <v>556</v>
      </c>
      <c r="B21" s="105">
        <v>44202</v>
      </c>
      <c r="C21" s="6">
        <v>2</v>
      </c>
      <c r="D21" s="107" t="s">
        <v>699</v>
      </c>
      <c r="E21" s="106" t="s">
        <v>472</v>
      </c>
      <c r="F21" s="9">
        <v>6202111520</v>
      </c>
      <c r="G21" s="10">
        <v>22688</v>
      </c>
      <c r="H21" s="6">
        <v>205</v>
      </c>
      <c r="I21" s="65" t="s">
        <v>519</v>
      </c>
      <c r="J21" s="65" t="s">
        <v>6</v>
      </c>
      <c r="Z21" s="109"/>
      <c r="AA21" s="91"/>
      <c r="AB21" s="91"/>
      <c r="AC21" s="91"/>
      <c r="AD21" s="91"/>
      <c r="AE21" s="91"/>
      <c r="AF21" s="70"/>
    </row>
    <row r="22" spans="1:32">
      <c r="A22" s="6" t="s">
        <v>557</v>
      </c>
      <c r="B22" s="74">
        <v>44202</v>
      </c>
      <c r="C22" s="6">
        <v>2</v>
      </c>
      <c r="D22" s="107" t="s">
        <v>648</v>
      </c>
      <c r="E22" s="67" t="s">
        <v>460</v>
      </c>
      <c r="F22" s="9">
        <v>491206187</v>
      </c>
      <c r="G22" s="10">
        <v>18238</v>
      </c>
      <c r="H22" s="6">
        <v>211</v>
      </c>
      <c r="I22" s="65" t="s">
        <v>510</v>
      </c>
      <c r="J22" s="65" t="s">
        <v>3</v>
      </c>
      <c r="Z22" s="109"/>
      <c r="AA22" s="91"/>
      <c r="AB22" s="91"/>
      <c r="AC22" s="91"/>
      <c r="AD22" s="91"/>
      <c r="AE22" s="91"/>
      <c r="AF22" s="70"/>
    </row>
    <row r="23" spans="1:32">
      <c r="A23" s="6" t="s">
        <v>558</v>
      </c>
      <c r="B23" s="105">
        <v>44209</v>
      </c>
      <c r="C23" s="6">
        <v>1</v>
      </c>
      <c r="D23" s="107" t="s">
        <v>694</v>
      </c>
      <c r="E23" s="67" t="s">
        <v>477</v>
      </c>
      <c r="F23" s="9">
        <v>401009402</v>
      </c>
      <c r="G23" s="10">
        <v>14893</v>
      </c>
      <c r="H23" s="6">
        <v>111</v>
      </c>
      <c r="I23" s="69" t="s">
        <v>523</v>
      </c>
      <c r="J23" s="69" t="s">
        <v>3</v>
      </c>
      <c r="K23" s="76">
        <v>44209</v>
      </c>
      <c r="O23" s="110">
        <v>44239</v>
      </c>
      <c r="P23" s="90">
        <v>77.92</v>
      </c>
      <c r="Q23" s="77" t="s">
        <v>269</v>
      </c>
      <c r="R23" s="69" t="s">
        <v>595</v>
      </c>
      <c r="S23" s="76">
        <v>44323</v>
      </c>
      <c r="T23" s="91">
        <v>37.75</v>
      </c>
      <c r="U23" s="69" t="s">
        <v>269</v>
      </c>
      <c r="V23" s="69" t="s">
        <v>595</v>
      </c>
      <c r="Z23" s="109"/>
      <c r="AA23" s="91"/>
      <c r="AB23" s="91"/>
      <c r="AC23" s="91"/>
      <c r="AD23" s="91"/>
      <c r="AE23" s="91"/>
      <c r="AF23" s="70"/>
    </row>
    <row r="24" spans="1:32">
      <c r="A24" s="6" t="s">
        <v>559</v>
      </c>
      <c r="B24" s="74">
        <v>44211</v>
      </c>
      <c r="C24" s="6">
        <v>1</v>
      </c>
      <c r="D24" s="107" t="s">
        <v>660</v>
      </c>
      <c r="E24" s="67" t="s">
        <v>478</v>
      </c>
      <c r="F24" s="9">
        <v>471229433</v>
      </c>
      <c r="G24" s="10">
        <v>17530</v>
      </c>
      <c r="H24" s="6">
        <v>111</v>
      </c>
      <c r="I24" s="69" t="s">
        <v>524</v>
      </c>
      <c r="J24" s="69" t="s">
        <v>6</v>
      </c>
      <c r="K24" s="75">
        <v>44211</v>
      </c>
      <c r="L24" s="90">
        <v>26.89</v>
      </c>
      <c r="M24" s="77" t="s">
        <v>269</v>
      </c>
      <c r="N24" s="69" t="s">
        <v>595</v>
      </c>
      <c r="O24" s="76">
        <v>44295</v>
      </c>
      <c r="P24" s="91">
        <v>1.81</v>
      </c>
      <c r="Q24" s="69" t="s">
        <v>269</v>
      </c>
      <c r="R24" s="69" t="s">
        <v>595</v>
      </c>
      <c r="S24" s="79" t="s">
        <v>585</v>
      </c>
      <c r="Z24" s="109"/>
      <c r="AA24" s="91"/>
      <c r="AB24" s="91"/>
      <c r="AC24" s="91"/>
      <c r="AD24" s="91"/>
      <c r="AE24" s="91"/>
      <c r="AF24" s="70"/>
    </row>
    <row r="25" spans="1:32">
      <c r="A25" s="6" t="s">
        <v>560</v>
      </c>
      <c r="B25" s="74">
        <v>44218</v>
      </c>
      <c r="C25" s="6">
        <v>2</v>
      </c>
      <c r="D25" s="107" t="s">
        <v>702</v>
      </c>
      <c r="E25" s="106" t="s">
        <v>465</v>
      </c>
      <c r="F25" s="9">
        <v>450202407</v>
      </c>
      <c r="G25" s="10">
        <v>16470</v>
      </c>
      <c r="H25" s="6">
        <v>205</v>
      </c>
      <c r="I25" s="65" t="s">
        <v>513</v>
      </c>
      <c r="J25" s="65" t="s">
        <v>3</v>
      </c>
      <c r="K25" s="111"/>
      <c r="O25" s="95">
        <v>44302</v>
      </c>
      <c r="Z25" s="109"/>
      <c r="AA25" s="91"/>
      <c r="AB25" s="91"/>
      <c r="AC25" s="91"/>
      <c r="AD25" s="91"/>
      <c r="AE25" s="91"/>
      <c r="AF25" s="70"/>
    </row>
    <row r="26" spans="1:32">
      <c r="A26" s="6" t="s">
        <v>561</v>
      </c>
      <c r="B26" s="74">
        <v>44221</v>
      </c>
      <c r="C26" s="6">
        <v>1</v>
      </c>
      <c r="D26" s="107" t="s">
        <v>692</v>
      </c>
      <c r="E26" s="67" t="s">
        <v>479</v>
      </c>
      <c r="F26" s="9">
        <v>420322402</v>
      </c>
      <c r="G26" s="10">
        <v>15422</v>
      </c>
      <c r="H26" s="6">
        <v>111</v>
      </c>
      <c r="I26" s="69" t="s">
        <v>525</v>
      </c>
      <c r="J26" s="69" t="s">
        <v>6</v>
      </c>
      <c r="K26" s="75">
        <v>44221</v>
      </c>
      <c r="L26" s="90">
        <v>12.87</v>
      </c>
      <c r="M26" s="77" t="s">
        <v>596</v>
      </c>
      <c r="N26" s="69" t="s">
        <v>595</v>
      </c>
      <c r="O26" s="76">
        <v>44314</v>
      </c>
      <c r="P26" s="91">
        <v>0.94</v>
      </c>
      <c r="Q26" s="69" t="s">
        <v>269</v>
      </c>
      <c r="R26" s="69" t="s">
        <v>595</v>
      </c>
      <c r="S26" s="79" t="s">
        <v>585</v>
      </c>
      <c r="Z26" s="109"/>
      <c r="AA26" s="91"/>
      <c r="AB26" s="91"/>
      <c r="AC26" s="91"/>
      <c r="AD26" s="91"/>
      <c r="AE26" s="91"/>
      <c r="AF26" s="70"/>
    </row>
    <row r="27" spans="1:32">
      <c r="A27" s="6" t="s">
        <v>562</v>
      </c>
      <c r="B27" s="105">
        <v>44222</v>
      </c>
      <c r="C27" s="6">
        <v>2</v>
      </c>
      <c r="D27" s="107" t="s">
        <v>670</v>
      </c>
      <c r="E27" s="106" t="s">
        <v>463</v>
      </c>
      <c r="F27" s="9">
        <v>460705448</v>
      </c>
      <c r="G27" s="10">
        <v>16988</v>
      </c>
      <c r="H27" s="6">
        <v>111</v>
      </c>
      <c r="I27" s="65" t="s">
        <v>498</v>
      </c>
      <c r="J27" s="65" t="s">
        <v>3</v>
      </c>
      <c r="Z27" s="109"/>
      <c r="AA27" s="91"/>
      <c r="AB27" s="91"/>
      <c r="AC27" s="91"/>
      <c r="AD27" s="91"/>
      <c r="AE27" s="91"/>
      <c r="AF27" s="70"/>
    </row>
    <row r="28" spans="1:32">
      <c r="A28" s="6" t="s">
        <v>563</v>
      </c>
      <c r="B28" s="74">
        <v>44223</v>
      </c>
      <c r="C28" s="6">
        <v>1</v>
      </c>
      <c r="D28" s="107" t="s">
        <v>645</v>
      </c>
      <c r="E28" s="67" t="s">
        <v>480</v>
      </c>
      <c r="F28" s="9">
        <v>430128478</v>
      </c>
      <c r="G28" s="10">
        <v>15734</v>
      </c>
      <c r="H28" s="6">
        <v>207</v>
      </c>
      <c r="I28" s="69" t="s">
        <v>526</v>
      </c>
      <c r="J28" s="69" t="s">
        <v>6</v>
      </c>
      <c r="K28" s="75">
        <v>44223</v>
      </c>
      <c r="L28" s="90">
        <v>7.8</v>
      </c>
      <c r="M28" s="77" t="s">
        <v>269</v>
      </c>
      <c r="N28" s="69" t="s">
        <v>595</v>
      </c>
      <c r="O28" s="76">
        <v>44307</v>
      </c>
      <c r="P28" s="91">
        <v>2.63</v>
      </c>
      <c r="Q28" s="69" t="s">
        <v>269</v>
      </c>
      <c r="R28" s="69" t="s">
        <v>595</v>
      </c>
      <c r="S28" s="79" t="s">
        <v>585</v>
      </c>
      <c r="Z28" s="109"/>
      <c r="AA28" s="91"/>
      <c r="AB28" s="91"/>
      <c r="AC28" s="91"/>
      <c r="AD28" s="91"/>
      <c r="AE28" s="91"/>
      <c r="AF28" s="70"/>
    </row>
    <row r="29" spans="1:32">
      <c r="A29" s="6" t="s">
        <v>564</v>
      </c>
      <c r="B29" s="74">
        <v>44225</v>
      </c>
      <c r="C29" s="6">
        <v>2</v>
      </c>
      <c r="D29" s="107" t="s">
        <v>640</v>
      </c>
      <c r="E29" s="67" t="s">
        <v>467</v>
      </c>
      <c r="F29" s="9">
        <v>440409096</v>
      </c>
      <c r="G29" s="10">
        <v>16171</v>
      </c>
      <c r="H29" s="6">
        <v>111</v>
      </c>
      <c r="I29" s="65" t="s">
        <v>515</v>
      </c>
      <c r="J29" s="65" t="s">
        <v>3</v>
      </c>
      <c r="Z29" s="109"/>
      <c r="AA29" s="91"/>
      <c r="AB29" s="91"/>
      <c r="AC29" s="91"/>
      <c r="AD29" s="91"/>
      <c r="AE29" s="91"/>
      <c r="AF29" s="70"/>
    </row>
    <row r="30" spans="1:32">
      <c r="A30" s="6" t="s">
        <v>565</v>
      </c>
      <c r="B30" s="74">
        <v>44232</v>
      </c>
      <c r="C30" s="6">
        <v>2</v>
      </c>
      <c r="D30" s="107" t="s">
        <v>658</v>
      </c>
      <c r="E30" s="67" t="s">
        <v>470</v>
      </c>
      <c r="F30" s="9">
        <v>4504133409</v>
      </c>
      <c r="G30" s="10">
        <v>16538</v>
      </c>
      <c r="H30" s="6">
        <v>211</v>
      </c>
      <c r="I30" s="65" t="s">
        <v>517</v>
      </c>
      <c r="J30" s="65" t="s">
        <v>6</v>
      </c>
      <c r="Z30" s="109"/>
      <c r="AA30" s="91"/>
      <c r="AB30" s="91"/>
      <c r="AC30" s="91"/>
      <c r="AD30" s="91"/>
      <c r="AE30" s="91"/>
      <c r="AF30" s="70"/>
    </row>
    <row r="31" spans="1:32">
      <c r="A31" s="6" t="s">
        <v>566</v>
      </c>
      <c r="B31" s="74">
        <v>44232</v>
      </c>
      <c r="C31" s="6">
        <v>2</v>
      </c>
      <c r="D31" s="107" t="s">
        <v>683</v>
      </c>
      <c r="E31" s="67" t="s">
        <v>475</v>
      </c>
      <c r="F31" s="9">
        <v>470909412</v>
      </c>
      <c r="G31" s="10">
        <v>17419</v>
      </c>
      <c r="H31" s="6">
        <v>111</v>
      </c>
      <c r="I31" s="65" t="s">
        <v>521</v>
      </c>
      <c r="J31" s="65" t="s">
        <v>6</v>
      </c>
      <c r="Z31" s="109"/>
      <c r="AA31" s="91"/>
      <c r="AB31" s="91"/>
      <c r="AC31" s="91"/>
      <c r="AD31" s="91"/>
      <c r="AE31" s="91"/>
      <c r="AF31" s="70"/>
    </row>
    <row r="32" spans="1:32">
      <c r="A32" s="6" t="s">
        <v>567</v>
      </c>
      <c r="B32" s="74">
        <v>44232</v>
      </c>
      <c r="C32" s="6">
        <v>1</v>
      </c>
      <c r="D32" s="107" t="s">
        <v>668</v>
      </c>
      <c r="E32" s="67" t="s">
        <v>481</v>
      </c>
      <c r="F32" s="9">
        <v>351029406</v>
      </c>
      <c r="G32" s="10">
        <v>13086</v>
      </c>
      <c r="H32" s="6">
        <v>207</v>
      </c>
      <c r="I32" s="69" t="s">
        <v>527</v>
      </c>
      <c r="J32" s="69" t="s">
        <v>3</v>
      </c>
      <c r="K32" s="75">
        <v>44232</v>
      </c>
      <c r="L32" s="90">
        <v>172.75</v>
      </c>
      <c r="M32" s="77" t="s">
        <v>604</v>
      </c>
      <c r="N32" s="69" t="s">
        <v>595</v>
      </c>
      <c r="O32" s="95">
        <v>44344</v>
      </c>
      <c r="Z32" s="109"/>
      <c r="AA32" s="91"/>
      <c r="AB32" s="91"/>
      <c r="AC32" s="91"/>
      <c r="AD32" s="91"/>
      <c r="AE32" s="91"/>
      <c r="AF32" s="70"/>
    </row>
    <row r="33" spans="1:117">
      <c r="A33" s="6" t="s">
        <v>568</v>
      </c>
      <c r="B33" s="74">
        <v>44235</v>
      </c>
      <c r="C33" s="6">
        <v>1</v>
      </c>
      <c r="D33" s="107" t="s">
        <v>687</v>
      </c>
      <c r="E33" s="67" t="s">
        <v>482</v>
      </c>
      <c r="F33" s="9">
        <v>5401281578</v>
      </c>
      <c r="G33" s="10">
        <v>20848</v>
      </c>
      <c r="H33" s="6">
        <v>211</v>
      </c>
      <c r="I33" s="65" t="s">
        <v>493</v>
      </c>
      <c r="J33" s="65" t="s">
        <v>3</v>
      </c>
      <c r="K33" s="76">
        <v>44235</v>
      </c>
      <c r="L33" s="91">
        <v>31.4</v>
      </c>
      <c r="M33" s="77" t="s">
        <v>597</v>
      </c>
      <c r="N33" s="69" t="s">
        <v>594</v>
      </c>
      <c r="O33" s="95">
        <v>44328</v>
      </c>
      <c r="Z33" s="109"/>
      <c r="AA33" s="91"/>
      <c r="AB33" s="91"/>
      <c r="AC33" s="91"/>
      <c r="AD33" s="91"/>
      <c r="AE33" s="91"/>
      <c r="AF33" s="70"/>
    </row>
    <row r="34" spans="1:117">
      <c r="A34" s="6" t="s">
        <v>569</v>
      </c>
      <c r="B34" s="74">
        <v>44239</v>
      </c>
      <c r="C34" s="6">
        <v>1</v>
      </c>
      <c r="D34" s="107" t="s">
        <v>642</v>
      </c>
      <c r="E34" s="104" t="s">
        <v>170</v>
      </c>
      <c r="F34" s="9">
        <v>420225417</v>
      </c>
      <c r="G34" s="10">
        <v>15397</v>
      </c>
      <c r="H34" s="6">
        <v>211</v>
      </c>
      <c r="I34" s="6" t="s">
        <v>171</v>
      </c>
      <c r="J34" s="6" t="s">
        <v>3</v>
      </c>
      <c r="K34" s="74">
        <v>44239</v>
      </c>
      <c r="L34" s="90"/>
      <c r="M34" s="94"/>
      <c r="N34" s="6"/>
      <c r="O34" s="78"/>
      <c r="P34" s="90"/>
      <c r="Q34" s="88"/>
      <c r="R34" s="6"/>
      <c r="S34" s="74"/>
      <c r="T34" s="93"/>
      <c r="U34" s="94"/>
      <c r="V34" s="94"/>
      <c r="W34" s="11"/>
      <c r="X34" s="11"/>
      <c r="Y34" s="11"/>
      <c r="Z34" s="109"/>
      <c r="AA34" s="91"/>
      <c r="AB34" s="90"/>
      <c r="AC34" s="90"/>
      <c r="AD34" s="90"/>
      <c r="AE34" s="90"/>
      <c r="AF34" s="70"/>
      <c r="AG34" s="13"/>
      <c r="AH34" s="11"/>
      <c r="AI34" s="11"/>
      <c r="AJ34" s="11"/>
      <c r="AK34" s="11"/>
      <c r="AL34" s="12"/>
      <c r="AM34" s="11"/>
      <c r="AN34" s="11"/>
      <c r="AO34" s="11"/>
      <c r="AP34" s="11"/>
      <c r="AQ34" s="11"/>
      <c r="AR34" s="11"/>
      <c r="AS34" s="11"/>
      <c r="AT34" s="11"/>
      <c r="AU34" s="19"/>
      <c r="AV34" s="12"/>
      <c r="AW34" s="21"/>
      <c r="AX34" s="13"/>
      <c r="AY34" s="12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2"/>
      <c r="BT34" s="11"/>
      <c r="BU34" s="13"/>
      <c r="BV34" s="12"/>
      <c r="BW34" s="11"/>
      <c r="BX34" s="11"/>
      <c r="BY34" s="11"/>
      <c r="BZ34" s="12"/>
      <c r="CA34" s="12"/>
      <c r="CB34" s="11"/>
      <c r="CC34" s="12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2"/>
      <c r="CX34" s="11"/>
      <c r="CY34" s="11"/>
      <c r="CZ34" s="12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2"/>
      <c r="DL34" s="11"/>
      <c r="DM34" s="16" t="s">
        <v>414</v>
      </c>
    </row>
    <row r="35" spans="1:117">
      <c r="A35" s="6" t="s">
        <v>570</v>
      </c>
      <c r="B35" s="74">
        <v>44239</v>
      </c>
      <c r="C35" s="6">
        <v>2</v>
      </c>
      <c r="D35" s="107" t="s">
        <v>679</v>
      </c>
      <c r="E35" s="67" t="s">
        <v>471</v>
      </c>
      <c r="F35" s="9">
        <v>450922456</v>
      </c>
      <c r="G35" s="10">
        <v>16702</v>
      </c>
      <c r="H35" s="6">
        <v>111</v>
      </c>
      <c r="I35" s="65" t="s">
        <v>518</v>
      </c>
      <c r="J35" s="65" t="s">
        <v>3</v>
      </c>
      <c r="Z35" s="109"/>
      <c r="AA35" s="91"/>
      <c r="AB35" s="91"/>
      <c r="AC35" s="91"/>
      <c r="AD35" s="91"/>
      <c r="AE35" s="91"/>
      <c r="AF35" s="70"/>
    </row>
    <row r="36" spans="1:117">
      <c r="A36" s="6" t="s">
        <v>571</v>
      </c>
      <c r="B36" s="74">
        <v>44242</v>
      </c>
      <c r="C36" s="6">
        <v>1</v>
      </c>
      <c r="D36" s="107" t="s">
        <v>672</v>
      </c>
      <c r="E36" s="104" t="s">
        <v>483</v>
      </c>
      <c r="F36" s="9">
        <v>511031277</v>
      </c>
      <c r="G36" s="10">
        <v>18932</v>
      </c>
      <c r="H36" s="6">
        <v>111</v>
      </c>
      <c r="I36" s="69" t="s">
        <v>528</v>
      </c>
      <c r="J36" s="69" t="s">
        <v>6</v>
      </c>
      <c r="K36" s="75">
        <v>44242</v>
      </c>
      <c r="L36" s="90"/>
      <c r="Z36" s="109"/>
      <c r="AA36" s="91"/>
      <c r="AB36" s="91"/>
      <c r="AC36" s="91"/>
      <c r="AD36" s="91"/>
      <c r="AE36" s="91"/>
      <c r="AF36" s="70"/>
    </row>
    <row r="37" spans="1:117">
      <c r="A37" s="6" t="s">
        <v>572</v>
      </c>
      <c r="B37" s="74">
        <v>44245</v>
      </c>
      <c r="C37" s="6">
        <v>1</v>
      </c>
      <c r="D37" s="107" t="s">
        <v>704</v>
      </c>
      <c r="E37" s="104" t="s">
        <v>484</v>
      </c>
      <c r="F37" s="9">
        <v>440414421</v>
      </c>
      <c r="G37" s="10">
        <v>16176</v>
      </c>
      <c r="H37" s="6">
        <v>111</v>
      </c>
      <c r="I37" s="69" t="s">
        <v>529</v>
      </c>
      <c r="J37" s="69" t="s">
        <v>3</v>
      </c>
      <c r="K37" s="75">
        <v>44245</v>
      </c>
      <c r="L37" s="90"/>
      <c r="O37" s="95">
        <v>44329</v>
      </c>
      <c r="Z37" s="109"/>
      <c r="AA37" s="91"/>
      <c r="AB37" s="91"/>
      <c r="AC37" s="91"/>
      <c r="AD37" s="91"/>
      <c r="AE37" s="91"/>
      <c r="AF37" s="70"/>
    </row>
    <row r="38" spans="1:117">
      <c r="A38" s="6" t="s">
        <v>573</v>
      </c>
      <c r="B38" s="74">
        <v>44250</v>
      </c>
      <c r="C38" s="6">
        <v>1</v>
      </c>
      <c r="D38" s="107" t="s">
        <v>662</v>
      </c>
      <c r="E38" s="104" t="s">
        <v>485</v>
      </c>
      <c r="F38" s="9">
        <v>431207439</v>
      </c>
      <c r="G38" s="10">
        <v>16047</v>
      </c>
      <c r="H38" s="6">
        <v>211</v>
      </c>
      <c r="I38" s="69" t="s">
        <v>530</v>
      </c>
      <c r="J38" s="69" t="s">
        <v>3</v>
      </c>
      <c r="K38" s="75">
        <v>44250</v>
      </c>
      <c r="L38" s="90"/>
      <c r="Z38" s="109"/>
      <c r="AA38" s="91"/>
      <c r="AB38" s="91"/>
      <c r="AC38" s="91"/>
      <c r="AD38" s="91"/>
      <c r="AE38" s="91"/>
      <c r="AF38" s="70"/>
    </row>
    <row r="39" spans="1:117">
      <c r="A39" s="6" t="s">
        <v>574</v>
      </c>
      <c r="B39" s="74">
        <v>44260</v>
      </c>
      <c r="C39" s="6">
        <v>2</v>
      </c>
      <c r="D39" s="107" t="s">
        <v>697</v>
      </c>
      <c r="E39" s="67" t="s">
        <v>474</v>
      </c>
      <c r="F39" s="9">
        <v>491217311</v>
      </c>
      <c r="G39" s="10">
        <v>18249</v>
      </c>
      <c r="H39" s="6">
        <v>205</v>
      </c>
      <c r="I39" s="65" t="s">
        <v>520</v>
      </c>
      <c r="J39" s="65" t="s">
        <v>3</v>
      </c>
      <c r="Z39" s="109"/>
      <c r="AA39" s="91"/>
      <c r="AB39" s="91"/>
      <c r="AC39" s="91"/>
      <c r="AD39" s="91"/>
      <c r="AE39" s="91"/>
      <c r="AF39" s="70"/>
    </row>
    <row r="40" spans="1:117">
      <c r="A40" s="6" t="s">
        <v>575</v>
      </c>
      <c r="B40" s="74">
        <v>44260</v>
      </c>
      <c r="C40" s="6">
        <v>1</v>
      </c>
      <c r="D40" s="107" t="s">
        <v>654</v>
      </c>
      <c r="E40" s="104" t="s">
        <v>486</v>
      </c>
      <c r="F40" s="9">
        <v>460204462</v>
      </c>
      <c r="G40" s="10">
        <v>16837</v>
      </c>
      <c r="H40" s="6">
        <v>111</v>
      </c>
      <c r="I40" s="69" t="s">
        <v>531</v>
      </c>
      <c r="J40" s="69" t="s">
        <v>6</v>
      </c>
      <c r="K40" s="75">
        <v>44260</v>
      </c>
      <c r="L40" s="90"/>
      <c r="O40" s="76">
        <v>44279</v>
      </c>
      <c r="P40" s="91">
        <v>20.239999999999998</v>
      </c>
      <c r="Q40" s="77" t="s">
        <v>605</v>
      </c>
      <c r="R40" s="69" t="s">
        <v>595</v>
      </c>
      <c r="Z40" s="109"/>
      <c r="AA40" s="91"/>
      <c r="AB40" s="91"/>
      <c r="AC40" s="91"/>
      <c r="AD40" s="91"/>
      <c r="AE40" s="91"/>
      <c r="AF40" s="70"/>
    </row>
    <row r="41" spans="1:117">
      <c r="A41" s="6" t="s">
        <v>576</v>
      </c>
      <c r="B41" s="74">
        <v>44263</v>
      </c>
      <c r="C41" s="6">
        <v>1</v>
      </c>
      <c r="D41" s="107" t="s">
        <v>665</v>
      </c>
      <c r="E41" s="104" t="s">
        <v>162</v>
      </c>
      <c r="F41" s="9">
        <v>520821288</v>
      </c>
      <c r="G41" s="10">
        <v>19227</v>
      </c>
      <c r="H41" s="6">
        <v>111</v>
      </c>
      <c r="I41" s="6" t="s">
        <v>163</v>
      </c>
      <c r="J41" s="6" t="s">
        <v>6</v>
      </c>
      <c r="K41" s="75">
        <v>44263</v>
      </c>
      <c r="L41" s="90"/>
      <c r="M41" s="94"/>
      <c r="N41" s="6"/>
      <c r="O41" s="78"/>
      <c r="P41" s="90"/>
      <c r="Q41" s="88"/>
      <c r="R41" s="6"/>
      <c r="S41" s="74"/>
      <c r="T41" s="93"/>
      <c r="U41" s="94"/>
      <c r="V41" s="94"/>
      <c r="W41" s="11"/>
      <c r="X41" s="11"/>
      <c r="Y41" s="11"/>
      <c r="Z41" s="109"/>
      <c r="AA41" s="91"/>
      <c r="AB41" s="90"/>
      <c r="AC41" s="90"/>
      <c r="AD41" s="90"/>
      <c r="AE41" s="90"/>
      <c r="AF41" s="70"/>
      <c r="AG41" s="13"/>
      <c r="AH41" s="11"/>
      <c r="AI41" s="11"/>
      <c r="AJ41" s="11"/>
      <c r="AK41" s="11"/>
      <c r="AL41" s="12"/>
      <c r="AM41" s="11"/>
      <c r="AN41" s="11"/>
      <c r="AO41" s="11"/>
      <c r="AP41" s="11"/>
      <c r="AQ41" s="11"/>
      <c r="AR41" s="11"/>
      <c r="AS41" s="11"/>
      <c r="AT41" s="11"/>
      <c r="AU41" s="19"/>
      <c r="AV41" s="12"/>
      <c r="AW41" s="21"/>
      <c r="AX41" s="13"/>
      <c r="AY41" s="12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2"/>
      <c r="BT41" s="11"/>
      <c r="BU41" s="11"/>
      <c r="BV41" s="12"/>
      <c r="BW41" s="11"/>
      <c r="BX41" s="11"/>
      <c r="BY41" s="11"/>
      <c r="BZ41" s="12"/>
      <c r="CA41" s="12"/>
      <c r="CB41" s="11"/>
      <c r="CC41" s="12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2"/>
      <c r="CX41" s="11"/>
      <c r="CY41" s="11"/>
      <c r="CZ41" s="12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2"/>
      <c r="DL41" s="11"/>
      <c r="DM41" s="16" t="s">
        <v>419</v>
      </c>
    </row>
    <row r="42" spans="1:117">
      <c r="A42" s="6" t="s">
        <v>577</v>
      </c>
      <c r="B42" s="74">
        <v>44274</v>
      </c>
      <c r="C42" s="6">
        <v>2</v>
      </c>
      <c r="D42" s="107" t="s">
        <v>653</v>
      </c>
      <c r="E42" s="67" t="s">
        <v>476</v>
      </c>
      <c r="F42" s="9">
        <v>530930078</v>
      </c>
      <c r="G42" s="10">
        <v>19632</v>
      </c>
      <c r="H42" s="6">
        <v>211</v>
      </c>
      <c r="I42" s="65" t="s">
        <v>522</v>
      </c>
      <c r="J42" s="65" t="s">
        <v>6</v>
      </c>
      <c r="Z42" s="109"/>
      <c r="AA42" s="91"/>
      <c r="AB42" s="91"/>
      <c r="AC42" s="91"/>
      <c r="AD42" s="91"/>
      <c r="AE42" s="91"/>
      <c r="AF42" s="70"/>
    </row>
    <row r="43" spans="1:117">
      <c r="A43" s="6" t="s">
        <v>578</v>
      </c>
      <c r="B43" s="74">
        <v>44277</v>
      </c>
      <c r="C43" s="6">
        <v>1</v>
      </c>
      <c r="D43" s="107" t="s">
        <v>667</v>
      </c>
      <c r="E43" s="67" t="s">
        <v>535</v>
      </c>
      <c r="F43" s="9">
        <v>5412293392</v>
      </c>
      <c r="G43" s="10">
        <v>20087</v>
      </c>
      <c r="H43" s="6">
        <v>211</v>
      </c>
      <c r="I43" s="64"/>
      <c r="J43" s="71"/>
      <c r="K43" s="75">
        <v>44277</v>
      </c>
      <c r="L43" s="90"/>
      <c r="Z43" s="109"/>
      <c r="AA43" s="91"/>
      <c r="AB43" s="91"/>
      <c r="AC43" s="91"/>
      <c r="AD43" s="91"/>
      <c r="AE43" s="91"/>
      <c r="AF43" s="70"/>
    </row>
    <row r="44" spans="1:117">
      <c r="A44" s="6" t="s">
        <v>579</v>
      </c>
      <c r="B44" s="74">
        <v>44279</v>
      </c>
      <c r="C44" s="6">
        <v>3</v>
      </c>
      <c r="D44" s="107" t="s">
        <v>700</v>
      </c>
      <c r="E44" s="67" t="s">
        <v>472</v>
      </c>
      <c r="F44" s="9">
        <v>6202111520</v>
      </c>
      <c r="G44" s="10">
        <v>22688</v>
      </c>
      <c r="H44" s="6">
        <v>205</v>
      </c>
      <c r="I44" s="65" t="s">
        <v>519</v>
      </c>
      <c r="J44" s="65" t="s">
        <v>6</v>
      </c>
      <c r="Z44" s="109"/>
      <c r="AA44" s="91"/>
      <c r="AB44" s="91"/>
      <c r="AC44" s="91"/>
      <c r="AD44" s="91"/>
      <c r="AE44" s="91"/>
      <c r="AF44" s="70"/>
    </row>
    <row r="45" spans="1:117">
      <c r="A45" s="6" t="s">
        <v>580</v>
      </c>
      <c r="B45" s="74">
        <v>44279</v>
      </c>
      <c r="C45" s="6">
        <v>2</v>
      </c>
      <c r="D45" s="107" t="s">
        <v>655</v>
      </c>
      <c r="E45" s="67" t="s">
        <v>486</v>
      </c>
      <c r="F45" s="9">
        <v>460204462</v>
      </c>
      <c r="G45" s="10">
        <v>16837</v>
      </c>
      <c r="H45" s="6">
        <v>111</v>
      </c>
      <c r="I45" s="69" t="s">
        <v>531</v>
      </c>
      <c r="J45" s="69" t="s">
        <v>6</v>
      </c>
      <c r="O45" s="77" t="s">
        <v>586</v>
      </c>
      <c r="Z45" s="109"/>
      <c r="AA45" s="91"/>
      <c r="AB45" s="91"/>
      <c r="AC45" s="91"/>
      <c r="AD45" s="91"/>
      <c r="AE45" s="91"/>
      <c r="AF45" s="70"/>
    </row>
    <row r="46" spans="1:117">
      <c r="A46" s="6" t="s">
        <v>610</v>
      </c>
      <c r="B46" s="95">
        <v>44281</v>
      </c>
      <c r="C46" s="6">
        <v>2</v>
      </c>
      <c r="D46" s="107" t="s">
        <v>686</v>
      </c>
      <c r="E46" s="67" t="s">
        <v>468</v>
      </c>
      <c r="F46" s="9">
        <v>5510131253</v>
      </c>
      <c r="G46" s="10">
        <v>20375</v>
      </c>
      <c r="H46" s="6">
        <v>111</v>
      </c>
      <c r="I46" s="65" t="s">
        <v>499</v>
      </c>
      <c r="J46" s="65" t="s">
        <v>3</v>
      </c>
      <c r="Z46" s="109"/>
      <c r="AA46" s="91"/>
      <c r="AB46" s="91"/>
      <c r="AC46" s="91"/>
      <c r="AD46" s="91"/>
      <c r="AE46" s="91"/>
      <c r="AF46" s="70"/>
    </row>
    <row r="47" spans="1:117">
      <c r="A47" s="6" t="s">
        <v>611</v>
      </c>
      <c r="B47" s="95">
        <v>44281</v>
      </c>
      <c r="C47" s="6">
        <v>3</v>
      </c>
      <c r="D47" s="107" t="s">
        <v>671</v>
      </c>
      <c r="E47" s="67" t="s">
        <v>463</v>
      </c>
      <c r="F47" s="9">
        <v>460705448</v>
      </c>
      <c r="G47" s="10">
        <v>16988</v>
      </c>
      <c r="H47" s="6">
        <v>111</v>
      </c>
      <c r="I47" s="65" t="s">
        <v>498</v>
      </c>
      <c r="J47" s="65" t="s">
        <v>3</v>
      </c>
      <c r="Z47" s="109"/>
      <c r="AA47" s="91"/>
      <c r="AB47" s="91"/>
      <c r="AC47" s="91"/>
      <c r="AD47" s="91"/>
      <c r="AE47" s="91"/>
      <c r="AF47" s="70"/>
    </row>
    <row r="48" spans="1:117">
      <c r="A48" s="6" t="s">
        <v>612</v>
      </c>
      <c r="B48" s="74">
        <v>44281</v>
      </c>
      <c r="C48" s="6">
        <v>1</v>
      </c>
      <c r="D48" s="107" t="s">
        <v>677</v>
      </c>
      <c r="E48" s="67" t="s">
        <v>588</v>
      </c>
      <c r="F48" s="9">
        <v>500115089</v>
      </c>
      <c r="G48" s="10">
        <v>18278</v>
      </c>
      <c r="H48" s="6">
        <v>111</v>
      </c>
      <c r="K48" s="76">
        <v>44281</v>
      </c>
      <c r="L48" s="91">
        <v>87.02</v>
      </c>
      <c r="M48" s="77" t="s">
        <v>269</v>
      </c>
      <c r="N48" s="69" t="s">
        <v>595</v>
      </c>
      <c r="O48" s="77" t="s">
        <v>586</v>
      </c>
      <c r="Z48" s="116"/>
      <c r="AA48" s="117"/>
      <c r="AB48" s="117"/>
      <c r="AC48" s="117"/>
      <c r="AD48" s="117"/>
      <c r="AE48" s="117"/>
      <c r="AF48" s="70"/>
    </row>
    <row r="49" spans="1:32">
      <c r="A49" s="6" t="s">
        <v>613</v>
      </c>
      <c r="B49" s="74">
        <v>44286</v>
      </c>
      <c r="C49" s="6">
        <v>1</v>
      </c>
      <c r="D49" s="107" t="s">
        <v>689</v>
      </c>
      <c r="E49" s="67" t="s">
        <v>609</v>
      </c>
      <c r="F49" s="9">
        <v>530213205</v>
      </c>
      <c r="G49" s="10">
        <v>19403</v>
      </c>
      <c r="H49" s="6">
        <v>111</v>
      </c>
      <c r="K49" s="76">
        <v>44286</v>
      </c>
      <c r="O49" s="76">
        <v>44319</v>
      </c>
      <c r="Z49" s="116"/>
      <c r="AA49" s="117"/>
      <c r="AB49" s="117"/>
      <c r="AC49" s="117"/>
      <c r="AD49" s="117"/>
      <c r="AE49" s="117"/>
      <c r="AF49" s="70"/>
    </row>
    <row r="50" spans="1:32">
      <c r="A50" s="6" t="s">
        <v>614</v>
      </c>
      <c r="B50" s="74">
        <v>44293</v>
      </c>
      <c r="C50" s="6">
        <v>1</v>
      </c>
      <c r="D50" s="107" t="s">
        <v>656</v>
      </c>
      <c r="E50" s="67" t="s">
        <v>590</v>
      </c>
      <c r="F50" s="9">
        <v>390318423</v>
      </c>
      <c r="G50" s="10">
        <v>14322</v>
      </c>
      <c r="H50" s="6">
        <v>111</v>
      </c>
      <c r="K50" s="76">
        <v>44293</v>
      </c>
      <c r="L50" s="91">
        <v>651.78</v>
      </c>
      <c r="M50" s="77" t="s">
        <v>597</v>
      </c>
      <c r="N50" s="69" t="s">
        <v>595</v>
      </c>
      <c r="O50" s="77" t="s">
        <v>585</v>
      </c>
      <c r="Z50" s="116"/>
      <c r="AA50" s="117"/>
      <c r="AB50" s="117"/>
      <c r="AC50" s="117"/>
      <c r="AD50" s="117"/>
      <c r="AE50" s="117"/>
      <c r="AF50" s="70"/>
    </row>
    <row r="51" spans="1:32">
      <c r="A51" s="6" t="s">
        <v>615</v>
      </c>
      <c r="B51" s="74">
        <v>44293</v>
      </c>
      <c r="C51" s="6">
        <v>3</v>
      </c>
      <c r="D51" s="107" t="s">
        <v>649</v>
      </c>
      <c r="E51" s="67" t="s">
        <v>460</v>
      </c>
      <c r="F51" s="9">
        <v>491206187</v>
      </c>
      <c r="G51" s="10">
        <v>18238</v>
      </c>
      <c r="H51" s="6">
        <v>211</v>
      </c>
      <c r="I51" s="69" t="s">
        <v>510</v>
      </c>
      <c r="J51" s="69" t="s">
        <v>3</v>
      </c>
      <c r="Z51" s="116"/>
      <c r="AA51" s="117"/>
      <c r="AB51" s="117"/>
      <c r="AC51" s="117"/>
      <c r="AD51" s="117"/>
      <c r="AE51" s="117"/>
      <c r="AF51" s="70"/>
    </row>
    <row r="52" spans="1:32">
      <c r="A52" s="6" t="s">
        <v>616</v>
      </c>
      <c r="B52" s="74">
        <v>44295</v>
      </c>
      <c r="C52" s="6">
        <v>3</v>
      </c>
      <c r="D52" s="107" t="s">
        <v>676</v>
      </c>
      <c r="E52" s="67" t="s">
        <v>464</v>
      </c>
      <c r="F52" s="9">
        <v>390928409</v>
      </c>
      <c r="G52" s="10">
        <v>14516</v>
      </c>
      <c r="H52" s="6">
        <v>111</v>
      </c>
      <c r="I52" s="65" t="s">
        <v>508</v>
      </c>
      <c r="J52" s="65" t="s">
        <v>3</v>
      </c>
      <c r="Z52" s="116"/>
      <c r="AA52" s="117"/>
      <c r="AB52" s="117"/>
      <c r="AC52" s="117"/>
      <c r="AD52" s="117"/>
      <c r="AE52" s="117"/>
      <c r="AF52" s="70"/>
    </row>
    <row r="53" spans="1:32">
      <c r="A53" s="6" t="s">
        <v>617</v>
      </c>
      <c r="B53" s="74">
        <v>44295</v>
      </c>
      <c r="C53" s="6">
        <v>2</v>
      </c>
      <c r="D53" s="107" t="s">
        <v>661</v>
      </c>
      <c r="E53" s="67" t="s">
        <v>478</v>
      </c>
      <c r="F53" s="9">
        <v>471229433</v>
      </c>
      <c r="G53" s="10">
        <v>17530</v>
      </c>
      <c r="H53" s="6">
        <v>111</v>
      </c>
      <c r="I53" s="69" t="s">
        <v>524</v>
      </c>
      <c r="J53" s="69" t="s">
        <v>6</v>
      </c>
      <c r="Z53" s="116"/>
      <c r="AA53" s="117"/>
      <c r="AB53" s="117"/>
      <c r="AC53" s="117"/>
      <c r="AD53" s="117"/>
      <c r="AE53" s="117"/>
      <c r="AF53" s="70"/>
    </row>
    <row r="54" spans="1:32">
      <c r="A54" s="6" t="s">
        <v>618</v>
      </c>
      <c r="B54" s="74">
        <v>44300</v>
      </c>
      <c r="C54" s="6">
        <v>1</v>
      </c>
      <c r="D54" s="107" t="s">
        <v>681</v>
      </c>
      <c r="E54" s="67" t="s">
        <v>589</v>
      </c>
      <c r="F54" s="9">
        <v>361122064</v>
      </c>
      <c r="G54" s="10">
        <v>13476</v>
      </c>
      <c r="H54" s="6">
        <v>201</v>
      </c>
      <c r="K54" s="76">
        <v>44300</v>
      </c>
      <c r="L54" s="91" t="s">
        <v>269</v>
      </c>
      <c r="M54" s="77" t="s">
        <v>607</v>
      </c>
      <c r="N54" s="69" t="s">
        <v>595</v>
      </c>
      <c r="O54" s="77" t="s">
        <v>585</v>
      </c>
      <c r="Z54" s="116"/>
      <c r="AA54" s="117"/>
      <c r="AB54" s="117"/>
      <c r="AC54" s="117"/>
      <c r="AD54" s="117"/>
      <c r="AE54" s="117"/>
      <c r="AF54" s="70"/>
    </row>
    <row r="55" spans="1:32">
      <c r="A55" s="6" t="s">
        <v>619</v>
      </c>
      <c r="B55" s="74">
        <v>44301</v>
      </c>
      <c r="C55" s="6">
        <v>1</v>
      </c>
      <c r="D55" s="107" t="s">
        <v>663</v>
      </c>
      <c r="E55" s="67" t="s">
        <v>591</v>
      </c>
      <c r="F55" s="9">
        <v>440915423</v>
      </c>
      <c r="G55" s="10">
        <v>16330</v>
      </c>
      <c r="H55" s="6">
        <v>211</v>
      </c>
      <c r="K55" s="76">
        <v>44301</v>
      </c>
      <c r="L55" s="91">
        <v>17.11</v>
      </c>
      <c r="M55" s="77" t="s">
        <v>607</v>
      </c>
      <c r="N55" s="69" t="s">
        <v>595</v>
      </c>
      <c r="O55" s="77" t="s">
        <v>585</v>
      </c>
      <c r="Z55" s="116"/>
      <c r="AA55" s="117"/>
      <c r="AB55" s="117"/>
      <c r="AC55" s="117"/>
      <c r="AD55" s="117"/>
      <c r="AE55" s="117"/>
      <c r="AF55" s="70"/>
    </row>
    <row r="56" spans="1:32">
      <c r="A56" s="6" t="s">
        <v>620</v>
      </c>
      <c r="B56" s="74">
        <v>44302</v>
      </c>
      <c r="C56" s="6">
        <v>2</v>
      </c>
      <c r="D56" s="107" t="s">
        <v>644</v>
      </c>
      <c r="E56" s="67" t="s">
        <v>473</v>
      </c>
      <c r="F56" s="9">
        <v>5507222248</v>
      </c>
      <c r="G56" s="10">
        <v>20292</v>
      </c>
      <c r="H56" s="6">
        <v>111</v>
      </c>
      <c r="I56" s="65" t="s">
        <v>492</v>
      </c>
      <c r="J56" s="65" t="s">
        <v>6</v>
      </c>
      <c r="Z56" s="116"/>
      <c r="AA56" s="117"/>
      <c r="AB56" s="117"/>
      <c r="AC56" s="117"/>
      <c r="AD56" s="117"/>
      <c r="AE56" s="117"/>
      <c r="AF56" s="70"/>
    </row>
    <row r="57" spans="1:32">
      <c r="A57" s="6" t="s">
        <v>621</v>
      </c>
      <c r="B57" s="74">
        <v>44302</v>
      </c>
      <c r="C57" s="6">
        <v>2</v>
      </c>
      <c r="D57" s="107" t="s">
        <v>703</v>
      </c>
      <c r="E57" s="106" t="s">
        <v>465</v>
      </c>
      <c r="F57" s="9">
        <v>450202407</v>
      </c>
      <c r="G57" s="10">
        <v>16470</v>
      </c>
      <c r="H57" s="6">
        <v>205</v>
      </c>
      <c r="I57" s="65" t="s">
        <v>513</v>
      </c>
      <c r="J57" s="65" t="s">
        <v>3</v>
      </c>
      <c r="Z57" s="116"/>
      <c r="AA57" s="117"/>
      <c r="AB57" s="117"/>
      <c r="AC57" s="117"/>
      <c r="AD57" s="117"/>
      <c r="AE57" s="117"/>
      <c r="AF57" s="70"/>
    </row>
    <row r="58" spans="1:32">
      <c r="A58" s="6" t="s">
        <v>622</v>
      </c>
      <c r="B58" s="74">
        <v>44307</v>
      </c>
      <c r="C58" s="69">
        <v>2</v>
      </c>
      <c r="D58" s="107" t="s">
        <v>646</v>
      </c>
      <c r="E58" s="67" t="s">
        <v>480</v>
      </c>
      <c r="F58" s="73">
        <v>430128478</v>
      </c>
      <c r="G58" s="95">
        <v>15734</v>
      </c>
      <c r="H58" s="70">
        <v>207</v>
      </c>
      <c r="Z58" s="116"/>
      <c r="AA58" s="117"/>
      <c r="AB58" s="117"/>
      <c r="AC58" s="117"/>
      <c r="AD58" s="117"/>
      <c r="AE58" s="117"/>
      <c r="AF58" s="70"/>
    </row>
    <row r="59" spans="1:32">
      <c r="A59" s="6" t="s">
        <v>623</v>
      </c>
      <c r="B59" s="74">
        <v>44309</v>
      </c>
      <c r="C59" s="69">
        <v>1</v>
      </c>
      <c r="D59" s="69" t="s">
        <v>638</v>
      </c>
      <c r="E59" s="67" t="s">
        <v>587</v>
      </c>
      <c r="F59" s="73">
        <v>480916249</v>
      </c>
      <c r="G59" s="95">
        <v>17792</v>
      </c>
      <c r="H59" s="70">
        <v>111</v>
      </c>
      <c r="K59" s="112">
        <v>44309</v>
      </c>
      <c r="L59" s="113">
        <v>3.47</v>
      </c>
      <c r="M59" s="114" t="s">
        <v>606</v>
      </c>
      <c r="N59" s="24" t="s">
        <v>595</v>
      </c>
      <c r="O59" s="114" t="s">
        <v>585</v>
      </c>
      <c r="Z59" s="116"/>
      <c r="AA59" s="117"/>
      <c r="AB59" s="117"/>
      <c r="AC59" s="117"/>
      <c r="AD59" s="117"/>
      <c r="AE59" s="117"/>
      <c r="AF59" s="70"/>
    </row>
    <row r="60" spans="1:32">
      <c r="A60" s="6" t="s">
        <v>624</v>
      </c>
      <c r="B60" s="74">
        <v>44313</v>
      </c>
      <c r="C60" s="69">
        <v>1</v>
      </c>
      <c r="D60" s="69" t="s">
        <v>659</v>
      </c>
      <c r="E60" s="67" t="s">
        <v>592</v>
      </c>
      <c r="F60" s="73">
        <v>410406430</v>
      </c>
      <c r="G60" s="95">
        <v>15072</v>
      </c>
      <c r="H60" s="70">
        <v>211</v>
      </c>
      <c r="K60" s="112">
        <v>44313</v>
      </c>
      <c r="L60" s="113">
        <v>31.27</v>
      </c>
      <c r="M60" s="114" t="s">
        <v>608</v>
      </c>
      <c r="N60" s="24" t="s">
        <v>595</v>
      </c>
      <c r="O60" s="114" t="s">
        <v>585</v>
      </c>
      <c r="Z60" s="116"/>
      <c r="AA60" s="117"/>
      <c r="AB60" s="117"/>
      <c r="AC60" s="117"/>
      <c r="AD60" s="117"/>
      <c r="AE60" s="117"/>
      <c r="AF60" s="70"/>
    </row>
    <row r="61" spans="1:32">
      <c r="A61" s="6" t="s">
        <v>625</v>
      </c>
      <c r="B61" s="74">
        <v>44314</v>
      </c>
      <c r="C61" s="69">
        <v>2</v>
      </c>
      <c r="D61" s="69" t="s">
        <v>693</v>
      </c>
      <c r="E61" s="67" t="s">
        <v>479</v>
      </c>
      <c r="F61" s="73">
        <v>420322402</v>
      </c>
      <c r="G61" s="95">
        <v>15422</v>
      </c>
      <c r="H61" s="70">
        <v>111</v>
      </c>
      <c r="Z61" s="116"/>
      <c r="AA61" s="117"/>
      <c r="AB61" s="117"/>
      <c r="AC61" s="117"/>
      <c r="AD61" s="117"/>
      <c r="AE61" s="117"/>
      <c r="AF61" s="70"/>
    </row>
    <row r="62" spans="1:32">
      <c r="A62" s="6" t="s">
        <v>626</v>
      </c>
      <c r="B62" s="74">
        <v>44316</v>
      </c>
      <c r="C62" s="69">
        <v>3</v>
      </c>
      <c r="D62" s="69" t="s">
        <v>641</v>
      </c>
      <c r="E62" s="64" t="s">
        <v>467</v>
      </c>
      <c r="F62" s="73">
        <v>440409096</v>
      </c>
      <c r="G62" s="95">
        <v>16171</v>
      </c>
      <c r="H62" s="70">
        <v>111</v>
      </c>
      <c r="Z62" s="116"/>
      <c r="AA62" s="117"/>
      <c r="AB62" s="117"/>
      <c r="AC62" s="117"/>
      <c r="AD62" s="117"/>
      <c r="AE62" s="117"/>
      <c r="AF62" s="70"/>
    </row>
    <row r="63" spans="1:32">
      <c r="A63" s="6" t="s">
        <v>627</v>
      </c>
      <c r="B63" s="74">
        <v>44319</v>
      </c>
      <c r="C63" s="69">
        <v>2</v>
      </c>
      <c r="D63" s="69" t="s">
        <v>690</v>
      </c>
      <c r="E63" s="64" t="s">
        <v>609</v>
      </c>
      <c r="F63" s="73">
        <v>530213205</v>
      </c>
      <c r="G63" s="95">
        <v>19403</v>
      </c>
      <c r="H63" s="70">
        <v>111</v>
      </c>
      <c r="Z63" s="116"/>
      <c r="AA63" s="117"/>
      <c r="AB63" s="117"/>
      <c r="AC63" s="117"/>
      <c r="AD63" s="117"/>
      <c r="AE63" s="117"/>
      <c r="AF63" s="70"/>
    </row>
    <row r="64" spans="1:32">
      <c r="A64" s="6" t="s">
        <v>628</v>
      </c>
      <c r="B64" s="74">
        <v>44321</v>
      </c>
      <c r="C64" s="69">
        <v>1</v>
      </c>
      <c r="D64" s="69" t="s">
        <v>666</v>
      </c>
      <c r="E64" s="64" t="s">
        <v>632</v>
      </c>
      <c r="F64" s="73">
        <v>460318471</v>
      </c>
      <c r="G64" s="95">
        <v>16879</v>
      </c>
      <c r="H64" s="70">
        <v>111</v>
      </c>
      <c r="K64" s="76">
        <v>44321</v>
      </c>
      <c r="O64" s="95">
        <v>44349</v>
      </c>
      <c r="Z64" s="118"/>
      <c r="AA64" s="117"/>
      <c r="AB64" s="117"/>
      <c r="AC64" s="117"/>
      <c r="AD64" s="117"/>
      <c r="AE64" s="117"/>
      <c r="AF64" s="70"/>
    </row>
    <row r="65" spans="1:32">
      <c r="A65" s="6" t="s">
        <v>629</v>
      </c>
      <c r="B65" s="74">
        <v>44321</v>
      </c>
      <c r="C65" s="69">
        <v>2</v>
      </c>
      <c r="D65" s="69" t="s">
        <v>651</v>
      </c>
      <c r="E65" s="64" t="s">
        <v>469</v>
      </c>
      <c r="F65" s="73">
        <v>370911424</v>
      </c>
      <c r="G65" s="95">
        <v>13769</v>
      </c>
      <c r="H65" s="70">
        <v>201</v>
      </c>
      <c r="Z65" s="119"/>
      <c r="AA65" s="120"/>
      <c r="AB65" s="119"/>
      <c r="AC65" s="119"/>
      <c r="AD65" s="119"/>
      <c r="AE65" s="119"/>
      <c r="AF65" s="70"/>
    </row>
    <row r="66" spans="1:32">
      <c r="A66" s="6" t="s">
        <v>630</v>
      </c>
      <c r="B66" s="74">
        <v>44323</v>
      </c>
      <c r="C66" s="69">
        <v>3</v>
      </c>
      <c r="D66" s="69" t="s">
        <v>684</v>
      </c>
      <c r="E66" s="64" t="s">
        <v>475</v>
      </c>
      <c r="F66" s="73">
        <v>470909412</v>
      </c>
      <c r="G66" s="95">
        <v>17419</v>
      </c>
      <c r="H66" s="70">
        <v>111</v>
      </c>
      <c r="Z66" s="119"/>
      <c r="AA66" s="120"/>
      <c r="AB66" s="119"/>
      <c r="AC66" s="119"/>
      <c r="AD66" s="119"/>
      <c r="AE66" s="119"/>
      <c r="AF66" s="70"/>
    </row>
    <row r="67" spans="1:32">
      <c r="A67" s="6" t="s">
        <v>631</v>
      </c>
      <c r="B67" s="74">
        <v>44323</v>
      </c>
      <c r="C67" s="69">
        <v>2</v>
      </c>
      <c r="D67" s="69" t="s">
        <v>695</v>
      </c>
      <c r="E67" s="64" t="s">
        <v>477</v>
      </c>
      <c r="F67" s="73">
        <v>401009402</v>
      </c>
      <c r="G67" s="95">
        <v>14893</v>
      </c>
      <c r="H67" s="70">
        <v>111</v>
      </c>
      <c r="Z67" s="119"/>
      <c r="AA67" s="120"/>
      <c r="AB67" s="119"/>
      <c r="AC67" s="119"/>
      <c r="AD67" s="119"/>
      <c r="AE67" s="119"/>
      <c r="AF67" s="70"/>
    </row>
    <row r="68" spans="1:32">
      <c r="A68" s="6" t="s">
        <v>633</v>
      </c>
      <c r="B68" s="74">
        <v>44326</v>
      </c>
      <c r="C68" s="69">
        <v>3</v>
      </c>
      <c r="D68" s="69" t="s">
        <v>680</v>
      </c>
      <c r="E68" s="64" t="s">
        <v>471</v>
      </c>
      <c r="F68" s="73">
        <v>450922456</v>
      </c>
      <c r="G68" s="95">
        <v>16702</v>
      </c>
      <c r="H68" s="70">
        <v>111</v>
      </c>
      <c r="AF68" s="70"/>
    </row>
    <row r="69" spans="1:32">
      <c r="A69" s="6" t="s">
        <v>634</v>
      </c>
      <c r="B69" s="74">
        <v>44328</v>
      </c>
      <c r="C69" s="69">
        <v>2</v>
      </c>
      <c r="D69" s="69" t="s">
        <v>688</v>
      </c>
      <c r="E69" s="64" t="s">
        <v>482</v>
      </c>
      <c r="F69" s="73">
        <v>5401281578</v>
      </c>
      <c r="G69" s="95">
        <v>19752</v>
      </c>
      <c r="H69" s="70">
        <v>211</v>
      </c>
      <c r="AF69" s="70"/>
    </row>
    <row r="70" spans="1:32">
      <c r="A70" s="6" t="s">
        <v>635</v>
      </c>
      <c r="B70" s="74">
        <v>44329</v>
      </c>
      <c r="C70" s="69">
        <v>2</v>
      </c>
      <c r="D70" s="69" t="s">
        <v>705</v>
      </c>
      <c r="E70" s="115" t="s">
        <v>484</v>
      </c>
      <c r="F70" s="73">
        <v>440414421</v>
      </c>
      <c r="G70" s="95">
        <v>16176</v>
      </c>
      <c r="H70" s="70">
        <v>111</v>
      </c>
      <c r="AF70" s="70"/>
    </row>
    <row r="71" spans="1:32">
      <c r="A71" s="6" t="s">
        <v>718</v>
      </c>
      <c r="B71" s="95">
        <v>44337</v>
      </c>
      <c r="C71" s="69">
        <v>1</v>
      </c>
      <c r="D71" s="70" t="s">
        <v>725</v>
      </c>
      <c r="E71" s="72" t="s">
        <v>724</v>
      </c>
      <c r="F71" s="73">
        <v>380915002</v>
      </c>
      <c r="G71" s="95">
        <v>14138</v>
      </c>
      <c r="H71" s="70">
        <v>213</v>
      </c>
    </row>
    <row r="72" spans="1:32">
      <c r="A72" s="6" t="s">
        <v>719</v>
      </c>
      <c r="B72" s="95">
        <v>44344</v>
      </c>
      <c r="C72" s="69">
        <v>1</v>
      </c>
      <c r="D72" s="70" t="s">
        <v>730</v>
      </c>
      <c r="E72" s="72" t="s">
        <v>38</v>
      </c>
      <c r="F72" s="73">
        <v>410304428</v>
      </c>
      <c r="G72" s="95">
        <v>15039</v>
      </c>
      <c r="H72" s="70">
        <v>211</v>
      </c>
    </row>
    <row r="73" spans="1:32">
      <c r="A73" s="6" t="s">
        <v>720</v>
      </c>
      <c r="B73" s="95">
        <v>44344</v>
      </c>
      <c r="C73" s="69">
        <v>2</v>
      </c>
      <c r="D73" s="107" t="s">
        <v>726</v>
      </c>
      <c r="E73" s="72" t="s">
        <v>481</v>
      </c>
      <c r="F73" s="73">
        <v>351029406</v>
      </c>
      <c r="G73" s="95">
        <v>13086</v>
      </c>
      <c r="H73" s="70">
        <v>207</v>
      </c>
    </row>
    <row r="74" spans="1:32">
      <c r="A74" s="6" t="s">
        <v>721</v>
      </c>
      <c r="B74" s="95">
        <v>44349</v>
      </c>
      <c r="C74" s="69">
        <v>4</v>
      </c>
      <c r="D74" s="107" t="s">
        <v>727</v>
      </c>
      <c r="E74" s="72" t="s">
        <v>463</v>
      </c>
      <c r="F74" s="73">
        <v>460705448</v>
      </c>
      <c r="G74" s="95">
        <v>16988</v>
      </c>
      <c r="H74" s="70">
        <v>111</v>
      </c>
    </row>
    <row r="75" spans="1:32">
      <c r="A75" s="6" t="s">
        <v>722</v>
      </c>
      <c r="B75" s="95">
        <v>44349</v>
      </c>
      <c r="C75" s="69">
        <v>2</v>
      </c>
      <c r="D75" s="69" t="s">
        <v>728</v>
      </c>
      <c r="E75" s="72" t="s">
        <v>632</v>
      </c>
      <c r="F75" s="73">
        <v>460318471</v>
      </c>
      <c r="G75" s="95">
        <v>16879</v>
      </c>
      <c r="H75" s="70">
        <v>111</v>
      </c>
    </row>
    <row r="76" spans="1:32">
      <c r="A76" s="6" t="s">
        <v>723</v>
      </c>
      <c r="B76" s="95">
        <v>44351</v>
      </c>
      <c r="C76" s="69">
        <v>3</v>
      </c>
      <c r="D76" s="107" t="s">
        <v>729</v>
      </c>
      <c r="E76" s="72" t="s">
        <v>470</v>
      </c>
      <c r="F76" s="9">
        <v>4504133409</v>
      </c>
      <c r="G76" s="95">
        <v>16540</v>
      </c>
      <c r="H76" s="70">
        <v>211</v>
      </c>
    </row>
    <row r="78" spans="1:32">
      <c r="E78" s="96"/>
      <c r="F78" s="97"/>
      <c r="G78" s="98"/>
      <c r="H78" s="98"/>
      <c r="I78" s="98"/>
      <c r="J78" s="98"/>
      <c r="K78" s="99"/>
      <c r="L78" s="100"/>
      <c r="M78" s="101"/>
      <c r="N78" s="102"/>
      <c r="O78" s="101"/>
    </row>
    <row r="83" spans="5:15">
      <c r="E83" s="96"/>
      <c r="F83" s="97"/>
      <c r="G83" s="98"/>
      <c r="H83" s="98"/>
      <c r="I83" s="98"/>
      <c r="J83" s="98"/>
      <c r="K83" s="99"/>
      <c r="L83" s="100"/>
      <c r="M83" s="101"/>
      <c r="N83" s="102"/>
      <c r="O83" s="101"/>
    </row>
  </sheetData>
  <sortState ref="A2:EB83">
    <sortCondition ref="A2:A83"/>
  </sortState>
  <conditionalFormatting sqref="F1:F48 F55:F1048576">
    <cfRule type="duplicateValues" dxfId="4" priority="3"/>
  </conditionalFormatting>
  <conditionalFormatting sqref="F46:F57">
    <cfRule type="duplicateValues" dxfId="3" priority="2"/>
  </conditionalFormatting>
  <conditionalFormatting sqref="F1:F1048576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HSD3B1_13_3_20</vt:lpstr>
      <vt:lpstr>ARv7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 </cp:lastModifiedBy>
  <dcterms:created xsi:type="dcterms:W3CDTF">2018-09-05T11:37:14Z</dcterms:created>
  <dcterms:modified xsi:type="dcterms:W3CDTF">2021-06-04T10:17:18Z</dcterms:modified>
</cp:coreProperties>
</file>